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rasco.smill.PROMESE\Desktop\"/>
    </mc:Choice>
  </mc:AlternateContent>
  <bookViews>
    <workbookView xWindow="0" yWindow="0" windowWidth="28800" windowHeight="12435"/>
  </bookViews>
  <sheets>
    <sheet name="0007" sheetId="8" r:id="rId1"/>
  </sheets>
  <definedNames>
    <definedName name="_xlnm.Print_Area" localSheetId="0">'0007'!$A$1:$AB$28</definedName>
  </definedNames>
  <calcPr calcId="152511"/>
</workbook>
</file>

<file path=xl/calcChain.xml><?xml version="1.0" encoding="utf-8"?>
<calcChain xmlns="http://schemas.openxmlformats.org/spreadsheetml/2006/main">
  <c r="X13" i="8" l="1"/>
  <c r="X14" i="8"/>
  <c r="X16" i="8"/>
  <c r="X17" i="8"/>
  <c r="X12" i="8"/>
  <c r="Y16" i="8"/>
  <c r="Z16" i="8" s="1"/>
  <c r="AA16" i="8" s="1"/>
  <c r="Y17" i="8"/>
  <c r="Z17" i="8" s="1"/>
  <c r="AA17" i="8" s="1"/>
  <c r="Y15" i="8" l="1"/>
  <c r="AA15" i="8" s="1"/>
  <c r="Y13" i="8" l="1"/>
  <c r="Y14" i="8"/>
  <c r="Y12" i="8"/>
  <c r="Z12" i="8" s="1"/>
  <c r="AA12" i="8" s="1"/>
  <c r="Z14" i="8" l="1"/>
  <c r="AA14" i="8" s="1"/>
  <c r="Z13" i="8"/>
  <c r="AA13" i="8" s="1"/>
  <c r="AA18" i="8" s="1"/>
</calcChain>
</file>

<file path=xl/sharedStrings.xml><?xml version="1.0" encoding="utf-8"?>
<sst xmlns="http://schemas.openxmlformats.org/spreadsheetml/2006/main" count="44" uniqueCount="31">
  <si>
    <t>Codigo</t>
  </si>
  <si>
    <t>Descripcion</t>
  </si>
  <si>
    <t>Cantidad</t>
  </si>
  <si>
    <t xml:space="preserve">  SNCC.F.033</t>
  </si>
  <si>
    <t xml:space="preserve">                               </t>
  </si>
  <si>
    <t>Central de Apoyo Logistico -PROMESECAL</t>
  </si>
  <si>
    <t xml:space="preserve"> OFERTA ECONOMICA</t>
  </si>
  <si>
    <t>No</t>
  </si>
  <si>
    <t>Unidad de Medida</t>
  </si>
  <si>
    <t>Precio unitario</t>
  </si>
  <si>
    <t>ITBIS</t>
  </si>
  <si>
    <t>Precio unitiario final</t>
  </si>
  <si>
    <t>N/A</t>
  </si>
  <si>
    <t>Unidad</t>
  </si>
  <si>
    <t xml:space="preserve">VALOR TOTAL DE LA OFERTA : RD$ </t>
  </si>
  <si>
    <t>VALOR TOTAL DE LA OFERTA EN LETRAS:</t>
  </si>
  <si>
    <t xml:space="preserve">Yo__________________________________________________ en calidad de ___________________________ debidamente autorizado para actuar en </t>
  </si>
  <si>
    <t>nombre y representación de  ___________________________________________</t>
  </si>
  <si>
    <t xml:space="preserve">Oferente: </t>
  </si>
  <si>
    <t>Sub total</t>
  </si>
  <si>
    <t>_________________________________________</t>
  </si>
  <si>
    <t>Firma y Sello</t>
  </si>
  <si>
    <t>REF. PROMESE/CAL-MAE-PEEN-2020-0007</t>
  </si>
  <si>
    <t>Mascarilla quirúrgica descartable</t>
  </si>
  <si>
    <t>Gel Antibacterial con válvula dispensadora</t>
  </si>
  <si>
    <t xml:space="preserve">Alcohol Isopropilico en galón </t>
  </si>
  <si>
    <t>Lentes de protección en policarbonato transparente</t>
  </si>
  <si>
    <t>Itbis unitario (Si aplica)</t>
  </si>
  <si>
    <t xml:space="preserve">Total de Itbis </t>
  </si>
  <si>
    <t>Guantes de goma, nitrilo verde o azul talla M (Par)</t>
  </si>
  <si>
    <t>Guantes de goma, nitrilo verde o azul talla L (Par)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</si>
</sst>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4" fontId="0" fillId="0" borderId="0" xfId="0" applyNumberFormat="1" applyProtection="1"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4" fontId="6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protection locked="0"/>
    </xf>
    <xf numFmtId="4" fontId="6" fillId="0" borderId="1" xfId="0" applyNumberFormat="1" applyFont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protection locked="0"/>
    </xf>
    <xf numFmtId="0" fontId="6" fillId="0" borderId="9" xfId="0" applyFont="1" applyFill="1" applyBorder="1" applyAlignment="1" applyProtection="1">
      <alignment vertical="center"/>
      <protection locked="0"/>
    </xf>
    <xf numFmtId="4" fontId="6" fillId="0" borderId="9" xfId="0" applyNumberFormat="1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protection locked="0"/>
    </xf>
    <xf numFmtId="4" fontId="6" fillId="0" borderId="9" xfId="0" applyNumberFormat="1" applyFont="1" applyBorder="1" applyAlignment="1" applyProtection="1">
      <alignment wrapText="1"/>
      <protection locked="0"/>
    </xf>
    <xf numFmtId="0" fontId="0" fillId="0" borderId="9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4" fontId="1" fillId="0" borderId="0" xfId="0" applyNumberFormat="1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1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 wrapText="1"/>
    </xf>
    <xf numFmtId="164" fontId="1" fillId="0" borderId="2" xfId="2" applyFont="1" applyBorder="1" applyProtection="1"/>
    <xf numFmtId="0" fontId="5" fillId="2" borderId="12" xfId="0" applyFont="1" applyFill="1" applyBorder="1" applyAlignment="1" applyProtection="1">
      <alignment horizontal="center" vertical="center"/>
      <protection locked="0"/>
    </xf>
    <xf numFmtId="4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4" fontId="5" fillId="2" borderId="12" xfId="0" applyNumberFormat="1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3" fontId="6" fillId="0" borderId="1" xfId="0" applyNumberFormat="1" applyFont="1" applyBorder="1" applyAlignment="1" applyProtection="1">
      <alignment horizontal="center" vertical="center" wrapText="1"/>
      <protection locked="0"/>
    </xf>
    <xf numFmtId="3" fontId="6" fillId="0" borderId="9" xfId="0" applyNumberFormat="1" applyFont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vertical="center"/>
    </xf>
    <xf numFmtId="0" fontId="0" fillId="0" borderId="12" xfId="0" applyBorder="1" applyAlignment="1" applyProtection="1">
      <alignment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" fontId="6" fillId="0" borderId="7" xfId="0" applyNumberFormat="1" applyFont="1" applyFill="1" applyBorder="1" applyAlignment="1" applyProtection="1">
      <alignment vertical="center" wrapText="1"/>
      <protection locked="0"/>
    </xf>
    <xf numFmtId="4" fontId="6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</cellXfs>
  <cellStyles count="3">
    <cellStyle name="Millares 8" xfId="1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67237</xdr:rowOff>
    </xdr:from>
    <xdr:to>
      <xdr:col>2</xdr:col>
      <xdr:colOff>923925</xdr:colOff>
      <xdr:row>4</xdr:row>
      <xdr:rowOff>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6178"/>
          <a:ext cx="1573866" cy="414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254934</xdr:colOff>
      <xdr:row>1</xdr:row>
      <xdr:rowOff>156883</xdr:rowOff>
    </xdr:from>
    <xdr:to>
      <xdr:col>23</xdr:col>
      <xdr:colOff>338978</xdr:colOff>
      <xdr:row>4</xdr:row>
      <xdr:rowOff>57711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59699" y="212912"/>
          <a:ext cx="812427" cy="5395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1072964</xdr:colOff>
      <xdr:row>2</xdr:row>
      <xdr:rowOff>11206</xdr:rowOff>
    </xdr:from>
    <xdr:to>
      <xdr:col>26</xdr:col>
      <xdr:colOff>1354792</xdr:colOff>
      <xdr:row>4</xdr:row>
      <xdr:rowOff>65555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1817" y="280147"/>
          <a:ext cx="1402416" cy="4801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tabSelected="1" zoomScale="85" zoomScaleNormal="85" workbookViewId="0">
      <selection activeCell="AA33" sqref="AA33"/>
    </sheetView>
  </sheetViews>
  <sheetFormatPr baseColWidth="10" defaultRowHeight="15" x14ac:dyDescent="0.25"/>
  <cols>
    <col min="1" max="1" width="3.5703125" style="1" customWidth="1"/>
    <col min="2" max="2" width="6.28515625" style="1" customWidth="1"/>
    <col min="3" max="3" width="37.42578125" style="1" customWidth="1"/>
    <col min="4" max="4" width="12.85546875" style="1" customWidth="1"/>
    <col min="5" max="5" width="9.28515625" style="2" bestFit="1" customWidth="1"/>
    <col min="6" max="12" width="0" style="1" hidden="1" customWidth="1"/>
    <col min="13" max="13" width="10.85546875" style="1" customWidth="1"/>
    <col min="14" max="23" width="0" style="1" hidden="1" customWidth="1"/>
    <col min="24" max="24" width="13.28515625" style="1" customWidth="1"/>
    <col min="25" max="26" width="16.85546875" style="1" customWidth="1"/>
    <col min="27" max="27" width="26.28515625" style="1" customWidth="1"/>
    <col min="28" max="28" width="28.42578125" style="1" customWidth="1"/>
    <col min="29" max="16384" width="11.42578125" style="1"/>
  </cols>
  <sheetData>
    <row r="1" spans="1:28" ht="4.5" customHeight="1" x14ac:dyDescent="0.25"/>
    <row r="2" spans="1:28" ht="16.5" customHeight="1" x14ac:dyDescent="0.3">
      <c r="A2" s="3" t="s">
        <v>3</v>
      </c>
      <c r="F2" s="2"/>
      <c r="I2" s="4" t="s">
        <v>4</v>
      </c>
    </row>
    <row r="3" spans="1:28" ht="16.5" customHeight="1" x14ac:dyDescent="0.3">
      <c r="A3" s="3"/>
      <c r="F3" s="2"/>
      <c r="I3" s="4"/>
    </row>
    <row r="4" spans="1:28" ht="16.5" customHeight="1" x14ac:dyDescent="0.3">
      <c r="A4" s="3"/>
      <c r="F4" s="2"/>
      <c r="I4" s="4"/>
    </row>
    <row r="5" spans="1:28" x14ac:dyDescent="0.25">
      <c r="F5" s="2"/>
      <c r="H5" s="5"/>
      <c r="I5" s="6"/>
    </row>
    <row r="6" spans="1:28" ht="9.75" customHeight="1" x14ac:dyDescent="0.25">
      <c r="A6" s="57" t="s">
        <v>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</row>
    <row r="7" spans="1:28" x14ac:dyDescent="0.25">
      <c r="A7" s="57" t="s">
        <v>22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</row>
    <row r="8" spans="1:28" ht="11.25" customHeight="1" thickBot="1" x14ac:dyDescent="0.3">
      <c r="A8" s="57" t="s">
        <v>6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</row>
    <row r="9" spans="1:28" ht="16.5" thickBot="1" x14ac:dyDescent="0.3">
      <c r="A9" s="58" t="s">
        <v>18</v>
      </c>
      <c r="B9" s="59"/>
      <c r="C9" s="60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2"/>
    </row>
    <row r="10" spans="1:28" ht="8.25" customHeight="1" thickBot="1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8" s="51" customFormat="1" ht="30.75" customHeight="1" x14ac:dyDescent="0.25">
      <c r="A11" s="46" t="s">
        <v>7</v>
      </c>
      <c r="B11" s="47" t="s">
        <v>0</v>
      </c>
      <c r="C11" s="48" t="s">
        <v>1</v>
      </c>
      <c r="D11" s="40" t="s">
        <v>8</v>
      </c>
      <c r="E11" s="36" t="s">
        <v>2</v>
      </c>
      <c r="F11" s="36" t="s">
        <v>2</v>
      </c>
      <c r="G11" s="37" t="s">
        <v>9</v>
      </c>
      <c r="H11" s="37" t="s">
        <v>10</v>
      </c>
      <c r="I11" s="38" t="s">
        <v>11</v>
      </c>
      <c r="J11" s="49"/>
      <c r="K11" s="49"/>
      <c r="L11" s="49"/>
      <c r="M11" s="37" t="s">
        <v>9</v>
      </c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39" t="s">
        <v>27</v>
      </c>
      <c r="Y11" s="40" t="s">
        <v>19</v>
      </c>
      <c r="Z11" s="40" t="s">
        <v>28</v>
      </c>
      <c r="AA11" s="41" t="s">
        <v>11</v>
      </c>
      <c r="AB11" s="50"/>
    </row>
    <row r="12" spans="1:28" ht="15.75" customHeight="1" x14ac:dyDescent="0.25">
      <c r="A12" s="54">
        <v>1</v>
      </c>
      <c r="B12" s="31" t="s">
        <v>12</v>
      </c>
      <c r="C12" s="44" t="s">
        <v>29</v>
      </c>
      <c r="D12" s="32" t="s">
        <v>13</v>
      </c>
      <c r="E12" s="42">
        <v>300000</v>
      </c>
      <c r="F12" s="9"/>
      <c r="G12" s="10"/>
      <c r="H12" s="10"/>
      <c r="I12" s="11"/>
      <c r="J12" s="12"/>
      <c r="K12" s="12"/>
      <c r="L12" s="12"/>
      <c r="M12" s="1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0">
        <f>+M12*0.18</f>
        <v>0</v>
      </c>
      <c r="Y12" s="10">
        <f>+M12*E12</f>
        <v>0</v>
      </c>
      <c r="Z12" s="10">
        <f>+Y12*X12</f>
        <v>0</v>
      </c>
      <c r="AA12" s="52">
        <f t="shared" ref="AA12:AA17" si="0">+Z12+Y12</f>
        <v>0</v>
      </c>
      <c r="AB12" s="8"/>
    </row>
    <row r="13" spans="1:28" ht="15" customHeight="1" x14ac:dyDescent="0.25">
      <c r="A13" s="54">
        <v>2</v>
      </c>
      <c r="B13" s="31" t="s">
        <v>12</v>
      </c>
      <c r="C13" s="44" t="s">
        <v>30</v>
      </c>
      <c r="D13" s="32" t="s">
        <v>13</v>
      </c>
      <c r="E13" s="42">
        <v>150000</v>
      </c>
      <c r="F13" s="9"/>
      <c r="G13" s="10"/>
      <c r="H13" s="10"/>
      <c r="I13" s="11"/>
      <c r="J13" s="12"/>
      <c r="K13" s="12"/>
      <c r="L13" s="12"/>
      <c r="M13" s="1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0">
        <f t="shared" ref="X13:X17" si="1">+M13*0.18</f>
        <v>0</v>
      </c>
      <c r="Y13" s="10">
        <f t="shared" ref="Y13:Y14" si="2">+M13*E13</f>
        <v>0</v>
      </c>
      <c r="Z13" s="10">
        <f t="shared" ref="Z13:Z14" si="3">+Y13*0.18</f>
        <v>0</v>
      </c>
      <c r="AA13" s="52">
        <f t="shared" si="0"/>
        <v>0</v>
      </c>
      <c r="AB13" s="8"/>
    </row>
    <row r="14" spans="1:28" x14ac:dyDescent="0.25">
      <c r="A14" s="54">
        <v>3</v>
      </c>
      <c r="B14" s="31" t="s">
        <v>12</v>
      </c>
      <c r="C14" s="44" t="s">
        <v>23</v>
      </c>
      <c r="D14" s="32" t="s">
        <v>13</v>
      </c>
      <c r="E14" s="42">
        <v>1500000</v>
      </c>
      <c r="F14" s="9"/>
      <c r="G14" s="10"/>
      <c r="H14" s="10"/>
      <c r="I14" s="11"/>
      <c r="J14" s="12"/>
      <c r="K14" s="12"/>
      <c r="L14" s="12"/>
      <c r="M14" s="13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0">
        <f t="shared" si="1"/>
        <v>0</v>
      </c>
      <c r="Y14" s="10">
        <f t="shared" si="2"/>
        <v>0</v>
      </c>
      <c r="Z14" s="10">
        <f t="shared" si="3"/>
        <v>0</v>
      </c>
      <c r="AA14" s="52">
        <f t="shared" si="0"/>
        <v>0</v>
      </c>
      <c r="AB14" s="8"/>
    </row>
    <row r="15" spans="1:28" x14ac:dyDescent="0.25">
      <c r="A15" s="54">
        <v>4</v>
      </c>
      <c r="B15" s="31" t="s">
        <v>12</v>
      </c>
      <c r="C15" s="44" t="s">
        <v>25</v>
      </c>
      <c r="D15" s="32" t="s">
        <v>13</v>
      </c>
      <c r="E15" s="42">
        <v>10000</v>
      </c>
      <c r="F15" s="9"/>
      <c r="G15" s="10"/>
      <c r="H15" s="10"/>
      <c r="I15" s="11"/>
      <c r="J15" s="12"/>
      <c r="K15" s="12"/>
      <c r="L15" s="12"/>
      <c r="M15" s="13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0"/>
      <c r="Y15" s="10">
        <f t="shared" ref="Y15" si="4">+M15*E15</f>
        <v>0</v>
      </c>
      <c r="Z15" s="10"/>
      <c r="AA15" s="52">
        <f t="shared" si="0"/>
        <v>0</v>
      </c>
      <c r="AB15" s="8"/>
    </row>
    <row r="16" spans="1:28" ht="25.5" x14ac:dyDescent="0.25">
      <c r="A16" s="54">
        <v>5</v>
      </c>
      <c r="B16" s="31" t="s">
        <v>12</v>
      </c>
      <c r="C16" s="44" t="s">
        <v>26</v>
      </c>
      <c r="D16" s="32" t="s">
        <v>13</v>
      </c>
      <c r="E16" s="42">
        <v>7000</v>
      </c>
      <c r="F16" s="9"/>
      <c r="G16" s="10"/>
      <c r="H16" s="10"/>
      <c r="I16" s="11"/>
      <c r="J16" s="12"/>
      <c r="K16" s="12"/>
      <c r="L16" s="12"/>
      <c r="M16" s="13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0">
        <f t="shared" si="1"/>
        <v>0</v>
      </c>
      <c r="Y16" s="10">
        <f t="shared" ref="Y16:Y17" si="5">+M16*E16</f>
        <v>0</v>
      </c>
      <c r="Z16" s="10">
        <f>+Y16*0.18</f>
        <v>0</v>
      </c>
      <c r="AA16" s="52">
        <f t="shared" si="0"/>
        <v>0</v>
      </c>
      <c r="AB16" s="8"/>
    </row>
    <row r="17" spans="1:28" ht="15.75" thickBot="1" x14ac:dyDescent="0.3">
      <c r="A17" s="55">
        <v>6</v>
      </c>
      <c r="B17" s="33" t="s">
        <v>12</v>
      </c>
      <c r="C17" s="45" t="s">
        <v>24</v>
      </c>
      <c r="D17" s="34" t="s">
        <v>13</v>
      </c>
      <c r="E17" s="43">
        <v>10000</v>
      </c>
      <c r="F17" s="15"/>
      <c r="G17" s="16"/>
      <c r="H17" s="16"/>
      <c r="I17" s="17"/>
      <c r="J17" s="18"/>
      <c r="K17" s="18"/>
      <c r="L17" s="18"/>
      <c r="M17" s="19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16">
        <f t="shared" si="1"/>
        <v>0</v>
      </c>
      <c r="Y17" s="16">
        <f t="shared" si="5"/>
        <v>0</v>
      </c>
      <c r="Z17" s="16">
        <f t="shared" ref="Z17" si="6">+Y17*0.18</f>
        <v>0</v>
      </c>
      <c r="AA17" s="53">
        <f t="shared" si="0"/>
        <v>0</v>
      </c>
      <c r="AB17" s="8"/>
    </row>
    <row r="18" spans="1:28" ht="25.5" customHeight="1" thickBot="1" x14ac:dyDescent="0.3">
      <c r="A18" s="21"/>
      <c r="B18" s="21"/>
      <c r="C18" s="21"/>
      <c r="D18" s="21"/>
      <c r="E18" s="22"/>
      <c r="F18" s="23"/>
      <c r="G18" s="21"/>
      <c r="H18" s="21"/>
      <c r="I18" s="24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35">
        <f>SUM(AA12:AA17)</f>
        <v>0</v>
      </c>
      <c r="AB18" s="8"/>
    </row>
    <row r="19" spans="1:28" x14ac:dyDescent="0.25">
      <c r="A19" s="25" t="s">
        <v>14</v>
      </c>
      <c r="B19" s="26"/>
      <c r="C19" s="26"/>
      <c r="D19" s="26"/>
      <c r="E19" s="27"/>
      <c r="F19" s="28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8" ht="9" customHeight="1" x14ac:dyDescent="0.25">
      <c r="A20" s="25"/>
      <c r="B20" s="26"/>
      <c r="C20" s="26"/>
      <c r="D20" s="26"/>
      <c r="E20" s="27"/>
      <c r="F20" s="28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8" x14ac:dyDescent="0.25">
      <c r="A21" s="25" t="s">
        <v>15</v>
      </c>
      <c r="B21" s="26"/>
      <c r="C21" s="26"/>
      <c r="D21" s="26"/>
      <c r="E21" s="28"/>
      <c r="F21" s="28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8" ht="9" customHeight="1" x14ac:dyDescent="0.25">
      <c r="A22" s="26"/>
      <c r="B22" s="26"/>
      <c r="C22" s="26"/>
      <c r="D22" s="26"/>
      <c r="E22" s="28"/>
      <c r="F22" s="28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8" x14ac:dyDescent="0.25">
      <c r="A23" s="25" t="s">
        <v>16</v>
      </c>
      <c r="B23" s="25"/>
      <c r="C23" s="25"/>
      <c r="D23" s="25"/>
      <c r="E23" s="27"/>
      <c r="F23" s="27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8" x14ac:dyDescent="0.25">
      <c r="A24" s="25"/>
      <c r="B24" s="25"/>
      <c r="C24" s="25"/>
      <c r="D24" s="25"/>
      <c r="E24" s="27"/>
      <c r="F24" s="27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8" x14ac:dyDescent="0.25">
      <c r="A25" s="25" t="s">
        <v>17</v>
      </c>
      <c r="B25" s="25"/>
      <c r="C25" s="25"/>
      <c r="D25" s="25"/>
      <c r="E25" s="27"/>
      <c r="F25" s="27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8" x14ac:dyDescent="0.25">
      <c r="A26" s="25"/>
      <c r="B26" s="25"/>
      <c r="C26" s="25"/>
      <c r="D26" s="25"/>
      <c r="E26" s="27"/>
      <c r="F26" s="27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8" x14ac:dyDescent="0.25">
      <c r="A27" s="56" t="s">
        <v>20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</row>
    <row r="28" spans="1:28" x14ac:dyDescent="0.25">
      <c r="A28" s="56" t="s">
        <v>21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</row>
    <row r="29" spans="1:28" x14ac:dyDescent="0.25">
      <c r="A29" s="29"/>
      <c r="B29" s="29"/>
      <c r="C29" s="29"/>
      <c r="D29" s="29"/>
      <c r="E29" s="30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</sheetData>
  <sheetProtection algorithmName="SHA-512" hashValue="kxDia0iTH69AVwTFUWJHfEeQRv4RuBxsdmBIpM2dUtvlus0TGRGzCc4XX9Zp+JRkkXKU9xFTSLU+L6XqWVj1Ng==" saltValue="Kl7CGBNM1buMgOaTYj+Lvw==" spinCount="100000" sheet="1" objects="1" scenarios="1"/>
  <mergeCells count="7">
    <mergeCell ref="A27:AA27"/>
    <mergeCell ref="A28:AA28"/>
    <mergeCell ref="A6:AA6"/>
    <mergeCell ref="A7:AA7"/>
    <mergeCell ref="A8:AA8"/>
    <mergeCell ref="A9:B9"/>
    <mergeCell ref="C9:AA9"/>
  </mergeCells>
  <pageMargins left="0.11811023622047245" right="0.11811023622047245" top="0.31496062992125984" bottom="0.74803149606299213" header="0.31496062992125984" footer="0.31496062992125984"/>
  <pageSetup scale="77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0007</vt:lpstr>
      <vt:lpstr>'0007'!Área_de_impresión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Smill Francisco Carrasco Alvarado</cp:lastModifiedBy>
  <cp:lastPrinted>2020-03-26T15:49:26Z</cp:lastPrinted>
  <dcterms:created xsi:type="dcterms:W3CDTF">2015-06-22T13:15:23Z</dcterms:created>
  <dcterms:modified xsi:type="dcterms:W3CDTF">2020-03-31T17:51:00Z</dcterms:modified>
</cp:coreProperties>
</file>