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dez.mariela\Desktop\INSUMOS DE OFICINA\"/>
    </mc:Choice>
  </mc:AlternateContent>
  <bookViews>
    <workbookView xWindow="0" yWindow="0" windowWidth="28800" windowHeight="12435"/>
  </bookViews>
  <sheets>
    <sheet name="Proteinas" sheetId="6" r:id="rId1"/>
  </sheets>
  <definedNames>
    <definedName name="OLE_LINK1" localSheetId="0">Proteinas!$B$12</definedName>
    <definedName name="_xlnm.Print_Titles" localSheetId="0">Proteinas!$11:$11</definedName>
  </definedNames>
  <calcPr calcId="152511"/>
</workbook>
</file>

<file path=xl/calcChain.xml><?xml version="1.0" encoding="utf-8"?>
<calcChain xmlns="http://schemas.openxmlformats.org/spreadsheetml/2006/main">
  <c r="G13" i="6" l="1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12" i="6"/>
  <c r="H12" i="6" l="1"/>
  <c r="I12" i="6" s="1"/>
  <c r="H16" i="6" l="1"/>
  <c r="I16" i="6" s="1"/>
  <c r="H60" i="6"/>
  <c r="H58" i="6"/>
  <c r="H34" i="6"/>
  <c r="H15" i="6"/>
  <c r="H56" i="6"/>
  <c r="H14" i="6"/>
  <c r="I14" i="6" s="1"/>
  <c r="H13" i="6"/>
  <c r="H17" i="6" l="1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2" i="6"/>
  <c r="H33" i="6"/>
  <c r="H35" i="6"/>
  <c r="H36" i="6"/>
  <c r="H37" i="6"/>
  <c r="H38" i="6"/>
  <c r="H39" i="6"/>
  <c r="H40" i="6"/>
  <c r="I40" i="6" s="1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7" i="6"/>
  <c r="H59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I13" i="6" l="1"/>
  <c r="I15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H31" i="6"/>
  <c r="I31" i="6" s="1"/>
  <c r="I32" i="6"/>
  <c r="I33" i="6"/>
  <c r="I34" i="6"/>
  <c r="I35" i="6"/>
  <c r="I36" i="6"/>
  <c r="I37" i="6"/>
  <c r="I38" i="6"/>
  <c r="I39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80" i="6" l="1"/>
</calcChain>
</file>

<file path=xl/sharedStrings.xml><?xml version="1.0" encoding="utf-8"?>
<sst xmlns="http://schemas.openxmlformats.org/spreadsheetml/2006/main" count="221" uniqueCount="156">
  <si>
    <t>Cantidad</t>
  </si>
  <si>
    <t xml:space="preserve"> OFERTA ECONOMICA</t>
  </si>
  <si>
    <t>Unidad de Medida</t>
  </si>
  <si>
    <t>No.</t>
  </si>
  <si>
    <t xml:space="preserve"> </t>
  </si>
  <si>
    <t xml:space="preserve"> SNCC.F.033</t>
  </si>
  <si>
    <t>Código</t>
  </si>
  <si>
    <t>Descripción</t>
  </si>
  <si>
    <t>Central de Apoyo Logístico -PROMESECAL</t>
  </si>
  <si>
    <t xml:space="preserve">            Firma</t>
  </si>
  <si>
    <t xml:space="preserve">              _______________________________________________</t>
  </si>
  <si>
    <t>Unidad</t>
  </si>
  <si>
    <t xml:space="preserve">Yo……………………………………………..…………………………..…..…………...……………………… en calidad de …………………………………………….……………………………………...………..………………………. debidamente autorizado  </t>
  </si>
  <si>
    <t>para actuar en nombre y representación de ( ……………………………………………………………………………...……………………………………………………………………..… )</t>
  </si>
  <si>
    <t>M0001</t>
  </si>
  <si>
    <t>M0006</t>
  </si>
  <si>
    <t>M0007</t>
  </si>
  <si>
    <t>M0020</t>
  </si>
  <si>
    <t>M0041</t>
  </si>
  <si>
    <t>M0042</t>
  </si>
  <si>
    <t>M0046</t>
  </si>
  <si>
    <t>M0052</t>
  </si>
  <si>
    <t>M0058</t>
  </si>
  <si>
    <t>M0063</t>
  </si>
  <si>
    <t>M0065</t>
  </si>
  <si>
    <t>M0066</t>
  </si>
  <si>
    <t>M0075</t>
  </si>
  <si>
    <t>M0076</t>
  </si>
  <si>
    <t>M0084</t>
  </si>
  <si>
    <t>M0085</t>
  </si>
  <si>
    <t>M0089</t>
  </si>
  <si>
    <t>M0090</t>
  </si>
  <si>
    <t>M0092</t>
  </si>
  <si>
    <t>M0095</t>
  </si>
  <si>
    <t>M0108</t>
  </si>
  <si>
    <t>M0109</t>
  </si>
  <si>
    <t>M0110</t>
  </si>
  <si>
    <t>M0117</t>
  </si>
  <si>
    <t>M0118</t>
  </si>
  <si>
    <t>M0121</t>
  </si>
  <si>
    <t>M0122</t>
  </si>
  <si>
    <t>M0130</t>
  </si>
  <si>
    <t>M0466</t>
  </si>
  <si>
    <t>M0559</t>
  </si>
  <si>
    <t>M0572</t>
  </si>
  <si>
    <t>M0574</t>
  </si>
  <si>
    <t>M0583</t>
  </si>
  <si>
    <t>M0592</t>
  </si>
  <si>
    <t>M0654</t>
  </si>
  <si>
    <t>M0655</t>
  </si>
  <si>
    <t>M0858</t>
  </si>
  <si>
    <t>M0939</t>
  </si>
  <si>
    <t>M0959</t>
  </si>
  <si>
    <t>M102</t>
  </si>
  <si>
    <t>M104</t>
  </si>
  <si>
    <t>M105</t>
  </si>
  <si>
    <t>M106</t>
  </si>
  <si>
    <t>M1180</t>
  </si>
  <si>
    <t>M1300</t>
  </si>
  <si>
    <t>M1350</t>
  </si>
  <si>
    <t>M1574</t>
  </si>
  <si>
    <t>M1575</t>
  </si>
  <si>
    <t>M1576</t>
  </si>
  <si>
    <t>M20215</t>
  </si>
  <si>
    <t>M20488</t>
  </si>
  <si>
    <t>M23551</t>
  </si>
  <si>
    <t>M23700</t>
  </si>
  <si>
    <t>M23769</t>
  </si>
  <si>
    <t>M5041</t>
  </si>
  <si>
    <t>M5042</t>
  </si>
  <si>
    <t>M9285</t>
  </si>
  <si>
    <t>M21963</t>
  </si>
  <si>
    <t>M23537</t>
  </si>
  <si>
    <t>Precio Unitario (RD$)</t>
  </si>
  <si>
    <t>Precio Unitiario Final (RD$)</t>
  </si>
  <si>
    <t>Total (RD$)</t>
  </si>
  <si>
    <t>Fecha:</t>
  </si>
  <si>
    <t>VALOR TOTAL GENERAL DE LA OFERTA EN LETRAS:………………………………………………………….………………………………………..………………………………………………………………………...…………………………………</t>
  </si>
  <si>
    <t>VALOR TOTAL GENERAL DE LA OFERTA :……………………………………………………………………………………………………………………………………………………………………………………………...RD$</t>
  </si>
  <si>
    <t>Proveedor:</t>
  </si>
  <si>
    <t>RNC:</t>
  </si>
  <si>
    <r>
      <t>ITBIS 18%</t>
    </r>
    <r>
      <rPr>
        <b/>
        <sz val="20"/>
        <color theme="3"/>
        <rFont val="Calibri"/>
        <family val="2"/>
        <scheme val="minor"/>
      </rPr>
      <t xml:space="preserve">             </t>
    </r>
    <r>
      <rPr>
        <b/>
        <sz val="14"/>
        <rFont val="Calibri"/>
        <family val="2"/>
        <scheme val="minor"/>
      </rPr>
      <t>(SI APLICA)</t>
    </r>
  </si>
  <si>
    <t>Acordeón C/Abecedario 10 x 12 con elastico para cierre und.</t>
  </si>
  <si>
    <t>Bandas de gomas caja de 100 und.</t>
  </si>
  <si>
    <t>Bandeja ahumada 8 1/2x11 plastico und.</t>
  </si>
  <si>
    <t>Carpeta 4" negra con plástico p/ portada y lateral</t>
  </si>
  <si>
    <t>Carpeta Azul 3 pulg.con plastico para portada y lateral</t>
  </si>
  <si>
    <t>Carpeta blanca  2" con plastico p/portada y lateral</t>
  </si>
  <si>
    <t>Clip Billtero 1" 5/8 41mm</t>
  </si>
  <si>
    <t>Clip Grande  niquelados 50 mm caja de 100 clips</t>
  </si>
  <si>
    <t>Clip Pequeño Niquelados 33 mm Caja de 100</t>
  </si>
  <si>
    <t>CLIPS BILLETERO DE 1 1/4 unidad</t>
  </si>
  <si>
    <t>CLIPS BILLETERO DE 2 unidad</t>
  </si>
  <si>
    <t>Clips Billeterode 1" unida</t>
  </si>
  <si>
    <t>Clips Billetro 5/8 unidad</t>
  </si>
  <si>
    <t>CLIPS P/CARNETS</t>
  </si>
  <si>
    <t>Corrector liquido Blanco tipo brocha 22ml (.74FlOz) secado rapido</t>
  </si>
  <si>
    <t>Cubiertas para encuadernar plástica transparente unidad</t>
  </si>
  <si>
    <t>Dispensador cinta adhesiva 3/4 x 25 peq.</t>
  </si>
  <si>
    <t>Espiral transparente 10mm no continuo unidad</t>
  </si>
  <si>
    <t>Espiral transparente 45 mm no continuo unidad</t>
  </si>
  <si>
    <t>Felpa Azul</t>
  </si>
  <si>
    <t>Felpa Negra 0.33 mm</t>
  </si>
  <si>
    <t>Felpas Rojas 0.33MM</t>
  </si>
  <si>
    <t>Folder 8 1/2 x 11 cartulina manila (unidad)</t>
  </si>
  <si>
    <t>Folder 8 1/2 x 14, unidad</t>
  </si>
  <si>
    <t>Folders partition, Division verde</t>
  </si>
  <si>
    <t>Goma de borrar blanca</t>
  </si>
  <si>
    <t>Grapadora de metal base plastica</t>
  </si>
  <si>
    <t>Grapas Extra Fuerte 3/8" (0.95cm) caja de 5000 unidades</t>
  </si>
  <si>
    <t>Hoja Plastica P/Carpeta Unidad</t>
  </si>
  <si>
    <t>Label p/ Folder paquete</t>
  </si>
  <si>
    <t>Labels clear 1" x 2 5/8 Paquete 300 unidades</t>
  </si>
  <si>
    <t>Laminados Manuales 0.30 cr80 unidad</t>
  </si>
  <si>
    <t>Lapicero Azul cuerpo transparente hexagonal (und) Punta 1 mm</t>
  </si>
  <si>
    <t>Lapicero Negro cuerpo transparente hexagonal und Punta 1 mm</t>
  </si>
  <si>
    <t>Libreta rayada 8 1/2 x 11 blanca  (grande)</t>
  </si>
  <si>
    <t>Libro Record 500 Pags. numeradas 8 1/2 x 11 (unidad)</t>
  </si>
  <si>
    <t>Marcador Azul permanente (unidad)</t>
  </si>
  <si>
    <t>Marcador Negro Permanente (und.)</t>
  </si>
  <si>
    <t>Marcador p/ pizarra mágica color azul No permanente</t>
  </si>
  <si>
    <t>Marcador p/ pizarra mágica color Negro No permanente</t>
  </si>
  <si>
    <t>Marcador p/ pizarra mágica color Rojo No permanente</t>
  </si>
  <si>
    <t>Marcador p/ pizarra mágica color Verde No permanente</t>
  </si>
  <si>
    <t>Mascota Rayada  Cocida (200 páginas)</t>
  </si>
  <si>
    <t>Papel Bond 20 8 1/2 x 14 Resma 500 Hojas</t>
  </si>
  <si>
    <t>Papel Bond 20, 8 1/2 x 11 (75 gramos) Resma 500 hojas informacion en cada resma.</t>
  </si>
  <si>
    <t>Papel carbon 8 1/2 x 11 azul</t>
  </si>
  <si>
    <t>Papel Carbon 8 1/4 x 11 3/4   negro paq. 100 hojas</t>
  </si>
  <si>
    <t>Papel de Construccion</t>
  </si>
  <si>
    <t>Pegamento en barra  Cont. Net. 42g</t>
  </si>
  <si>
    <t>Pendaflex Carpeta colgante 8 1/2 x 11 caja 25 unds.</t>
  </si>
  <si>
    <t>Pilas AA</t>
  </si>
  <si>
    <t>Pilas AAA</t>
  </si>
  <si>
    <t>Pizarra corcho  para mural 36 x 48 unidad con marco de madera</t>
  </si>
  <si>
    <t>Pizarra Magica 36 X 48 unidad</t>
  </si>
  <si>
    <t>Porta Lapiz Plasticos tubular con 7 divisiones</t>
  </si>
  <si>
    <t>Postit Adhesivos Color Amarillo Tam. 3 x 3</t>
  </si>
  <si>
    <t>Regla Plastica 12 Pulg. y 30 cm  transparente (und.)</t>
  </si>
  <si>
    <t>Resaltador Verde biselado (unidad)</t>
  </si>
  <si>
    <t>Saca Punta de Metal de una entrada (unidad)</t>
  </si>
  <si>
    <t>Separadores de Carpetas 8 1/2x11 Paq. de 5 und. c/pestaña multicolor</t>
  </si>
  <si>
    <t>Sobre Manila 10  x 13 (unidad)</t>
  </si>
  <si>
    <t>Sobre Manila 6 x 9</t>
  </si>
  <si>
    <t>Sobre Manila 9 1/2 x 12 (unidad)</t>
  </si>
  <si>
    <t>Tabla Madera C/Gancho</t>
  </si>
  <si>
    <t>Tijera de Metal unidad</t>
  </si>
  <si>
    <t>Tinta para sello color rojo</t>
  </si>
  <si>
    <t>M24573</t>
  </si>
  <si>
    <t>M20371</t>
  </si>
  <si>
    <t>M0096</t>
  </si>
  <si>
    <t>M24450</t>
  </si>
  <si>
    <t>S/C82</t>
  </si>
  <si>
    <t>S/C81</t>
  </si>
  <si>
    <t>M24847</t>
  </si>
  <si>
    <t>Proceso Ref.: PROMESECAL-CCC-CP-2022-0003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</si>
</sst>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43" fontId="9" fillId="2" borderId="3" xfId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3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165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43" fontId="1" fillId="0" borderId="0" xfId="1" applyFont="1" applyAlignme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 wrapText="1"/>
    </xf>
    <xf numFmtId="3" fontId="7" fillId="0" borderId="1" xfId="0" applyNumberFormat="1" applyFont="1" applyBorder="1" applyAlignment="1" applyProtection="1">
      <alignment horizontal="center" vertical="center"/>
    </xf>
    <xf numFmtId="43" fontId="9" fillId="2" borderId="1" xfId="1" applyFont="1" applyFill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290512</xdr:colOff>
      <xdr:row>1</xdr:row>
      <xdr:rowOff>12701</xdr:rowOff>
    </xdr:from>
    <xdr:to>
      <xdr:col>2</xdr:col>
      <xdr:colOff>1234886</xdr:colOff>
      <xdr:row>3</xdr:row>
      <xdr:rowOff>0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" y="203201"/>
          <a:ext cx="2077849" cy="415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334396</xdr:colOff>
      <xdr:row>0</xdr:row>
      <xdr:rowOff>123824</xdr:rowOff>
    </xdr:from>
    <xdr:to>
      <xdr:col>4</xdr:col>
      <xdr:colOff>390524</xdr:colOff>
      <xdr:row>5</xdr:row>
      <xdr:rowOff>9525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77871" y="123824"/>
          <a:ext cx="999103" cy="88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638182</xdr:colOff>
      <xdr:row>0</xdr:row>
      <xdr:rowOff>115883</xdr:rowOff>
    </xdr:from>
    <xdr:to>
      <xdr:col>8</xdr:col>
      <xdr:colOff>971550</xdr:colOff>
      <xdr:row>2</xdr:row>
      <xdr:rowOff>133350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7" y="115883"/>
          <a:ext cx="1552568" cy="4460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92"/>
  <sheetViews>
    <sheetView tabSelected="1" zoomScaleNormal="100" workbookViewId="0">
      <selection activeCell="N14" sqref="N14"/>
    </sheetView>
  </sheetViews>
  <sheetFormatPr baseColWidth="10" defaultRowHeight="15" x14ac:dyDescent="0.25"/>
  <cols>
    <col min="1" max="1" width="5" style="6" customWidth="1"/>
    <col min="2" max="2" width="12.28515625" style="2" customWidth="1"/>
    <col min="3" max="3" width="56.85546875" style="2" customWidth="1"/>
    <col min="4" max="4" width="14.140625" style="2" customWidth="1"/>
    <col min="5" max="5" width="10.5703125" style="3" customWidth="1"/>
    <col min="6" max="6" width="18.28515625" style="2" customWidth="1"/>
    <col min="7" max="7" width="20.28515625" style="2" customWidth="1"/>
    <col min="8" max="9" width="18.28515625" style="2" customWidth="1"/>
    <col min="10" max="10" width="21.140625" style="2" customWidth="1"/>
    <col min="11" max="12" width="17.5703125" style="2" customWidth="1"/>
    <col min="13" max="13" width="15.85546875" style="2" customWidth="1"/>
    <col min="14" max="14" width="13.140625" style="2" customWidth="1"/>
    <col min="15" max="15" width="18.85546875" style="2" customWidth="1"/>
    <col min="16" max="16" width="9.5703125" style="2" customWidth="1"/>
    <col min="17" max="17" width="9.7109375" style="2" customWidth="1"/>
    <col min="18" max="18" width="18.7109375" style="2" customWidth="1"/>
    <col min="19" max="16384" width="11.42578125" style="2"/>
  </cols>
  <sheetData>
    <row r="2" spans="1:17" ht="18.75" x14ac:dyDescent="0.25">
      <c r="A2" s="1" t="s">
        <v>4</v>
      </c>
    </row>
    <row r="4" spans="1:17" x14ac:dyDescent="0.25">
      <c r="A4" s="35" t="s">
        <v>5</v>
      </c>
      <c r="B4" s="35"/>
    </row>
    <row r="6" spans="1:17" ht="17.25" x14ac:dyDescent="0.3">
      <c r="A6" s="36" t="s">
        <v>8</v>
      </c>
      <c r="B6" s="36"/>
      <c r="C6" s="36"/>
      <c r="D6" s="36"/>
      <c r="E6" s="36"/>
      <c r="F6" s="36"/>
      <c r="G6" s="36"/>
      <c r="H6" s="36"/>
      <c r="I6" s="36"/>
      <c r="J6" s="4"/>
      <c r="K6" s="4"/>
      <c r="L6" s="4"/>
      <c r="M6" s="4"/>
      <c r="N6" s="4"/>
      <c r="O6" s="4"/>
      <c r="P6" s="4"/>
      <c r="Q6" s="4"/>
    </row>
    <row r="7" spans="1:17" ht="17.25" x14ac:dyDescent="0.3">
      <c r="A7" s="36" t="s">
        <v>155</v>
      </c>
      <c r="B7" s="36"/>
      <c r="C7" s="36"/>
      <c r="D7" s="36"/>
      <c r="E7" s="36"/>
      <c r="F7" s="36"/>
      <c r="G7" s="36"/>
      <c r="H7" s="36"/>
      <c r="I7" s="36"/>
      <c r="J7" s="5"/>
      <c r="K7" s="5"/>
      <c r="L7" s="5"/>
      <c r="M7" s="5"/>
      <c r="N7" s="5"/>
      <c r="O7" s="5"/>
      <c r="P7" s="5"/>
      <c r="Q7" s="5"/>
    </row>
    <row r="8" spans="1:17" ht="15.75" x14ac:dyDescent="0.25">
      <c r="B8" s="7"/>
      <c r="C8" s="7"/>
      <c r="D8" s="7"/>
      <c r="G8" s="8" t="s">
        <v>76</v>
      </c>
      <c r="H8" s="38"/>
      <c r="I8" s="38"/>
    </row>
    <row r="9" spans="1:17" ht="22.5" customHeight="1" x14ac:dyDescent="0.25">
      <c r="A9" s="37" t="s">
        <v>1</v>
      </c>
      <c r="B9" s="37"/>
      <c r="C9" s="37"/>
      <c r="D9" s="37"/>
      <c r="E9" s="37"/>
      <c r="F9" s="37"/>
      <c r="G9" s="37"/>
      <c r="H9" s="37"/>
      <c r="I9" s="37"/>
      <c r="J9" s="4"/>
      <c r="K9" s="4"/>
      <c r="L9" s="4"/>
      <c r="M9" s="4"/>
      <c r="N9" s="4"/>
      <c r="O9" s="4"/>
      <c r="P9" s="4"/>
      <c r="Q9" s="4"/>
    </row>
    <row r="10" spans="1:17" ht="19.5" customHeight="1" x14ac:dyDescent="0.25">
      <c r="A10" s="40" t="s">
        <v>79</v>
      </c>
      <c r="B10" s="40"/>
      <c r="C10" s="9"/>
      <c r="D10" s="10"/>
      <c r="E10" s="10"/>
      <c r="F10" s="11"/>
      <c r="G10" s="8" t="s">
        <v>80</v>
      </c>
      <c r="H10" s="11"/>
      <c r="I10" s="11"/>
    </row>
    <row r="11" spans="1:17" ht="45" x14ac:dyDescent="0.25">
      <c r="A11" s="26" t="s">
        <v>3</v>
      </c>
      <c r="B11" s="26" t="s">
        <v>6</v>
      </c>
      <c r="C11" s="26" t="s">
        <v>7</v>
      </c>
      <c r="D11" s="27" t="s">
        <v>2</v>
      </c>
      <c r="E11" s="26" t="s">
        <v>0</v>
      </c>
      <c r="F11" s="28" t="s">
        <v>73</v>
      </c>
      <c r="G11" s="28" t="s">
        <v>81</v>
      </c>
      <c r="H11" s="27" t="s">
        <v>74</v>
      </c>
      <c r="I11" s="27" t="s">
        <v>75</v>
      </c>
      <c r="J11" s="12"/>
      <c r="N11" s="13"/>
      <c r="O11" s="12"/>
    </row>
    <row r="12" spans="1:17" s="6" customFormat="1" ht="33.75" customHeight="1" x14ac:dyDescent="0.25">
      <c r="A12" s="29">
        <v>1</v>
      </c>
      <c r="B12" s="30" t="s">
        <v>14</v>
      </c>
      <c r="C12" s="31" t="s">
        <v>82</v>
      </c>
      <c r="D12" s="30" t="s">
        <v>11</v>
      </c>
      <c r="E12" s="32">
        <v>50</v>
      </c>
      <c r="F12" s="14"/>
      <c r="G12" s="33">
        <f>SUM(F12*0.18)</f>
        <v>0</v>
      </c>
      <c r="H12" s="33">
        <f>F12+G12</f>
        <v>0</v>
      </c>
      <c r="I12" s="33">
        <f>H12*E12</f>
        <v>0</v>
      </c>
      <c r="J12" s="15"/>
      <c r="N12" s="16"/>
      <c r="O12" s="15"/>
    </row>
    <row r="13" spans="1:17" s="6" customFormat="1" ht="33.75" customHeight="1" x14ac:dyDescent="0.25">
      <c r="A13" s="29">
        <v>2</v>
      </c>
      <c r="B13" s="30" t="s">
        <v>15</v>
      </c>
      <c r="C13" s="31" t="s">
        <v>83</v>
      </c>
      <c r="D13" s="30" t="s">
        <v>11</v>
      </c>
      <c r="E13" s="32">
        <v>4000</v>
      </c>
      <c r="F13" s="14"/>
      <c r="G13" s="33">
        <f t="shared" ref="G13:G75" si="0">SUM(F13*0.18)</f>
        <v>0</v>
      </c>
      <c r="H13" s="33">
        <f>F13+G13</f>
        <v>0</v>
      </c>
      <c r="I13" s="33">
        <f t="shared" ref="I13:I75" si="1">H13*E13</f>
        <v>0</v>
      </c>
      <c r="J13" s="15"/>
      <c r="N13" s="16"/>
      <c r="O13" s="15"/>
    </row>
    <row r="14" spans="1:17" s="6" customFormat="1" ht="33.75" customHeight="1" x14ac:dyDescent="0.25">
      <c r="A14" s="29">
        <v>3</v>
      </c>
      <c r="B14" s="30" t="s">
        <v>16</v>
      </c>
      <c r="C14" s="31" t="s">
        <v>84</v>
      </c>
      <c r="D14" s="30" t="s">
        <v>11</v>
      </c>
      <c r="E14" s="32">
        <v>80</v>
      </c>
      <c r="F14" s="14"/>
      <c r="G14" s="33">
        <f t="shared" si="0"/>
        <v>0</v>
      </c>
      <c r="H14" s="33">
        <f>F14+G14</f>
        <v>0</v>
      </c>
      <c r="I14" s="33">
        <f>H14*E14</f>
        <v>0</v>
      </c>
      <c r="J14" s="15"/>
      <c r="N14" s="16"/>
      <c r="O14" s="15"/>
    </row>
    <row r="15" spans="1:17" s="6" customFormat="1" ht="33.75" customHeight="1" x14ac:dyDescent="0.25">
      <c r="A15" s="29">
        <v>4</v>
      </c>
      <c r="B15" s="30" t="s">
        <v>52</v>
      </c>
      <c r="C15" s="31" t="s">
        <v>85</v>
      </c>
      <c r="D15" s="30" t="s">
        <v>11</v>
      </c>
      <c r="E15" s="32">
        <v>80</v>
      </c>
      <c r="F15" s="14"/>
      <c r="G15" s="33">
        <f t="shared" si="0"/>
        <v>0</v>
      </c>
      <c r="H15" s="33">
        <f>F15+G15</f>
        <v>0</v>
      </c>
      <c r="I15" s="33">
        <f t="shared" si="1"/>
        <v>0</v>
      </c>
      <c r="J15" s="15"/>
      <c r="N15" s="16"/>
      <c r="O15" s="15"/>
    </row>
    <row r="16" spans="1:17" s="6" customFormat="1" ht="33.75" customHeight="1" x14ac:dyDescent="0.25">
      <c r="A16" s="29">
        <v>5</v>
      </c>
      <c r="B16" s="30" t="s">
        <v>51</v>
      </c>
      <c r="C16" s="31" t="s">
        <v>86</v>
      </c>
      <c r="D16" s="30" t="s">
        <v>11</v>
      </c>
      <c r="E16" s="32">
        <v>400</v>
      </c>
      <c r="F16" s="14"/>
      <c r="G16" s="33">
        <f t="shared" si="0"/>
        <v>0</v>
      </c>
      <c r="H16" s="33">
        <f>F16+G16</f>
        <v>0</v>
      </c>
      <c r="I16" s="33">
        <f>H16*E16</f>
        <v>0</v>
      </c>
      <c r="J16" s="15"/>
      <c r="N16" s="16"/>
      <c r="O16" s="15"/>
    </row>
    <row r="17" spans="1:15" s="6" customFormat="1" ht="33.75" customHeight="1" x14ac:dyDescent="0.25">
      <c r="A17" s="29">
        <v>6</v>
      </c>
      <c r="B17" s="30" t="s">
        <v>60</v>
      </c>
      <c r="C17" s="31" t="s">
        <v>87</v>
      </c>
      <c r="D17" s="30" t="s">
        <v>11</v>
      </c>
      <c r="E17" s="32">
        <v>50</v>
      </c>
      <c r="F17" s="14"/>
      <c r="G17" s="33">
        <f t="shared" si="0"/>
        <v>0</v>
      </c>
      <c r="H17" s="33">
        <f t="shared" ref="H17:H75" si="2">F17+G17</f>
        <v>0</v>
      </c>
      <c r="I17" s="33">
        <f t="shared" si="1"/>
        <v>0</v>
      </c>
      <c r="J17" s="15"/>
      <c r="N17" s="16"/>
      <c r="O17" s="15"/>
    </row>
    <row r="18" spans="1:15" s="6" customFormat="1" ht="33.75" customHeight="1" x14ac:dyDescent="0.25">
      <c r="A18" s="29">
        <v>7</v>
      </c>
      <c r="B18" s="30" t="s">
        <v>67</v>
      </c>
      <c r="C18" s="31" t="s">
        <v>88</v>
      </c>
      <c r="D18" s="30" t="s">
        <v>11</v>
      </c>
      <c r="E18" s="32">
        <v>204</v>
      </c>
      <c r="F18" s="14"/>
      <c r="G18" s="33">
        <f t="shared" si="0"/>
        <v>0</v>
      </c>
      <c r="H18" s="33">
        <f t="shared" si="2"/>
        <v>0</v>
      </c>
      <c r="I18" s="33">
        <f t="shared" si="1"/>
        <v>0</v>
      </c>
      <c r="J18" s="15"/>
      <c r="N18" s="16"/>
      <c r="O18" s="15"/>
    </row>
    <row r="19" spans="1:15" s="6" customFormat="1" ht="33.75" customHeight="1" x14ac:dyDescent="0.25">
      <c r="A19" s="29">
        <v>8</v>
      </c>
      <c r="B19" s="30" t="s">
        <v>18</v>
      </c>
      <c r="C19" s="31" t="s">
        <v>89</v>
      </c>
      <c r="D19" s="30" t="s">
        <v>11</v>
      </c>
      <c r="E19" s="32">
        <v>1000</v>
      </c>
      <c r="F19" s="14"/>
      <c r="G19" s="33">
        <f t="shared" si="0"/>
        <v>0</v>
      </c>
      <c r="H19" s="33">
        <f t="shared" si="2"/>
        <v>0</v>
      </c>
      <c r="I19" s="33">
        <f t="shared" si="1"/>
        <v>0</v>
      </c>
      <c r="J19" s="15"/>
      <c r="N19" s="16"/>
      <c r="O19" s="15"/>
    </row>
    <row r="20" spans="1:15" s="6" customFormat="1" ht="33.75" customHeight="1" x14ac:dyDescent="0.25">
      <c r="A20" s="29">
        <v>9</v>
      </c>
      <c r="B20" s="30" t="s">
        <v>19</v>
      </c>
      <c r="C20" s="31" t="s">
        <v>90</v>
      </c>
      <c r="D20" s="30" t="s">
        <v>11</v>
      </c>
      <c r="E20" s="32">
        <v>500</v>
      </c>
      <c r="F20" s="14"/>
      <c r="G20" s="33">
        <f t="shared" si="0"/>
        <v>0</v>
      </c>
      <c r="H20" s="33">
        <f t="shared" si="2"/>
        <v>0</v>
      </c>
      <c r="I20" s="33">
        <f t="shared" si="1"/>
        <v>0</v>
      </c>
      <c r="J20" s="15"/>
      <c r="N20" s="16"/>
      <c r="O20" s="15"/>
    </row>
    <row r="21" spans="1:15" s="6" customFormat="1" ht="33.75" customHeight="1" x14ac:dyDescent="0.25">
      <c r="A21" s="29">
        <v>10</v>
      </c>
      <c r="B21" s="30" t="s">
        <v>68</v>
      </c>
      <c r="C21" s="31" t="s">
        <v>91</v>
      </c>
      <c r="D21" s="30" t="s">
        <v>11</v>
      </c>
      <c r="E21" s="32">
        <v>204</v>
      </c>
      <c r="F21" s="14"/>
      <c r="G21" s="33">
        <f t="shared" si="0"/>
        <v>0</v>
      </c>
      <c r="H21" s="33">
        <f t="shared" si="2"/>
        <v>0</v>
      </c>
      <c r="I21" s="33">
        <f t="shared" si="1"/>
        <v>0</v>
      </c>
      <c r="J21" s="15"/>
      <c r="N21" s="16"/>
      <c r="O21" s="15"/>
    </row>
    <row r="22" spans="1:15" s="6" customFormat="1" ht="33.75" customHeight="1" x14ac:dyDescent="0.25">
      <c r="A22" s="29">
        <v>11</v>
      </c>
      <c r="B22" s="30" t="s">
        <v>69</v>
      </c>
      <c r="C22" s="31" t="s">
        <v>92</v>
      </c>
      <c r="D22" s="30" t="s">
        <v>11</v>
      </c>
      <c r="E22" s="32">
        <v>204</v>
      </c>
      <c r="F22" s="14"/>
      <c r="G22" s="33">
        <f t="shared" si="0"/>
        <v>0</v>
      </c>
      <c r="H22" s="33">
        <f t="shared" si="2"/>
        <v>0</v>
      </c>
      <c r="I22" s="33">
        <f t="shared" si="1"/>
        <v>0</v>
      </c>
      <c r="J22" s="15"/>
      <c r="N22" s="16"/>
      <c r="O22" s="15"/>
    </row>
    <row r="23" spans="1:15" s="6" customFormat="1" ht="33.75" customHeight="1" x14ac:dyDescent="0.25">
      <c r="A23" s="29">
        <v>12</v>
      </c>
      <c r="B23" s="30" t="s">
        <v>58</v>
      </c>
      <c r="C23" s="31" t="s">
        <v>93</v>
      </c>
      <c r="D23" s="30" t="s">
        <v>11</v>
      </c>
      <c r="E23" s="32">
        <v>204</v>
      </c>
      <c r="F23" s="14"/>
      <c r="G23" s="33">
        <f t="shared" si="0"/>
        <v>0</v>
      </c>
      <c r="H23" s="33">
        <f t="shared" si="2"/>
        <v>0</v>
      </c>
      <c r="I23" s="33">
        <f t="shared" si="1"/>
        <v>0</v>
      </c>
      <c r="J23" s="15"/>
      <c r="N23" s="16"/>
      <c r="O23" s="15"/>
    </row>
    <row r="24" spans="1:15" s="6" customFormat="1" ht="33.75" customHeight="1" x14ac:dyDescent="0.25">
      <c r="A24" s="29">
        <v>13</v>
      </c>
      <c r="B24" s="30" t="s">
        <v>64</v>
      </c>
      <c r="C24" s="31" t="s">
        <v>94</v>
      </c>
      <c r="D24" s="30" t="s">
        <v>11</v>
      </c>
      <c r="E24" s="32">
        <v>204</v>
      </c>
      <c r="F24" s="14"/>
      <c r="G24" s="33">
        <f t="shared" si="0"/>
        <v>0</v>
      </c>
      <c r="H24" s="33">
        <f t="shared" si="2"/>
        <v>0</v>
      </c>
      <c r="I24" s="33">
        <f t="shared" si="1"/>
        <v>0</v>
      </c>
      <c r="J24" s="15"/>
      <c r="N24" s="16"/>
      <c r="O24" s="15"/>
    </row>
    <row r="25" spans="1:15" s="6" customFormat="1" ht="33.75" customHeight="1" x14ac:dyDescent="0.25">
      <c r="A25" s="29">
        <v>14</v>
      </c>
      <c r="B25" s="30" t="s">
        <v>44</v>
      </c>
      <c r="C25" s="31" t="s">
        <v>95</v>
      </c>
      <c r="D25" s="30" t="s">
        <v>11</v>
      </c>
      <c r="E25" s="32">
        <v>3000</v>
      </c>
      <c r="F25" s="14"/>
      <c r="G25" s="33">
        <f t="shared" si="0"/>
        <v>0</v>
      </c>
      <c r="H25" s="33">
        <f t="shared" si="2"/>
        <v>0</v>
      </c>
      <c r="I25" s="33">
        <f t="shared" si="1"/>
        <v>0</v>
      </c>
      <c r="J25" s="15"/>
      <c r="N25" s="16"/>
      <c r="O25" s="15"/>
    </row>
    <row r="26" spans="1:15" s="6" customFormat="1" ht="33.75" customHeight="1" x14ac:dyDescent="0.25">
      <c r="A26" s="29">
        <v>15</v>
      </c>
      <c r="B26" s="30" t="s">
        <v>20</v>
      </c>
      <c r="C26" s="31" t="s">
        <v>96</v>
      </c>
      <c r="D26" s="30" t="s">
        <v>11</v>
      </c>
      <c r="E26" s="32">
        <v>300</v>
      </c>
      <c r="F26" s="14"/>
      <c r="G26" s="33">
        <f t="shared" si="0"/>
        <v>0</v>
      </c>
      <c r="H26" s="33">
        <f t="shared" si="2"/>
        <v>0</v>
      </c>
      <c r="I26" s="33">
        <f t="shared" si="1"/>
        <v>0</v>
      </c>
      <c r="J26" s="15"/>
      <c r="N26" s="16"/>
      <c r="O26" s="15"/>
    </row>
    <row r="27" spans="1:15" s="6" customFormat="1" ht="33.75" customHeight="1" x14ac:dyDescent="0.25">
      <c r="A27" s="29">
        <v>16</v>
      </c>
      <c r="B27" s="30" t="s">
        <v>61</v>
      </c>
      <c r="C27" s="31" t="s">
        <v>97</v>
      </c>
      <c r="D27" s="30" t="s">
        <v>11</v>
      </c>
      <c r="E27" s="32">
        <v>3000</v>
      </c>
      <c r="F27" s="14"/>
      <c r="G27" s="33">
        <f t="shared" si="0"/>
        <v>0</v>
      </c>
      <c r="H27" s="33">
        <f t="shared" si="2"/>
        <v>0</v>
      </c>
      <c r="I27" s="33">
        <f t="shared" si="1"/>
        <v>0</v>
      </c>
      <c r="J27" s="15"/>
      <c r="N27" s="16"/>
      <c r="O27" s="15"/>
    </row>
    <row r="28" spans="1:15" s="6" customFormat="1" ht="33.75" customHeight="1" x14ac:dyDescent="0.25">
      <c r="A28" s="29">
        <v>17</v>
      </c>
      <c r="B28" s="30" t="s">
        <v>21</v>
      </c>
      <c r="C28" s="31" t="s">
        <v>98</v>
      </c>
      <c r="D28" s="30" t="s">
        <v>11</v>
      </c>
      <c r="E28" s="32">
        <v>100</v>
      </c>
      <c r="F28" s="14"/>
      <c r="G28" s="33">
        <f t="shared" si="0"/>
        <v>0</v>
      </c>
      <c r="H28" s="33">
        <f t="shared" si="2"/>
        <v>0</v>
      </c>
      <c r="I28" s="33">
        <f t="shared" si="1"/>
        <v>0</v>
      </c>
      <c r="J28" s="15"/>
      <c r="N28" s="16"/>
      <c r="O28" s="15"/>
    </row>
    <row r="29" spans="1:15" s="6" customFormat="1" ht="33.75" customHeight="1" x14ac:dyDescent="0.25">
      <c r="A29" s="29">
        <v>18</v>
      </c>
      <c r="B29" s="30" t="s">
        <v>70</v>
      </c>
      <c r="C29" s="31" t="s">
        <v>99</v>
      </c>
      <c r="D29" s="30" t="s">
        <v>11</v>
      </c>
      <c r="E29" s="32">
        <v>200</v>
      </c>
      <c r="F29" s="14"/>
      <c r="G29" s="33">
        <f t="shared" si="0"/>
        <v>0</v>
      </c>
      <c r="H29" s="33">
        <f t="shared" si="2"/>
        <v>0</v>
      </c>
      <c r="I29" s="33">
        <f t="shared" si="1"/>
        <v>0</v>
      </c>
      <c r="J29" s="15"/>
      <c r="N29" s="16"/>
      <c r="O29" s="15"/>
    </row>
    <row r="30" spans="1:15" s="6" customFormat="1" ht="33.75" customHeight="1" x14ac:dyDescent="0.25">
      <c r="A30" s="29">
        <v>19</v>
      </c>
      <c r="B30" s="30" t="s">
        <v>50</v>
      </c>
      <c r="C30" s="31" t="s">
        <v>100</v>
      </c>
      <c r="D30" s="30" t="s">
        <v>11</v>
      </c>
      <c r="E30" s="32">
        <v>100</v>
      </c>
      <c r="F30" s="14"/>
      <c r="G30" s="33">
        <f t="shared" si="0"/>
        <v>0</v>
      </c>
      <c r="H30" s="33">
        <f t="shared" si="2"/>
        <v>0</v>
      </c>
      <c r="I30" s="33">
        <f t="shared" si="1"/>
        <v>0</v>
      </c>
      <c r="J30" s="15"/>
      <c r="N30" s="16"/>
      <c r="O30" s="15"/>
    </row>
    <row r="31" spans="1:15" s="6" customFormat="1" ht="33.75" customHeight="1" x14ac:dyDescent="0.25">
      <c r="A31" s="29">
        <v>20</v>
      </c>
      <c r="B31" s="30" t="s">
        <v>49</v>
      </c>
      <c r="C31" s="31" t="s">
        <v>101</v>
      </c>
      <c r="D31" s="30" t="s">
        <v>11</v>
      </c>
      <c r="E31" s="32">
        <v>60</v>
      </c>
      <c r="F31" s="14"/>
      <c r="G31" s="33">
        <f t="shared" si="0"/>
        <v>0</v>
      </c>
      <c r="H31" s="33">
        <f t="shared" si="2"/>
        <v>0</v>
      </c>
      <c r="I31" s="33">
        <f t="shared" si="1"/>
        <v>0</v>
      </c>
      <c r="J31" s="15"/>
      <c r="N31" s="16"/>
      <c r="O31" s="15"/>
    </row>
    <row r="32" spans="1:15" s="6" customFormat="1" ht="33.75" customHeight="1" x14ac:dyDescent="0.25">
      <c r="A32" s="29">
        <v>21</v>
      </c>
      <c r="B32" s="30" t="s">
        <v>48</v>
      </c>
      <c r="C32" s="31" t="s">
        <v>102</v>
      </c>
      <c r="D32" s="30" t="s">
        <v>11</v>
      </c>
      <c r="E32" s="32">
        <v>60</v>
      </c>
      <c r="F32" s="14"/>
      <c r="G32" s="33">
        <f t="shared" si="0"/>
        <v>0</v>
      </c>
      <c r="H32" s="33">
        <f t="shared" si="2"/>
        <v>0</v>
      </c>
      <c r="I32" s="33">
        <f t="shared" si="1"/>
        <v>0</v>
      </c>
      <c r="J32" s="15"/>
      <c r="N32" s="16"/>
      <c r="O32" s="15"/>
    </row>
    <row r="33" spans="1:15" s="6" customFormat="1" ht="33.75" customHeight="1" x14ac:dyDescent="0.25">
      <c r="A33" s="29">
        <v>22</v>
      </c>
      <c r="B33" s="30" t="s">
        <v>47</v>
      </c>
      <c r="C33" s="31" t="s">
        <v>103</v>
      </c>
      <c r="D33" s="30" t="s">
        <v>11</v>
      </c>
      <c r="E33" s="32">
        <v>36</v>
      </c>
      <c r="F33" s="14"/>
      <c r="G33" s="33">
        <f t="shared" si="0"/>
        <v>0</v>
      </c>
      <c r="H33" s="33">
        <f t="shared" si="2"/>
        <v>0</v>
      </c>
      <c r="I33" s="33">
        <f t="shared" si="1"/>
        <v>0</v>
      </c>
      <c r="J33" s="15"/>
      <c r="N33" s="16"/>
      <c r="O33" s="15"/>
    </row>
    <row r="34" spans="1:15" s="6" customFormat="1" ht="33.75" customHeight="1" x14ac:dyDescent="0.25">
      <c r="A34" s="29">
        <v>23</v>
      </c>
      <c r="B34" s="30" t="s">
        <v>22</v>
      </c>
      <c r="C34" s="31" t="s">
        <v>104</v>
      </c>
      <c r="D34" s="30" t="s">
        <v>11</v>
      </c>
      <c r="E34" s="32">
        <v>20000</v>
      </c>
      <c r="F34" s="14"/>
      <c r="G34" s="33">
        <f t="shared" si="0"/>
        <v>0</v>
      </c>
      <c r="H34" s="33">
        <f>F34+G34</f>
        <v>0</v>
      </c>
      <c r="I34" s="33">
        <f t="shared" si="1"/>
        <v>0</v>
      </c>
      <c r="J34" s="15"/>
      <c r="N34" s="16"/>
      <c r="O34" s="15"/>
    </row>
    <row r="35" spans="1:15" s="6" customFormat="1" ht="33.75" customHeight="1" x14ac:dyDescent="0.25">
      <c r="A35" s="29">
        <v>24</v>
      </c>
      <c r="B35" s="30" t="s">
        <v>66</v>
      </c>
      <c r="C35" s="31" t="s">
        <v>105</v>
      </c>
      <c r="D35" s="30" t="s">
        <v>11</v>
      </c>
      <c r="E35" s="32">
        <v>6000</v>
      </c>
      <c r="F35" s="14"/>
      <c r="G35" s="33">
        <f t="shared" si="0"/>
        <v>0</v>
      </c>
      <c r="H35" s="33">
        <f t="shared" si="2"/>
        <v>0</v>
      </c>
      <c r="I35" s="33">
        <f t="shared" si="1"/>
        <v>0</v>
      </c>
      <c r="J35" s="15"/>
      <c r="N35" s="16"/>
      <c r="O35" s="15"/>
    </row>
    <row r="36" spans="1:15" s="6" customFormat="1" ht="33.75" customHeight="1" x14ac:dyDescent="0.25">
      <c r="A36" s="29">
        <v>25</v>
      </c>
      <c r="B36" s="30" t="s">
        <v>71</v>
      </c>
      <c r="C36" s="31" t="s">
        <v>106</v>
      </c>
      <c r="D36" s="30" t="s">
        <v>11</v>
      </c>
      <c r="E36" s="32">
        <v>500</v>
      </c>
      <c r="F36" s="14"/>
      <c r="G36" s="33">
        <f t="shared" si="0"/>
        <v>0</v>
      </c>
      <c r="H36" s="33">
        <f t="shared" si="2"/>
        <v>0</v>
      </c>
      <c r="I36" s="33">
        <f t="shared" si="1"/>
        <v>0</v>
      </c>
      <c r="J36" s="15"/>
      <c r="N36" s="16"/>
      <c r="O36" s="15"/>
    </row>
    <row r="37" spans="1:15" s="6" customFormat="1" ht="33.75" customHeight="1" x14ac:dyDescent="0.25">
      <c r="A37" s="29">
        <v>26</v>
      </c>
      <c r="B37" s="30" t="s">
        <v>23</v>
      </c>
      <c r="C37" s="31" t="s">
        <v>107</v>
      </c>
      <c r="D37" s="30" t="s">
        <v>11</v>
      </c>
      <c r="E37" s="32">
        <v>800</v>
      </c>
      <c r="F37" s="14"/>
      <c r="G37" s="33">
        <f t="shared" si="0"/>
        <v>0</v>
      </c>
      <c r="H37" s="33">
        <f t="shared" si="2"/>
        <v>0</v>
      </c>
      <c r="I37" s="33">
        <f t="shared" si="1"/>
        <v>0</v>
      </c>
      <c r="J37" s="15"/>
      <c r="N37" s="16"/>
      <c r="O37" s="15"/>
    </row>
    <row r="38" spans="1:15" s="6" customFormat="1" ht="33.75" customHeight="1" x14ac:dyDescent="0.25">
      <c r="A38" s="29">
        <v>27</v>
      </c>
      <c r="B38" s="30" t="s">
        <v>24</v>
      </c>
      <c r="C38" s="31" t="s">
        <v>108</v>
      </c>
      <c r="D38" s="30" t="s">
        <v>11</v>
      </c>
      <c r="E38" s="32">
        <v>200</v>
      </c>
      <c r="F38" s="14"/>
      <c r="G38" s="33">
        <f t="shared" si="0"/>
        <v>0</v>
      </c>
      <c r="H38" s="33">
        <f t="shared" si="2"/>
        <v>0</v>
      </c>
      <c r="I38" s="33">
        <f t="shared" si="1"/>
        <v>0</v>
      </c>
      <c r="J38" s="15"/>
      <c r="N38" s="16"/>
      <c r="O38" s="15"/>
    </row>
    <row r="39" spans="1:15" s="6" customFormat="1" ht="33.75" customHeight="1" x14ac:dyDescent="0.25">
      <c r="A39" s="29">
        <v>28</v>
      </c>
      <c r="B39" s="30" t="s">
        <v>25</v>
      </c>
      <c r="C39" s="31" t="s">
        <v>109</v>
      </c>
      <c r="D39" s="30" t="s">
        <v>11</v>
      </c>
      <c r="E39" s="32">
        <v>10</v>
      </c>
      <c r="F39" s="14"/>
      <c r="G39" s="33">
        <f t="shared" si="0"/>
        <v>0</v>
      </c>
      <c r="H39" s="33">
        <f t="shared" si="2"/>
        <v>0</v>
      </c>
      <c r="I39" s="33">
        <f t="shared" si="1"/>
        <v>0</v>
      </c>
      <c r="J39" s="15"/>
      <c r="N39" s="16"/>
      <c r="O39" s="15"/>
    </row>
    <row r="40" spans="1:15" s="6" customFormat="1" ht="33.75" customHeight="1" x14ac:dyDescent="0.25">
      <c r="A40" s="29">
        <v>29</v>
      </c>
      <c r="B40" s="30" t="s">
        <v>45</v>
      </c>
      <c r="C40" s="31" t="s">
        <v>110</v>
      </c>
      <c r="D40" s="30" t="s">
        <v>11</v>
      </c>
      <c r="E40" s="32">
        <v>30000</v>
      </c>
      <c r="F40" s="14"/>
      <c r="G40" s="33">
        <f t="shared" si="0"/>
        <v>0</v>
      </c>
      <c r="H40" s="33">
        <f t="shared" si="2"/>
        <v>0</v>
      </c>
      <c r="I40" s="33">
        <f t="shared" si="1"/>
        <v>0</v>
      </c>
      <c r="J40" s="15"/>
      <c r="N40" s="16"/>
      <c r="O40" s="15"/>
    </row>
    <row r="41" spans="1:15" s="6" customFormat="1" ht="33.75" customHeight="1" x14ac:dyDescent="0.25">
      <c r="A41" s="29">
        <v>30</v>
      </c>
      <c r="B41" s="30" t="s">
        <v>57</v>
      </c>
      <c r="C41" s="31" t="s">
        <v>111</v>
      </c>
      <c r="D41" s="30" t="s">
        <v>11</v>
      </c>
      <c r="E41" s="32">
        <v>20</v>
      </c>
      <c r="F41" s="14"/>
      <c r="G41" s="33">
        <f t="shared" si="0"/>
        <v>0</v>
      </c>
      <c r="H41" s="33">
        <f t="shared" si="2"/>
        <v>0</v>
      </c>
      <c r="I41" s="33">
        <f t="shared" si="1"/>
        <v>0</v>
      </c>
      <c r="J41" s="15"/>
      <c r="N41" s="16"/>
      <c r="O41" s="15"/>
    </row>
    <row r="42" spans="1:15" s="6" customFormat="1" ht="33.75" customHeight="1" x14ac:dyDescent="0.25">
      <c r="A42" s="29">
        <v>31</v>
      </c>
      <c r="B42" s="30" t="s">
        <v>72</v>
      </c>
      <c r="C42" s="31" t="s">
        <v>112</v>
      </c>
      <c r="D42" s="30" t="s">
        <v>11</v>
      </c>
      <c r="E42" s="32">
        <v>4</v>
      </c>
      <c r="F42" s="14"/>
      <c r="G42" s="33">
        <f t="shared" si="0"/>
        <v>0</v>
      </c>
      <c r="H42" s="33">
        <f t="shared" si="2"/>
        <v>0</v>
      </c>
      <c r="I42" s="33">
        <f t="shared" si="1"/>
        <v>0</v>
      </c>
      <c r="J42" s="15"/>
      <c r="N42" s="16"/>
      <c r="O42" s="15"/>
    </row>
    <row r="43" spans="1:15" s="6" customFormat="1" ht="33.75" customHeight="1" x14ac:dyDescent="0.25">
      <c r="A43" s="29">
        <v>32</v>
      </c>
      <c r="B43" s="30" t="s">
        <v>148</v>
      </c>
      <c r="C43" s="31" t="s">
        <v>113</v>
      </c>
      <c r="D43" s="30" t="s">
        <v>11</v>
      </c>
      <c r="E43" s="32">
        <v>3000</v>
      </c>
      <c r="F43" s="14"/>
      <c r="G43" s="33">
        <f t="shared" si="0"/>
        <v>0</v>
      </c>
      <c r="H43" s="33">
        <f t="shared" si="2"/>
        <v>0</v>
      </c>
      <c r="I43" s="33">
        <f t="shared" si="1"/>
        <v>0</v>
      </c>
      <c r="J43" s="15"/>
      <c r="N43" s="16"/>
      <c r="O43" s="15"/>
    </row>
    <row r="44" spans="1:15" s="6" customFormat="1" ht="33.75" customHeight="1" x14ac:dyDescent="0.25">
      <c r="A44" s="29">
        <v>33</v>
      </c>
      <c r="B44" s="30" t="s">
        <v>26</v>
      </c>
      <c r="C44" s="31" t="s">
        <v>114</v>
      </c>
      <c r="D44" s="30" t="s">
        <v>11</v>
      </c>
      <c r="E44" s="32">
        <v>12000</v>
      </c>
      <c r="F44" s="14"/>
      <c r="G44" s="33">
        <f t="shared" si="0"/>
        <v>0</v>
      </c>
      <c r="H44" s="33">
        <f t="shared" si="2"/>
        <v>0</v>
      </c>
      <c r="I44" s="33">
        <f t="shared" si="1"/>
        <v>0</v>
      </c>
      <c r="J44" s="15"/>
      <c r="N44" s="16"/>
      <c r="O44" s="15"/>
    </row>
    <row r="45" spans="1:15" s="6" customFormat="1" ht="33.75" customHeight="1" x14ac:dyDescent="0.25">
      <c r="A45" s="29">
        <v>34</v>
      </c>
      <c r="B45" s="30" t="s">
        <v>27</v>
      </c>
      <c r="C45" s="31" t="s">
        <v>115</v>
      </c>
      <c r="D45" s="30" t="s">
        <v>11</v>
      </c>
      <c r="E45" s="32">
        <v>1200</v>
      </c>
      <c r="F45" s="14"/>
      <c r="G45" s="33">
        <f t="shared" si="0"/>
        <v>0</v>
      </c>
      <c r="H45" s="33">
        <f t="shared" si="2"/>
        <v>0</v>
      </c>
      <c r="I45" s="33">
        <f t="shared" si="1"/>
        <v>0</v>
      </c>
      <c r="J45" s="15"/>
      <c r="N45" s="16"/>
      <c r="O45" s="15"/>
    </row>
    <row r="46" spans="1:15" s="6" customFormat="1" ht="33.75" customHeight="1" x14ac:dyDescent="0.25">
      <c r="A46" s="29">
        <v>35</v>
      </c>
      <c r="B46" s="30" t="s">
        <v>28</v>
      </c>
      <c r="C46" s="31" t="s">
        <v>116</v>
      </c>
      <c r="D46" s="30" t="s">
        <v>11</v>
      </c>
      <c r="E46" s="32">
        <v>312</v>
      </c>
      <c r="F46" s="14"/>
      <c r="G46" s="33">
        <f t="shared" si="0"/>
        <v>0</v>
      </c>
      <c r="H46" s="33">
        <f t="shared" si="2"/>
        <v>0</v>
      </c>
      <c r="I46" s="33">
        <f t="shared" si="1"/>
        <v>0</v>
      </c>
      <c r="J46" s="15"/>
      <c r="N46" s="16"/>
      <c r="O46" s="15"/>
    </row>
    <row r="47" spans="1:15" s="6" customFormat="1" ht="33.75" customHeight="1" x14ac:dyDescent="0.25">
      <c r="A47" s="29">
        <v>36</v>
      </c>
      <c r="B47" s="30" t="s">
        <v>29</v>
      </c>
      <c r="C47" s="31" t="s">
        <v>117</v>
      </c>
      <c r="D47" s="30" t="s">
        <v>11</v>
      </c>
      <c r="E47" s="32">
        <v>100</v>
      </c>
      <c r="F47" s="14"/>
      <c r="G47" s="33">
        <f t="shared" si="0"/>
        <v>0</v>
      </c>
      <c r="H47" s="33">
        <f t="shared" si="2"/>
        <v>0</v>
      </c>
      <c r="I47" s="33">
        <f t="shared" si="1"/>
        <v>0</v>
      </c>
      <c r="J47" s="15"/>
      <c r="N47" s="16"/>
      <c r="O47" s="15"/>
    </row>
    <row r="48" spans="1:15" s="6" customFormat="1" ht="33.75" customHeight="1" x14ac:dyDescent="0.25">
      <c r="A48" s="29">
        <v>37</v>
      </c>
      <c r="B48" s="30" t="s">
        <v>30</v>
      </c>
      <c r="C48" s="31" t="s">
        <v>118</v>
      </c>
      <c r="D48" s="30" t="s">
        <v>11</v>
      </c>
      <c r="E48" s="32">
        <v>8004</v>
      </c>
      <c r="F48" s="14"/>
      <c r="G48" s="33">
        <f t="shared" si="0"/>
        <v>0</v>
      </c>
      <c r="H48" s="33">
        <f t="shared" si="2"/>
        <v>0</v>
      </c>
      <c r="I48" s="33">
        <f t="shared" si="1"/>
        <v>0</v>
      </c>
      <c r="J48" s="15"/>
      <c r="N48" s="16"/>
      <c r="O48" s="15"/>
    </row>
    <row r="49" spans="1:15" s="6" customFormat="1" ht="33.75" customHeight="1" x14ac:dyDescent="0.25">
      <c r="A49" s="29">
        <v>38</v>
      </c>
      <c r="B49" s="30" t="s">
        <v>31</v>
      </c>
      <c r="C49" s="31" t="s">
        <v>119</v>
      </c>
      <c r="D49" s="30" t="s">
        <v>11</v>
      </c>
      <c r="E49" s="32">
        <v>5004</v>
      </c>
      <c r="F49" s="14"/>
      <c r="G49" s="33">
        <f t="shared" si="0"/>
        <v>0</v>
      </c>
      <c r="H49" s="33">
        <f t="shared" si="2"/>
        <v>0</v>
      </c>
      <c r="I49" s="33">
        <f t="shared" si="1"/>
        <v>0</v>
      </c>
      <c r="J49" s="15"/>
      <c r="N49" s="16"/>
      <c r="O49" s="15"/>
    </row>
    <row r="50" spans="1:15" s="6" customFormat="1" ht="33.75" customHeight="1" x14ac:dyDescent="0.25">
      <c r="A50" s="29">
        <v>39</v>
      </c>
      <c r="B50" s="30" t="s">
        <v>53</v>
      </c>
      <c r="C50" s="31" t="s">
        <v>120</v>
      </c>
      <c r="D50" s="30" t="s">
        <v>11</v>
      </c>
      <c r="E50" s="32">
        <v>60</v>
      </c>
      <c r="F50" s="14"/>
      <c r="G50" s="33">
        <f t="shared" si="0"/>
        <v>0</v>
      </c>
      <c r="H50" s="33">
        <f t="shared" si="2"/>
        <v>0</v>
      </c>
      <c r="I50" s="33">
        <f t="shared" si="1"/>
        <v>0</v>
      </c>
      <c r="J50" s="15"/>
      <c r="N50" s="16"/>
      <c r="O50" s="15"/>
    </row>
    <row r="51" spans="1:15" s="6" customFormat="1" ht="33.75" customHeight="1" x14ac:dyDescent="0.25">
      <c r="A51" s="29">
        <v>40</v>
      </c>
      <c r="B51" s="30" t="s">
        <v>56</v>
      </c>
      <c r="C51" s="31" t="s">
        <v>121</v>
      </c>
      <c r="D51" s="30" t="s">
        <v>11</v>
      </c>
      <c r="E51" s="32">
        <v>60</v>
      </c>
      <c r="F51" s="14"/>
      <c r="G51" s="33">
        <f t="shared" si="0"/>
        <v>0</v>
      </c>
      <c r="H51" s="33">
        <f t="shared" si="2"/>
        <v>0</v>
      </c>
      <c r="I51" s="33">
        <f t="shared" si="1"/>
        <v>0</v>
      </c>
      <c r="J51" s="15"/>
      <c r="N51" s="16"/>
      <c r="O51" s="15"/>
    </row>
    <row r="52" spans="1:15" s="6" customFormat="1" ht="33.75" customHeight="1" x14ac:dyDescent="0.25">
      <c r="A52" s="29">
        <v>41</v>
      </c>
      <c r="B52" s="30" t="s">
        <v>55</v>
      </c>
      <c r="C52" s="31" t="s">
        <v>122</v>
      </c>
      <c r="D52" s="30" t="s">
        <v>11</v>
      </c>
      <c r="E52" s="32">
        <v>60</v>
      </c>
      <c r="F52" s="14"/>
      <c r="G52" s="33">
        <f t="shared" si="0"/>
        <v>0</v>
      </c>
      <c r="H52" s="33">
        <f t="shared" si="2"/>
        <v>0</v>
      </c>
      <c r="I52" s="33">
        <f t="shared" si="1"/>
        <v>0</v>
      </c>
      <c r="J52" s="15"/>
      <c r="N52" s="16"/>
      <c r="O52" s="15"/>
    </row>
    <row r="53" spans="1:15" s="6" customFormat="1" ht="33.75" customHeight="1" x14ac:dyDescent="0.25">
      <c r="A53" s="29">
        <v>42</v>
      </c>
      <c r="B53" s="30" t="s">
        <v>54</v>
      </c>
      <c r="C53" s="31" t="s">
        <v>123</v>
      </c>
      <c r="D53" s="30" t="s">
        <v>11</v>
      </c>
      <c r="E53" s="32">
        <v>60</v>
      </c>
      <c r="F53" s="14"/>
      <c r="G53" s="33">
        <f t="shared" si="0"/>
        <v>0</v>
      </c>
      <c r="H53" s="33">
        <f t="shared" si="2"/>
        <v>0</v>
      </c>
      <c r="I53" s="33">
        <f t="shared" si="1"/>
        <v>0</v>
      </c>
      <c r="J53" s="15"/>
      <c r="N53" s="16"/>
      <c r="O53" s="15"/>
    </row>
    <row r="54" spans="1:15" s="6" customFormat="1" ht="33.75" customHeight="1" x14ac:dyDescent="0.25">
      <c r="A54" s="29">
        <v>43</v>
      </c>
      <c r="B54" s="30" t="s">
        <v>32</v>
      </c>
      <c r="C54" s="31" t="s">
        <v>124</v>
      </c>
      <c r="D54" s="30" t="s">
        <v>11</v>
      </c>
      <c r="E54" s="32">
        <v>1200</v>
      </c>
      <c r="F54" s="14"/>
      <c r="G54" s="33">
        <f t="shared" si="0"/>
        <v>0</v>
      </c>
      <c r="H54" s="33">
        <f t="shared" si="2"/>
        <v>0</v>
      </c>
      <c r="I54" s="33">
        <f t="shared" si="1"/>
        <v>0</v>
      </c>
      <c r="J54" s="15"/>
      <c r="N54" s="16"/>
      <c r="O54" s="15"/>
    </row>
    <row r="55" spans="1:15" s="6" customFormat="1" ht="33.75" customHeight="1" x14ac:dyDescent="0.25">
      <c r="A55" s="29">
        <v>44</v>
      </c>
      <c r="B55" s="30" t="s">
        <v>33</v>
      </c>
      <c r="C55" s="31" t="s">
        <v>125</v>
      </c>
      <c r="D55" s="30" t="s">
        <v>11</v>
      </c>
      <c r="E55" s="32">
        <v>1500</v>
      </c>
      <c r="F55" s="14"/>
      <c r="G55" s="33">
        <f t="shared" si="0"/>
        <v>0</v>
      </c>
      <c r="H55" s="33">
        <f t="shared" si="2"/>
        <v>0</v>
      </c>
      <c r="I55" s="33">
        <f t="shared" si="1"/>
        <v>0</v>
      </c>
      <c r="J55" s="15"/>
      <c r="N55" s="16"/>
      <c r="O55" s="15"/>
    </row>
    <row r="56" spans="1:15" s="6" customFormat="1" ht="33.75" customHeight="1" x14ac:dyDescent="0.25">
      <c r="A56" s="29">
        <v>45</v>
      </c>
      <c r="B56" s="30" t="s">
        <v>42</v>
      </c>
      <c r="C56" s="31" t="s">
        <v>126</v>
      </c>
      <c r="D56" s="30" t="s">
        <v>11</v>
      </c>
      <c r="E56" s="32">
        <v>4000</v>
      </c>
      <c r="F56" s="14"/>
      <c r="G56" s="33">
        <f t="shared" si="0"/>
        <v>0</v>
      </c>
      <c r="H56" s="33">
        <f>F56+G56</f>
        <v>0</v>
      </c>
      <c r="I56" s="33">
        <f t="shared" si="1"/>
        <v>0</v>
      </c>
      <c r="J56" s="15"/>
      <c r="N56" s="16"/>
      <c r="O56" s="15"/>
    </row>
    <row r="57" spans="1:15" s="6" customFormat="1" ht="33.75" customHeight="1" x14ac:dyDescent="0.25">
      <c r="A57" s="29">
        <v>46</v>
      </c>
      <c r="B57" s="30" t="s">
        <v>149</v>
      </c>
      <c r="C57" s="31" t="s">
        <v>127</v>
      </c>
      <c r="D57" s="30" t="s">
        <v>11</v>
      </c>
      <c r="E57" s="32">
        <v>5</v>
      </c>
      <c r="F57" s="14"/>
      <c r="G57" s="33">
        <f t="shared" si="0"/>
        <v>0</v>
      </c>
      <c r="H57" s="33">
        <f t="shared" si="2"/>
        <v>0</v>
      </c>
      <c r="I57" s="33">
        <f t="shared" si="1"/>
        <v>0</v>
      </c>
      <c r="J57" s="15"/>
      <c r="N57" s="16"/>
      <c r="O57" s="15"/>
    </row>
    <row r="58" spans="1:15" s="6" customFormat="1" ht="33.75" customHeight="1" x14ac:dyDescent="0.25">
      <c r="A58" s="29">
        <v>47</v>
      </c>
      <c r="B58" s="30" t="s">
        <v>150</v>
      </c>
      <c r="C58" s="31" t="s">
        <v>128</v>
      </c>
      <c r="D58" s="30" t="s">
        <v>11</v>
      </c>
      <c r="E58" s="32">
        <v>5</v>
      </c>
      <c r="F58" s="14"/>
      <c r="G58" s="33">
        <f t="shared" si="0"/>
        <v>0</v>
      </c>
      <c r="H58" s="33">
        <f>F58+G58</f>
        <v>0</v>
      </c>
      <c r="I58" s="33">
        <f t="shared" si="1"/>
        <v>0</v>
      </c>
      <c r="J58" s="15"/>
      <c r="N58" s="16"/>
      <c r="O58" s="15"/>
    </row>
    <row r="59" spans="1:15" s="6" customFormat="1" ht="33.75" customHeight="1" x14ac:dyDescent="0.25">
      <c r="A59" s="29">
        <v>48</v>
      </c>
      <c r="B59" s="30" t="s">
        <v>151</v>
      </c>
      <c r="C59" s="31" t="s">
        <v>129</v>
      </c>
      <c r="D59" s="30" t="s">
        <v>11</v>
      </c>
      <c r="E59" s="32">
        <v>4</v>
      </c>
      <c r="F59" s="14"/>
      <c r="G59" s="33">
        <f t="shared" si="0"/>
        <v>0</v>
      </c>
      <c r="H59" s="33">
        <f t="shared" si="2"/>
        <v>0</v>
      </c>
      <c r="I59" s="33">
        <f t="shared" si="1"/>
        <v>0</v>
      </c>
      <c r="J59" s="15"/>
      <c r="N59" s="16"/>
      <c r="O59" s="15"/>
    </row>
    <row r="60" spans="1:15" s="6" customFormat="1" ht="33.75" customHeight="1" x14ac:dyDescent="0.25">
      <c r="A60" s="29">
        <v>49</v>
      </c>
      <c r="B60" s="30" t="s">
        <v>63</v>
      </c>
      <c r="C60" s="31" t="s">
        <v>130</v>
      </c>
      <c r="D60" s="30" t="s">
        <v>11</v>
      </c>
      <c r="E60" s="32">
        <v>24</v>
      </c>
      <c r="F60" s="14"/>
      <c r="G60" s="33">
        <f t="shared" si="0"/>
        <v>0</v>
      </c>
      <c r="H60" s="33">
        <f>F60+G60</f>
        <v>0</v>
      </c>
      <c r="I60" s="33">
        <f t="shared" si="1"/>
        <v>0</v>
      </c>
      <c r="J60" s="15"/>
      <c r="N60" s="16"/>
      <c r="O60" s="15"/>
    </row>
    <row r="61" spans="1:15" s="6" customFormat="1" ht="33.75" customHeight="1" x14ac:dyDescent="0.25">
      <c r="A61" s="29">
        <v>50</v>
      </c>
      <c r="B61" s="30" t="s">
        <v>17</v>
      </c>
      <c r="C61" s="31" t="s">
        <v>131</v>
      </c>
      <c r="D61" s="30" t="s">
        <v>11</v>
      </c>
      <c r="E61" s="32">
        <v>50</v>
      </c>
      <c r="F61" s="14"/>
      <c r="G61" s="33">
        <f t="shared" si="0"/>
        <v>0</v>
      </c>
      <c r="H61" s="33">
        <f t="shared" si="2"/>
        <v>0</v>
      </c>
      <c r="I61" s="33">
        <f t="shared" si="1"/>
        <v>0</v>
      </c>
      <c r="J61" s="15"/>
      <c r="N61" s="16"/>
      <c r="O61" s="15"/>
    </row>
    <row r="62" spans="1:15" s="6" customFormat="1" ht="33.75" customHeight="1" x14ac:dyDescent="0.25">
      <c r="A62" s="29">
        <v>51</v>
      </c>
      <c r="B62" s="30" t="s">
        <v>152</v>
      </c>
      <c r="C62" s="31" t="s">
        <v>132</v>
      </c>
      <c r="D62" s="30" t="s">
        <v>11</v>
      </c>
      <c r="E62" s="32">
        <v>100</v>
      </c>
      <c r="F62" s="14"/>
      <c r="G62" s="33">
        <f t="shared" si="0"/>
        <v>0</v>
      </c>
      <c r="H62" s="33">
        <f t="shared" si="2"/>
        <v>0</v>
      </c>
      <c r="I62" s="33">
        <f t="shared" si="1"/>
        <v>0</v>
      </c>
      <c r="J62" s="15"/>
      <c r="N62" s="16"/>
      <c r="O62" s="15"/>
    </row>
    <row r="63" spans="1:15" s="6" customFormat="1" ht="33.75" customHeight="1" x14ac:dyDescent="0.25">
      <c r="A63" s="29">
        <v>52</v>
      </c>
      <c r="B63" s="30" t="s">
        <v>153</v>
      </c>
      <c r="C63" s="31" t="s">
        <v>133</v>
      </c>
      <c r="D63" s="30" t="s">
        <v>11</v>
      </c>
      <c r="E63" s="32">
        <v>100</v>
      </c>
      <c r="F63" s="14"/>
      <c r="G63" s="33">
        <f t="shared" si="0"/>
        <v>0</v>
      </c>
      <c r="H63" s="33">
        <f t="shared" si="2"/>
        <v>0</v>
      </c>
      <c r="I63" s="33">
        <f t="shared" si="1"/>
        <v>0</v>
      </c>
      <c r="J63" s="15"/>
      <c r="N63" s="16"/>
      <c r="O63" s="15"/>
    </row>
    <row r="64" spans="1:15" s="6" customFormat="1" ht="33.75" customHeight="1" x14ac:dyDescent="0.25">
      <c r="A64" s="29">
        <v>53</v>
      </c>
      <c r="B64" s="30" t="s">
        <v>65</v>
      </c>
      <c r="C64" s="31" t="s">
        <v>134</v>
      </c>
      <c r="D64" s="30" t="s">
        <v>11</v>
      </c>
      <c r="E64" s="32">
        <v>4</v>
      </c>
      <c r="F64" s="14"/>
      <c r="G64" s="33">
        <f t="shared" si="0"/>
        <v>0</v>
      </c>
      <c r="H64" s="33">
        <f t="shared" si="2"/>
        <v>0</v>
      </c>
      <c r="I64" s="33">
        <f t="shared" si="1"/>
        <v>0</v>
      </c>
      <c r="J64" s="15"/>
      <c r="N64" s="16"/>
      <c r="O64" s="15"/>
    </row>
    <row r="65" spans="1:17" s="6" customFormat="1" ht="33.75" customHeight="1" x14ac:dyDescent="0.25">
      <c r="A65" s="29">
        <v>54</v>
      </c>
      <c r="B65" s="30" t="s">
        <v>59</v>
      </c>
      <c r="C65" s="31" t="s">
        <v>135</v>
      </c>
      <c r="D65" s="30" t="s">
        <v>11</v>
      </c>
      <c r="E65" s="32">
        <v>4</v>
      </c>
      <c r="F65" s="14"/>
      <c r="G65" s="33">
        <f t="shared" si="0"/>
        <v>0</v>
      </c>
      <c r="H65" s="33">
        <f t="shared" si="2"/>
        <v>0</v>
      </c>
      <c r="I65" s="33">
        <f t="shared" si="1"/>
        <v>0</v>
      </c>
      <c r="N65" s="17"/>
    </row>
    <row r="66" spans="1:17" s="6" customFormat="1" ht="33.75" customHeight="1" x14ac:dyDescent="0.25">
      <c r="A66" s="29">
        <v>55</v>
      </c>
      <c r="B66" s="30" t="s">
        <v>43</v>
      </c>
      <c r="C66" s="31" t="s">
        <v>136</v>
      </c>
      <c r="D66" s="30" t="s">
        <v>11</v>
      </c>
      <c r="E66" s="32">
        <v>200</v>
      </c>
      <c r="F66" s="14"/>
      <c r="G66" s="33">
        <f t="shared" si="0"/>
        <v>0</v>
      </c>
      <c r="H66" s="33">
        <f t="shared" si="2"/>
        <v>0</v>
      </c>
      <c r="I66" s="33">
        <f t="shared" si="1"/>
        <v>0</v>
      </c>
      <c r="N66" s="17"/>
    </row>
    <row r="67" spans="1:17" s="6" customFormat="1" ht="33.75" customHeight="1" x14ac:dyDescent="0.25">
      <c r="A67" s="29">
        <v>56</v>
      </c>
      <c r="B67" s="30" t="s">
        <v>34</v>
      </c>
      <c r="C67" s="31" t="s">
        <v>137</v>
      </c>
      <c r="D67" s="30" t="s">
        <v>11</v>
      </c>
      <c r="E67" s="32">
        <v>3000</v>
      </c>
      <c r="F67" s="14"/>
      <c r="G67" s="33">
        <f t="shared" si="0"/>
        <v>0</v>
      </c>
      <c r="H67" s="33">
        <f t="shared" si="2"/>
        <v>0</v>
      </c>
      <c r="I67" s="33">
        <f t="shared" si="1"/>
        <v>0</v>
      </c>
      <c r="J67" s="18"/>
      <c r="N67" s="19"/>
      <c r="O67" s="18"/>
      <c r="P67" s="18"/>
      <c r="Q67" s="18"/>
    </row>
    <row r="68" spans="1:17" s="6" customFormat="1" ht="33.75" customHeight="1" x14ac:dyDescent="0.25">
      <c r="A68" s="29">
        <v>57</v>
      </c>
      <c r="B68" s="30" t="s">
        <v>35</v>
      </c>
      <c r="C68" s="31" t="s">
        <v>138</v>
      </c>
      <c r="D68" s="30" t="s">
        <v>11</v>
      </c>
      <c r="E68" s="32">
        <v>600</v>
      </c>
      <c r="F68" s="14"/>
      <c r="G68" s="33">
        <f t="shared" si="0"/>
        <v>0</v>
      </c>
      <c r="H68" s="33">
        <f t="shared" si="2"/>
        <v>0</v>
      </c>
      <c r="I68" s="33">
        <f t="shared" si="1"/>
        <v>0</v>
      </c>
      <c r="J68" s="15"/>
      <c r="N68" s="20"/>
      <c r="O68" s="15"/>
      <c r="P68" s="15"/>
      <c r="Q68" s="15"/>
    </row>
    <row r="69" spans="1:17" s="6" customFormat="1" ht="33.75" customHeight="1" x14ac:dyDescent="0.25">
      <c r="A69" s="29">
        <v>58</v>
      </c>
      <c r="B69" s="30" t="s">
        <v>36</v>
      </c>
      <c r="C69" s="31" t="s">
        <v>139</v>
      </c>
      <c r="D69" s="30" t="s">
        <v>11</v>
      </c>
      <c r="E69" s="32">
        <v>204</v>
      </c>
      <c r="F69" s="14"/>
      <c r="G69" s="33">
        <f t="shared" si="0"/>
        <v>0</v>
      </c>
      <c r="H69" s="33">
        <f t="shared" si="2"/>
        <v>0</v>
      </c>
      <c r="I69" s="33">
        <f t="shared" si="1"/>
        <v>0</v>
      </c>
      <c r="J69" s="21"/>
      <c r="N69" s="19"/>
      <c r="O69" s="21"/>
      <c r="P69" s="21"/>
      <c r="Q69" s="21"/>
    </row>
    <row r="70" spans="1:17" s="6" customFormat="1" ht="33.75" customHeight="1" x14ac:dyDescent="0.25">
      <c r="A70" s="29">
        <v>59</v>
      </c>
      <c r="B70" s="30" t="s">
        <v>37</v>
      </c>
      <c r="C70" s="31" t="s">
        <v>140</v>
      </c>
      <c r="D70" s="30" t="s">
        <v>11</v>
      </c>
      <c r="E70" s="32">
        <v>500</v>
      </c>
      <c r="F70" s="14"/>
      <c r="G70" s="33">
        <f t="shared" si="0"/>
        <v>0</v>
      </c>
      <c r="H70" s="33">
        <f t="shared" si="2"/>
        <v>0</v>
      </c>
      <c r="I70" s="33">
        <f t="shared" si="1"/>
        <v>0</v>
      </c>
      <c r="J70" s="15"/>
      <c r="N70" s="20"/>
      <c r="O70" s="15"/>
      <c r="P70" s="15"/>
      <c r="Q70" s="15"/>
    </row>
    <row r="71" spans="1:17" s="6" customFormat="1" ht="33.75" customHeight="1" x14ac:dyDescent="0.25">
      <c r="A71" s="29">
        <v>60</v>
      </c>
      <c r="B71" s="30" t="s">
        <v>38</v>
      </c>
      <c r="C71" s="31" t="s">
        <v>141</v>
      </c>
      <c r="D71" s="30" t="s">
        <v>11</v>
      </c>
      <c r="E71" s="32">
        <v>200</v>
      </c>
      <c r="F71" s="14"/>
      <c r="G71" s="33">
        <f t="shared" si="0"/>
        <v>0</v>
      </c>
      <c r="H71" s="33">
        <f t="shared" si="2"/>
        <v>0</v>
      </c>
      <c r="I71" s="33">
        <f t="shared" si="1"/>
        <v>0</v>
      </c>
      <c r="J71" s="21"/>
      <c r="N71" s="19"/>
      <c r="O71" s="21"/>
      <c r="P71" s="21"/>
      <c r="Q71" s="21"/>
    </row>
    <row r="72" spans="1:17" s="6" customFormat="1" ht="33.75" customHeight="1" x14ac:dyDescent="0.25">
      <c r="A72" s="29">
        <v>61</v>
      </c>
      <c r="B72" s="30" t="s">
        <v>39</v>
      </c>
      <c r="C72" s="31" t="s">
        <v>142</v>
      </c>
      <c r="D72" s="30" t="s">
        <v>11</v>
      </c>
      <c r="E72" s="32">
        <v>2000</v>
      </c>
      <c r="F72" s="14"/>
      <c r="G72" s="33">
        <f t="shared" si="0"/>
        <v>0</v>
      </c>
      <c r="H72" s="33">
        <f t="shared" si="2"/>
        <v>0</v>
      </c>
      <c r="I72" s="33">
        <f t="shared" si="1"/>
        <v>0</v>
      </c>
      <c r="J72" s="18"/>
      <c r="N72" s="19"/>
      <c r="O72" s="18"/>
      <c r="P72" s="18"/>
      <c r="Q72" s="18"/>
    </row>
    <row r="73" spans="1:17" s="6" customFormat="1" ht="33.75" customHeight="1" x14ac:dyDescent="0.25">
      <c r="A73" s="29">
        <v>62</v>
      </c>
      <c r="B73" s="30" t="s">
        <v>62</v>
      </c>
      <c r="C73" s="31" t="s">
        <v>143</v>
      </c>
      <c r="D73" s="30" t="s">
        <v>11</v>
      </c>
      <c r="E73" s="32">
        <v>50</v>
      </c>
      <c r="F73" s="14"/>
      <c r="G73" s="33">
        <f t="shared" si="0"/>
        <v>0</v>
      </c>
      <c r="H73" s="33">
        <f t="shared" si="2"/>
        <v>0</v>
      </c>
      <c r="I73" s="33">
        <f t="shared" si="1"/>
        <v>0</v>
      </c>
      <c r="J73" s="21"/>
      <c r="N73" s="19"/>
      <c r="O73" s="21"/>
      <c r="P73" s="21"/>
      <c r="Q73" s="21"/>
    </row>
    <row r="74" spans="1:17" s="6" customFormat="1" ht="33.75" customHeight="1" x14ac:dyDescent="0.25">
      <c r="A74" s="29">
        <v>63</v>
      </c>
      <c r="B74" s="30" t="s">
        <v>40</v>
      </c>
      <c r="C74" s="31" t="s">
        <v>144</v>
      </c>
      <c r="D74" s="30" t="s">
        <v>11</v>
      </c>
      <c r="E74" s="32">
        <v>2000</v>
      </c>
      <c r="F74" s="14"/>
      <c r="G74" s="33">
        <f t="shared" si="0"/>
        <v>0</v>
      </c>
      <c r="H74" s="33">
        <f t="shared" si="2"/>
        <v>0</v>
      </c>
      <c r="I74" s="33">
        <f t="shared" si="1"/>
        <v>0</v>
      </c>
      <c r="J74" s="18"/>
      <c r="N74" s="19"/>
      <c r="O74" s="18"/>
      <c r="P74" s="18"/>
      <c r="Q74" s="18"/>
    </row>
    <row r="75" spans="1:17" s="6" customFormat="1" ht="33.75" customHeight="1" x14ac:dyDescent="0.25">
      <c r="A75" s="29">
        <v>64</v>
      </c>
      <c r="B75" s="30" t="s">
        <v>41</v>
      </c>
      <c r="C75" s="31" t="s">
        <v>145</v>
      </c>
      <c r="D75" s="30" t="s">
        <v>11</v>
      </c>
      <c r="E75" s="32">
        <v>100</v>
      </c>
      <c r="F75" s="14"/>
      <c r="G75" s="33">
        <f t="shared" si="0"/>
        <v>0</v>
      </c>
      <c r="H75" s="33">
        <f t="shared" si="2"/>
        <v>0</v>
      </c>
      <c r="I75" s="33">
        <f t="shared" si="1"/>
        <v>0</v>
      </c>
      <c r="J75" s="18"/>
      <c r="N75" s="19"/>
      <c r="O75" s="18"/>
      <c r="P75" s="18"/>
      <c r="Q75" s="18"/>
    </row>
    <row r="76" spans="1:17" s="6" customFormat="1" ht="33.75" customHeight="1" x14ac:dyDescent="0.25">
      <c r="A76" s="29">
        <v>65</v>
      </c>
      <c r="B76" s="30" t="s">
        <v>46</v>
      </c>
      <c r="C76" s="31" t="s">
        <v>146</v>
      </c>
      <c r="D76" s="30" t="s">
        <v>11</v>
      </c>
      <c r="E76" s="32">
        <v>300</v>
      </c>
      <c r="F76" s="14"/>
      <c r="G76" s="33">
        <f t="shared" ref="G76:G77" si="3">SUM(F76*0.18)</f>
        <v>0</v>
      </c>
      <c r="H76" s="33">
        <f t="shared" ref="H76:H77" si="4">F76+G76</f>
        <v>0</v>
      </c>
      <c r="I76" s="33">
        <f t="shared" ref="I76:I77" si="5">H76*E76</f>
        <v>0</v>
      </c>
      <c r="J76" s="21"/>
      <c r="N76" s="19"/>
      <c r="O76" s="21"/>
      <c r="P76" s="21"/>
      <c r="Q76" s="21"/>
    </row>
    <row r="77" spans="1:17" s="6" customFormat="1" ht="33.75" customHeight="1" x14ac:dyDescent="0.25">
      <c r="A77" s="29">
        <v>66</v>
      </c>
      <c r="B77" s="30" t="s">
        <v>154</v>
      </c>
      <c r="C77" s="31" t="s">
        <v>147</v>
      </c>
      <c r="D77" s="30" t="s">
        <v>11</v>
      </c>
      <c r="E77" s="32">
        <v>3</v>
      </c>
      <c r="F77" s="14"/>
      <c r="G77" s="33">
        <f t="shared" si="3"/>
        <v>0</v>
      </c>
      <c r="H77" s="33">
        <f t="shared" si="4"/>
        <v>0</v>
      </c>
      <c r="I77" s="33">
        <f t="shared" si="5"/>
        <v>0</v>
      </c>
      <c r="J77" s="21"/>
      <c r="N77" s="19"/>
      <c r="O77" s="21"/>
      <c r="P77" s="21"/>
      <c r="Q77" s="21"/>
    </row>
    <row r="80" spans="1:17" x14ac:dyDescent="0.25">
      <c r="A80" s="18" t="s">
        <v>78</v>
      </c>
      <c r="B80" s="18"/>
      <c r="C80" s="18"/>
      <c r="D80" s="22"/>
      <c r="E80" s="23"/>
      <c r="F80" s="23"/>
      <c r="G80" s="23"/>
      <c r="H80" s="23"/>
      <c r="I80" s="24">
        <f>SUM(I12:I79)</f>
        <v>0</v>
      </c>
    </row>
    <row r="83" spans="1:9" x14ac:dyDescent="0.25">
      <c r="A83" s="21" t="s">
        <v>77</v>
      </c>
      <c r="B83" s="21"/>
      <c r="C83" s="21"/>
      <c r="D83" s="21"/>
      <c r="E83" s="21"/>
      <c r="F83" s="21"/>
      <c r="G83" s="21"/>
      <c r="H83" s="21"/>
    </row>
    <row r="84" spans="1:9" x14ac:dyDescent="0.25">
      <c r="A84" s="18"/>
      <c r="B84" s="12"/>
      <c r="C84" s="12"/>
      <c r="D84" s="12"/>
      <c r="E84" s="25"/>
      <c r="F84" s="12"/>
      <c r="G84" s="12"/>
      <c r="H84" s="12"/>
    </row>
    <row r="86" spans="1:9" x14ac:dyDescent="0.25">
      <c r="A86" s="21" t="s">
        <v>12</v>
      </c>
      <c r="B86" s="21"/>
      <c r="C86" s="21"/>
      <c r="D86" s="21"/>
      <c r="E86" s="21"/>
      <c r="F86" s="21"/>
      <c r="G86" s="21"/>
      <c r="H86" s="21"/>
    </row>
    <row r="87" spans="1:9" x14ac:dyDescent="0.25">
      <c r="F87" s="21"/>
      <c r="G87" s="21"/>
      <c r="H87" s="21"/>
    </row>
    <row r="88" spans="1:9" x14ac:dyDescent="0.25">
      <c r="A88" s="39" t="s">
        <v>13</v>
      </c>
      <c r="B88" s="39"/>
      <c r="C88" s="39"/>
      <c r="D88" s="39"/>
      <c r="E88" s="39"/>
      <c r="F88" s="39"/>
      <c r="G88" s="39"/>
      <c r="H88" s="39"/>
      <c r="I88" s="39"/>
    </row>
    <row r="91" spans="1:9" x14ac:dyDescent="0.25">
      <c r="A91" s="34" t="s">
        <v>10</v>
      </c>
      <c r="B91" s="34"/>
      <c r="C91" s="34"/>
      <c r="D91" s="34"/>
      <c r="E91" s="34"/>
      <c r="F91" s="34"/>
      <c r="G91" s="34"/>
      <c r="H91" s="34"/>
      <c r="I91" s="34"/>
    </row>
    <row r="92" spans="1:9" x14ac:dyDescent="0.25">
      <c r="A92" s="34" t="s">
        <v>9</v>
      </c>
      <c r="B92" s="34"/>
      <c r="C92" s="34"/>
      <c r="D92" s="34"/>
      <c r="E92" s="34"/>
      <c r="F92" s="34"/>
      <c r="G92" s="34"/>
      <c r="H92" s="34"/>
      <c r="I92" s="34"/>
    </row>
  </sheetData>
  <sheetProtection algorithmName="SHA-512" hashValue="yuEzG5+Q87DeEIWcBZ7f0ubO/cqGxqC3+8Ph3A+hyGTlDKKIxj/SCQWousM6cIQl/6H3PMvIr5e1qgWM8gfsfw==" saltValue="41wjlJSKYW0g49hvxJNxNQ==" spinCount="100000" sheet="1" objects="1" scenarios="1"/>
  <mergeCells count="9">
    <mergeCell ref="A91:I91"/>
    <mergeCell ref="A92:I92"/>
    <mergeCell ref="A4:B4"/>
    <mergeCell ref="A7:I7"/>
    <mergeCell ref="A6:I6"/>
    <mergeCell ref="A9:I9"/>
    <mergeCell ref="H8:I8"/>
    <mergeCell ref="A88:I88"/>
    <mergeCell ref="A10:B10"/>
  </mergeCells>
  <printOptions horizontalCentered="1"/>
  <pageMargins left="0.25" right="0.25" top="0.75" bottom="0.75" header="0.3" footer="0.3"/>
  <pageSetup scale="59" fitToHeight="0" orientation="portrait" horizontalDpi="4294967295" verticalDpi="4294967295" r:id="rId1"/>
  <headerFooter>
    <oddFooter>&amp;R&amp;P/&amp;N</oddFooter>
  </headerFooter>
  <ignoredErrors>
    <ignoredError sqref="I13 I15 I17:I70 I71:I7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Proteinas</vt:lpstr>
      <vt:lpstr>Proteinas!OLE_LINK1</vt:lpstr>
      <vt:lpstr>Proteinas!Títulos_a_imprimir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Mariela Valdez Matos</cp:lastModifiedBy>
  <cp:lastPrinted>2020-09-09T21:41:47Z</cp:lastPrinted>
  <dcterms:created xsi:type="dcterms:W3CDTF">2015-06-22T13:15:23Z</dcterms:created>
  <dcterms:modified xsi:type="dcterms:W3CDTF">2022-03-09T13:30:25Z</dcterms:modified>
</cp:coreProperties>
</file>