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InformeCXP" sheetId="1" r:id="rId1"/>
  </sheets>
  <definedNames>
    <definedName name="_xlnm.Print_Area" localSheetId="0">InformeCXP!$A$1:$H$358</definedName>
    <definedName name="_xlnm.Print_Titles" localSheetId="0">InformeCXP!$1:$10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8" i="1" l="1"/>
  <c r="H317" i="1"/>
  <c r="H297" i="1"/>
  <c r="H296" i="1"/>
  <c r="H286" i="1"/>
  <c r="H285" i="1"/>
  <c r="H266" i="1"/>
  <c r="H265" i="1"/>
  <c r="H255" i="1"/>
  <c r="H242" i="1"/>
  <c r="H241" i="1"/>
  <c r="H19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32" i="1"/>
  <c r="H131" i="1"/>
  <c r="H130" i="1"/>
  <c r="H129" i="1"/>
  <c r="H104" i="1"/>
  <c r="H103" i="1"/>
  <c r="H102" i="1"/>
  <c r="H74" i="1"/>
  <c r="H73" i="1"/>
  <c r="H69" i="1"/>
  <c r="H68" i="1"/>
  <c r="H67" i="1"/>
  <c r="H66" i="1"/>
  <c r="H65" i="1"/>
  <c r="H64" i="1"/>
  <c r="H63" i="1"/>
  <c r="H60" i="1"/>
  <c r="H59" i="1"/>
  <c r="H58" i="1"/>
  <c r="H57" i="1"/>
  <c r="H32" i="1"/>
  <c r="H31" i="1"/>
  <c r="H71" i="1"/>
  <c r="H70" i="1"/>
  <c r="H29" i="1"/>
  <c r="H28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27" i="1"/>
  <c r="H26" i="1"/>
  <c r="H25" i="1"/>
  <c r="H24" i="1"/>
  <c r="H23" i="1"/>
  <c r="H22" i="1"/>
  <c r="H21" i="1"/>
  <c r="H300" i="1"/>
  <c r="H72" i="1"/>
  <c r="H80" i="1"/>
  <c r="H310" i="1"/>
  <c r="H284" i="1"/>
  <c r="H283" i="1"/>
  <c r="H282" i="1"/>
  <c r="H281" i="1"/>
  <c r="H280" i="1"/>
  <c r="H279" i="1"/>
  <c r="H278" i="1"/>
  <c r="H277" i="1"/>
  <c r="H276" i="1"/>
  <c r="H275" i="1"/>
  <c r="H55" i="1"/>
  <c r="H203" i="1"/>
  <c r="H202" i="1"/>
  <c r="H56" i="1"/>
  <c r="H245" i="1"/>
  <c r="H201" i="1"/>
  <c r="H254" i="1"/>
  <c r="H253" i="1"/>
  <c r="H54" i="1"/>
  <c r="H252" i="1"/>
  <c r="H101" i="1"/>
  <c r="H200" i="1"/>
  <c r="H83" i="1"/>
  <c r="H82" i="1"/>
  <c r="H137" i="1"/>
  <c r="H136" i="1"/>
  <c r="H244" i="1"/>
  <c r="H81" i="1"/>
  <c r="H195" i="1" l="1"/>
  <c r="H75" i="1"/>
  <c r="H311" i="1"/>
  <c r="H312" i="1"/>
  <c r="H313" i="1"/>
  <c r="H314" i="1"/>
  <c r="H315" i="1"/>
  <c r="H316" i="1"/>
  <c r="H264" i="1"/>
  <c r="H20" i="1"/>
  <c r="H267" i="1"/>
  <c r="H86" i="1"/>
  <c r="H87" i="1"/>
  <c r="H88" i="1"/>
  <c r="H133" i="1"/>
  <c r="H89" i="1"/>
  <c r="H134" i="1"/>
  <c r="H256" i="1"/>
  <c r="H90" i="1"/>
  <c r="H135" i="1"/>
  <c r="H91" i="1"/>
  <c r="H257" i="1"/>
  <c r="H258" i="1"/>
  <c r="H92" i="1"/>
  <c r="H93" i="1"/>
  <c r="H94" i="1"/>
  <c r="H95" i="1"/>
  <c r="H96" i="1"/>
  <c r="H97" i="1"/>
  <c r="H98" i="1"/>
  <c r="H99" i="1"/>
  <c r="H78" i="1"/>
  <c r="H100" i="1"/>
  <c r="H261" i="1"/>
  <c r="H262" i="1"/>
  <c r="H207" i="1"/>
  <c r="H208" i="1"/>
  <c r="H272" i="1"/>
  <c r="H294" i="1"/>
  <c r="H295" i="1"/>
  <c r="H302" i="1"/>
  <c r="H273" i="1"/>
  <c r="H237" i="1"/>
  <c r="H15" i="1"/>
  <c r="H16" i="1"/>
  <c r="H17" i="1"/>
  <c r="H18" i="1"/>
  <c r="H19" i="1"/>
  <c r="H61" i="1"/>
  <c r="H62" i="1"/>
  <c r="H182" i="1"/>
  <c r="H183" i="1"/>
  <c r="H49" i="1"/>
  <c r="H50" i="1"/>
  <c r="H11" i="1"/>
  <c r="H12" i="1"/>
  <c r="H51" i="1"/>
  <c r="H13" i="1"/>
  <c r="H14" i="1"/>
  <c r="H268" i="1"/>
  <c r="H85" i="1"/>
  <c r="H204" i="1"/>
  <c r="H205" i="1"/>
  <c r="H206" i="1"/>
  <c r="H263" i="1"/>
  <c r="H303" i="1"/>
  <c r="H184" i="1"/>
  <c r="H259" i="1"/>
  <c r="H260" i="1"/>
  <c r="H185" i="1"/>
  <c r="H186" i="1"/>
  <c r="H298" i="1"/>
  <c r="H212" i="1"/>
  <c r="H52" i="1"/>
  <c r="H53" i="1"/>
  <c r="H238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90" i="1"/>
  <c r="H226" i="1"/>
  <c r="H227" i="1"/>
  <c r="H228" i="1"/>
  <c r="H229" i="1"/>
  <c r="H230" i="1"/>
  <c r="H76" i="1"/>
  <c r="H77" i="1"/>
  <c r="H291" i="1"/>
  <c r="H292" i="1"/>
  <c r="H293" i="1"/>
  <c r="H187" i="1"/>
  <c r="H188" i="1"/>
  <c r="H231" i="1"/>
  <c r="H189" i="1"/>
  <c r="H190" i="1"/>
  <c r="H191" i="1"/>
  <c r="H192" i="1"/>
  <c r="H232" i="1"/>
  <c r="H193" i="1"/>
  <c r="H194" i="1"/>
  <c r="H233" i="1"/>
  <c r="H234" i="1"/>
  <c r="H235" i="1"/>
  <c r="H236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287" i="1"/>
  <c r="H288" i="1"/>
  <c r="H289" i="1"/>
  <c r="H271" i="1"/>
  <c r="H304" i="1"/>
  <c r="H79" i="1"/>
  <c r="H305" i="1"/>
  <c r="H306" i="1"/>
  <c r="H307" i="1"/>
  <c r="H308" i="1"/>
  <c r="H309" i="1"/>
  <c r="H127" i="1"/>
  <c r="H128" i="1"/>
  <c r="H301" i="1"/>
  <c r="H269" i="1"/>
  <c r="H270" i="1"/>
  <c r="H239" i="1"/>
  <c r="H240" i="1"/>
  <c r="H138" i="1"/>
  <c r="H139" i="1"/>
  <c r="H209" i="1"/>
  <c r="H210" i="1"/>
  <c r="H211" i="1"/>
  <c r="H30" i="1"/>
  <c r="H84" i="1"/>
  <c r="H105" i="1"/>
  <c r="H106" i="1"/>
  <c r="H337" i="1"/>
  <c r="H299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40" i="1"/>
  <c r="H246" i="1"/>
  <c r="H247" i="1"/>
  <c r="H248" i="1"/>
  <c r="H249" i="1"/>
  <c r="H250" i="1"/>
  <c r="H141" i="1"/>
  <c r="H251" i="1"/>
  <c r="H142" i="1"/>
  <c r="H143" i="1"/>
  <c r="H144" i="1"/>
  <c r="H145" i="1"/>
  <c r="H146" i="1"/>
  <c r="H147" i="1"/>
  <c r="H148" i="1"/>
  <c r="H196" i="1"/>
  <c r="H197" i="1"/>
  <c r="H198" i="1"/>
  <c r="H243" i="1"/>
  <c r="H33" i="1"/>
  <c r="H274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338" i="1" l="1"/>
  <c r="G340" i="1" s="1"/>
  <c r="C8" i="1" l="1"/>
</calcChain>
</file>

<file path=xl/sharedStrings.xml><?xml version="1.0" encoding="utf-8"?>
<sst xmlns="http://schemas.openxmlformats.org/spreadsheetml/2006/main" count="1658" uniqueCount="614">
  <si>
    <t>CORRESPONDIENTE AL MES</t>
  </si>
  <si>
    <t>FECHA DE CARGA</t>
  </si>
  <si>
    <t>RNC</t>
  </si>
  <si>
    <t>CONCEPTO</t>
  </si>
  <si>
    <t>FECHA
REGISTRO</t>
  </si>
  <si>
    <t>PROVEEDOR</t>
  </si>
  <si>
    <t>CODIFICACIÓN
OBJETAL</t>
  </si>
  <si>
    <t>COMPROBANTE FISCAL</t>
  </si>
  <si>
    <t>MONTO DEUDA 
$DOP</t>
  </si>
  <si>
    <t>FECHA LIMITE PAGO</t>
  </si>
  <si>
    <t>Informe de Cuentas por Pagar</t>
  </si>
  <si>
    <t>SUB-TOTAL RD$</t>
  </si>
  <si>
    <t>Otras cuentas por pagar Proveedores Medicamentos</t>
  </si>
  <si>
    <t>TOTAL RD$</t>
  </si>
  <si>
    <t>LICDA. ROCIO ALT. ROSARIO</t>
  </si>
  <si>
    <t>LICDO. NELSON A. MINYETY</t>
  </si>
  <si>
    <t>SECCION DE CUENTAS POR PAGAR</t>
  </si>
  <si>
    <t>DEPARTAMENTO FINANCIERO</t>
  </si>
  <si>
    <t>PREPARADO POR</t>
  </si>
  <si>
    <t>REVISADO POR</t>
  </si>
  <si>
    <t>LICDA. GEORGINA VICTORIANO MORENO</t>
  </si>
  <si>
    <t>DIRECTORA ADMINISTRATIVA FINANCIERO</t>
  </si>
  <si>
    <t>AUTORIZADO POR</t>
  </si>
  <si>
    <t>B1500000003</t>
  </si>
  <si>
    <t>INNOVACION QUIMICA INDUSTRIAL SRL</t>
  </si>
  <si>
    <t>1-30-78834-2</t>
  </si>
  <si>
    <t>ADQ. DE MEDICAMENTOS</t>
  </si>
  <si>
    <t>2.3.4.1.01</t>
  </si>
  <si>
    <t>B1500000053</t>
  </si>
  <si>
    <t>CRISTALIA DOMINICANA SRL</t>
  </si>
  <si>
    <t>1-01-82485-9</t>
  </si>
  <si>
    <t>ADQ. DE UTILES MEDICOS QUIRURGICOS Y MATERIALES GASTABLES</t>
  </si>
  <si>
    <t>2.3.9.3.01</t>
  </si>
  <si>
    <t>B1500000059</t>
  </si>
  <si>
    <t>SUPRASOL DOMINICANA SRL</t>
  </si>
  <si>
    <t>1-32-04123-2</t>
  </si>
  <si>
    <t>B1500000062</t>
  </si>
  <si>
    <t>B1500000064</t>
  </si>
  <si>
    <t>B1500000065</t>
  </si>
  <si>
    <t>B1500000066</t>
  </si>
  <si>
    <t>B1500000070</t>
  </si>
  <si>
    <t>B1500000097</t>
  </si>
  <si>
    <t>MEGAX BUSINESS SRL</t>
  </si>
  <si>
    <t>1-30-41651-1</t>
  </si>
  <si>
    <t>B1500000113</t>
  </si>
  <si>
    <t>ACROMAX DOMINICANA SA</t>
  </si>
  <si>
    <t>1-01-01783-1</t>
  </si>
  <si>
    <t>B1500000115</t>
  </si>
  <si>
    <t>NOVARTIS CARIBE, S.A</t>
  </si>
  <si>
    <t>1-01-09229-7</t>
  </si>
  <si>
    <t>B1500000128</t>
  </si>
  <si>
    <t>DUXIN PHARMACEUTICA SRL</t>
  </si>
  <si>
    <t>1-31-31129-6</t>
  </si>
  <si>
    <t>B1500000133</t>
  </si>
  <si>
    <t>B1500000134</t>
  </si>
  <si>
    <t>GLOBAL DISTRIBUTION PRODUCTS</t>
  </si>
  <si>
    <t>1-30-58846-5</t>
  </si>
  <si>
    <t>B1500000135</t>
  </si>
  <si>
    <t>B1500000136</t>
  </si>
  <si>
    <t>MEDEK PHARMA, S. A.</t>
  </si>
  <si>
    <t>1-01-78730-9</t>
  </si>
  <si>
    <t>B1500000139</t>
  </si>
  <si>
    <t>B1500000140</t>
  </si>
  <si>
    <t>B1500000141</t>
  </si>
  <si>
    <t>B1500000143</t>
  </si>
  <si>
    <t>B1500000145</t>
  </si>
  <si>
    <t>B1500000146</t>
  </si>
  <si>
    <t>B1500000147</t>
  </si>
  <si>
    <t>B1500000148</t>
  </si>
  <si>
    <t>B1500000149</t>
  </si>
  <si>
    <t>B1500000150</t>
  </si>
  <si>
    <t>B1500000151</t>
  </si>
  <si>
    <t>DIABETIKA, SRL</t>
  </si>
  <si>
    <t>1-32-49858-5</t>
  </si>
  <si>
    <t>MEGALABS SRL</t>
  </si>
  <si>
    <t>1-01-55530-2</t>
  </si>
  <si>
    <t>B1500000154</t>
  </si>
  <si>
    <t>B1500000165</t>
  </si>
  <si>
    <t>LABORATORIO BRITANIA SRL</t>
  </si>
  <si>
    <t>1-30-02042-6</t>
  </si>
  <si>
    <t>B1500000166</t>
  </si>
  <si>
    <t>PHARMA AG TRADING SRL</t>
  </si>
  <si>
    <t>1-30-01935-5</t>
  </si>
  <si>
    <t>B1500000167</t>
  </si>
  <si>
    <t>SALDENT INTERNACIONAL SRL</t>
  </si>
  <si>
    <t>101-56248-1</t>
  </si>
  <si>
    <t>B1500000168</t>
  </si>
  <si>
    <t>B1500000178</t>
  </si>
  <si>
    <t>SEVEN PHARMA DR, SRL</t>
  </si>
  <si>
    <t>1-31-34294-9</t>
  </si>
  <si>
    <t>B1500000181</t>
  </si>
  <si>
    <t>B1500000189</t>
  </si>
  <si>
    <t>LABORATORIOS FELTREX SA</t>
  </si>
  <si>
    <t>1-01-05037-3</t>
  </si>
  <si>
    <t>B1500000207</t>
  </si>
  <si>
    <t>ABBVIE SRL</t>
  </si>
  <si>
    <t>1-31-04713-2</t>
  </si>
  <si>
    <t>B1500000208</t>
  </si>
  <si>
    <t>B1500000209</t>
  </si>
  <si>
    <t>B1500000210</t>
  </si>
  <si>
    <t>B1500000211</t>
  </si>
  <si>
    <t>B1500000220</t>
  </si>
  <si>
    <t>COMERCIAL FRANU SRL</t>
  </si>
  <si>
    <t>1-30-51359-7</t>
  </si>
  <si>
    <t>B1500000221</t>
  </si>
  <si>
    <t>B1500000246</t>
  </si>
  <si>
    <t>INDUSTRIA FARMACEUTICA DEL CARIBE SRL</t>
  </si>
  <si>
    <t>1-01-03527-7</t>
  </si>
  <si>
    <t>B1500000249</t>
  </si>
  <si>
    <t>B1500000250</t>
  </si>
  <si>
    <t>BIOQUIMICA PANAMERICANA DE VP SRL</t>
  </si>
  <si>
    <t>1-30-21745-9</t>
  </si>
  <si>
    <t>B1500000254</t>
  </si>
  <si>
    <t>B1500000256</t>
  </si>
  <si>
    <t xml:space="preserve">ABBOTT LABORATORIES INTERNATIONAL </t>
  </si>
  <si>
    <t>1-01-00187-9</t>
  </si>
  <si>
    <t>B1500000257</t>
  </si>
  <si>
    <t>B1500000258</t>
  </si>
  <si>
    <t>B1500000260</t>
  </si>
  <si>
    <t>B1500000270</t>
  </si>
  <si>
    <t>OSCAR RENTA NEGRON, SA</t>
  </si>
  <si>
    <t>1-01-01161-2</t>
  </si>
  <si>
    <t>B1500000300</t>
  </si>
  <si>
    <t>DUBAMED SRL</t>
  </si>
  <si>
    <t>1-32-29912-4</t>
  </si>
  <si>
    <t>B1500000318</t>
  </si>
  <si>
    <t>KODO PHARMA SRL</t>
  </si>
  <si>
    <t>1-30-01124-9</t>
  </si>
  <si>
    <t>B1500000320</t>
  </si>
  <si>
    <t>B1500000321</t>
  </si>
  <si>
    <t>B1500000354</t>
  </si>
  <si>
    <t>B1500000357</t>
  </si>
  <si>
    <t>B1500000361</t>
  </si>
  <si>
    <t>INMENOL INDUSTRIAL LABORATORIOS, SRL</t>
  </si>
  <si>
    <t>1-01-10714-6</t>
  </si>
  <si>
    <t>B1500000366</t>
  </si>
  <si>
    <t>B1500000369</t>
  </si>
  <si>
    <t>B1500000389</t>
  </si>
  <si>
    <t>B1500000407</t>
  </si>
  <si>
    <t>B1500004113</t>
  </si>
  <si>
    <t>SEAN DOMINICAN SRL</t>
  </si>
  <si>
    <t>1-30-46851-6</t>
  </si>
  <si>
    <t>B1500000426</t>
  </si>
  <si>
    <t>LABORATORIO SAN LUIS SRL</t>
  </si>
  <si>
    <t>1-01-00558-2</t>
  </si>
  <si>
    <t>B1500000431</t>
  </si>
  <si>
    <t>CALEDONIA INTER-TRADING &amp; INVESTMENT, SRL</t>
  </si>
  <si>
    <t>1-30-055791-8</t>
  </si>
  <si>
    <t>ADQ.UTILES MEDICOS Y QUIRURGICOS Y/O MATERIALES GASTABLES</t>
  </si>
  <si>
    <t>B1500000444</t>
  </si>
  <si>
    <t>B1500000456</t>
  </si>
  <si>
    <t>LABORATORIOS LAPROFAR SRL</t>
  </si>
  <si>
    <t>1-01-51508-2</t>
  </si>
  <si>
    <t>B1500000464</t>
  </si>
  <si>
    <t>B1500000478</t>
  </si>
  <si>
    <t>B1500000479</t>
  </si>
  <si>
    <t>B1500000480</t>
  </si>
  <si>
    <t>B1500000481</t>
  </si>
  <si>
    <t>B1500000484</t>
  </si>
  <si>
    <t>LABORATORIO SINTESIS SRL</t>
  </si>
  <si>
    <t>1-01-54180-6</t>
  </si>
  <si>
    <t>B1500000488</t>
  </si>
  <si>
    <t>B1500000491</t>
  </si>
  <si>
    <t>B1500000497</t>
  </si>
  <si>
    <t>B1500000501</t>
  </si>
  <si>
    <t>B1500000502</t>
  </si>
  <si>
    <t>B1500000506</t>
  </si>
  <si>
    <t>B1500000507</t>
  </si>
  <si>
    <t>SAAD MEDICAL SRL</t>
  </si>
  <si>
    <t>1-30-02793-5</t>
  </si>
  <si>
    <t>B1500000510</t>
  </si>
  <si>
    <t>B1500000514</t>
  </si>
  <si>
    <t>B1500000517</t>
  </si>
  <si>
    <t>B1500000522</t>
  </si>
  <si>
    <t>B1500000527</t>
  </si>
  <si>
    <t>B1500000528</t>
  </si>
  <si>
    <t>1-01-28485-9</t>
  </si>
  <si>
    <t>B1500000529</t>
  </si>
  <si>
    <t>B1500000532</t>
  </si>
  <si>
    <t>B1500000544</t>
  </si>
  <si>
    <t>B1500000545</t>
  </si>
  <si>
    <t>B1500000625</t>
  </si>
  <si>
    <t>B1500000627</t>
  </si>
  <si>
    <t>B1500000628</t>
  </si>
  <si>
    <t>LABORATORIOS DEL SUR SRL</t>
  </si>
  <si>
    <t>1-01-50222-3</t>
  </si>
  <si>
    <t>B1500000635</t>
  </si>
  <si>
    <t>B1500000636</t>
  </si>
  <si>
    <t>B1500000638</t>
  </si>
  <si>
    <t>B1500000644</t>
  </si>
  <si>
    <t>B1500000645</t>
  </si>
  <si>
    <t>B1500000646</t>
  </si>
  <si>
    <t>B1500000647</t>
  </si>
  <si>
    <t>B1500000648</t>
  </si>
  <si>
    <t>B1500000650</t>
  </si>
  <si>
    <t>B1500000695</t>
  </si>
  <si>
    <t xml:space="preserve">INDOQUIMICA C POR A </t>
  </si>
  <si>
    <t>1-01-04729-1</t>
  </si>
  <si>
    <t>B1500000696</t>
  </si>
  <si>
    <t>B1500000697</t>
  </si>
  <si>
    <t>B1500000699</t>
  </si>
  <si>
    <t>B1500000701</t>
  </si>
  <si>
    <t>B1500000702</t>
  </si>
  <si>
    <t>B1500000704</t>
  </si>
  <si>
    <t>B1500000706</t>
  </si>
  <si>
    <t>B1500000709</t>
  </si>
  <si>
    <t>B1500000711</t>
  </si>
  <si>
    <t>B1500000713</t>
  </si>
  <si>
    <t>B1500000715</t>
  </si>
  <si>
    <t>B1500000717</t>
  </si>
  <si>
    <t>B1500000718</t>
  </si>
  <si>
    <t>ROFASA FARMA SRL</t>
  </si>
  <si>
    <t>1-30-66779-9</t>
  </si>
  <si>
    <t>B1500000736</t>
  </si>
  <si>
    <t>B1500000739</t>
  </si>
  <si>
    <t>B1500000788</t>
  </si>
  <si>
    <t>PAT &amp; MELL PHARMACEUTICA, SRL</t>
  </si>
  <si>
    <t>1-30-19490-4</t>
  </si>
  <si>
    <t>B1500000839</t>
  </si>
  <si>
    <t>SILVER PHARMA SRL</t>
  </si>
  <si>
    <t>1-31-45014-8</t>
  </si>
  <si>
    <t>B1500000860</t>
  </si>
  <si>
    <t>DIATECSA, SRL</t>
  </si>
  <si>
    <t>1-01-6286-2</t>
  </si>
  <si>
    <t>B1500000861</t>
  </si>
  <si>
    <t>B1500000864</t>
  </si>
  <si>
    <t>B1500000874</t>
  </si>
  <si>
    <t>B1500000878</t>
  </si>
  <si>
    <t>B1500000881</t>
  </si>
  <si>
    <t>B1500001161</t>
  </si>
  <si>
    <t>FARMACEUTICA DALMASI SRL</t>
  </si>
  <si>
    <t>1-30-30116-6</t>
  </si>
  <si>
    <t>B1500001170</t>
  </si>
  <si>
    <t>B1500001180</t>
  </si>
  <si>
    <t>SERVIAMED DOMINICANA, S.R.L.</t>
  </si>
  <si>
    <t>1-01-57288-4</t>
  </si>
  <si>
    <t>B1500001296</t>
  </si>
  <si>
    <t>OSIRIS &amp; CO SRL</t>
  </si>
  <si>
    <t>1-01-12034-7</t>
  </si>
  <si>
    <t>B1500001421</t>
  </si>
  <si>
    <t>B1500001929</t>
  </si>
  <si>
    <t>LAMBDA DIAGNOSTICOS SA</t>
  </si>
  <si>
    <t>1-01-73775-1</t>
  </si>
  <si>
    <t>B1500001949</t>
  </si>
  <si>
    <t>B1500002396</t>
  </si>
  <si>
    <t>HIDROMED SRL</t>
  </si>
  <si>
    <t>1-01-77911-1</t>
  </si>
  <si>
    <t>B1500002412</t>
  </si>
  <si>
    <t>B1500002596</t>
  </si>
  <si>
    <t>LABORATORIO ORBIS  SRL</t>
  </si>
  <si>
    <t>1-01-01340-2</t>
  </si>
  <si>
    <t>B1500002617</t>
  </si>
  <si>
    <t>B1500002658</t>
  </si>
  <si>
    <t>B1500003164</t>
  </si>
  <si>
    <t>ANEST, SRL</t>
  </si>
  <si>
    <t>1-30-05015-5</t>
  </si>
  <si>
    <t>B1500003378</t>
  </si>
  <si>
    <t>DRES MALLEN GUERRA C POR A</t>
  </si>
  <si>
    <t>1-01-00338-3</t>
  </si>
  <si>
    <t>B1500003437</t>
  </si>
  <si>
    <t>FARACH, SA</t>
  </si>
  <si>
    <t>1-01-06208-8</t>
  </si>
  <si>
    <t>B1500003438</t>
  </si>
  <si>
    <t>B1500003893</t>
  </si>
  <si>
    <t xml:space="preserve">VENTAS DIVERSAS FARMACEUTICAS SRL </t>
  </si>
  <si>
    <t>1-30-24747-1</t>
  </si>
  <si>
    <t>B1500004104</t>
  </si>
  <si>
    <t>B1500004476</t>
  </si>
  <si>
    <t>B1500004497</t>
  </si>
  <si>
    <t>B1500004498</t>
  </si>
  <si>
    <t>B1500004499</t>
  </si>
  <si>
    <t>B1500004503</t>
  </si>
  <si>
    <t>B1500004517</t>
  </si>
  <si>
    <t>B1500004519</t>
  </si>
  <si>
    <t>B1500004538</t>
  </si>
  <si>
    <t>B1500004541</t>
  </si>
  <si>
    <t>B1500004575</t>
  </si>
  <si>
    <t>B1500004579</t>
  </si>
  <si>
    <t>B1500004584</t>
  </si>
  <si>
    <t>B1500004586</t>
  </si>
  <si>
    <t>B1500004602</t>
  </si>
  <si>
    <t>B1500004626</t>
  </si>
  <si>
    <t>B1500004630</t>
  </si>
  <si>
    <t>B1500004631</t>
  </si>
  <si>
    <t>B1500004632</t>
  </si>
  <si>
    <t>B1500004633</t>
  </si>
  <si>
    <t>B1500004639</t>
  </si>
  <si>
    <t>B1500004775</t>
  </si>
  <si>
    <t>HOSPIFAR, SRL</t>
  </si>
  <si>
    <t>1-01-62558-9</t>
  </si>
  <si>
    <t>B1500006618</t>
  </si>
  <si>
    <t>MACROTECH FARMACEUTICA, SRL</t>
  </si>
  <si>
    <t>1-22-00121-2</t>
  </si>
  <si>
    <t>B1500006649</t>
  </si>
  <si>
    <t>B1500006679</t>
  </si>
  <si>
    <t>B1500006692</t>
  </si>
  <si>
    <t>B1500006693</t>
  </si>
  <si>
    <t>B1500006737</t>
  </si>
  <si>
    <t>B1500006740</t>
  </si>
  <si>
    <t>B1500006764</t>
  </si>
  <si>
    <t>B1500006777</t>
  </si>
  <si>
    <t>B1500006837</t>
  </si>
  <si>
    <t>B1500006855</t>
  </si>
  <si>
    <t>B1500006859</t>
  </si>
  <si>
    <t>B1500006883</t>
  </si>
  <si>
    <t>B1500006893</t>
  </si>
  <si>
    <t>B1500009476</t>
  </si>
  <si>
    <t>J. GASSO GASSO C POR A</t>
  </si>
  <si>
    <t>1-03-00015-1</t>
  </si>
  <si>
    <t>B1500009693</t>
  </si>
  <si>
    <t>1-03-00015-2</t>
  </si>
  <si>
    <t>B1500009694</t>
  </si>
  <si>
    <t>B1500012529</t>
  </si>
  <si>
    <t>LETERAGO, SRL</t>
  </si>
  <si>
    <t>1-01-01357-5</t>
  </si>
  <si>
    <t>B1500035410</t>
  </si>
  <si>
    <t>BIONUCLEAR S A</t>
  </si>
  <si>
    <t>1-01-07058-7</t>
  </si>
  <si>
    <t>B1500035603</t>
  </si>
  <si>
    <t>PLAZA LAMA SA</t>
  </si>
  <si>
    <t>1-01-17111-1</t>
  </si>
  <si>
    <t>B1500035736</t>
  </si>
  <si>
    <t>B1500036229</t>
  </si>
  <si>
    <t>B1500036472</t>
  </si>
  <si>
    <t>B1500036865</t>
  </si>
  <si>
    <t>B1500037279</t>
  </si>
  <si>
    <t>B1500037650</t>
  </si>
  <si>
    <t>B1500038006</t>
  </si>
  <si>
    <t>B1500038122</t>
  </si>
  <si>
    <t>B1500038160</t>
  </si>
  <si>
    <t>B1500038271</t>
  </si>
  <si>
    <t>B1500038476</t>
  </si>
  <si>
    <t>B1500038627</t>
  </si>
  <si>
    <t>B1500038859</t>
  </si>
  <si>
    <t>B1500038901</t>
  </si>
  <si>
    <t>B1500038926</t>
  </si>
  <si>
    <t>B1500000014</t>
  </si>
  <si>
    <t>DOMACA CONSTRUCTORA, S.R.L.</t>
  </si>
  <si>
    <t>1-31-80429-2</t>
  </si>
  <si>
    <t>CONTRUCCION DE F/P, 4TA CUBICACION</t>
  </si>
  <si>
    <t>2.7.1.2.01</t>
  </si>
  <si>
    <t>B1500000027</t>
  </si>
  <si>
    <t>LETICIA MATILDE RODRIGUEZ DEL ORBE</t>
  </si>
  <si>
    <t>057-0012062-8</t>
  </si>
  <si>
    <t>CONSTRUCCION F/P, 5TA CUBICACION</t>
  </si>
  <si>
    <t>B1500000050</t>
  </si>
  <si>
    <t>HERNANDEZ ESPIRITU CONSULTORES Y ASOCIADOS, S.R.L.</t>
  </si>
  <si>
    <t>1-31-38079-4</t>
  </si>
  <si>
    <t>HONORARIOS PROFESIONALES POR PERITAJE</t>
  </si>
  <si>
    <t>2.2.8.7.06</t>
  </si>
  <si>
    <t>B1500000051</t>
  </si>
  <si>
    <t>DOMINGO FRANCISCO PAYANO ALMANZAR</t>
  </si>
  <si>
    <t>001-0012267-0</t>
  </si>
  <si>
    <t>LEGALIZACION DE 25 CONTRATOS</t>
  </si>
  <si>
    <t>2.2.8.7.02</t>
  </si>
  <si>
    <t>B1500000067</t>
  </si>
  <si>
    <t>LEGALIZACION DE ACTA</t>
  </si>
  <si>
    <t>JOAQUIN DIAZ FERRERAS</t>
  </si>
  <si>
    <t>078-0002354-6</t>
  </si>
  <si>
    <t>B1500000132</t>
  </si>
  <si>
    <t>ELIGIO RAPOSO CRUZ</t>
  </si>
  <si>
    <t>001-0056176-0</t>
  </si>
  <si>
    <t>MARIA ELENA TAPIA</t>
  </si>
  <si>
    <t>001-0736517-3</t>
  </si>
  <si>
    <t>SERVICIO DE CONSULTORIA, DEL 13/02/2024 AL 13/03/2024</t>
  </si>
  <si>
    <t>B1500000196</t>
  </si>
  <si>
    <t xml:space="preserve">CARLOS MANUEL PADILLA CRUZ </t>
  </si>
  <si>
    <t>001-0162071-4</t>
  </si>
  <si>
    <t>ACTO DE APERTURA DE PROPUESTAS ECONOMICAS</t>
  </si>
  <si>
    <t>MAXX EXTINTORES, SRL</t>
  </si>
  <si>
    <t>1-31-36929-4</t>
  </si>
  <si>
    <t>CUBETA DE ACEITE, FILTRO DE GASOIL</t>
  </si>
  <si>
    <t>2.2.7.1.02</t>
  </si>
  <si>
    <t>B1500000251</t>
  </si>
  <si>
    <t>MANTENIMIENTO AL SISTEMA CONTRA INCENDIO, MES DE DICIEMBRE 2022</t>
  </si>
  <si>
    <t>B1500000266</t>
  </si>
  <si>
    <t>JORSA MULTISERVICES, SRL</t>
  </si>
  <si>
    <t>1-31-888703-1</t>
  </si>
  <si>
    <t>ADQUISICION DE AGENDA DE TRABAJO</t>
  </si>
  <si>
    <t>2.3.9.2.01</t>
  </si>
  <si>
    <t>B1500000339</t>
  </si>
  <si>
    <t>LUISA MILAGROS CASTILLO DURAN</t>
  </si>
  <si>
    <t>001-0187858-5</t>
  </si>
  <si>
    <t>B1500000365</t>
  </si>
  <si>
    <t>CELNA ENTERPRISES, SRL</t>
  </si>
  <si>
    <t>1-31-51178-3</t>
  </si>
  <si>
    <t>ADQUISICION DE INSUMOS DE COCINA</t>
  </si>
  <si>
    <t>2.3.1.1.01</t>
  </si>
  <si>
    <t>B1500000435</t>
  </si>
  <si>
    <t>JOSE PIO SANTANA HERRERA</t>
  </si>
  <si>
    <t>00-0111196-1</t>
  </si>
  <si>
    <t>B1500000441</t>
  </si>
  <si>
    <t>B1500000865</t>
  </si>
  <si>
    <t>CARMEN ENICIA ECHEVALIER CARABALLO</t>
  </si>
  <si>
    <t>001-0522771-4</t>
  </si>
  <si>
    <t>B1500000889</t>
  </si>
  <si>
    <t>Q SERVICE CENTER QSC - SD</t>
  </si>
  <si>
    <t>1-31-54140-2</t>
  </si>
  <si>
    <t>MANTENIMIENTO PREV. Y CORRECTIVO FLOTILLA VEHICULAR DE LA INSSTITUCION</t>
  </si>
  <si>
    <t>2.2.7.2.06</t>
  </si>
  <si>
    <t>B1500000910</t>
  </si>
  <si>
    <t>B1500000921</t>
  </si>
  <si>
    <t>B1500001021</t>
  </si>
  <si>
    <t>B1500001027</t>
  </si>
  <si>
    <t>B1500001029</t>
  </si>
  <si>
    <t>B1500001030</t>
  </si>
  <si>
    <t>B1500001031</t>
  </si>
  <si>
    <t>B1500001032</t>
  </si>
  <si>
    <t>B1500001034</t>
  </si>
  <si>
    <t>B1500001640</t>
  </si>
  <si>
    <t>SUPLIDORES DIVERSOS, SRL</t>
  </si>
  <si>
    <t>1-30-4113-1</t>
  </si>
  <si>
    <t>ADQUISICION DE BOTELLAS DE AGUA 16 ONZS</t>
  </si>
  <si>
    <t>B1500002254</t>
  </si>
  <si>
    <t>DISTOSA, SRL</t>
  </si>
  <si>
    <t>1-22-00167-2</t>
  </si>
  <si>
    <t>ADQUISICION DE IMPRESORAS</t>
  </si>
  <si>
    <t>2.6.1.3.01</t>
  </si>
  <si>
    <t>B1500004247</t>
  </si>
  <si>
    <t>COMPU- OFFICE DOMINICANA SRL</t>
  </si>
  <si>
    <t>1-30-22869-8</t>
  </si>
  <si>
    <t>ADQUISICION DE UPS</t>
  </si>
  <si>
    <t>B1500011398</t>
  </si>
  <si>
    <t>SEGURO NACIONAL DE SENASA</t>
  </si>
  <si>
    <t>4-01-51645-4</t>
  </si>
  <si>
    <t>SERVICIO DE SALUD, DEL 01 AL 30/04/2024</t>
  </si>
  <si>
    <t>2.2.6.3.01</t>
  </si>
  <si>
    <t>B1500138473</t>
  </si>
  <si>
    <t>AGUA PLANETA AZUL, SA</t>
  </si>
  <si>
    <t>1-01-50393-9</t>
  </si>
  <si>
    <t>BOTELLITA DE AGUA</t>
  </si>
  <si>
    <t>B1500138474</t>
  </si>
  <si>
    <t>B1500138550</t>
  </si>
  <si>
    <t>B1500139050</t>
  </si>
  <si>
    <t>B1500139395</t>
  </si>
  <si>
    <t>B1500146092</t>
  </si>
  <si>
    <t>B1500153266</t>
  </si>
  <si>
    <t>B1500158380</t>
  </si>
  <si>
    <t xml:space="preserve">TOTALENERGIES MARKETING DOMINICANA S.A </t>
  </si>
  <si>
    <t>1-01-06874-4</t>
  </si>
  <si>
    <t>GASOIL</t>
  </si>
  <si>
    <t>2.3.7.1.02</t>
  </si>
  <si>
    <t>B1500158385</t>
  </si>
  <si>
    <t>B1500158388</t>
  </si>
  <si>
    <t>B1500158389</t>
  </si>
  <si>
    <t>B1500158396</t>
  </si>
  <si>
    <t>B1500158398</t>
  </si>
  <si>
    <t>B1500158405</t>
  </si>
  <si>
    <t>B1500158410</t>
  </si>
  <si>
    <t>B1500158413</t>
  </si>
  <si>
    <t>B1500158418</t>
  </si>
  <si>
    <t>B1500158423</t>
  </si>
  <si>
    <t>B1500158427</t>
  </si>
  <si>
    <t>B1500158429</t>
  </si>
  <si>
    <t>B1500158434</t>
  </si>
  <si>
    <t>B1500158439</t>
  </si>
  <si>
    <t>B1500158440</t>
  </si>
  <si>
    <t>B1500158443</t>
  </si>
  <si>
    <t>B1500158451</t>
  </si>
  <si>
    <t>TICKETS DE COMBUSTIBLE</t>
  </si>
  <si>
    <t>E450000002019</t>
  </si>
  <si>
    <t xml:space="preserve">ALTICE </t>
  </si>
  <si>
    <t>1-01-61878-7</t>
  </si>
  <si>
    <t>FACTURA  SERVICIO DE LINEAS FIJAS E INTERNET</t>
  </si>
  <si>
    <t>2.2.1.3.01</t>
  </si>
  <si>
    <t>E450000002111</t>
  </si>
  <si>
    <t>E450000033708</t>
  </si>
  <si>
    <t>COMPAÑÍA DOMINICANA DE TELEFONOS S A</t>
  </si>
  <si>
    <t>1-01-00157-7</t>
  </si>
  <si>
    <t>FACTURA SERVICIO DE TELECOMUNICACIONES, LINEAS FIJAS Y CENTRAL TELEFONICA, ENERO 2024</t>
  </si>
  <si>
    <t>E450000036357</t>
  </si>
  <si>
    <t>FACTURA SERVICIO DE TELECOMUNICACIONES, LINEAS FIJAS Y CENTRAL TELEFONICA, FEBRERO 2024</t>
  </si>
  <si>
    <t>B1500015205</t>
  </si>
  <si>
    <t>BANCO DE RESERVAS</t>
  </si>
  <si>
    <t>4-01-01006-2</t>
  </si>
  <si>
    <t>TRANSPORTE DE VALORES DICIEMBRE 2019</t>
  </si>
  <si>
    <t>B1500015195</t>
  </si>
  <si>
    <t>TRANSPORTE DE VALORES NOVIEMBRE 2019</t>
  </si>
  <si>
    <t>A010010011500000010</t>
  </si>
  <si>
    <t>CIGOIL CARIBE</t>
  </si>
  <si>
    <t>1-31-02790-3</t>
  </si>
  <si>
    <t>DIESEL REGULAR</t>
  </si>
  <si>
    <t>A010010011500000014</t>
  </si>
  <si>
    <t>B1500000075</t>
  </si>
  <si>
    <t xml:space="preserve">CLIMA CONTROL Y CONSTRUCCION </t>
  </si>
  <si>
    <t>1-31-17237-7</t>
  </si>
  <si>
    <t>REPARACION DE CUARTO FRIO, CIUDAD SALUD</t>
  </si>
  <si>
    <t>2.2.7.2.08</t>
  </si>
  <si>
    <t>B1500000076</t>
  </si>
  <si>
    <t>B1500000012</t>
  </si>
  <si>
    <t>COMERCIALIZADORA ANIRAK,SRL</t>
  </si>
  <si>
    <t>1-31-28178-8</t>
  </si>
  <si>
    <t>ADQUISICION DE BATERIAS</t>
  </si>
  <si>
    <t>2.3.9.6.01</t>
  </si>
  <si>
    <t>A010010011500000030</t>
  </si>
  <si>
    <t xml:space="preserve">ADQUISICION DE 2 BATERIAS PARA INVERSORES </t>
  </si>
  <si>
    <t>2.2.7.2.07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</si>
  <si>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</si>
  <si>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</si>
  <si>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</si>
  <si>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</si>
  <si>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2.6.5.6.01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</si>
  <si>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</si>
  <si>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</si>
  <si>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</si>
  <si>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</si>
  <si>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</si>
  <si>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</si>
  <si>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B1500000060</t>
  </si>
  <si>
    <t>CONTAINER TRAILER SERVICE, CTS, SRL</t>
  </si>
  <si>
    <t>1-31-11734-1</t>
  </si>
  <si>
    <t>ALQUILER CONTAINER PARA F/P HOSP. MOC, DEL 08/04 AL 07/05/19</t>
  </si>
  <si>
    <t>2.2.5.1.01</t>
  </si>
  <si>
    <t>ALQUILER CONTAINER PARA F/P HOSP. MOC, DEL 08/05 AL 07/06/19</t>
  </si>
  <si>
    <t>ELVIS FILMS VIDEO, SRL</t>
  </si>
  <si>
    <t>1-31-04541-3</t>
  </si>
  <si>
    <t>COMPRA DE TARIMAS 8X8</t>
  </si>
  <si>
    <t>2.2.8.6.02</t>
  </si>
  <si>
    <t>B1500000028</t>
  </si>
  <si>
    <t xml:space="preserve">COMPRA DE BANNER 8X9 </t>
  </si>
  <si>
    <t>2.3.3.3.01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</si>
  <si>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</si>
  <si>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</si>
  <si>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</si>
  <si>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</si>
  <si>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</si>
  <si>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</si>
  <si>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</si>
  <si>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</si>
  <si>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</si>
  <si>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</si>
  <si>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FRANKLIN JOEL JIMENEZ GOMEZ</t>
  </si>
  <si>
    <t>001-0266003-2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</si>
  <si>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</si>
  <si>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</si>
  <si>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</si>
  <si>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</si>
  <si>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</si>
  <si>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</si>
  <si>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HR AUTO SERVICE, SRL</t>
  </si>
  <si>
    <t>131-21264-6</t>
  </si>
  <si>
    <t>MANT. PREVENTIVO Y CORRECTIVO CAMIONETA MITSUBISHI COLOR BCO. 2010</t>
  </si>
  <si>
    <t>B1500000071</t>
  </si>
  <si>
    <t>IMEQ DOMINICANA</t>
  </si>
  <si>
    <t>1-01-78135-1</t>
  </si>
  <si>
    <t>SERV. PRESTADO DEL MONTACARGAS CLARK NPR20/NPR345-0744-9700 MANTENIMIENTO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</si>
  <si>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</si>
  <si>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</si>
  <si>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</si>
  <si>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</si>
  <si>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A010010011500000371</t>
  </si>
  <si>
    <t>SERV. MANTENIMNIENTO PREVENTIVO Y CORRECTIVO, MONTACARGA CROWN, SEGÚN ID-498 RD5725-32/1A427044</t>
  </si>
  <si>
    <t>A010010011500000373</t>
  </si>
  <si>
    <t>SERV. MANTENIMNIENTO PREVENTIVO Y CORRECTIVO, SEGÚN ID-817 20L210820/112150018</t>
  </si>
  <si>
    <t>A010010011500000400</t>
  </si>
  <si>
    <t>SERV. MANTENIMNIENTO PREVENTIVO Y CORRECTIVO DEL MONTACARGAS MARCA YALE NDR035EB/D861N02884N</t>
  </si>
  <si>
    <t>A010010011500000402</t>
  </si>
  <si>
    <t>SERV. MANTENIMNIENTO PREVENTIVO Y CORRECTIVO, DEL MONTACARGAS CLARK HWX40/110941</t>
  </si>
  <si>
    <t>A010010011500000404</t>
  </si>
  <si>
    <t>SERV. MANTENIMNIENTO PREVENTIVO Y CORRECTIVO, DEL MONTACARGAS CLARK NPR20/NPR345-0745-9700</t>
  </si>
  <si>
    <t>A010010011500000405</t>
  </si>
  <si>
    <t>SERV. MANTENIMNIENTO PREVENTIVO Y CORRECTIVO, DEL MONTACARGAS CLARK NPR20/NPR345-0744-9700</t>
  </si>
  <si>
    <t>A010010011500000409</t>
  </si>
  <si>
    <t>SERV. MANTENIMNIENTO PREVENTIVO Y CORRECTIVO, DEL MONTACARGA CROWN RD5725-30-198/1A42704</t>
  </si>
  <si>
    <t>A010010011500000411</t>
  </si>
  <si>
    <t>A010010011500000412</t>
  </si>
  <si>
    <t>SERV. MANTENIMNIENTO PREVENTIVO Y CORRECTIVO, DEL MONTACARGAS CLARK NPR20/NPR345-0744-9700 Y NPR20/NPR345-0745-9700, HWX40/110941, HWX40/110942, HWX40/110943, HWX40/110944</t>
  </si>
  <si>
    <t>B1500000010</t>
  </si>
  <si>
    <t>SERV. MANTENIMNIENTO PREVENTIVO Y CORRECTIVO, DEL MONTACARGAS CROWN RD5725-30-198/1A42704</t>
  </si>
  <si>
    <t xml:space="preserve">MANT. DE MONTACARGAS ALMACEN, REGION SANTIAGO, EL 20/06/2018  AL 20 /07/2018  S/F 
 </t>
  </si>
  <si>
    <t>B1500000031</t>
  </si>
  <si>
    <t xml:space="preserve">MANT. DE MONTACARGAS ALMACEN, REGION SANTIAGO, 20/10/18  AL 20/11/2018
 </t>
  </si>
  <si>
    <t>B1500000037</t>
  </si>
  <si>
    <t>SERV. MANTENIMNIENTO PREVENTIVO Y CORRECTIVO DEL MONTACARGAS MARCA YALE NDR035EB/D861N01595L</t>
  </si>
  <si>
    <t>B1500000052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</si>
  <si>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</si>
  <si>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</si>
  <si>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</si>
  <si>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B1500000159</t>
  </si>
  <si>
    <t>JACUS PUBLICITARIA, EIPC</t>
  </si>
  <si>
    <t>1-30-83927-1</t>
  </si>
  <si>
    <t>SERVICIO DE PUBLICIDAD DIGITAL EN EL PERIODICO TRAS LAS HUEYAS DIGITAL, DEL 03/10 AL 03/11/2019</t>
  </si>
  <si>
    <t>2.2.2.1.01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</si>
  <si>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</si>
  <si>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</si>
  <si>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</si>
  <si>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</si>
  <si>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A010010011500001300</t>
  </si>
  <si>
    <t xml:space="preserve">CONSUMO COMBUSTIBLE LOCAL 402, MES DE ENERO/2017 </t>
  </si>
  <si>
    <t>MAXX EXTINTORES, SRL.</t>
  </si>
  <si>
    <t>131-36929-4</t>
  </si>
  <si>
    <t>SERVICIO DE MANTENIMIENTO SISTEMA CONTRA INCENDIO</t>
  </si>
  <si>
    <t>A010010011500000016</t>
  </si>
  <si>
    <t>MONTERO &amp; ASOCIADOS AUDITORES Y C.</t>
  </si>
  <si>
    <t>101-68759-2</t>
  </si>
  <si>
    <t xml:space="preserve"> 80% HONORARIOS POR AUDITORIA FINANCIERA Y PROCEDIMIENTOS DE COMPRAS Y CONTRATACIONES DE LOS AÑOS 2014 Y 2015 C</t>
  </si>
  <si>
    <t>B1500000016</t>
  </si>
  <si>
    <t>NEXTRACK</t>
  </si>
  <si>
    <t>131-59943-5</t>
  </si>
  <si>
    <t>SERVICIO DE GPS SEPTIEMBRE.19, S/FACTURA NCF B1500000016 D/F 15/09/19 POR $41,300.00</t>
  </si>
  <si>
    <t>B1500000011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</si>
  <si>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</si>
  <si>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</si>
  <si>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</si>
  <si>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</si>
  <si>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</si>
  <si>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</si>
  <si>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</si>
  <si>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</si>
  <si>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</si>
  <si>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TALLERES SANTA CRUZ</t>
  </si>
  <si>
    <t>1-30-67793-1</t>
  </si>
  <si>
    <t>REPARACION BOMBA DE AGUA CHILLER</t>
  </si>
  <si>
    <t>REPARACION BOMBA PEDROLLO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</si>
</sst>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540A]dd\-mmm\-yyyy;@"/>
    <numFmt numFmtId="165" formatCode="[$-1540A]mmmm\,\ yyyy;@"/>
    <numFmt numFmtId="166" formatCode="d\-mmm\-yyyy\ hh:mm"/>
    <numFmt numFmtId="167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 tint="4.9989318521683403E-2"/>
      <name val="Segoe UI"/>
      <family val="2"/>
    </font>
    <font>
      <sz val="10"/>
      <color theme="1"/>
      <name val="Gill Sans MT"/>
      <family val="2"/>
    </font>
    <font>
      <b/>
      <sz val="30"/>
      <color theme="1"/>
      <name val="Corbel"/>
      <family val="2"/>
    </font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164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0" fillId="0" borderId="0" xfId="0" applyProtection="1"/>
    <xf numFmtId="0" fontId="2" fillId="0" borderId="4" xfId="0" applyFont="1" applyBorder="1" applyProtection="1"/>
    <xf numFmtId="0" fontId="0" fillId="0" borderId="4" xfId="0" applyBorder="1" applyProtection="1"/>
    <xf numFmtId="166" fontId="0" fillId="0" borderId="4" xfId="0" applyNumberForma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 wrapText="1"/>
    </xf>
    <xf numFmtId="165" fontId="1" fillId="0" borderId="4" xfId="0" applyNumberFormat="1" applyFont="1" applyBorder="1" applyAlignment="1" applyProtection="1">
      <alignment horizontal="left"/>
      <protection locked="0"/>
    </xf>
    <xf numFmtId="167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167" fontId="7" fillId="0" borderId="5" xfId="0" applyNumberFormat="1" applyFont="1" applyFill="1" applyBorder="1" applyAlignment="1">
      <alignment horizontal="center" vertical="center"/>
    </xf>
    <xf numFmtId="43" fontId="7" fillId="0" borderId="5" xfId="1" applyFont="1" applyFill="1" applyBorder="1"/>
    <xf numFmtId="167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4" fontId="9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43" fontId="10" fillId="0" borderId="0" xfId="0" applyNumberFormat="1" applyFont="1" applyFill="1" applyAlignment="1">
      <alignment horizontal="center" wrapText="1"/>
    </xf>
    <xf numFmtId="43" fontId="10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6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/>
    <xf numFmtId="49" fontId="4" fillId="0" borderId="0" xfId="0" applyNumberFormat="1" applyFont="1" applyAlignment="1"/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38100</xdr:rowOff>
    </xdr:from>
    <xdr:to>
      <xdr:col>1</xdr:col>
      <xdr:colOff>1089514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5EF2F72-F251-01F4-4ADA-920EB3C1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2168640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0:H337" headerRowDxfId="17" headerRowBorderDxfId="16">
  <autoFilter ref="A10:H337"/>
  <sortState ref="A9:H335">
    <sortCondition ref="C8:C335"/>
  </sortState>
  <tableColumns count="8">
    <tableColumn id="1" name="FECHA_x000a_REGISTRO" totalsRowLabel="Total" dataDxfId="15" totalsRowDxfId="14"/>
    <tableColumn id="2" name="COMPROBANTE FISCAL" dataDxfId="13" totalsRowDxfId="12"/>
    <tableColumn id="3" name="PROVEEDOR" totalsRowFunction="count" dataDxfId="11" totalsRowDxfId="10"/>
    <tableColumn id="4" name="RNC" dataDxfId="9" totalsRowDxfId="8"/>
    <tableColumn id="5" name="CONCEPTO" dataDxfId="7" totalsRowDxfId="6"/>
    <tableColumn id="6" name="CODIFICACIÓN_x000a_OBJETAL" dataDxfId="5" totalsRowDxfId="4"/>
    <tableColumn id="7" name="MONTO DEUDA _x000a_$DOP" totalsRowFunction="sum" dataDxfId="3" totalsRowDxfId="2"/>
    <tableColumn id="8" name="FECHA LIMITE PAGO" dataDxfId="1" totalsRowDxfId="0">
      <calculatedColumnFormula>+A11+45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59"/>
  <sheetViews>
    <sheetView showGridLines="0" tabSelected="1" view="pageBreakPreview" zoomScale="80" zoomScaleNormal="85" zoomScaleSheetLayoutView="80" workbookViewId="0">
      <pane ySplit="10" topLeftCell="A11" activePane="bottomLeft" state="frozen"/>
      <selection pane="bottomLeft" sqref="A1:H358"/>
    </sheetView>
  </sheetViews>
  <sheetFormatPr baseColWidth="10" defaultRowHeight="15.75" x14ac:dyDescent="0.3"/>
  <cols>
    <col min="1" max="1" width="16.7109375" style="1" customWidth="1"/>
    <col min="2" max="2" width="30.140625" style="5" customWidth="1"/>
    <col min="3" max="3" width="45.7109375" style="2" customWidth="1"/>
    <col min="4" max="4" width="20.7109375" style="3" bestFit="1" customWidth="1"/>
    <col min="5" max="5" width="45.7109375" style="2" customWidth="1"/>
    <col min="6" max="6" width="16.7109375" style="5" customWidth="1"/>
    <col min="7" max="7" width="23" style="4" bestFit="1" customWidth="1"/>
    <col min="8" max="8" width="16.7109375" style="1" customWidth="1"/>
  </cols>
  <sheetData>
    <row r="1" spans="1:8" ht="33" customHeight="1" x14ac:dyDescent="0.3"/>
    <row r="2" spans="1:8" ht="31.5" customHeight="1" x14ac:dyDescent="0.3"/>
    <row r="3" spans="1:8" ht="15" x14ac:dyDescent="0.25">
      <c r="A3" s="54"/>
      <c r="B3" s="54"/>
      <c r="C3" s="57" t="s">
        <v>10</v>
      </c>
      <c r="D3" s="57"/>
      <c r="E3" s="57"/>
      <c r="F3" s="57"/>
      <c r="G3" s="57"/>
      <c r="H3" s="57"/>
    </row>
    <row r="4" spans="1:8" ht="15" x14ac:dyDescent="0.25">
      <c r="A4" s="55"/>
      <c r="B4" s="55"/>
      <c r="C4" s="58"/>
      <c r="D4" s="58"/>
      <c r="E4" s="58"/>
      <c r="F4" s="58"/>
      <c r="G4" s="58"/>
      <c r="H4" s="58"/>
    </row>
    <row r="5" spans="1:8" ht="15" x14ac:dyDescent="0.25">
      <c r="A5" s="56"/>
      <c r="B5" s="56"/>
      <c r="C5" s="59"/>
      <c r="D5" s="59"/>
      <c r="E5" s="59"/>
      <c r="F5" s="59"/>
      <c r="G5" s="59"/>
      <c r="H5" s="59"/>
    </row>
    <row r="6" spans="1:8" ht="15" x14ac:dyDescent="0.25">
      <c r="A6" s="6"/>
      <c r="B6" s="6"/>
      <c r="C6" s="6"/>
      <c r="D6" s="6"/>
      <c r="E6" s="6"/>
      <c r="F6" s="6"/>
      <c r="G6" s="6"/>
      <c r="H6" s="6"/>
    </row>
    <row r="7" spans="1:8" ht="15" x14ac:dyDescent="0.25">
      <c r="A7" s="7" t="s">
        <v>0</v>
      </c>
      <c r="B7" s="8"/>
      <c r="C7" s="11">
        <v>45358</v>
      </c>
      <c r="D7" s="6"/>
      <c r="E7" s="6"/>
      <c r="F7" s="6"/>
      <c r="G7" s="6"/>
      <c r="H7" s="6"/>
    </row>
    <row r="8" spans="1:8" ht="15" x14ac:dyDescent="0.25">
      <c r="A8" s="7" t="s">
        <v>1</v>
      </c>
      <c r="B8" s="8"/>
      <c r="C8" s="9">
        <f ca="1">NOW()</f>
        <v>45390.660396296298</v>
      </c>
      <c r="D8" s="6"/>
      <c r="E8" s="6"/>
      <c r="F8" s="6"/>
      <c r="G8" s="6"/>
      <c r="H8" s="6"/>
    </row>
    <row r="9" spans="1:8" ht="15" x14ac:dyDescent="0.25">
      <c r="A9" s="6"/>
      <c r="B9" s="6"/>
      <c r="C9" s="6"/>
      <c r="D9" s="6"/>
      <c r="E9" s="6"/>
      <c r="F9" s="6"/>
      <c r="G9" s="6"/>
      <c r="H9" s="6"/>
    </row>
    <row r="10" spans="1:8" ht="30.75" customHeight="1" x14ac:dyDescent="0.25">
      <c r="A10" s="10" t="s">
        <v>4</v>
      </c>
      <c r="B10" s="10" t="s">
        <v>7</v>
      </c>
      <c r="C10" s="10" t="s">
        <v>5</v>
      </c>
      <c r="D10" s="10" t="s">
        <v>2</v>
      </c>
      <c r="E10" s="10" t="s">
        <v>3</v>
      </c>
      <c r="F10" s="10" t="s">
        <v>6</v>
      </c>
      <c r="G10" s="10" t="s">
        <v>8</v>
      </c>
      <c r="H10" s="10" t="s">
        <v>9</v>
      </c>
    </row>
    <row r="11" spans="1:8" ht="39" customHeight="1" x14ac:dyDescent="0.3">
      <c r="A11" s="12">
        <v>45307</v>
      </c>
      <c r="B11" s="13" t="s">
        <v>113</v>
      </c>
      <c r="C11" s="14" t="s">
        <v>114</v>
      </c>
      <c r="D11" s="13" t="s">
        <v>115</v>
      </c>
      <c r="E11" s="14" t="s">
        <v>26</v>
      </c>
      <c r="F11" s="13" t="s">
        <v>27</v>
      </c>
      <c r="G11" s="16">
        <v>14292478.119999999</v>
      </c>
      <c r="H11" s="15">
        <f t="shared" ref="H11:H30" si="0">+A11+45</f>
        <v>45352</v>
      </c>
    </row>
    <row r="12" spans="1:8" ht="39" customHeight="1" x14ac:dyDescent="0.3">
      <c r="A12" s="12">
        <v>45321</v>
      </c>
      <c r="B12" s="13" t="s">
        <v>116</v>
      </c>
      <c r="C12" s="14" t="s">
        <v>114</v>
      </c>
      <c r="D12" s="13" t="s">
        <v>115</v>
      </c>
      <c r="E12" s="14" t="s">
        <v>26</v>
      </c>
      <c r="F12" s="13" t="s">
        <v>27</v>
      </c>
      <c r="G12" s="16">
        <v>731859.6</v>
      </c>
      <c r="H12" s="15">
        <f t="shared" si="0"/>
        <v>45366</v>
      </c>
    </row>
    <row r="13" spans="1:8" ht="39" customHeight="1" x14ac:dyDescent="0.3">
      <c r="A13" s="12">
        <v>45337</v>
      </c>
      <c r="B13" s="13" t="s">
        <v>117</v>
      </c>
      <c r="C13" s="14" t="s">
        <v>114</v>
      </c>
      <c r="D13" s="13" t="s">
        <v>115</v>
      </c>
      <c r="E13" s="14" t="s">
        <v>26</v>
      </c>
      <c r="F13" s="13" t="s">
        <v>27</v>
      </c>
      <c r="G13" s="16">
        <v>16827343.289999999</v>
      </c>
      <c r="H13" s="15">
        <f t="shared" si="0"/>
        <v>45382</v>
      </c>
    </row>
    <row r="14" spans="1:8" ht="39" customHeight="1" x14ac:dyDescent="0.3">
      <c r="A14" s="12">
        <v>45369</v>
      </c>
      <c r="B14" s="13" t="s">
        <v>118</v>
      </c>
      <c r="C14" s="14" t="s">
        <v>114</v>
      </c>
      <c r="D14" s="13" t="s">
        <v>115</v>
      </c>
      <c r="E14" s="14" t="s">
        <v>26</v>
      </c>
      <c r="F14" s="13" t="s">
        <v>27</v>
      </c>
      <c r="G14" s="16">
        <v>6611445.5999999996</v>
      </c>
      <c r="H14" s="15">
        <f t="shared" si="0"/>
        <v>45414</v>
      </c>
    </row>
    <row r="15" spans="1:8" ht="39" customHeight="1" x14ac:dyDescent="0.3">
      <c r="A15" s="12">
        <v>45315</v>
      </c>
      <c r="B15" s="13" t="s">
        <v>94</v>
      </c>
      <c r="C15" s="14" t="s">
        <v>95</v>
      </c>
      <c r="D15" s="13" t="s">
        <v>96</v>
      </c>
      <c r="E15" s="14" t="s">
        <v>26</v>
      </c>
      <c r="F15" s="13" t="s">
        <v>27</v>
      </c>
      <c r="G15" s="16">
        <v>4272500</v>
      </c>
      <c r="H15" s="15">
        <f t="shared" si="0"/>
        <v>45360</v>
      </c>
    </row>
    <row r="16" spans="1:8" ht="39" customHeight="1" x14ac:dyDescent="0.3">
      <c r="A16" s="12">
        <v>45342</v>
      </c>
      <c r="B16" s="13" t="s">
        <v>97</v>
      </c>
      <c r="C16" s="14" t="s">
        <v>95</v>
      </c>
      <c r="D16" s="13" t="s">
        <v>96</v>
      </c>
      <c r="E16" s="14" t="s">
        <v>26</v>
      </c>
      <c r="F16" s="13" t="s">
        <v>27</v>
      </c>
      <c r="G16" s="16">
        <v>6750000</v>
      </c>
      <c r="H16" s="15">
        <f t="shared" si="0"/>
        <v>45387</v>
      </c>
    </row>
    <row r="17" spans="1:8" ht="39" customHeight="1" x14ac:dyDescent="0.3">
      <c r="A17" s="12">
        <v>45342</v>
      </c>
      <c r="B17" s="13" t="s">
        <v>98</v>
      </c>
      <c r="C17" s="14" t="s">
        <v>95</v>
      </c>
      <c r="D17" s="13" t="s">
        <v>96</v>
      </c>
      <c r="E17" s="14" t="s">
        <v>26</v>
      </c>
      <c r="F17" s="13" t="s">
        <v>27</v>
      </c>
      <c r="G17" s="16">
        <v>3035000</v>
      </c>
      <c r="H17" s="15">
        <f t="shared" si="0"/>
        <v>45387</v>
      </c>
    </row>
    <row r="18" spans="1:8" ht="39" customHeight="1" x14ac:dyDescent="0.3">
      <c r="A18" s="12">
        <v>45372</v>
      </c>
      <c r="B18" s="13" t="s">
        <v>99</v>
      </c>
      <c r="C18" s="14" t="s">
        <v>95</v>
      </c>
      <c r="D18" s="13" t="s">
        <v>96</v>
      </c>
      <c r="E18" s="14" t="s">
        <v>26</v>
      </c>
      <c r="F18" s="13" t="s">
        <v>27</v>
      </c>
      <c r="G18" s="16">
        <v>2755000</v>
      </c>
      <c r="H18" s="15">
        <f t="shared" si="0"/>
        <v>45417</v>
      </c>
    </row>
    <row r="19" spans="1:8" ht="39" customHeight="1" x14ac:dyDescent="0.3">
      <c r="A19" s="12">
        <v>45372</v>
      </c>
      <c r="B19" s="13" t="s">
        <v>100</v>
      </c>
      <c r="C19" s="14" t="s">
        <v>95</v>
      </c>
      <c r="D19" s="13" t="s">
        <v>96</v>
      </c>
      <c r="E19" s="14" t="s">
        <v>26</v>
      </c>
      <c r="F19" s="13" t="s">
        <v>27</v>
      </c>
      <c r="G19" s="16">
        <v>4500000</v>
      </c>
      <c r="H19" s="15">
        <f t="shared" si="0"/>
        <v>45417</v>
      </c>
    </row>
    <row r="20" spans="1:8" ht="39" customHeight="1" x14ac:dyDescent="0.3">
      <c r="A20" s="12">
        <v>45314</v>
      </c>
      <c r="B20" s="13" t="s">
        <v>44</v>
      </c>
      <c r="C20" s="14" t="s">
        <v>45</v>
      </c>
      <c r="D20" s="13" t="s">
        <v>46</v>
      </c>
      <c r="E20" s="14" t="s">
        <v>26</v>
      </c>
      <c r="F20" s="13" t="s">
        <v>27</v>
      </c>
      <c r="G20" s="16">
        <v>3596400</v>
      </c>
      <c r="H20" s="15">
        <f t="shared" si="0"/>
        <v>45359</v>
      </c>
    </row>
    <row r="21" spans="1:8" ht="39" customHeight="1" x14ac:dyDescent="0.3">
      <c r="A21" s="12">
        <v>44838</v>
      </c>
      <c r="B21" s="13" t="s">
        <v>427</v>
      </c>
      <c r="C21" s="14" t="s">
        <v>428</v>
      </c>
      <c r="D21" s="13" t="s">
        <v>429</v>
      </c>
      <c r="E21" s="14" t="s">
        <v>430</v>
      </c>
      <c r="F21" s="13" t="s">
        <v>387</v>
      </c>
      <c r="G21" s="16">
        <v>33750</v>
      </c>
      <c r="H21" s="15">
        <f t="shared" si="0"/>
        <v>44883</v>
      </c>
    </row>
    <row r="22" spans="1:8" ht="39" customHeight="1" x14ac:dyDescent="0.3">
      <c r="A22" s="12">
        <v>44867</v>
      </c>
      <c r="B22" s="13" t="s">
        <v>431</v>
      </c>
      <c r="C22" s="14" t="s">
        <v>428</v>
      </c>
      <c r="D22" s="13" t="s">
        <v>429</v>
      </c>
      <c r="E22" s="14" t="s">
        <v>430</v>
      </c>
      <c r="F22" s="13" t="s">
        <v>387</v>
      </c>
      <c r="G22" s="16">
        <v>33750</v>
      </c>
      <c r="H22" s="15">
        <f t="shared" si="0"/>
        <v>44912</v>
      </c>
    </row>
    <row r="23" spans="1:8" ht="39" customHeight="1" x14ac:dyDescent="0.3">
      <c r="A23" s="12">
        <v>44659</v>
      </c>
      <c r="B23" s="13" t="s">
        <v>432</v>
      </c>
      <c r="C23" s="14" t="s">
        <v>428</v>
      </c>
      <c r="D23" s="13" t="s">
        <v>429</v>
      </c>
      <c r="E23" s="14" t="s">
        <v>430</v>
      </c>
      <c r="F23" s="13" t="s">
        <v>387</v>
      </c>
      <c r="G23" s="16">
        <v>33750</v>
      </c>
      <c r="H23" s="15">
        <f t="shared" si="0"/>
        <v>44704</v>
      </c>
    </row>
    <row r="24" spans="1:8" ht="39" customHeight="1" x14ac:dyDescent="0.3">
      <c r="A24" s="12">
        <v>44621</v>
      </c>
      <c r="B24" s="13" t="s">
        <v>433</v>
      </c>
      <c r="C24" s="14" t="s">
        <v>428</v>
      </c>
      <c r="D24" s="13" t="s">
        <v>429</v>
      </c>
      <c r="E24" s="14" t="s">
        <v>430</v>
      </c>
      <c r="F24" s="13" t="s">
        <v>387</v>
      </c>
      <c r="G24" s="16">
        <v>33750</v>
      </c>
      <c r="H24" s="15">
        <f t="shared" si="0"/>
        <v>44666</v>
      </c>
    </row>
    <row r="25" spans="1:8" ht="39" customHeight="1" x14ac:dyDescent="0.3">
      <c r="A25" s="12">
        <v>44708</v>
      </c>
      <c r="B25" s="13" t="s">
        <v>434</v>
      </c>
      <c r="C25" s="14" t="s">
        <v>428</v>
      </c>
      <c r="D25" s="13" t="s">
        <v>429</v>
      </c>
      <c r="E25" s="14" t="s">
        <v>430</v>
      </c>
      <c r="F25" s="13" t="s">
        <v>387</v>
      </c>
      <c r="G25" s="16">
        <v>33750</v>
      </c>
      <c r="H25" s="15">
        <f t="shared" si="0"/>
        <v>44753</v>
      </c>
    </row>
    <row r="26" spans="1:8" ht="39" customHeight="1" x14ac:dyDescent="0.3">
      <c r="A26" s="12">
        <v>44873</v>
      </c>
      <c r="B26" s="13" t="s">
        <v>435</v>
      </c>
      <c r="C26" s="14" t="s">
        <v>428</v>
      </c>
      <c r="D26" s="13" t="s">
        <v>429</v>
      </c>
      <c r="E26" s="14" t="s">
        <v>430</v>
      </c>
      <c r="F26" s="13" t="s">
        <v>387</v>
      </c>
      <c r="G26" s="16">
        <v>33750</v>
      </c>
      <c r="H26" s="15">
        <f t="shared" si="0"/>
        <v>44918</v>
      </c>
    </row>
    <row r="27" spans="1:8" ht="39" customHeight="1" x14ac:dyDescent="0.3">
      <c r="A27" s="12">
        <v>44803</v>
      </c>
      <c r="B27" s="13" t="s">
        <v>436</v>
      </c>
      <c r="C27" s="14" t="s">
        <v>428</v>
      </c>
      <c r="D27" s="13" t="s">
        <v>429</v>
      </c>
      <c r="E27" s="14" t="s">
        <v>430</v>
      </c>
      <c r="F27" s="13" t="s">
        <v>387</v>
      </c>
      <c r="G27" s="16">
        <v>33750</v>
      </c>
      <c r="H27" s="15">
        <f t="shared" si="0"/>
        <v>44848</v>
      </c>
    </row>
    <row r="28" spans="1:8" ht="39" customHeight="1" x14ac:dyDescent="0.3">
      <c r="A28" s="12">
        <v>45347</v>
      </c>
      <c r="B28" s="13" t="s">
        <v>460</v>
      </c>
      <c r="C28" s="14" t="s">
        <v>461</v>
      </c>
      <c r="D28" s="13" t="s">
        <v>462</v>
      </c>
      <c r="E28" s="14" t="s">
        <v>463</v>
      </c>
      <c r="F28" s="13" t="s">
        <v>464</v>
      </c>
      <c r="G28" s="16">
        <v>16275.44</v>
      </c>
      <c r="H28" s="15">
        <f t="shared" si="0"/>
        <v>45392</v>
      </c>
    </row>
    <row r="29" spans="1:8" ht="39" customHeight="1" x14ac:dyDescent="0.3">
      <c r="A29" s="12">
        <v>45347</v>
      </c>
      <c r="B29" s="13" t="s">
        <v>465</v>
      </c>
      <c r="C29" s="14" t="s">
        <v>461</v>
      </c>
      <c r="D29" s="13" t="s">
        <v>462</v>
      </c>
      <c r="E29" s="14" t="s">
        <v>463</v>
      </c>
      <c r="F29" s="13" t="s">
        <v>464</v>
      </c>
      <c r="G29" s="16">
        <v>1993.22</v>
      </c>
      <c r="H29" s="15">
        <f t="shared" si="0"/>
        <v>45392</v>
      </c>
    </row>
    <row r="30" spans="1:8" ht="39" customHeight="1" x14ac:dyDescent="0.3">
      <c r="A30" s="12">
        <v>44869</v>
      </c>
      <c r="B30" s="13" t="s">
        <v>253</v>
      </c>
      <c r="C30" s="14" t="s">
        <v>254</v>
      </c>
      <c r="D30" s="13" t="s">
        <v>255</v>
      </c>
      <c r="E30" s="14" t="s">
        <v>26</v>
      </c>
      <c r="F30" s="13" t="s">
        <v>27</v>
      </c>
      <c r="G30" s="16">
        <v>3380000</v>
      </c>
      <c r="H30" s="15">
        <f t="shared" si="0"/>
        <v>44914</v>
      </c>
    </row>
    <row r="31" spans="1:8" ht="39" customHeight="1" x14ac:dyDescent="0.3">
      <c r="A31" s="12">
        <v>43829</v>
      </c>
      <c r="B31" s="13" t="s">
        <v>472</v>
      </c>
      <c r="C31" s="14" t="s">
        <v>473</v>
      </c>
      <c r="D31" s="13" t="s">
        <v>474</v>
      </c>
      <c r="E31" s="14" t="s">
        <v>475</v>
      </c>
      <c r="F31" s="13" t="s">
        <v>349</v>
      </c>
      <c r="G31" s="16">
        <v>145000</v>
      </c>
      <c r="H31" s="15">
        <f>A31+45</f>
        <v>43874</v>
      </c>
    </row>
    <row r="32" spans="1:8" ht="39" customHeight="1" x14ac:dyDescent="0.3">
      <c r="A32" s="12">
        <v>43802</v>
      </c>
      <c r="B32" s="13" t="s">
        <v>476</v>
      </c>
      <c r="C32" s="14" t="s">
        <v>473</v>
      </c>
      <c r="D32" s="13" t="s">
        <v>474</v>
      </c>
      <c r="E32" s="14" t="s">
        <v>477</v>
      </c>
      <c r="F32" s="13" t="s">
        <v>349</v>
      </c>
      <c r="G32" s="16">
        <v>145000</v>
      </c>
      <c r="H32" s="15">
        <f t="shared" ref="H32:H56" si="1">+A32+45</f>
        <v>43847</v>
      </c>
    </row>
    <row r="33" spans="1:8" ht="39" customHeight="1" x14ac:dyDescent="0.3">
      <c r="A33" s="12">
        <v>45149</v>
      </c>
      <c r="B33" s="13" t="s">
        <v>315</v>
      </c>
      <c r="C33" s="14" t="s">
        <v>316</v>
      </c>
      <c r="D33" s="13" t="s">
        <v>317</v>
      </c>
      <c r="E33" s="14" t="s">
        <v>31</v>
      </c>
      <c r="F33" s="13" t="s">
        <v>32</v>
      </c>
      <c r="G33" s="16">
        <v>157620.5</v>
      </c>
      <c r="H33" s="15">
        <f t="shared" si="1"/>
        <v>45194</v>
      </c>
    </row>
    <row r="34" spans="1:8" ht="39" customHeight="1" x14ac:dyDescent="0.3">
      <c r="A34" s="12">
        <v>45176</v>
      </c>
      <c r="B34" s="13" t="s">
        <v>321</v>
      </c>
      <c r="C34" s="14" t="s">
        <v>316</v>
      </c>
      <c r="D34" s="13" t="s">
        <v>317</v>
      </c>
      <c r="E34" s="14" t="s">
        <v>31</v>
      </c>
      <c r="F34" s="13" t="s">
        <v>32</v>
      </c>
      <c r="G34" s="16">
        <v>30459</v>
      </c>
      <c r="H34" s="15">
        <f t="shared" si="1"/>
        <v>45221</v>
      </c>
    </row>
    <row r="35" spans="1:8" ht="39" customHeight="1" x14ac:dyDescent="0.3">
      <c r="A35" s="12">
        <v>45205</v>
      </c>
      <c r="B35" s="13" t="s">
        <v>322</v>
      </c>
      <c r="C35" s="14" t="s">
        <v>316</v>
      </c>
      <c r="D35" s="13" t="s">
        <v>317</v>
      </c>
      <c r="E35" s="14" t="s">
        <v>31</v>
      </c>
      <c r="F35" s="13" t="s">
        <v>32</v>
      </c>
      <c r="G35" s="16">
        <v>1144464</v>
      </c>
      <c r="H35" s="15">
        <f t="shared" si="1"/>
        <v>45250</v>
      </c>
    </row>
    <row r="36" spans="1:8" ht="39" customHeight="1" x14ac:dyDescent="0.3">
      <c r="A36" s="12">
        <v>45222</v>
      </c>
      <c r="B36" s="13" t="s">
        <v>323</v>
      </c>
      <c r="C36" s="14" t="s">
        <v>316</v>
      </c>
      <c r="D36" s="13" t="s">
        <v>317</v>
      </c>
      <c r="E36" s="14" t="s">
        <v>31</v>
      </c>
      <c r="F36" s="13" t="s">
        <v>32</v>
      </c>
      <c r="G36" s="16">
        <v>604102</v>
      </c>
      <c r="H36" s="15">
        <f t="shared" si="1"/>
        <v>45267</v>
      </c>
    </row>
    <row r="37" spans="1:8" ht="39" customHeight="1" x14ac:dyDescent="0.3">
      <c r="A37" s="12">
        <v>45239</v>
      </c>
      <c r="B37" s="13" t="s">
        <v>324</v>
      </c>
      <c r="C37" s="14" t="s">
        <v>316</v>
      </c>
      <c r="D37" s="13" t="s">
        <v>317</v>
      </c>
      <c r="E37" s="14" t="s">
        <v>31</v>
      </c>
      <c r="F37" s="13" t="s">
        <v>32</v>
      </c>
      <c r="G37" s="16">
        <v>58059</v>
      </c>
      <c r="H37" s="15">
        <f t="shared" si="1"/>
        <v>45284</v>
      </c>
    </row>
    <row r="38" spans="1:8" ht="39" customHeight="1" x14ac:dyDescent="0.3">
      <c r="A38" s="12">
        <v>45265</v>
      </c>
      <c r="B38" s="13" t="s">
        <v>325</v>
      </c>
      <c r="C38" s="14" t="s">
        <v>316</v>
      </c>
      <c r="D38" s="13" t="s">
        <v>317</v>
      </c>
      <c r="E38" s="14" t="s">
        <v>31</v>
      </c>
      <c r="F38" s="13" t="s">
        <v>32</v>
      </c>
      <c r="G38" s="16">
        <v>1279608</v>
      </c>
      <c r="H38" s="15">
        <f t="shared" si="1"/>
        <v>45310</v>
      </c>
    </row>
    <row r="39" spans="1:8" ht="39" customHeight="1" x14ac:dyDescent="0.3">
      <c r="A39" s="12">
        <v>45281</v>
      </c>
      <c r="B39" s="13" t="s">
        <v>326</v>
      </c>
      <c r="C39" s="14" t="s">
        <v>316</v>
      </c>
      <c r="D39" s="13" t="s">
        <v>317</v>
      </c>
      <c r="E39" s="14" t="s">
        <v>31</v>
      </c>
      <c r="F39" s="13" t="s">
        <v>32</v>
      </c>
      <c r="G39" s="16">
        <v>110658</v>
      </c>
      <c r="H39" s="15">
        <f t="shared" si="1"/>
        <v>45326</v>
      </c>
    </row>
    <row r="40" spans="1:8" ht="39" customHeight="1" x14ac:dyDescent="0.3">
      <c r="A40" s="12">
        <v>45316</v>
      </c>
      <c r="B40" s="13" t="s">
        <v>327</v>
      </c>
      <c r="C40" s="14" t="s">
        <v>316</v>
      </c>
      <c r="D40" s="13" t="s">
        <v>317</v>
      </c>
      <c r="E40" s="14" t="s">
        <v>31</v>
      </c>
      <c r="F40" s="13" t="s">
        <v>32</v>
      </c>
      <c r="G40" s="16">
        <v>30459</v>
      </c>
      <c r="H40" s="15">
        <f t="shared" si="1"/>
        <v>45361</v>
      </c>
    </row>
    <row r="41" spans="1:8" ht="39" customHeight="1" x14ac:dyDescent="0.3">
      <c r="A41" s="12">
        <v>45322</v>
      </c>
      <c r="B41" s="13" t="s">
        <v>328</v>
      </c>
      <c r="C41" s="14" t="s">
        <v>316</v>
      </c>
      <c r="D41" s="13" t="s">
        <v>317</v>
      </c>
      <c r="E41" s="14" t="s">
        <v>31</v>
      </c>
      <c r="F41" s="13" t="s">
        <v>32</v>
      </c>
      <c r="G41" s="16">
        <v>4140887</v>
      </c>
      <c r="H41" s="15">
        <f t="shared" si="1"/>
        <v>45367</v>
      </c>
    </row>
    <row r="42" spans="1:8" ht="39" customHeight="1" x14ac:dyDescent="0.3">
      <c r="A42" s="12">
        <v>45324</v>
      </c>
      <c r="B42" s="13" t="s">
        <v>329</v>
      </c>
      <c r="C42" s="14" t="s">
        <v>316</v>
      </c>
      <c r="D42" s="13" t="s">
        <v>317</v>
      </c>
      <c r="E42" s="14" t="s">
        <v>31</v>
      </c>
      <c r="F42" s="13" t="s">
        <v>32</v>
      </c>
      <c r="G42" s="16">
        <v>158434</v>
      </c>
      <c r="H42" s="15">
        <f t="shared" si="1"/>
        <v>45369</v>
      </c>
    </row>
    <row r="43" spans="1:8" ht="39" customHeight="1" x14ac:dyDescent="0.3">
      <c r="A43" s="12">
        <v>45330</v>
      </c>
      <c r="B43" s="13" t="s">
        <v>330</v>
      </c>
      <c r="C43" s="14" t="s">
        <v>316</v>
      </c>
      <c r="D43" s="13" t="s">
        <v>317</v>
      </c>
      <c r="E43" s="14" t="s">
        <v>31</v>
      </c>
      <c r="F43" s="13" t="s">
        <v>32</v>
      </c>
      <c r="G43" s="16">
        <v>201780</v>
      </c>
      <c r="H43" s="15">
        <f t="shared" si="1"/>
        <v>45375</v>
      </c>
    </row>
    <row r="44" spans="1:8" ht="39" customHeight="1" x14ac:dyDescent="0.3">
      <c r="A44" s="12">
        <v>45342</v>
      </c>
      <c r="B44" s="13" t="s">
        <v>331</v>
      </c>
      <c r="C44" s="14" t="s">
        <v>316</v>
      </c>
      <c r="D44" s="13" t="s">
        <v>317</v>
      </c>
      <c r="E44" s="14" t="s">
        <v>31</v>
      </c>
      <c r="F44" s="13" t="s">
        <v>32</v>
      </c>
      <c r="G44" s="16">
        <v>1591735.52</v>
      </c>
      <c r="H44" s="15">
        <f t="shared" si="1"/>
        <v>45387</v>
      </c>
    </row>
    <row r="45" spans="1:8" ht="39" customHeight="1" x14ac:dyDescent="0.3">
      <c r="A45" s="12">
        <v>45351</v>
      </c>
      <c r="B45" s="13" t="s">
        <v>332</v>
      </c>
      <c r="C45" s="14" t="s">
        <v>316</v>
      </c>
      <c r="D45" s="13" t="s">
        <v>317</v>
      </c>
      <c r="E45" s="14" t="s">
        <v>31</v>
      </c>
      <c r="F45" s="13" t="s">
        <v>32</v>
      </c>
      <c r="G45" s="16">
        <v>158434</v>
      </c>
      <c r="H45" s="15">
        <f t="shared" si="1"/>
        <v>45396</v>
      </c>
    </row>
    <row r="46" spans="1:8" ht="39" customHeight="1" x14ac:dyDescent="0.3">
      <c r="A46" s="12">
        <v>45364</v>
      </c>
      <c r="B46" s="13" t="s">
        <v>333</v>
      </c>
      <c r="C46" s="14" t="s">
        <v>316</v>
      </c>
      <c r="D46" s="13" t="s">
        <v>317</v>
      </c>
      <c r="E46" s="14" t="s">
        <v>31</v>
      </c>
      <c r="F46" s="13" t="s">
        <v>32</v>
      </c>
      <c r="G46" s="16">
        <v>4890.87</v>
      </c>
      <c r="H46" s="15">
        <f t="shared" si="1"/>
        <v>45409</v>
      </c>
    </row>
    <row r="47" spans="1:8" ht="39" customHeight="1" x14ac:dyDescent="0.3">
      <c r="A47" s="12">
        <v>45365</v>
      </c>
      <c r="B47" s="13" t="s">
        <v>334</v>
      </c>
      <c r="C47" s="14" t="s">
        <v>316</v>
      </c>
      <c r="D47" s="13" t="s">
        <v>317</v>
      </c>
      <c r="E47" s="14" t="s">
        <v>31</v>
      </c>
      <c r="F47" s="13" t="s">
        <v>32</v>
      </c>
      <c r="G47" s="16">
        <v>2120400</v>
      </c>
      <c r="H47" s="15">
        <f t="shared" si="1"/>
        <v>45410</v>
      </c>
    </row>
    <row r="48" spans="1:8" ht="39" customHeight="1" x14ac:dyDescent="0.3">
      <c r="A48" s="12">
        <v>45366</v>
      </c>
      <c r="B48" s="13" t="s">
        <v>335</v>
      </c>
      <c r="C48" s="14" t="s">
        <v>316</v>
      </c>
      <c r="D48" s="13" t="s">
        <v>317</v>
      </c>
      <c r="E48" s="14" t="s">
        <v>31</v>
      </c>
      <c r="F48" s="13" t="s">
        <v>32</v>
      </c>
      <c r="G48" s="16">
        <v>672600</v>
      </c>
      <c r="H48" s="15">
        <f t="shared" si="1"/>
        <v>45411</v>
      </c>
    </row>
    <row r="49" spans="1:8" ht="39" customHeight="1" x14ac:dyDescent="0.3">
      <c r="A49" s="12">
        <v>45316</v>
      </c>
      <c r="B49" s="13" t="s">
        <v>109</v>
      </c>
      <c r="C49" s="14" t="s">
        <v>110</v>
      </c>
      <c r="D49" s="13" t="s">
        <v>111</v>
      </c>
      <c r="E49" s="14" t="s">
        <v>31</v>
      </c>
      <c r="F49" s="13" t="s">
        <v>32</v>
      </c>
      <c r="G49" s="16">
        <v>132778.32</v>
      </c>
      <c r="H49" s="15">
        <f t="shared" si="1"/>
        <v>45361</v>
      </c>
    </row>
    <row r="50" spans="1:8" ht="39" customHeight="1" x14ac:dyDescent="0.3">
      <c r="A50" s="12">
        <v>45343</v>
      </c>
      <c r="B50" s="13" t="s">
        <v>112</v>
      </c>
      <c r="C50" s="14" t="s">
        <v>110</v>
      </c>
      <c r="D50" s="13" t="s">
        <v>111</v>
      </c>
      <c r="E50" s="14" t="s">
        <v>31</v>
      </c>
      <c r="F50" s="13" t="s">
        <v>32</v>
      </c>
      <c r="G50" s="16">
        <v>731654.28</v>
      </c>
      <c r="H50" s="15">
        <f t="shared" si="1"/>
        <v>45388</v>
      </c>
    </row>
    <row r="51" spans="1:8" ht="39" customHeight="1" x14ac:dyDescent="0.3">
      <c r="A51" s="12">
        <v>45373</v>
      </c>
      <c r="B51" s="13" t="s">
        <v>116</v>
      </c>
      <c r="C51" s="14" t="s">
        <v>110</v>
      </c>
      <c r="D51" s="13" t="s">
        <v>111</v>
      </c>
      <c r="E51" s="14" t="s">
        <v>31</v>
      </c>
      <c r="F51" s="13" t="s">
        <v>32</v>
      </c>
      <c r="G51" s="16">
        <v>1121000</v>
      </c>
      <c r="H51" s="15">
        <f t="shared" si="1"/>
        <v>45418</v>
      </c>
    </row>
    <row r="52" spans="1:8" ht="39" customHeight="1" x14ac:dyDescent="0.3">
      <c r="A52" s="12">
        <v>45111</v>
      </c>
      <c r="B52" s="13" t="s">
        <v>145</v>
      </c>
      <c r="C52" s="14" t="s">
        <v>146</v>
      </c>
      <c r="D52" s="13" t="s">
        <v>147</v>
      </c>
      <c r="E52" s="14" t="s">
        <v>148</v>
      </c>
      <c r="F52" s="13" t="s">
        <v>32</v>
      </c>
      <c r="G52" s="16">
        <v>628704</v>
      </c>
      <c r="H52" s="15">
        <f t="shared" si="1"/>
        <v>45156</v>
      </c>
    </row>
    <row r="53" spans="1:8" ht="39" customHeight="1" x14ac:dyDescent="0.3">
      <c r="A53" s="12">
        <v>45309</v>
      </c>
      <c r="B53" s="13" t="s">
        <v>149</v>
      </c>
      <c r="C53" s="14" t="s">
        <v>146</v>
      </c>
      <c r="D53" s="13" t="s">
        <v>147</v>
      </c>
      <c r="E53" s="14" t="s">
        <v>148</v>
      </c>
      <c r="F53" s="13" t="s">
        <v>32</v>
      </c>
      <c r="G53" s="16">
        <v>202617.8</v>
      </c>
      <c r="H53" s="15">
        <f t="shared" si="1"/>
        <v>45354</v>
      </c>
    </row>
    <row r="54" spans="1:8" ht="39" customHeight="1" x14ac:dyDescent="0.3">
      <c r="A54" s="12">
        <v>45369</v>
      </c>
      <c r="B54" s="13" t="s">
        <v>365</v>
      </c>
      <c r="C54" s="14" t="s">
        <v>366</v>
      </c>
      <c r="D54" s="13" t="s">
        <v>367</v>
      </c>
      <c r="E54" s="14" t="s">
        <v>368</v>
      </c>
      <c r="F54" s="13" t="s">
        <v>354</v>
      </c>
      <c r="G54" s="16">
        <v>168740</v>
      </c>
      <c r="H54" s="15">
        <f t="shared" si="1"/>
        <v>45414</v>
      </c>
    </row>
    <row r="55" spans="1:8" ht="39" customHeight="1" x14ac:dyDescent="0.3">
      <c r="A55" s="12">
        <v>45355</v>
      </c>
      <c r="B55" s="13" t="s">
        <v>392</v>
      </c>
      <c r="C55" s="14" t="s">
        <v>393</v>
      </c>
      <c r="D55" s="13" t="s">
        <v>394</v>
      </c>
      <c r="E55" s="14" t="s">
        <v>356</v>
      </c>
      <c r="F55" s="13" t="s">
        <v>354</v>
      </c>
      <c r="G55" s="16">
        <v>118000</v>
      </c>
      <c r="H55" s="15">
        <f t="shared" si="1"/>
        <v>45400</v>
      </c>
    </row>
    <row r="56" spans="1:8" ht="39" customHeight="1" x14ac:dyDescent="0.3">
      <c r="A56" s="12">
        <v>45363</v>
      </c>
      <c r="B56" s="13" t="s">
        <v>383</v>
      </c>
      <c r="C56" s="14" t="s">
        <v>384</v>
      </c>
      <c r="D56" s="13" t="s">
        <v>385</v>
      </c>
      <c r="E56" s="14" t="s">
        <v>386</v>
      </c>
      <c r="F56" s="13" t="s">
        <v>387</v>
      </c>
      <c r="G56" s="16">
        <v>207380.16</v>
      </c>
      <c r="H56" s="15">
        <f t="shared" si="1"/>
        <v>45408</v>
      </c>
    </row>
    <row r="57" spans="1:8" ht="39" customHeight="1" x14ac:dyDescent="0.3">
      <c r="A57" s="12">
        <v>42319</v>
      </c>
      <c r="B57" s="13" t="s">
        <v>478</v>
      </c>
      <c r="C57" s="14" t="s">
        <v>479</v>
      </c>
      <c r="D57" s="13" t="s">
        <v>480</v>
      </c>
      <c r="E57" s="14" t="s">
        <v>481</v>
      </c>
      <c r="F57" s="13" t="s">
        <v>441</v>
      </c>
      <c r="G57" s="16">
        <v>213450</v>
      </c>
      <c r="H57" s="15">
        <f>A57+45</f>
        <v>42364</v>
      </c>
    </row>
    <row r="58" spans="1:8" ht="39" customHeight="1" x14ac:dyDescent="0.3">
      <c r="A58" s="12">
        <v>42324</v>
      </c>
      <c r="B58" s="13" t="s">
        <v>482</v>
      </c>
      <c r="C58" s="14" t="s">
        <v>479</v>
      </c>
      <c r="D58" s="13" t="s">
        <v>480</v>
      </c>
      <c r="E58" s="14" t="s">
        <v>481</v>
      </c>
      <c r="F58" s="13" t="s">
        <v>441</v>
      </c>
      <c r="G58" s="16">
        <v>85380</v>
      </c>
      <c r="H58" s="15">
        <f>A58+45</f>
        <v>42369</v>
      </c>
    </row>
    <row r="59" spans="1:8" ht="39" customHeight="1" x14ac:dyDescent="0.3">
      <c r="A59" s="12">
        <v>43717</v>
      </c>
      <c r="B59" s="13" t="s">
        <v>483</v>
      </c>
      <c r="C59" s="14" t="s">
        <v>484</v>
      </c>
      <c r="D59" s="13" t="s">
        <v>485</v>
      </c>
      <c r="E59" s="14" t="s">
        <v>486</v>
      </c>
      <c r="F59" s="13" t="s">
        <v>487</v>
      </c>
      <c r="G59" s="16">
        <v>15239.7</v>
      </c>
      <c r="H59" s="15">
        <f>A59+45</f>
        <v>43762</v>
      </c>
    </row>
    <row r="60" spans="1:8" ht="39" customHeight="1" x14ac:dyDescent="0.3">
      <c r="A60" s="12">
        <v>43717</v>
      </c>
      <c r="B60" s="13" t="s">
        <v>488</v>
      </c>
      <c r="C60" s="14" t="s">
        <v>484</v>
      </c>
      <c r="D60" s="13" t="s">
        <v>485</v>
      </c>
      <c r="E60" s="14" t="s">
        <v>486</v>
      </c>
      <c r="F60" s="13" t="s">
        <v>487</v>
      </c>
      <c r="G60" s="16">
        <v>6785</v>
      </c>
      <c r="H60" s="15">
        <f>A60+45</f>
        <v>43762</v>
      </c>
    </row>
    <row r="61" spans="1:8" ht="39" customHeight="1" x14ac:dyDescent="0.3">
      <c r="A61" s="12">
        <v>45306</v>
      </c>
      <c r="B61" s="13" t="s">
        <v>101</v>
      </c>
      <c r="C61" s="14" t="s">
        <v>102</v>
      </c>
      <c r="D61" s="13" t="s">
        <v>103</v>
      </c>
      <c r="E61" s="14" t="s">
        <v>31</v>
      </c>
      <c r="F61" s="13" t="s">
        <v>32</v>
      </c>
      <c r="G61" s="16">
        <v>1165424</v>
      </c>
      <c r="H61" s="15">
        <f>+A61+45</f>
        <v>45351</v>
      </c>
    </row>
    <row r="62" spans="1:8" ht="39" customHeight="1" x14ac:dyDescent="0.3">
      <c r="A62" s="12">
        <v>45330</v>
      </c>
      <c r="B62" s="13" t="s">
        <v>104</v>
      </c>
      <c r="C62" s="14" t="s">
        <v>102</v>
      </c>
      <c r="D62" s="13" t="s">
        <v>103</v>
      </c>
      <c r="E62" s="14" t="s">
        <v>31</v>
      </c>
      <c r="F62" s="13" t="s">
        <v>32</v>
      </c>
      <c r="G62" s="16">
        <v>3712637.9</v>
      </c>
      <c r="H62" s="15">
        <f>+A62+45</f>
        <v>45375</v>
      </c>
    </row>
    <row r="63" spans="1:8" ht="39" customHeight="1" x14ac:dyDescent="0.3">
      <c r="A63" s="12">
        <v>44168</v>
      </c>
      <c r="B63" s="13" t="s">
        <v>489</v>
      </c>
      <c r="C63" s="14" t="s">
        <v>490</v>
      </c>
      <c r="D63" s="13" t="s">
        <v>491</v>
      </c>
      <c r="E63" s="14" t="s">
        <v>492</v>
      </c>
      <c r="F63" s="13" t="s">
        <v>493</v>
      </c>
      <c r="G63" s="16">
        <v>64310</v>
      </c>
      <c r="H63" s="15">
        <f>+A63+45</f>
        <v>44213</v>
      </c>
    </row>
    <row r="64" spans="1:8" ht="39" customHeight="1" x14ac:dyDescent="0.3">
      <c r="A64" s="12">
        <v>43036</v>
      </c>
      <c r="B64" s="13" t="s">
        <v>494</v>
      </c>
      <c r="C64" s="14" t="s">
        <v>490</v>
      </c>
      <c r="D64" s="13" t="s">
        <v>491</v>
      </c>
      <c r="E64" s="14" t="s">
        <v>495</v>
      </c>
      <c r="F64" s="13" t="s">
        <v>496</v>
      </c>
      <c r="G64" s="16">
        <v>59971.99</v>
      </c>
      <c r="H64" s="15">
        <f t="shared" ref="H64:H69" si="2">A64+45</f>
        <v>43081</v>
      </c>
    </row>
    <row r="65" spans="1:8" ht="39" customHeight="1" x14ac:dyDescent="0.3">
      <c r="A65" s="12">
        <v>43195</v>
      </c>
      <c r="B65" s="13" t="s">
        <v>497</v>
      </c>
      <c r="C65" s="14" t="s">
        <v>490</v>
      </c>
      <c r="D65" s="13" t="s">
        <v>491</v>
      </c>
      <c r="E65" s="14" t="s">
        <v>498</v>
      </c>
      <c r="F65" s="13" t="s">
        <v>496</v>
      </c>
      <c r="G65" s="16">
        <v>12980</v>
      </c>
      <c r="H65" s="15">
        <f t="shared" si="2"/>
        <v>43240</v>
      </c>
    </row>
    <row r="66" spans="1:8" ht="39" customHeight="1" x14ac:dyDescent="0.3">
      <c r="A66" s="12">
        <v>43195</v>
      </c>
      <c r="B66" s="13" t="s">
        <v>499</v>
      </c>
      <c r="C66" s="14" t="s">
        <v>490</v>
      </c>
      <c r="D66" s="13" t="s">
        <v>491</v>
      </c>
      <c r="E66" s="14" t="s">
        <v>500</v>
      </c>
      <c r="F66" s="13" t="s">
        <v>501</v>
      </c>
      <c r="G66" s="16">
        <v>12980</v>
      </c>
      <c r="H66" s="15">
        <f t="shared" si="2"/>
        <v>43240</v>
      </c>
    </row>
    <row r="67" spans="1:8" ht="39" customHeight="1" x14ac:dyDescent="0.3">
      <c r="A67" s="12">
        <v>43199</v>
      </c>
      <c r="B67" s="13" t="s">
        <v>502</v>
      </c>
      <c r="C67" s="14" t="s">
        <v>490</v>
      </c>
      <c r="D67" s="13" t="s">
        <v>491</v>
      </c>
      <c r="E67" s="14" t="s">
        <v>503</v>
      </c>
      <c r="F67" s="13" t="s">
        <v>501</v>
      </c>
      <c r="G67" s="16">
        <v>12980</v>
      </c>
      <c r="H67" s="15">
        <f t="shared" si="2"/>
        <v>43244</v>
      </c>
    </row>
    <row r="68" spans="1:8" ht="39" customHeight="1" x14ac:dyDescent="0.3">
      <c r="A68" s="12">
        <v>43075</v>
      </c>
      <c r="B68" s="13" t="s">
        <v>504</v>
      </c>
      <c r="C68" s="14" t="s">
        <v>490</v>
      </c>
      <c r="D68" s="13" t="s">
        <v>491</v>
      </c>
      <c r="E68" s="14" t="s">
        <v>505</v>
      </c>
      <c r="F68" s="13" t="s">
        <v>496</v>
      </c>
      <c r="G68" s="16">
        <v>12980</v>
      </c>
      <c r="H68" s="15">
        <f t="shared" si="2"/>
        <v>43120</v>
      </c>
    </row>
    <row r="69" spans="1:8" ht="39" customHeight="1" x14ac:dyDescent="0.3">
      <c r="A69" s="12">
        <v>43195</v>
      </c>
      <c r="B69" s="13" t="s">
        <v>506</v>
      </c>
      <c r="C69" s="14" t="s">
        <v>490</v>
      </c>
      <c r="D69" s="13" t="s">
        <v>491</v>
      </c>
      <c r="E69" s="14" t="s">
        <v>507</v>
      </c>
      <c r="F69" s="13" t="s">
        <v>501</v>
      </c>
      <c r="G69" s="16">
        <v>12980</v>
      </c>
      <c r="H69" s="15">
        <f t="shared" si="2"/>
        <v>43240</v>
      </c>
    </row>
    <row r="70" spans="1:8" ht="39" customHeight="1" x14ac:dyDescent="0.3">
      <c r="A70" s="12">
        <v>45318</v>
      </c>
      <c r="B70" s="13" t="s">
        <v>466</v>
      </c>
      <c r="C70" s="14" t="s">
        <v>467</v>
      </c>
      <c r="D70" s="13" t="s">
        <v>468</v>
      </c>
      <c r="E70" s="14" t="s">
        <v>469</v>
      </c>
      <c r="F70" s="13" t="s">
        <v>464</v>
      </c>
      <c r="G70" s="16">
        <v>520514.61</v>
      </c>
      <c r="H70" s="15">
        <f>+A70+45</f>
        <v>45363</v>
      </c>
    </row>
    <row r="71" spans="1:8" ht="39" customHeight="1" x14ac:dyDescent="0.3">
      <c r="A71" s="12">
        <v>45349</v>
      </c>
      <c r="B71" s="13" t="s">
        <v>470</v>
      </c>
      <c r="C71" s="14" t="s">
        <v>467</v>
      </c>
      <c r="D71" s="13" t="s">
        <v>468</v>
      </c>
      <c r="E71" s="14" t="s">
        <v>471</v>
      </c>
      <c r="F71" s="13" t="s">
        <v>464</v>
      </c>
      <c r="G71" s="16">
        <v>519208.95</v>
      </c>
      <c r="H71" s="15">
        <f>+A71+45</f>
        <v>45394</v>
      </c>
    </row>
    <row r="72" spans="1:8" ht="39" customHeight="1" x14ac:dyDescent="0.3">
      <c r="A72" s="12">
        <v>45356</v>
      </c>
      <c r="B72" s="13" t="s">
        <v>418</v>
      </c>
      <c r="C72" s="14" t="s">
        <v>419</v>
      </c>
      <c r="D72" s="13" t="s">
        <v>420</v>
      </c>
      <c r="E72" s="14" t="s">
        <v>421</v>
      </c>
      <c r="F72" s="13" t="s">
        <v>417</v>
      </c>
      <c r="G72" s="16">
        <v>445867.07</v>
      </c>
      <c r="H72" s="15">
        <f>+A72+45</f>
        <v>45401</v>
      </c>
    </row>
    <row r="73" spans="1:8" ht="39" customHeight="1" x14ac:dyDescent="0.3">
      <c r="A73" s="12">
        <v>43586</v>
      </c>
      <c r="B73" s="13" t="s">
        <v>508</v>
      </c>
      <c r="C73" s="14" t="s">
        <v>509</v>
      </c>
      <c r="D73" s="13" t="s">
        <v>510</v>
      </c>
      <c r="E73" s="14" t="s">
        <v>511</v>
      </c>
      <c r="F73" s="13" t="s">
        <v>512</v>
      </c>
      <c r="G73" s="16">
        <v>18880</v>
      </c>
      <c r="H73" s="15">
        <f>A73+45</f>
        <v>43631</v>
      </c>
    </row>
    <row r="74" spans="1:8" ht="39" customHeight="1" x14ac:dyDescent="0.3">
      <c r="A74" s="12">
        <v>43617</v>
      </c>
      <c r="B74" s="13" t="s">
        <v>38</v>
      </c>
      <c r="C74" s="14" t="s">
        <v>509</v>
      </c>
      <c r="D74" s="13" t="s">
        <v>510</v>
      </c>
      <c r="E74" s="14" t="s">
        <v>513</v>
      </c>
      <c r="F74" s="13" t="s">
        <v>512</v>
      </c>
      <c r="G74" s="16">
        <v>18880</v>
      </c>
      <c r="H74" s="15">
        <f>A74+45</f>
        <v>43662</v>
      </c>
    </row>
    <row r="75" spans="1:8" ht="39" customHeight="1" x14ac:dyDescent="0.3">
      <c r="A75" s="12">
        <v>43973</v>
      </c>
      <c r="B75" s="13" t="s">
        <v>28</v>
      </c>
      <c r="C75" s="14" t="s">
        <v>29</v>
      </c>
      <c r="D75" s="13" t="s">
        <v>30</v>
      </c>
      <c r="E75" s="14" t="s">
        <v>31</v>
      </c>
      <c r="F75" s="13" t="s">
        <v>32</v>
      </c>
      <c r="G75" s="16">
        <v>1733715</v>
      </c>
      <c r="H75" s="15">
        <f t="shared" ref="H75:H101" si="3">+A75+45</f>
        <v>44018</v>
      </c>
    </row>
    <row r="76" spans="1:8" ht="39" customHeight="1" x14ac:dyDescent="0.3">
      <c r="A76" s="12">
        <v>44484</v>
      </c>
      <c r="B76" s="13" t="s">
        <v>175</v>
      </c>
      <c r="C76" s="14" t="s">
        <v>29</v>
      </c>
      <c r="D76" s="13" t="s">
        <v>176</v>
      </c>
      <c r="E76" s="14" t="s">
        <v>31</v>
      </c>
      <c r="F76" s="13" t="s">
        <v>32</v>
      </c>
      <c r="G76" s="16">
        <v>693.84</v>
      </c>
      <c r="H76" s="15">
        <f t="shared" si="3"/>
        <v>44529</v>
      </c>
    </row>
    <row r="77" spans="1:8" ht="39" customHeight="1" x14ac:dyDescent="0.3">
      <c r="A77" s="12">
        <v>44484</v>
      </c>
      <c r="B77" s="13" t="s">
        <v>177</v>
      </c>
      <c r="C77" s="14" t="s">
        <v>29</v>
      </c>
      <c r="D77" s="13" t="s">
        <v>176</v>
      </c>
      <c r="E77" s="14" t="s">
        <v>31</v>
      </c>
      <c r="F77" s="13" t="s">
        <v>32</v>
      </c>
      <c r="G77" s="16">
        <v>2081520</v>
      </c>
      <c r="H77" s="15">
        <f t="shared" si="3"/>
        <v>44529</v>
      </c>
    </row>
    <row r="78" spans="1:8" ht="39" customHeight="1" x14ac:dyDescent="0.3">
      <c r="A78" s="12">
        <v>45358</v>
      </c>
      <c r="B78" s="13" t="s">
        <v>71</v>
      </c>
      <c r="C78" s="14" t="s">
        <v>72</v>
      </c>
      <c r="D78" s="13" t="s">
        <v>73</v>
      </c>
      <c r="E78" s="14" t="s">
        <v>26</v>
      </c>
      <c r="F78" s="13" t="s">
        <v>27</v>
      </c>
      <c r="G78" s="16">
        <v>9400000</v>
      </c>
      <c r="H78" s="15">
        <f t="shared" si="3"/>
        <v>45403</v>
      </c>
    </row>
    <row r="79" spans="1:8" ht="39" customHeight="1" x14ac:dyDescent="0.3">
      <c r="A79" s="12">
        <v>45317</v>
      </c>
      <c r="B79" s="13" t="s">
        <v>221</v>
      </c>
      <c r="C79" s="14" t="s">
        <v>222</v>
      </c>
      <c r="D79" s="13" t="s">
        <v>223</v>
      </c>
      <c r="E79" s="14" t="s">
        <v>31</v>
      </c>
      <c r="F79" s="13" t="s">
        <v>32</v>
      </c>
      <c r="G79" s="16">
        <v>129435</v>
      </c>
      <c r="H79" s="15">
        <f t="shared" si="3"/>
        <v>45362</v>
      </c>
    </row>
    <row r="80" spans="1:8" ht="39" customHeight="1" x14ac:dyDescent="0.3">
      <c r="A80" s="12">
        <v>45343</v>
      </c>
      <c r="B80" s="13" t="s">
        <v>413</v>
      </c>
      <c r="C80" s="14" t="s">
        <v>414</v>
      </c>
      <c r="D80" s="13" t="s">
        <v>415</v>
      </c>
      <c r="E80" s="14" t="s">
        <v>416</v>
      </c>
      <c r="F80" s="13" t="s">
        <v>417</v>
      </c>
      <c r="G80" s="16">
        <v>1694415.1</v>
      </c>
      <c r="H80" s="15">
        <f t="shared" si="3"/>
        <v>45388</v>
      </c>
    </row>
    <row r="81" spans="1:8" ht="39" customHeight="1" x14ac:dyDescent="0.3">
      <c r="A81" s="12">
        <v>45149</v>
      </c>
      <c r="B81" s="13" t="s">
        <v>336</v>
      </c>
      <c r="C81" s="14" t="s">
        <v>337</v>
      </c>
      <c r="D81" s="13" t="s">
        <v>338</v>
      </c>
      <c r="E81" s="14" t="s">
        <v>339</v>
      </c>
      <c r="F81" s="13" t="s">
        <v>340</v>
      </c>
      <c r="G81" s="16">
        <v>469284.94</v>
      </c>
      <c r="H81" s="15">
        <f t="shared" si="3"/>
        <v>45194</v>
      </c>
    </row>
    <row r="82" spans="1:8" ht="39" customHeight="1" x14ac:dyDescent="0.3">
      <c r="A82" s="12">
        <v>45337</v>
      </c>
      <c r="B82" s="13" t="s">
        <v>39</v>
      </c>
      <c r="C82" s="14" t="s">
        <v>351</v>
      </c>
      <c r="D82" s="13" t="s">
        <v>352</v>
      </c>
      <c r="E82" s="14" t="s">
        <v>353</v>
      </c>
      <c r="F82" s="13" t="s">
        <v>354</v>
      </c>
      <c r="G82" s="16">
        <v>123900</v>
      </c>
      <c r="H82" s="15">
        <f t="shared" si="3"/>
        <v>45382</v>
      </c>
    </row>
    <row r="83" spans="1:8" ht="39" customHeight="1" x14ac:dyDescent="0.3">
      <c r="A83" s="12">
        <v>45365</v>
      </c>
      <c r="B83" s="13" t="s">
        <v>355</v>
      </c>
      <c r="C83" s="14" t="s">
        <v>351</v>
      </c>
      <c r="D83" s="13" t="s">
        <v>352</v>
      </c>
      <c r="E83" s="14" t="s">
        <v>356</v>
      </c>
      <c r="F83" s="13" t="s">
        <v>354</v>
      </c>
      <c r="G83" s="16">
        <v>118000</v>
      </c>
      <c r="H83" s="15">
        <f t="shared" si="3"/>
        <v>45410</v>
      </c>
    </row>
    <row r="84" spans="1:8" ht="39" customHeight="1" x14ac:dyDescent="0.3">
      <c r="A84" s="12">
        <v>45367</v>
      </c>
      <c r="B84" s="13" t="s">
        <v>256</v>
      </c>
      <c r="C84" s="14" t="s">
        <v>257</v>
      </c>
      <c r="D84" s="13" t="s">
        <v>258</v>
      </c>
      <c r="E84" s="14" t="s">
        <v>26</v>
      </c>
      <c r="F84" s="13" t="s">
        <v>27</v>
      </c>
      <c r="G84" s="16">
        <v>2609848</v>
      </c>
      <c r="H84" s="15">
        <f t="shared" si="3"/>
        <v>45412</v>
      </c>
    </row>
    <row r="85" spans="1:8" ht="39" customHeight="1" x14ac:dyDescent="0.3">
      <c r="A85" s="12">
        <v>45358</v>
      </c>
      <c r="B85" s="13" t="s">
        <v>122</v>
      </c>
      <c r="C85" s="14" t="s">
        <v>123</v>
      </c>
      <c r="D85" s="13" t="s">
        <v>124</v>
      </c>
      <c r="E85" s="14" t="s">
        <v>31</v>
      </c>
      <c r="F85" s="13" t="s">
        <v>32</v>
      </c>
      <c r="G85" s="16">
        <v>4219948</v>
      </c>
      <c r="H85" s="15">
        <f t="shared" si="3"/>
        <v>45403</v>
      </c>
    </row>
    <row r="86" spans="1:8" ht="39" customHeight="1" x14ac:dyDescent="0.3">
      <c r="A86" s="12">
        <v>45260</v>
      </c>
      <c r="B86" s="13" t="s">
        <v>50</v>
      </c>
      <c r="C86" s="14" t="s">
        <v>51</v>
      </c>
      <c r="D86" s="13" t="s">
        <v>52</v>
      </c>
      <c r="E86" s="14" t="s">
        <v>26</v>
      </c>
      <c r="F86" s="13" t="s">
        <v>27</v>
      </c>
      <c r="G86" s="16">
        <v>1278900</v>
      </c>
      <c r="H86" s="15">
        <f t="shared" si="3"/>
        <v>45305</v>
      </c>
    </row>
    <row r="87" spans="1:8" ht="39" customHeight="1" x14ac:dyDescent="0.3">
      <c r="A87" s="12">
        <v>45271</v>
      </c>
      <c r="B87" s="13" t="s">
        <v>53</v>
      </c>
      <c r="C87" s="14" t="s">
        <v>51</v>
      </c>
      <c r="D87" s="13" t="s">
        <v>52</v>
      </c>
      <c r="E87" s="14" t="s">
        <v>26</v>
      </c>
      <c r="F87" s="13" t="s">
        <v>27</v>
      </c>
      <c r="G87" s="16">
        <v>387900</v>
      </c>
      <c r="H87" s="15">
        <f t="shared" si="3"/>
        <v>45316</v>
      </c>
    </row>
    <row r="88" spans="1:8" ht="39" customHeight="1" x14ac:dyDescent="0.3">
      <c r="A88" s="12">
        <v>45314</v>
      </c>
      <c r="B88" s="13" t="s">
        <v>54</v>
      </c>
      <c r="C88" s="14" t="s">
        <v>51</v>
      </c>
      <c r="D88" s="13" t="s">
        <v>52</v>
      </c>
      <c r="E88" s="14" t="s">
        <v>26</v>
      </c>
      <c r="F88" s="13" t="s">
        <v>27</v>
      </c>
      <c r="G88" s="16">
        <v>242320</v>
      </c>
      <c r="H88" s="15">
        <f t="shared" si="3"/>
        <v>45359</v>
      </c>
    </row>
    <row r="89" spans="1:8" ht="39" customHeight="1" x14ac:dyDescent="0.3">
      <c r="A89" s="12">
        <v>45314</v>
      </c>
      <c r="B89" s="13" t="s">
        <v>57</v>
      </c>
      <c r="C89" s="14" t="s">
        <v>51</v>
      </c>
      <c r="D89" s="13" t="s">
        <v>52</v>
      </c>
      <c r="E89" s="14" t="s">
        <v>26</v>
      </c>
      <c r="F89" s="13" t="s">
        <v>27</v>
      </c>
      <c r="G89" s="16">
        <v>81600</v>
      </c>
      <c r="H89" s="15">
        <f t="shared" si="3"/>
        <v>45359</v>
      </c>
    </row>
    <row r="90" spans="1:8" ht="39" customHeight="1" x14ac:dyDescent="0.3">
      <c r="A90" s="12">
        <v>45314</v>
      </c>
      <c r="B90" s="13" t="s">
        <v>58</v>
      </c>
      <c r="C90" s="14" t="s">
        <v>51</v>
      </c>
      <c r="D90" s="13" t="s">
        <v>52</v>
      </c>
      <c r="E90" s="14" t="s">
        <v>26</v>
      </c>
      <c r="F90" s="13" t="s">
        <v>27</v>
      </c>
      <c r="G90" s="16">
        <v>1465475</v>
      </c>
      <c r="H90" s="15">
        <f t="shared" si="3"/>
        <v>45359</v>
      </c>
    </row>
    <row r="91" spans="1:8" ht="39" customHeight="1" x14ac:dyDescent="0.3">
      <c r="A91" s="12">
        <v>45330</v>
      </c>
      <c r="B91" s="13" t="s">
        <v>61</v>
      </c>
      <c r="C91" s="14" t="s">
        <v>51</v>
      </c>
      <c r="D91" s="13" t="s">
        <v>52</v>
      </c>
      <c r="E91" s="14" t="s">
        <v>26</v>
      </c>
      <c r="F91" s="13" t="s">
        <v>27</v>
      </c>
      <c r="G91" s="16">
        <v>34350</v>
      </c>
      <c r="H91" s="15">
        <f t="shared" si="3"/>
        <v>45375</v>
      </c>
    </row>
    <row r="92" spans="1:8" ht="39" customHeight="1" x14ac:dyDescent="0.3">
      <c r="A92" s="12">
        <v>45330</v>
      </c>
      <c r="B92" s="13" t="s">
        <v>63</v>
      </c>
      <c r="C92" s="14" t="s">
        <v>51</v>
      </c>
      <c r="D92" s="13" t="s">
        <v>52</v>
      </c>
      <c r="E92" s="14" t="s">
        <v>26</v>
      </c>
      <c r="F92" s="13" t="s">
        <v>27</v>
      </c>
      <c r="G92" s="16">
        <v>944950</v>
      </c>
      <c r="H92" s="15">
        <f t="shared" si="3"/>
        <v>45375</v>
      </c>
    </row>
    <row r="93" spans="1:8" ht="39" customHeight="1" x14ac:dyDescent="0.3">
      <c r="A93" s="12">
        <v>45336</v>
      </c>
      <c r="B93" s="13" t="s">
        <v>64</v>
      </c>
      <c r="C93" s="14" t="s">
        <v>51</v>
      </c>
      <c r="D93" s="13" t="s">
        <v>52</v>
      </c>
      <c r="E93" s="14" t="s">
        <v>26</v>
      </c>
      <c r="F93" s="13" t="s">
        <v>27</v>
      </c>
      <c r="G93" s="16">
        <v>2232400</v>
      </c>
      <c r="H93" s="15">
        <f t="shared" si="3"/>
        <v>45381</v>
      </c>
    </row>
    <row r="94" spans="1:8" ht="39" customHeight="1" x14ac:dyDescent="0.3">
      <c r="A94" s="12">
        <v>45336</v>
      </c>
      <c r="B94" s="13" t="s">
        <v>65</v>
      </c>
      <c r="C94" s="14" t="s">
        <v>51</v>
      </c>
      <c r="D94" s="13" t="s">
        <v>52</v>
      </c>
      <c r="E94" s="14" t="s">
        <v>26</v>
      </c>
      <c r="F94" s="13" t="s">
        <v>27</v>
      </c>
      <c r="G94" s="16">
        <v>469560</v>
      </c>
      <c r="H94" s="15">
        <f t="shared" si="3"/>
        <v>45381</v>
      </c>
    </row>
    <row r="95" spans="1:8" ht="39" customHeight="1" x14ac:dyDescent="0.3">
      <c r="A95" s="12">
        <v>45351</v>
      </c>
      <c r="B95" s="13" t="s">
        <v>66</v>
      </c>
      <c r="C95" s="14" t="s">
        <v>51</v>
      </c>
      <c r="D95" s="13" t="s">
        <v>52</v>
      </c>
      <c r="E95" s="14" t="s">
        <v>26</v>
      </c>
      <c r="F95" s="13" t="s">
        <v>27</v>
      </c>
      <c r="G95" s="16">
        <v>2128380</v>
      </c>
      <c r="H95" s="15">
        <f t="shared" si="3"/>
        <v>45396</v>
      </c>
    </row>
    <row r="96" spans="1:8" ht="39" customHeight="1" x14ac:dyDescent="0.3">
      <c r="A96" s="12">
        <v>45358</v>
      </c>
      <c r="B96" s="13" t="s">
        <v>67</v>
      </c>
      <c r="C96" s="14" t="s">
        <v>51</v>
      </c>
      <c r="D96" s="13" t="s">
        <v>52</v>
      </c>
      <c r="E96" s="14" t="s">
        <v>26</v>
      </c>
      <c r="F96" s="13" t="s">
        <v>27</v>
      </c>
      <c r="G96" s="16">
        <v>1371860</v>
      </c>
      <c r="H96" s="15">
        <f t="shared" si="3"/>
        <v>45403</v>
      </c>
    </row>
    <row r="97" spans="1:8" ht="39" customHeight="1" x14ac:dyDescent="0.3">
      <c r="A97" s="12">
        <v>45364</v>
      </c>
      <c r="B97" s="13" t="s">
        <v>68</v>
      </c>
      <c r="C97" s="14" t="s">
        <v>51</v>
      </c>
      <c r="D97" s="13" t="s">
        <v>52</v>
      </c>
      <c r="E97" s="14" t="s">
        <v>26</v>
      </c>
      <c r="F97" s="13" t="s">
        <v>27</v>
      </c>
      <c r="G97" s="16">
        <v>1639160</v>
      </c>
      <c r="H97" s="15">
        <f t="shared" si="3"/>
        <v>45409</v>
      </c>
    </row>
    <row r="98" spans="1:8" ht="39" customHeight="1" x14ac:dyDescent="0.3">
      <c r="A98" s="12">
        <v>45372</v>
      </c>
      <c r="B98" s="13" t="s">
        <v>69</v>
      </c>
      <c r="C98" s="14" t="s">
        <v>51</v>
      </c>
      <c r="D98" s="13" t="s">
        <v>52</v>
      </c>
      <c r="E98" s="14" t="s">
        <v>26</v>
      </c>
      <c r="F98" s="13" t="s">
        <v>27</v>
      </c>
      <c r="G98" s="16">
        <v>192125</v>
      </c>
      <c r="H98" s="15">
        <f t="shared" si="3"/>
        <v>45417</v>
      </c>
    </row>
    <row r="99" spans="1:8" ht="39" customHeight="1" x14ac:dyDescent="0.3">
      <c r="A99" s="12">
        <v>45372</v>
      </c>
      <c r="B99" s="13" t="s">
        <v>70</v>
      </c>
      <c r="C99" s="14" t="s">
        <v>51</v>
      </c>
      <c r="D99" s="13" t="s">
        <v>52</v>
      </c>
      <c r="E99" s="14" t="s">
        <v>26</v>
      </c>
      <c r="F99" s="13" t="s">
        <v>27</v>
      </c>
      <c r="G99" s="16">
        <v>5089100</v>
      </c>
      <c r="H99" s="15">
        <f t="shared" si="3"/>
        <v>45417</v>
      </c>
    </row>
    <row r="100" spans="1:8" ht="39" customHeight="1" x14ac:dyDescent="0.3">
      <c r="A100" s="12">
        <v>45372</v>
      </c>
      <c r="B100" s="13" t="s">
        <v>71</v>
      </c>
      <c r="C100" s="14" t="s">
        <v>51</v>
      </c>
      <c r="D100" s="13" t="s">
        <v>52</v>
      </c>
      <c r="E100" s="14" t="s">
        <v>26</v>
      </c>
      <c r="F100" s="13" t="s">
        <v>27</v>
      </c>
      <c r="G100" s="16">
        <v>134760</v>
      </c>
      <c r="H100" s="15">
        <f t="shared" si="3"/>
        <v>45417</v>
      </c>
    </row>
    <row r="101" spans="1:8" ht="39" customHeight="1" x14ac:dyDescent="0.3">
      <c r="A101" s="12">
        <v>45362</v>
      </c>
      <c r="B101" s="13" t="s">
        <v>359</v>
      </c>
      <c r="C101" s="14" t="s">
        <v>360</v>
      </c>
      <c r="D101" s="13" t="s">
        <v>361</v>
      </c>
      <c r="E101" s="14" t="s">
        <v>356</v>
      </c>
      <c r="F101" s="13" t="s">
        <v>354</v>
      </c>
      <c r="G101" s="16">
        <v>35400</v>
      </c>
      <c r="H101" s="15">
        <f t="shared" si="3"/>
        <v>45407</v>
      </c>
    </row>
    <row r="102" spans="1:8" ht="39" customHeight="1" x14ac:dyDescent="0.3">
      <c r="A102" s="12">
        <v>43585</v>
      </c>
      <c r="B102" s="13" t="s">
        <v>341</v>
      </c>
      <c r="C102" s="14" t="s">
        <v>514</v>
      </c>
      <c r="D102" s="13" t="s">
        <v>515</v>
      </c>
      <c r="E102" s="14" t="s">
        <v>516</v>
      </c>
      <c r="F102" s="13" t="s">
        <v>517</v>
      </c>
      <c r="G102" s="16">
        <v>15340</v>
      </c>
      <c r="H102" s="15">
        <f>A102+45</f>
        <v>43630</v>
      </c>
    </row>
    <row r="103" spans="1:8" ht="39" customHeight="1" x14ac:dyDescent="0.3">
      <c r="A103" s="12">
        <v>43585</v>
      </c>
      <c r="B103" s="13" t="s">
        <v>518</v>
      </c>
      <c r="C103" s="14" t="s">
        <v>514</v>
      </c>
      <c r="D103" s="13" t="s">
        <v>515</v>
      </c>
      <c r="E103" s="14" t="s">
        <v>519</v>
      </c>
      <c r="F103" s="13" t="s">
        <v>520</v>
      </c>
      <c r="G103" s="16">
        <v>8260</v>
      </c>
      <c r="H103" s="15">
        <f>A103+45</f>
        <v>43630</v>
      </c>
    </row>
    <row r="104" spans="1:8" ht="39" customHeight="1" x14ac:dyDescent="0.3">
      <c r="A104" s="12">
        <v>44026</v>
      </c>
      <c r="B104" s="13" t="s">
        <v>521</v>
      </c>
      <c r="C104" s="14" t="s">
        <v>522</v>
      </c>
      <c r="D104" s="13" t="s">
        <v>523</v>
      </c>
      <c r="E104" s="14" t="s">
        <v>524</v>
      </c>
      <c r="F104" s="13" t="s">
        <v>525</v>
      </c>
      <c r="G104" s="16">
        <v>140140</v>
      </c>
      <c r="H104" s="15">
        <f t="shared" ref="H104:H128" si="4">+A104+45</f>
        <v>44071</v>
      </c>
    </row>
    <row r="105" spans="1:8" ht="39" customHeight="1" x14ac:dyDescent="0.3">
      <c r="A105" s="12">
        <v>45033</v>
      </c>
      <c r="B105" s="13" t="s">
        <v>259</v>
      </c>
      <c r="C105" s="14" t="s">
        <v>260</v>
      </c>
      <c r="D105" s="13" t="s">
        <v>261</v>
      </c>
      <c r="E105" s="14" t="s">
        <v>26</v>
      </c>
      <c r="F105" s="13" t="s">
        <v>27</v>
      </c>
      <c r="G105" s="16">
        <v>1037400</v>
      </c>
      <c r="H105" s="15">
        <f t="shared" si="4"/>
        <v>45078</v>
      </c>
    </row>
    <row r="106" spans="1:8" ht="39" customHeight="1" x14ac:dyDescent="0.3">
      <c r="A106" s="12">
        <v>45033</v>
      </c>
      <c r="B106" s="13" t="s">
        <v>262</v>
      </c>
      <c r="C106" s="14" t="s">
        <v>260</v>
      </c>
      <c r="D106" s="13" t="s">
        <v>261</v>
      </c>
      <c r="E106" s="14" t="s">
        <v>26</v>
      </c>
      <c r="F106" s="13" t="s">
        <v>27</v>
      </c>
      <c r="G106" s="16">
        <v>490000</v>
      </c>
      <c r="H106" s="15">
        <f t="shared" si="4"/>
        <v>45078</v>
      </c>
    </row>
    <row r="107" spans="1:8" ht="39" customHeight="1" x14ac:dyDescent="0.3">
      <c r="A107" s="12">
        <v>45303</v>
      </c>
      <c r="B107" s="13" t="s">
        <v>267</v>
      </c>
      <c r="C107" s="14" t="s">
        <v>260</v>
      </c>
      <c r="D107" s="13" t="s">
        <v>261</v>
      </c>
      <c r="E107" s="14" t="s">
        <v>26</v>
      </c>
      <c r="F107" s="13" t="s">
        <v>27</v>
      </c>
      <c r="G107" s="16">
        <v>302344</v>
      </c>
      <c r="H107" s="15">
        <f t="shared" si="4"/>
        <v>45348</v>
      </c>
    </row>
    <row r="108" spans="1:8" ht="39" customHeight="1" x14ac:dyDescent="0.3">
      <c r="A108" s="12">
        <v>45314</v>
      </c>
      <c r="B108" s="13" t="s">
        <v>268</v>
      </c>
      <c r="C108" s="14" t="s">
        <v>260</v>
      </c>
      <c r="D108" s="13" t="s">
        <v>261</v>
      </c>
      <c r="E108" s="14" t="s">
        <v>26</v>
      </c>
      <c r="F108" s="13" t="s">
        <v>27</v>
      </c>
      <c r="G108" s="16">
        <v>1058400</v>
      </c>
      <c r="H108" s="15">
        <f t="shared" si="4"/>
        <v>45359</v>
      </c>
    </row>
    <row r="109" spans="1:8" ht="39" customHeight="1" x14ac:dyDescent="0.3">
      <c r="A109" s="12">
        <v>45314</v>
      </c>
      <c r="B109" s="13" t="s">
        <v>269</v>
      </c>
      <c r="C109" s="14" t="s">
        <v>260</v>
      </c>
      <c r="D109" s="13" t="s">
        <v>261</v>
      </c>
      <c r="E109" s="14" t="s">
        <v>26</v>
      </c>
      <c r="F109" s="13" t="s">
        <v>27</v>
      </c>
      <c r="G109" s="16">
        <v>2851200</v>
      </c>
      <c r="H109" s="15">
        <f t="shared" si="4"/>
        <v>45359</v>
      </c>
    </row>
    <row r="110" spans="1:8" ht="39" customHeight="1" x14ac:dyDescent="0.3">
      <c r="A110" s="12">
        <v>45314</v>
      </c>
      <c r="B110" s="13" t="s">
        <v>270</v>
      </c>
      <c r="C110" s="14" t="s">
        <v>260</v>
      </c>
      <c r="D110" s="13" t="s">
        <v>261</v>
      </c>
      <c r="E110" s="14" t="s">
        <v>26</v>
      </c>
      <c r="F110" s="13" t="s">
        <v>27</v>
      </c>
      <c r="G110" s="16">
        <v>2109120</v>
      </c>
      <c r="H110" s="15">
        <f t="shared" si="4"/>
        <v>45359</v>
      </c>
    </row>
    <row r="111" spans="1:8" ht="39" customHeight="1" x14ac:dyDescent="0.3">
      <c r="A111" s="12">
        <v>45316</v>
      </c>
      <c r="B111" s="13" t="s">
        <v>271</v>
      </c>
      <c r="C111" s="14" t="s">
        <v>260</v>
      </c>
      <c r="D111" s="13" t="s">
        <v>261</v>
      </c>
      <c r="E111" s="14" t="s">
        <v>26</v>
      </c>
      <c r="F111" s="13" t="s">
        <v>27</v>
      </c>
      <c r="G111" s="16">
        <v>1811600</v>
      </c>
      <c r="H111" s="15">
        <f t="shared" si="4"/>
        <v>45361</v>
      </c>
    </row>
    <row r="112" spans="1:8" ht="39" customHeight="1" x14ac:dyDescent="0.3">
      <c r="A112" s="12">
        <v>45322</v>
      </c>
      <c r="B112" s="13" t="s">
        <v>272</v>
      </c>
      <c r="C112" s="14" t="s">
        <v>260</v>
      </c>
      <c r="D112" s="13" t="s">
        <v>261</v>
      </c>
      <c r="E112" s="14" t="s">
        <v>26</v>
      </c>
      <c r="F112" s="13" t="s">
        <v>27</v>
      </c>
      <c r="G112" s="16">
        <v>2700000</v>
      </c>
      <c r="H112" s="15">
        <f t="shared" si="4"/>
        <v>45367</v>
      </c>
    </row>
    <row r="113" spans="1:8" ht="39" customHeight="1" x14ac:dyDescent="0.3">
      <c r="A113" s="12">
        <v>45323</v>
      </c>
      <c r="B113" s="13" t="s">
        <v>273</v>
      </c>
      <c r="C113" s="14" t="s">
        <v>260</v>
      </c>
      <c r="D113" s="13" t="s">
        <v>261</v>
      </c>
      <c r="E113" s="14" t="s">
        <v>26</v>
      </c>
      <c r="F113" s="13" t="s">
        <v>27</v>
      </c>
      <c r="G113" s="16">
        <v>2700000</v>
      </c>
      <c r="H113" s="15">
        <f t="shared" si="4"/>
        <v>45368</v>
      </c>
    </row>
    <row r="114" spans="1:8" ht="39" customHeight="1" x14ac:dyDescent="0.3">
      <c r="A114" s="12">
        <v>45329</v>
      </c>
      <c r="B114" s="13" t="s">
        <v>274</v>
      </c>
      <c r="C114" s="14" t="s">
        <v>260</v>
      </c>
      <c r="D114" s="13" t="s">
        <v>261</v>
      </c>
      <c r="E114" s="14" t="s">
        <v>26</v>
      </c>
      <c r="F114" s="13" t="s">
        <v>27</v>
      </c>
      <c r="G114" s="16">
        <v>1544996</v>
      </c>
      <c r="H114" s="15">
        <f t="shared" si="4"/>
        <v>45374</v>
      </c>
    </row>
    <row r="115" spans="1:8" ht="39" customHeight="1" x14ac:dyDescent="0.3">
      <c r="A115" s="12">
        <v>45329</v>
      </c>
      <c r="B115" s="13" t="s">
        <v>275</v>
      </c>
      <c r="C115" s="14" t="s">
        <v>260</v>
      </c>
      <c r="D115" s="13" t="s">
        <v>261</v>
      </c>
      <c r="E115" s="14" t="s">
        <v>26</v>
      </c>
      <c r="F115" s="13" t="s">
        <v>27</v>
      </c>
      <c r="G115" s="16">
        <v>1602000</v>
      </c>
      <c r="H115" s="15">
        <f t="shared" si="4"/>
        <v>45374</v>
      </c>
    </row>
    <row r="116" spans="1:8" ht="39" customHeight="1" x14ac:dyDescent="0.3">
      <c r="A116" s="12">
        <v>45341</v>
      </c>
      <c r="B116" s="13" t="s">
        <v>276</v>
      </c>
      <c r="C116" s="14" t="s">
        <v>260</v>
      </c>
      <c r="D116" s="13" t="s">
        <v>261</v>
      </c>
      <c r="E116" s="14" t="s">
        <v>26</v>
      </c>
      <c r="F116" s="13" t="s">
        <v>27</v>
      </c>
      <c r="G116" s="16">
        <v>4036400</v>
      </c>
      <c r="H116" s="15">
        <f t="shared" si="4"/>
        <v>45386</v>
      </c>
    </row>
    <row r="117" spans="1:8" ht="39" customHeight="1" x14ac:dyDescent="0.3">
      <c r="A117" s="12">
        <v>45342</v>
      </c>
      <c r="B117" s="13" t="s">
        <v>277</v>
      </c>
      <c r="C117" s="14" t="s">
        <v>260</v>
      </c>
      <c r="D117" s="13" t="s">
        <v>261</v>
      </c>
      <c r="E117" s="14" t="s">
        <v>26</v>
      </c>
      <c r="F117" s="13" t="s">
        <v>27</v>
      </c>
      <c r="G117" s="16">
        <v>2700000</v>
      </c>
      <c r="H117" s="15">
        <f t="shared" si="4"/>
        <v>45387</v>
      </c>
    </row>
    <row r="118" spans="1:8" ht="39" customHeight="1" x14ac:dyDescent="0.3">
      <c r="A118" s="12">
        <v>45344</v>
      </c>
      <c r="B118" s="13" t="s">
        <v>278</v>
      </c>
      <c r="C118" s="14" t="s">
        <v>260</v>
      </c>
      <c r="D118" s="13" t="s">
        <v>261</v>
      </c>
      <c r="E118" s="14" t="s">
        <v>26</v>
      </c>
      <c r="F118" s="13" t="s">
        <v>27</v>
      </c>
      <c r="G118" s="16">
        <v>2700000</v>
      </c>
      <c r="H118" s="15">
        <f t="shared" si="4"/>
        <v>45389</v>
      </c>
    </row>
    <row r="119" spans="1:8" ht="39" customHeight="1" x14ac:dyDescent="0.3">
      <c r="A119" s="12">
        <v>45344</v>
      </c>
      <c r="B119" s="13" t="s">
        <v>279</v>
      </c>
      <c r="C119" s="14" t="s">
        <v>260</v>
      </c>
      <c r="D119" s="13" t="s">
        <v>261</v>
      </c>
      <c r="E119" s="14" t="s">
        <v>26</v>
      </c>
      <c r="F119" s="13" t="s">
        <v>27</v>
      </c>
      <c r="G119" s="16">
        <v>4355520</v>
      </c>
      <c r="H119" s="15">
        <f t="shared" si="4"/>
        <v>45389</v>
      </c>
    </row>
    <row r="120" spans="1:8" ht="39" customHeight="1" x14ac:dyDescent="0.3">
      <c r="A120" s="12">
        <v>45351</v>
      </c>
      <c r="B120" s="13" t="s">
        <v>280</v>
      </c>
      <c r="C120" s="14" t="s">
        <v>260</v>
      </c>
      <c r="D120" s="13" t="s">
        <v>261</v>
      </c>
      <c r="E120" s="14" t="s">
        <v>26</v>
      </c>
      <c r="F120" s="13" t="s">
        <v>27</v>
      </c>
      <c r="G120" s="16">
        <v>1985760</v>
      </c>
      <c r="H120" s="15">
        <f t="shared" si="4"/>
        <v>45396</v>
      </c>
    </row>
    <row r="121" spans="1:8" ht="39" customHeight="1" x14ac:dyDescent="0.3">
      <c r="A121" s="12">
        <v>45362</v>
      </c>
      <c r="B121" s="13" t="s">
        <v>281</v>
      </c>
      <c r="C121" s="14" t="s">
        <v>260</v>
      </c>
      <c r="D121" s="13" t="s">
        <v>261</v>
      </c>
      <c r="E121" s="14" t="s">
        <v>26</v>
      </c>
      <c r="F121" s="13" t="s">
        <v>27</v>
      </c>
      <c r="G121" s="16">
        <v>4942720</v>
      </c>
      <c r="H121" s="15">
        <f t="shared" si="4"/>
        <v>45407</v>
      </c>
    </row>
    <row r="122" spans="1:8" ht="39" customHeight="1" x14ac:dyDescent="0.3">
      <c r="A122" s="12">
        <v>45364</v>
      </c>
      <c r="B122" s="13" t="s">
        <v>282</v>
      </c>
      <c r="C122" s="14" t="s">
        <v>260</v>
      </c>
      <c r="D122" s="13" t="s">
        <v>261</v>
      </c>
      <c r="E122" s="14" t="s">
        <v>26</v>
      </c>
      <c r="F122" s="13" t="s">
        <v>27</v>
      </c>
      <c r="G122" s="16">
        <v>1058400</v>
      </c>
      <c r="H122" s="15">
        <f t="shared" si="4"/>
        <v>45409</v>
      </c>
    </row>
    <row r="123" spans="1:8" ht="39" customHeight="1" x14ac:dyDescent="0.3">
      <c r="A123" s="12">
        <v>45364</v>
      </c>
      <c r="B123" s="13" t="s">
        <v>283</v>
      </c>
      <c r="C123" s="14" t="s">
        <v>260</v>
      </c>
      <c r="D123" s="13" t="s">
        <v>261</v>
      </c>
      <c r="E123" s="14" t="s">
        <v>26</v>
      </c>
      <c r="F123" s="13" t="s">
        <v>27</v>
      </c>
      <c r="G123" s="16">
        <v>1058400</v>
      </c>
      <c r="H123" s="15">
        <f t="shared" si="4"/>
        <v>45409</v>
      </c>
    </row>
    <row r="124" spans="1:8" ht="39" customHeight="1" x14ac:dyDescent="0.3">
      <c r="A124" s="12">
        <v>45364</v>
      </c>
      <c r="B124" s="13" t="s">
        <v>284</v>
      </c>
      <c r="C124" s="14" t="s">
        <v>260</v>
      </c>
      <c r="D124" s="13" t="s">
        <v>261</v>
      </c>
      <c r="E124" s="14" t="s">
        <v>26</v>
      </c>
      <c r="F124" s="13" t="s">
        <v>27</v>
      </c>
      <c r="G124" s="16">
        <v>1058400</v>
      </c>
      <c r="H124" s="15">
        <f t="shared" si="4"/>
        <v>45409</v>
      </c>
    </row>
    <row r="125" spans="1:8" ht="39" customHeight="1" x14ac:dyDescent="0.3">
      <c r="A125" s="12">
        <v>45364</v>
      </c>
      <c r="B125" s="13" t="s">
        <v>285</v>
      </c>
      <c r="C125" s="14" t="s">
        <v>260</v>
      </c>
      <c r="D125" s="13" t="s">
        <v>261</v>
      </c>
      <c r="E125" s="14" t="s">
        <v>26</v>
      </c>
      <c r="F125" s="13" t="s">
        <v>27</v>
      </c>
      <c r="G125" s="16">
        <v>604800</v>
      </c>
      <c r="H125" s="15">
        <f t="shared" si="4"/>
        <v>45409</v>
      </c>
    </row>
    <row r="126" spans="1:8" ht="39" customHeight="1" x14ac:dyDescent="0.3">
      <c r="A126" s="12">
        <v>45369</v>
      </c>
      <c r="B126" s="13" t="s">
        <v>286</v>
      </c>
      <c r="C126" s="14" t="s">
        <v>260</v>
      </c>
      <c r="D126" s="13" t="s">
        <v>261</v>
      </c>
      <c r="E126" s="14" t="s">
        <v>26</v>
      </c>
      <c r="F126" s="13" t="s">
        <v>27</v>
      </c>
      <c r="G126" s="16">
        <v>2026776</v>
      </c>
      <c r="H126" s="15">
        <f t="shared" si="4"/>
        <v>45414</v>
      </c>
    </row>
    <row r="127" spans="1:8" ht="39" customHeight="1" x14ac:dyDescent="0.3">
      <c r="A127" s="12">
        <v>45322</v>
      </c>
      <c r="B127" s="13" t="s">
        <v>229</v>
      </c>
      <c r="C127" s="14" t="s">
        <v>230</v>
      </c>
      <c r="D127" s="13" t="s">
        <v>231</v>
      </c>
      <c r="E127" s="14" t="s">
        <v>31</v>
      </c>
      <c r="F127" s="13" t="s">
        <v>32</v>
      </c>
      <c r="G127" s="16">
        <v>77359.7</v>
      </c>
      <c r="H127" s="15">
        <f t="shared" si="4"/>
        <v>45367</v>
      </c>
    </row>
    <row r="128" spans="1:8" ht="39" customHeight="1" x14ac:dyDescent="0.3">
      <c r="A128" s="12">
        <v>45341</v>
      </c>
      <c r="B128" s="13" t="s">
        <v>232</v>
      </c>
      <c r="C128" s="14" t="s">
        <v>230</v>
      </c>
      <c r="D128" s="13" t="s">
        <v>231</v>
      </c>
      <c r="E128" s="14" t="s">
        <v>31</v>
      </c>
      <c r="F128" s="13" t="s">
        <v>32</v>
      </c>
      <c r="G128" s="16">
        <v>637012</v>
      </c>
      <c r="H128" s="15">
        <f t="shared" si="4"/>
        <v>45386</v>
      </c>
    </row>
    <row r="129" spans="1:8" ht="39" customHeight="1" x14ac:dyDescent="0.3">
      <c r="A129" s="12">
        <v>42991</v>
      </c>
      <c r="B129" s="13" t="s">
        <v>526</v>
      </c>
      <c r="C129" s="14" t="s">
        <v>527</v>
      </c>
      <c r="D129" s="13" t="s">
        <v>528</v>
      </c>
      <c r="E129" s="14" t="s">
        <v>529</v>
      </c>
      <c r="F129" s="13" t="s">
        <v>399</v>
      </c>
      <c r="G129" s="16">
        <v>72971.199999999997</v>
      </c>
      <c r="H129" s="15">
        <f>A129+45</f>
        <v>43036</v>
      </c>
    </row>
    <row r="130" spans="1:8" ht="39" customHeight="1" x14ac:dyDescent="0.3">
      <c r="A130" s="12">
        <v>42996</v>
      </c>
      <c r="B130" s="13" t="s">
        <v>530</v>
      </c>
      <c r="C130" s="14" t="s">
        <v>531</v>
      </c>
      <c r="D130" s="13" t="s">
        <v>532</v>
      </c>
      <c r="E130" s="14" t="s">
        <v>533</v>
      </c>
      <c r="F130" s="13" t="s">
        <v>399</v>
      </c>
      <c r="G130" s="16">
        <v>47028.9</v>
      </c>
      <c r="H130" s="15">
        <f>A130+45</f>
        <v>43041</v>
      </c>
    </row>
    <row r="131" spans="1:8" ht="39" customHeight="1" x14ac:dyDescent="0.3">
      <c r="A131" s="12">
        <v>43074</v>
      </c>
      <c r="B131" s="13" t="s">
        <v>534</v>
      </c>
      <c r="C131" s="14" t="s">
        <v>531</v>
      </c>
      <c r="D131" s="13" t="s">
        <v>532</v>
      </c>
      <c r="E131" s="14" t="s">
        <v>535</v>
      </c>
      <c r="F131" s="13" t="s">
        <v>399</v>
      </c>
      <c r="G131" s="16">
        <v>46792.9</v>
      </c>
      <c r="H131" s="15">
        <f>A131+45</f>
        <v>43119</v>
      </c>
    </row>
    <row r="132" spans="1:8" ht="39" customHeight="1" x14ac:dyDescent="0.3">
      <c r="A132" s="12">
        <v>43074</v>
      </c>
      <c r="B132" s="13" t="s">
        <v>536</v>
      </c>
      <c r="C132" s="14" t="s">
        <v>531</v>
      </c>
      <c r="D132" s="13" t="s">
        <v>532</v>
      </c>
      <c r="E132" s="14" t="s">
        <v>537</v>
      </c>
      <c r="F132" s="13" t="s">
        <v>399</v>
      </c>
      <c r="G132" s="16">
        <v>85709.3</v>
      </c>
      <c r="H132" s="15">
        <f>A132+45</f>
        <v>43119</v>
      </c>
    </row>
    <row r="133" spans="1:8" ht="39" customHeight="1" x14ac:dyDescent="0.3">
      <c r="A133" s="12">
        <v>45327</v>
      </c>
      <c r="B133" s="13" t="s">
        <v>54</v>
      </c>
      <c r="C133" s="14" t="s">
        <v>55</v>
      </c>
      <c r="D133" s="13" t="s">
        <v>56</v>
      </c>
      <c r="E133" s="14" t="s">
        <v>26</v>
      </c>
      <c r="F133" s="13" t="s">
        <v>27</v>
      </c>
      <c r="G133" s="16">
        <v>1047452.96</v>
      </c>
      <c r="H133" s="15">
        <f t="shared" ref="H133:H148" si="5">+A133+45</f>
        <v>45372</v>
      </c>
    </row>
    <row r="134" spans="1:8" ht="39" customHeight="1" x14ac:dyDescent="0.3">
      <c r="A134" s="12">
        <v>45328</v>
      </c>
      <c r="B134" s="13" t="s">
        <v>57</v>
      </c>
      <c r="C134" s="14" t="s">
        <v>55</v>
      </c>
      <c r="D134" s="13" t="s">
        <v>56</v>
      </c>
      <c r="E134" s="14" t="s">
        <v>26</v>
      </c>
      <c r="F134" s="13" t="s">
        <v>27</v>
      </c>
      <c r="G134" s="16">
        <v>269040</v>
      </c>
      <c r="H134" s="15">
        <f t="shared" si="5"/>
        <v>45373</v>
      </c>
    </row>
    <row r="135" spans="1:8" ht="39" customHeight="1" x14ac:dyDescent="0.3">
      <c r="A135" s="12">
        <v>45364</v>
      </c>
      <c r="B135" s="13" t="s">
        <v>58</v>
      </c>
      <c r="C135" s="14" t="s">
        <v>55</v>
      </c>
      <c r="D135" s="13" t="s">
        <v>56</v>
      </c>
      <c r="E135" s="14" t="s">
        <v>26</v>
      </c>
      <c r="F135" s="13" t="s">
        <v>27</v>
      </c>
      <c r="G135" s="16">
        <v>650160</v>
      </c>
      <c r="H135" s="15">
        <f t="shared" si="5"/>
        <v>45409</v>
      </c>
    </row>
    <row r="136" spans="1:8" ht="39" customHeight="1" x14ac:dyDescent="0.3">
      <c r="A136" s="12">
        <v>45231</v>
      </c>
      <c r="B136" s="13" t="s">
        <v>345</v>
      </c>
      <c r="C136" s="14" t="s">
        <v>346</v>
      </c>
      <c r="D136" s="13" t="s">
        <v>347</v>
      </c>
      <c r="E136" s="14" t="s">
        <v>348</v>
      </c>
      <c r="F136" s="13" t="s">
        <v>349</v>
      </c>
      <c r="G136" s="16">
        <v>181248</v>
      </c>
      <c r="H136" s="15">
        <f t="shared" si="5"/>
        <v>45276</v>
      </c>
    </row>
    <row r="137" spans="1:8" ht="39" customHeight="1" x14ac:dyDescent="0.3">
      <c r="A137" s="12">
        <v>45231</v>
      </c>
      <c r="B137" s="13" t="s">
        <v>350</v>
      </c>
      <c r="C137" s="14" t="s">
        <v>346</v>
      </c>
      <c r="D137" s="13" t="s">
        <v>347</v>
      </c>
      <c r="E137" s="14" t="s">
        <v>348</v>
      </c>
      <c r="F137" s="13" t="s">
        <v>349</v>
      </c>
      <c r="G137" s="16">
        <v>181248</v>
      </c>
      <c r="H137" s="15">
        <f t="shared" si="5"/>
        <v>45276</v>
      </c>
    </row>
    <row r="138" spans="1:8" ht="39" customHeight="1" x14ac:dyDescent="0.3">
      <c r="A138" s="12">
        <v>45334</v>
      </c>
      <c r="B138" s="13" t="s">
        <v>244</v>
      </c>
      <c r="C138" s="14" t="s">
        <v>245</v>
      </c>
      <c r="D138" s="13" t="s">
        <v>246</v>
      </c>
      <c r="E138" s="14" t="s">
        <v>31</v>
      </c>
      <c r="F138" s="13" t="s">
        <v>32</v>
      </c>
      <c r="G138" s="16">
        <v>6002900.7199999997</v>
      </c>
      <c r="H138" s="15">
        <f t="shared" si="5"/>
        <v>45379</v>
      </c>
    </row>
    <row r="139" spans="1:8" ht="39" customHeight="1" x14ac:dyDescent="0.3">
      <c r="A139" s="12">
        <v>45369</v>
      </c>
      <c r="B139" s="13" t="s">
        <v>247</v>
      </c>
      <c r="C139" s="14" t="s">
        <v>245</v>
      </c>
      <c r="D139" s="13" t="s">
        <v>246</v>
      </c>
      <c r="E139" s="14" t="s">
        <v>31</v>
      </c>
      <c r="F139" s="13" t="s">
        <v>32</v>
      </c>
      <c r="G139" s="16">
        <v>1766693.64</v>
      </c>
      <c r="H139" s="15">
        <f t="shared" si="5"/>
        <v>45414</v>
      </c>
    </row>
    <row r="140" spans="1:8" ht="39" customHeight="1" x14ac:dyDescent="0.3">
      <c r="A140" s="12">
        <v>44609</v>
      </c>
      <c r="B140" s="13" t="s">
        <v>287</v>
      </c>
      <c r="C140" s="14" t="s">
        <v>288</v>
      </c>
      <c r="D140" s="13" t="s">
        <v>289</v>
      </c>
      <c r="E140" s="14" t="s">
        <v>26</v>
      </c>
      <c r="F140" s="13" t="s">
        <v>27</v>
      </c>
      <c r="G140" s="16">
        <v>3757120</v>
      </c>
      <c r="H140" s="15">
        <f t="shared" si="5"/>
        <v>44654</v>
      </c>
    </row>
    <row r="141" spans="1:8" ht="39" customHeight="1" x14ac:dyDescent="0.3">
      <c r="A141" s="12">
        <v>45301</v>
      </c>
      <c r="B141" s="13" t="s">
        <v>297</v>
      </c>
      <c r="C141" s="14" t="s">
        <v>288</v>
      </c>
      <c r="D141" s="13" t="s">
        <v>289</v>
      </c>
      <c r="E141" s="14" t="s">
        <v>26</v>
      </c>
      <c r="F141" s="13" t="s">
        <v>27</v>
      </c>
      <c r="G141" s="16">
        <v>840000</v>
      </c>
      <c r="H141" s="15">
        <f t="shared" si="5"/>
        <v>45346</v>
      </c>
    </row>
    <row r="142" spans="1:8" ht="39" customHeight="1" x14ac:dyDescent="0.3">
      <c r="A142" s="12">
        <v>45313</v>
      </c>
      <c r="B142" s="13" t="s">
        <v>299</v>
      </c>
      <c r="C142" s="14" t="s">
        <v>288</v>
      </c>
      <c r="D142" s="13" t="s">
        <v>289</v>
      </c>
      <c r="E142" s="14" t="s">
        <v>26</v>
      </c>
      <c r="F142" s="13" t="s">
        <v>27</v>
      </c>
      <c r="G142" s="16">
        <v>736625</v>
      </c>
      <c r="H142" s="15">
        <f t="shared" si="5"/>
        <v>45358</v>
      </c>
    </row>
    <row r="143" spans="1:8" ht="39" customHeight="1" x14ac:dyDescent="0.3">
      <c r="A143" s="12">
        <v>45316</v>
      </c>
      <c r="B143" s="13" t="s">
        <v>300</v>
      </c>
      <c r="C143" s="14" t="s">
        <v>288</v>
      </c>
      <c r="D143" s="13" t="s">
        <v>289</v>
      </c>
      <c r="E143" s="14" t="s">
        <v>26</v>
      </c>
      <c r="F143" s="13" t="s">
        <v>27</v>
      </c>
      <c r="G143" s="16">
        <v>164380.07</v>
      </c>
      <c r="H143" s="15">
        <f t="shared" si="5"/>
        <v>45361</v>
      </c>
    </row>
    <row r="144" spans="1:8" ht="39" customHeight="1" x14ac:dyDescent="0.3">
      <c r="A144" s="12">
        <v>45336</v>
      </c>
      <c r="B144" s="13" t="s">
        <v>301</v>
      </c>
      <c r="C144" s="14" t="s">
        <v>288</v>
      </c>
      <c r="D144" s="13" t="s">
        <v>289</v>
      </c>
      <c r="E144" s="14" t="s">
        <v>26</v>
      </c>
      <c r="F144" s="13" t="s">
        <v>27</v>
      </c>
      <c r="G144" s="16">
        <v>494840</v>
      </c>
      <c r="H144" s="15">
        <f t="shared" si="5"/>
        <v>45381</v>
      </c>
    </row>
    <row r="145" spans="1:8" ht="39" customHeight="1" x14ac:dyDescent="0.3">
      <c r="A145" s="12">
        <v>45344</v>
      </c>
      <c r="B145" s="13" t="s">
        <v>302</v>
      </c>
      <c r="C145" s="14" t="s">
        <v>288</v>
      </c>
      <c r="D145" s="13" t="s">
        <v>289</v>
      </c>
      <c r="E145" s="14" t="s">
        <v>26</v>
      </c>
      <c r="F145" s="13" t="s">
        <v>27</v>
      </c>
      <c r="G145" s="16">
        <v>70000</v>
      </c>
      <c r="H145" s="15">
        <f t="shared" si="5"/>
        <v>45389</v>
      </c>
    </row>
    <row r="146" spans="1:8" ht="39" customHeight="1" x14ac:dyDescent="0.3">
      <c r="A146" s="12">
        <v>45356</v>
      </c>
      <c r="B146" s="13" t="s">
        <v>303</v>
      </c>
      <c r="C146" s="14" t="s">
        <v>288</v>
      </c>
      <c r="D146" s="13" t="s">
        <v>289</v>
      </c>
      <c r="E146" s="14" t="s">
        <v>26</v>
      </c>
      <c r="F146" s="13" t="s">
        <v>27</v>
      </c>
      <c r="G146" s="16">
        <v>7665280</v>
      </c>
      <c r="H146" s="15">
        <f t="shared" si="5"/>
        <v>45401</v>
      </c>
    </row>
    <row r="147" spans="1:8" ht="39" customHeight="1" x14ac:dyDescent="0.3">
      <c r="A147" s="12">
        <v>45356</v>
      </c>
      <c r="B147" s="13" t="s">
        <v>304</v>
      </c>
      <c r="C147" s="14" t="s">
        <v>288</v>
      </c>
      <c r="D147" s="13" t="s">
        <v>289</v>
      </c>
      <c r="E147" s="14" t="s">
        <v>26</v>
      </c>
      <c r="F147" s="13" t="s">
        <v>27</v>
      </c>
      <c r="G147" s="16">
        <v>2077000</v>
      </c>
      <c r="H147" s="15">
        <f t="shared" si="5"/>
        <v>45401</v>
      </c>
    </row>
    <row r="148" spans="1:8" ht="39" customHeight="1" x14ac:dyDescent="0.3">
      <c r="A148" s="12">
        <v>45359</v>
      </c>
      <c r="B148" s="13" t="s">
        <v>305</v>
      </c>
      <c r="C148" s="14" t="s">
        <v>288</v>
      </c>
      <c r="D148" s="13" t="s">
        <v>289</v>
      </c>
      <c r="E148" s="14" t="s">
        <v>26</v>
      </c>
      <c r="F148" s="13" t="s">
        <v>27</v>
      </c>
      <c r="G148" s="16">
        <v>1680000</v>
      </c>
      <c r="H148" s="15">
        <f t="shared" si="5"/>
        <v>45404</v>
      </c>
    </row>
    <row r="149" spans="1:8" ht="39" customHeight="1" x14ac:dyDescent="0.3">
      <c r="A149" s="12">
        <v>42991</v>
      </c>
      <c r="B149" s="13" t="s">
        <v>538</v>
      </c>
      <c r="C149" s="14" t="s">
        <v>539</v>
      </c>
      <c r="D149" s="13" t="s">
        <v>540</v>
      </c>
      <c r="E149" s="14" t="s">
        <v>541</v>
      </c>
      <c r="F149" s="13" t="s">
        <v>399</v>
      </c>
      <c r="G149" s="16">
        <v>63377.8</v>
      </c>
      <c r="H149" s="15">
        <f>A149+45</f>
        <v>43036</v>
      </c>
    </row>
    <row r="150" spans="1:8" ht="39" customHeight="1" x14ac:dyDescent="0.3">
      <c r="A150" s="12">
        <v>43850</v>
      </c>
      <c r="B150" s="13" t="s">
        <v>542</v>
      </c>
      <c r="C150" s="14" t="s">
        <v>543</v>
      </c>
      <c r="D150" s="13" t="s">
        <v>544</v>
      </c>
      <c r="E150" s="14" t="s">
        <v>545</v>
      </c>
      <c r="F150" s="13" t="s">
        <v>399</v>
      </c>
      <c r="G150" s="16">
        <v>10698.68</v>
      </c>
      <c r="H150" s="15">
        <f>+A150+45</f>
        <v>43895</v>
      </c>
    </row>
    <row r="151" spans="1:8" ht="39" customHeight="1" x14ac:dyDescent="0.3">
      <c r="A151" s="12">
        <v>43062</v>
      </c>
      <c r="B151" s="13" t="s">
        <v>546</v>
      </c>
      <c r="C151" s="14" t="s">
        <v>543</v>
      </c>
      <c r="D151" s="13" t="s">
        <v>544</v>
      </c>
      <c r="E151" s="14" t="s">
        <v>547</v>
      </c>
      <c r="F151" s="13" t="s">
        <v>399</v>
      </c>
      <c r="G151" s="16">
        <v>17468.57</v>
      </c>
      <c r="H151" s="15">
        <f t="shared" ref="H151:H168" si="6">A151+45</f>
        <v>43107</v>
      </c>
    </row>
    <row r="152" spans="1:8" ht="39" customHeight="1" x14ac:dyDescent="0.3">
      <c r="A152" s="12">
        <v>43164</v>
      </c>
      <c r="B152" s="13" t="s">
        <v>548</v>
      </c>
      <c r="C152" s="14" t="s">
        <v>543</v>
      </c>
      <c r="D152" s="13" t="s">
        <v>544</v>
      </c>
      <c r="E152" s="14" t="s">
        <v>549</v>
      </c>
      <c r="F152" s="13" t="s">
        <v>399</v>
      </c>
      <c r="G152" s="16">
        <v>28556</v>
      </c>
      <c r="H152" s="15">
        <f t="shared" si="6"/>
        <v>43209</v>
      </c>
    </row>
    <row r="153" spans="1:8" ht="39" customHeight="1" x14ac:dyDescent="0.3">
      <c r="A153" s="12">
        <v>42871</v>
      </c>
      <c r="B153" s="13" t="s">
        <v>550</v>
      </c>
      <c r="C153" s="14" t="s">
        <v>543</v>
      </c>
      <c r="D153" s="13" t="s">
        <v>544</v>
      </c>
      <c r="E153" s="14" t="s">
        <v>551</v>
      </c>
      <c r="F153" s="13" t="s">
        <v>399</v>
      </c>
      <c r="G153" s="16">
        <v>40491.760000000002</v>
      </c>
      <c r="H153" s="15">
        <f t="shared" si="6"/>
        <v>42916</v>
      </c>
    </row>
    <row r="154" spans="1:8" ht="39" customHeight="1" x14ac:dyDescent="0.3">
      <c r="A154" s="12">
        <v>42905</v>
      </c>
      <c r="B154" s="13" t="s">
        <v>552</v>
      </c>
      <c r="C154" s="14" t="s">
        <v>543</v>
      </c>
      <c r="D154" s="13" t="s">
        <v>544</v>
      </c>
      <c r="E154" s="14" t="s">
        <v>553</v>
      </c>
      <c r="F154" s="13" t="s">
        <v>399</v>
      </c>
      <c r="G154" s="16">
        <v>5723</v>
      </c>
      <c r="H154" s="15">
        <f t="shared" si="6"/>
        <v>42950</v>
      </c>
    </row>
    <row r="155" spans="1:8" ht="39" customHeight="1" x14ac:dyDescent="0.3">
      <c r="A155" s="12">
        <v>43062</v>
      </c>
      <c r="B155" s="13" t="s">
        <v>554</v>
      </c>
      <c r="C155" s="14" t="s">
        <v>543</v>
      </c>
      <c r="D155" s="13" t="s">
        <v>544</v>
      </c>
      <c r="E155" s="14" t="s">
        <v>555</v>
      </c>
      <c r="F155" s="13" t="s">
        <v>399</v>
      </c>
      <c r="G155" s="16">
        <v>12980</v>
      </c>
      <c r="H155" s="15">
        <f t="shared" si="6"/>
        <v>43107</v>
      </c>
    </row>
    <row r="156" spans="1:8" ht="39" customHeight="1" x14ac:dyDescent="0.3">
      <c r="A156" s="12">
        <v>42984</v>
      </c>
      <c r="B156" s="13" t="s">
        <v>556</v>
      </c>
      <c r="C156" s="14" t="s">
        <v>543</v>
      </c>
      <c r="D156" s="13" t="s">
        <v>544</v>
      </c>
      <c r="E156" s="14" t="s">
        <v>557</v>
      </c>
      <c r="F156" s="13" t="s">
        <v>399</v>
      </c>
      <c r="G156" s="16">
        <v>26859.13</v>
      </c>
      <c r="H156" s="15">
        <f t="shared" si="6"/>
        <v>43029</v>
      </c>
    </row>
    <row r="157" spans="1:8" ht="39" customHeight="1" x14ac:dyDescent="0.3">
      <c r="A157" s="12">
        <v>43120</v>
      </c>
      <c r="B157" s="13" t="s">
        <v>558</v>
      </c>
      <c r="C157" s="14" t="s">
        <v>543</v>
      </c>
      <c r="D157" s="13" t="s">
        <v>544</v>
      </c>
      <c r="E157" s="14" t="s">
        <v>559</v>
      </c>
      <c r="F157" s="13" t="s">
        <v>399</v>
      </c>
      <c r="G157" s="16">
        <v>21539.13</v>
      </c>
      <c r="H157" s="15">
        <f t="shared" si="6"/>
        <v>43165</v>
      </c>
    </row>
    <row r="158" spans="1:8" ht="39" customHeight="1" x14ac:dyDescent="0.3">
      <c r="A158" s="12">
        <v>43120</v>
      </c>
      <c r="B158" s="13" t="s">
        <v>560</v>
      </c>
      <c r="C158" s="14" t="s">
        <v>543</v>
      </c>
      <c r="D158" s="13" t="s">
        <v>544</v>
      </c>
      <c r="E158" s="14" t="s">
        <v>561</v>
      </c>
      <c r="F158" s="13" t="s">
        <v>399</v>
      </c>
      <c r="G158" s="16">
        <v>15544.19</v>
      </c>
      <c r="H158" s="15">
        <f t="shared" si="6"/>
        <v>43165</v>
      </c>
    </row>
    <row r="159" spans="1:8" ht="39" customHeight="1" x14ac:dyDescent="0.3">
      <c r="A159" s="12">
        <v>43164</v>
      </c>
      <c r="B159" s="13" t="s">
        <v>562</v>
      </c>
      <c r="C159" s="14" t="s">
        <v>543</v>
      </c>
      <c r="D159" s="13" t="s">
        <v>544</v>
      </c>
      <c r="E159" s="14" t="s">
        <v>563</v>
      </c>
      <c r="F159" s="13" t="s">
        <v>399</v>
      </c>
      <c r="G159" s="16">
        <v>5723</v>
      </c>
      <c r="H159" s="15">
        <f t="shared" si="6"/>
        <v>43209</v>
      </c>
    </row>
    <row r="160" spans="1:8" ht="39" customHeight="1" x14ac:dyDescent="0.3">
      <c r="A160" s="12">
        <v>43181</v>
      </c>
      <c r="B160" s="13" t="s">
        <v>564</v>
      </c>
      <c r="C160" s="14" t="s">
        <v>543</v>
      </c>
      <c r="D160" s="13" t="s">
        <v>544</v>
      </c>
      <c r="E160" s="14" t="s">
        <v>563</v>
      </c>
      <c r="F160" s="13" t="s">
        <v>399</v>
      </c>
      <c r="G160" s="16">
        <v>5723</v>
      </c>
      <c r="H160" s="15">
        <f t="shared" si="6"/>
        <v>43226</v>
      </c>
    </row>
    <row r="161" spans="1:8" ht="39" customHeight="1" x14ac:dyDescent="0.3">
      <c r="A161" s="12">
        <v>43213</v>
      </c>
      <c r="B161" s="13" t="s">
        <v>565</v>
      </c>
      <c r="C161" s="14" t="s">
        <v>543</v>
      </c>
      <c r="D161" s="13" t="s">
        <v>544</v>
      </c>
      <c r="E161" s="14" t="s">
        <v>566</v>
      </c>
      <c r="F161" s="13" t="s">
        <v>399</v>
      </c>
      <c r="G161" s="16">
        <v>28556.04</v>
      </c>
      <c r="H161" s="15">
        <f t="shared" si="6"/>
        <v>43258</v>
      </c>
    </row>
    <row r="162" spans="1:8" ht="39" customHeight="1" x14ac:dyDescent="0.3">
      <c r="A162" s="12">
        <v>43304</v>
      </c>
      <c r="B162" s="13" t="s">
        <v>567</v>
      </c>
      <c r="C162" s="14" t="s">
        <v>543</v>
      </c>
      <c r="D162" s="13" t="s">
        <v>544</v>
      </c>
      <c r="E162" s="14" t="s">
        <v>568</v>
      </c>
      <c r="F162" s="13" t="s">
        <v>399</v>
      </c>
      <c r="G162" s="16">
        <v>6056.94</v>
      </c>
      <c r="H162" s="15">
        <f t="shared" si="6"/>
        <v>43349</v>
      </c>
    </row>
    <row r="163" spans="1:8" ht="39" customHeight="1" x14ac:dyDescent="0.3">
      <c r="A163" s="12">
        <v>43327</v>
      </c>
      <c r="B163" s="13" t="s">
        <v>489</v>
      </c>
      <c r="C163" s="14" t="s">
        <v>543</v>
      </c>
      <c r="D163" s="13" t="s">
        <v>544</v>
      </c>
      <c r="E163" s="14" t="s">
        <v>569</v>
      </c>
      <c r="F163" s="13" t="s">
        <v>399</v>
      </c>
      <c r="G163" s="16">
        <v>19627.36</v>
      </c>
      <c r="H163" s="15">
        <f t="shared" si="6"/>
        <v>43372</v>
      </c>
    </row>
    <row r="164" spans="1:8" ht="39" customHeight="1" x14ac:dyDescent="0.3">
      <c r="A164" s="12">
        <v>43474</v>
      </c>
      <c r="B164" s="13" t="s">
        <v>570</v>
      </c>
      <c r="C164" s="14" t="s">
        <v>543</v>
      </c>
      <c r="D164" s="13" t="s">
        <v>544</v>
      </c>
      <c r="E164" s="14" t="s">
        <v>571</v>
      </c>
      <c r="F164" s="13" t="s">
        <v>399</v>
      </c>
      <c r="G164" s="16">
        <v>16048.02</v>
      </c>
      <c r="H164" s="15">
        <f t="shared" si="6"/>
        <v>43519</v>
      </c>
    </row>
    <row r="165" spans="1:8" ht="39" customHeight="1" x14ac:dyDescent="0.3">
      <c r="A165" s="12">
        <v>43545</v>
      </c>
      <c r="B165" s="13" t="s">
        <v>572</v>
      </c>
      <c r="C165" s="14" t="s">
        <v>543</v>
      </c>
      <c r="D165" s="13" t="s">
        <v>544</v>
      </c>
      <c r="E165" s="14" t="s">
        <v>573</v>
      </c>
      <c r="F165" s="13" t="s">
        <v>399</v>
      </c>
      <c r="G165" s="16">
        <v>25960</v>
      </c>
      <c r="H165" s="15">
        <f t="shared" si="6"/>
        <v>43590</v>
      </c>
    </row>
    <row r="166" spans="1:8" ht="39" customHeight="1" x14ac:dyDescent="0.3">
      <c r="A166" s="12">
        <v>43682</v>
      </c>
      <c r="B166" s="13" t="s">
        <v>574</v>
      </c>
      <c r="C166" s="14" t="s">
        <v>543</v>
      </c>
      <c r="D166" s="13" t="s">
        <v>544</v>
      </c>
      <c r="E166" s="14" t="s">
        <v>575</v>
      </c>
      <c r="F166" s="13" t="s">
        <v>399</v>
      </c>
      <c r="G166" s="16">
        <v>10698.68</v>
      </c>
      <c r="H166" s="15">
        <f t="shared" si="6"/>
        <v>43727</v>
      </c>
    </row>
    <row r="167" spans="1:8" ht="39" customHeight="1" x14ac:dyDescent="0.3">
      <c r="A167" s="12">
        <v>43784</v>
      </c>
      <c r="B167" s="13" t="s">
        <v>38</v>
      </c>
      <c r="C167" s="14" t="s">
        <v>543</v>
      </c>
      <c r="D167" s="13" t="s">
        <v>544</v>
      </c>
      <c r="E167" s="14" t="s">
        <v>576</v>
      </c>
      <c r="F167" s="13" t="s">
        <v>399</v>
      </c>
      <c r="G167" s="16">
        <v>10698.68</v>
      </c>
      <c r="H167" s="15">
        <f t="shared" si="6"/>
        <v>43829</v>
      </c>
    </row>
    <row r="168" spans="1:8" ht="39" customHeight="1" x14ac:dyDescent="0.3">
      <c r="A168" s="12">
        <v>43815</v>
      </c>
      <c r="B168" s="13" t="s">
        <v>40</v>
      </c>
      <c r="C168" s="14" t="s">
        <v>543</v>
      </c>
      <c r="D168" s="13" t="s">
        <v>544</v>
      </c>
      <c r="E168" s="14" t="s">
        <v>577</v>
      </c>
      <c r="F168" s="13" t="s">
        <v>399</v>
      </c>
      <c r="G168" s="16">
        <v>10698.68</v>
      </c>
      <c r="H168" s="15">
        <f t="shared" si="6"/>
        <v>43860</v>
      </c>
    </row>
    <row r="169" spans="1:8" ht="39" customHeight="1" x14ac:dyDescent="0.3">
      <c r="A169" s="12">
        <v>45315</v>
      </c>
      <c r="B169" s="13" t="s">
        <v>195</v>
      </c>
      <c r="C169" s="14" t="s">
        <v>196</v>
      </c>
      <c r="D169" s="13" t="s">
        <v>197</v>
      </c>
      <c r="E169" s="14" t="s">
        <v>26</v>
      </c>
      <c r="F169" s="13" t="s">
        <v>27</v>
      </c>
      <c r="G169" s="16">
        <v>2073600</v>
      </c>
      <c r="H169" s="15">
        <f t="shared" ref="H169:H198" si="7">+A169+45</f>
        <v>45360</v>
      </c>
    </row>
    <row r="170" spans="1:8" ht="39" customHeight="1" x14ac:dyDescent="0.3">
      <c r="A170" s="12">
        <v>45317</v>
      </c>
      <c r="B170" s="13" t="s">
        <v>198</v>
      </c>
      <c r="C170" s="14" t="s">
        <v>196</v>
      </c>
      <c r="D170" s="13" t="s">
        <v>197</v>
      </c>
      <c r="E170" s="14" t="s">
        <v>26</v>
      </c>
      <c r="F170" s="13" t="s">
        <v>27</v>
      </c>
      <c r="G170" s="16">
        <v>2073600</v>
      </c>
      <c r="H170" s="15">
        <f t="shared" si="7"/>
        <v>45362</v>
      </c>
    </row>
    <row r="171" spans="1:8" ht="39" customHeight="1" x14ac:dyDescent="0.3">
      <c r="A171" s="12">
        <v>45321</v>
      </c>
      <c r="B171" s="13" t="s">
        <v>199</v>
      </c>
      <c r="C171" s="14" t="s">
        <v>196</v>
      </c>
      <c r="D171" s="13" t="s">
        <v>197</v>
      </c>
      <c r="E171" s="14" t="s">
        <v>26</v>
      </c>
      <c r="F171" s="13" t="s">
        <v>27</v>
      </c>
      <c r="G171" s="16">
        <v>652800</v>
      </c>
      <c r="H171" s="15">
        <f t="shared" si="7"/>
        <v>45366</v>
      </c>
    </row>
    <row r="172" spans="1:8" ht="39" customHeight="1" x14ac:dyDescent="0.3">
      <c r="A172" s="12">
        <v>45323</v>
      </c>
      <c r="B172" s="13" t="s">
        <v>200</v>
      </c>
      <c r="C172" s="14" t="s">
        <v>196</v>
      </c>
      <c r="D172" s="13" t="s">
        <v>197</v>
      </c>
      <c r="E172" s="14" t="s">
        <v>26</v>
      </c>
      <c r="F172" s="13" t="s">
        <v>27</v>
      </c>
      <c r="G172" s="16">
        <v>832320</v>
      </c>
      <c r="H172" s="15">
        <f t="shared" si="7"/>
        <v>45368</v>
      </c>
    </row>
    <row r="173" spans="1:8" ht="39" customHeight="1" x14ac:dyDescent="0.3">
      <c r="A173" s="12">
        <v>45329</v>
      </c>
      <c r="B173" s="13" t="s">
        <v>201</v>
      </c>
      <c r="C173" s="14" t="s">
        <v>196</v>
      </c>
      <c r="D173" s="13" t="s">
        <v>197</v>
      </c>
      <c r="E173" s="14" t="s">
        <v>26</v>
      </c>
      <c r="F173" s="13" t="s">
        <v>27</v>
      </c>
      <c r="G173" s="16">
        <v>1664640</v>
      </c>
      <c r="H173" s="15">
        <f t="shared" si="7"/>
        <v>45374</v>
      </c>
    </row>
    <row r="174" spans="1:8" ht="39" customHeight="1" x14ac:dyDescent="0.3">
      <c r="A174" s="12">
        <v>45330</v>
      </c>
      <c r="B174" s="13" t="s">
        <v>202</v>
      </c>
      <c r="C174" s="14" t="s">
        <v>196</v>
      </c>
      <c r="D174" s="13" t="s">
        <v>197</v>
      </c>
      <c r="E174" s="14" t="s">
        <v>26</v>
      </c>
      <c r="F174" s="13" t="s">
        <v>27</v>
      </c>
      <c r="G174" s="16">
        <v>1664640</v>
      </c>
      <c r="H174" s="15">
        <f t="shared" si="7"/>
        <v>45375</v>
      </c>
    </row>
    <row r="175" spans="1:8" ht="39" customHeight="1" x14ac:dyDescent="0.3">
      <c r="A175" s="12">
        <v>45331</v>
      </c>
      <c r="B175" s="13" t="s">
        <v>203</v>
      </c>
      <c r="C175" s="14" t="s">
        <v>196</v>
      </c>
      <c r="D175" s="13" t="s">
        <v>197</v>
      </c>
      <c r="E175" s="14" t="s">
        <v>26</v>
      </c>
      <c r="F175" s="13" t="s">
        <v>27</v>
      </c>
      <c r="G175" s="16">
        <v>1664640</v>
      </c>
      <c r="H175" s="15">
        <f t="shared" si="7"/>
        <v>45376</v>
      </c>
    </row>
    <row r="176" spans="1:8" ht="39" customHeight="1" x14ac:dyDescent="0.3">
      <c r="A176" s="12">
        <v>45341</v>
      </c>
      <c r="B176" s="13" t="s">
        <v>204</v>
      </c>
      <c r="C176" s="14" t="s">
        <v>196</v>
      </c>
      <c r="D176" s="13" t="s">
        <v>197</v>
      </c>
      <c r="E176" s="14" t="s">
        <v>26</v>
      </c>
      <c r="F176" s="13" t="s">
        <v>27</v>
      </c>
      <c r="G176" s="16">
        <v>1664640</v>
      </c>
      <c r="H176" s="15">
        <f t="shared" si="7"/>
        <v>45386</v>
      </c>
    </row>
    <row r="177" spans="1:8" ht="39" customHeight="1" x14ac:dyDescent="0.3">
      <c r="A177" s="12">
        <v>45343</v>
      </c>
      <c r="B177" s="13" t="s">
        <v>205</v>
      </c>
      <c r="C177" s="14" t="s">
        <v>196</v>
      </c>
      <c r="D177" s="13" t="s">
        <v>197</v>
      </c>
      <c r="E177" s="14" t="s">
        <v>26</v>
      </c>
      <c r="F177" s="13" t="s">
        <v>27</v>
      </c>
      <c r="G177" s="16">
        <v>1664640</v>
      </c>
      <c r="H177" s="15">
        <f t="shared" si="7"/>
        <v>45388</v>
      </c>
    </row>
    <row r="178" spans="1:8" ht="39" customHeight="1" x14ac:dyDescent="0.3">
      <c r="A178" s="12">
        <v>45352</v>
      </c>
      <c r="B178" s="13" t="s">
        <v>206</v>
      </c>
      <c r="C178" s="14" t="s">
        <v>196</v>
      </c>
      <c r="D178" s="13" t="s">
        <v>197</v>
      </c>
      <c r="E178" s="14" t="s">
        <v>26</v>
      </c>
      <c r="F178" s="13" t="s">
        <v>27</v>
      </c>
      <c r="G178" s="16">
        <v>1664640</v>
      </c>
      <c r="H178" s="15">
        <f t="shared" si="7"/>
        <v>45397</v>
      </c>
    </row>
    <row r="179" spans="1:8" ht="39" customHeight="1" x14ac:dyDescent="0.3">
      <c r="A179" s="12">
        <v>45356</v>
      </c>
      <c r="B179" s="13" t="s">
        <v>207</v>
      </c>
      <c r="C179" s="14" t="s">
        <v>196</v>
      </c>
      <c r="D179" s="13" t="s">
        <v>197</v>
      </c>
      <c r="E179" s="14" t="s">
        <v>26</v>
      </c>
      <c r="F179" s="13" t="s">
        <v>27</v>
      </c>
      <c r="G179" s="16">
        <v>1664640</v>
      </c>
      <c r="H179" s="15">
        <f t="shared" si="7"/>
        <v>45401</v>
      </c>
    </row>
    <row r="180" spans="1:8" ht="39" customHeight="1" x14ac:dyDescent="0.3">
      <c r="A180" s="12">
        <v>45365</v>
      </c>
      <c r="B180" s="13" t="s">
        <v>208</v>
      </c>
      <c r="C180" s="14" t="s">
        <v>196</v>
      </c>
      <c r="D180" s="13" t="s">
        <v>197</v>
      </c>
      <c r="E180" s="14" t="s">
        <v>26</v>
      </c>
      <c r="F180" s="13" t="s">
        <v>27</v>
      </c>
      <c r="G180" s="16">
        <v>1664640</v>
      </c>
      <c r="H180" s="15">
        <f t="shared" si="7"/>
        <v>45410</v>
      </c>
    </row>
    <row r="181" spans="1:8" ht="39" customHeight="1" x14ac:dyDescent="0.3">
      <c r="A181" s="12">
        <v>45370</v>
      </c>
      <c r="B181" s="13" t="s">
        <v>209</v>
      </c>
      <c r="C181" s="14" t="s">
        <v>196</v>
      </c>
      <c r="D181" s="13" t="s">
        <v>197</v>
      </c>
      <c r="E181" s="14" t="s">
        <v>26</v>
      </c>
      <c r="F181" s="13" t="s">
        <v>27</v>
      </c>
      <c r="G181" s="16">
        <v>1664640</v>
      </c>
      <c r="H181" s="15">
        <f t="shared" si="7"/>
        <v>45415</v>
      </c>
    </row>
    <row r="182" spans="1:8" ht="39" customHeight="1" x14ac:dyDescent="0.3">
      <c r="A182" s="12">
        <v>45302</v>
      </c>
      <c r="B182" s="13" t="s">
        <v>105</v>
      </c>
      <c r="C182" s="14" t="s">
        <v>106</v>
      </c>
      <c r="D182" s="13" t="s">
        <v>107</v>
      </c>
      <c r="E182" s="14" t="s">
        <v>26</v>
      </c>
      <c r="F182" s="13" t="s">
        <v>27</v>
      </c>
      <c r="G182" s="16">
        <v>1653750</v>
      </c>
      <c r="H182" s="15">
        <f t="shared" si="7"/>
        <v>45347</v>
      </c>
    </row>
    <row r="183" spans="1:8" ht="39" customHeight="1" x14ac:dyDescent="0.3">
      <c r="A183" s="12">
        <v>45352</v>
      </c>
      <c r="B183" s="13" t="s">
        <v>108</v>
      </c>
      <c r="C183" s="14" t="s">
        <v>106</v>
      </c>
      <c r="D183" s="13" t="s">
        <v>107</v>
      </c>
      <c r="E183" s="14" t="s">
        <v>26</v>
      </c>
      <c r="F183" s="13" t="s">
        <v>27</v>
      </c>
      <c r="G183" s="16">
        <v>399200</v>
      </c>
      <c r="H183" s="15">
        <f t="shared" si="7"/>
        <v>45397</v>
      </c>
    </row>
    <row r="184" spans="1:8" ht="39" customHeight="1" x14ac:dyDescent="0.3">
      <c r="A184" s="12">
        <v>44711</v>
      </c>
      <c r="B184" s="13" t="s">
        <v>132</v>
      </c>
      <c r="C184" s="14" t="s">
        <v>133</v>
      </c>
      <c r="D184" s="13" t="s">
        <v>134</v>
      </c>
      <c r="E184" s="14" t="s">
        <v>26</v>
      </c>
      <c r="F184" s="13" t="s">
        <v>27</v>
      </c>
      <c r="G184" s="16">
        <v>375570</v>
      </c>
      <c r="H184" s="15">
        <f t="shared" si="7"/>
        <v>44756</v>
      </c>
    </row>
    <row r="185" spans="1:8" ht="39" customHeight="1" x14ac:dyDescent="0.3">
      <c r="A185" s="12">
        <v>44810</v>
      </c>
      <c r="B185" s="13" t="s">
        <v>137</v>
      </c>
      <c r="C185" s="14" t="s">
        <v>133</v>
      </c>
      <c r="D185" s="13" t="s">
        <v>134</v>
      </c>
      <c r="E185" s="14" t="s">
        <v>26</v>
      </c>
      <c r="F185" s="13" t="s">
        <v>27</v>
      </c>
      <c r="G185" s="16">
        <v>252413</v>
      </c>
      <c r="H185" s="15">
        <f t="shared" si="7"/>
        <v>44855</v>
      </c>
    </row>
    <row r="186" spans="1:8" ht="39" customHeight="1" x14ac:dyDescent="0.3">
      <c r="A186" s="12">
        <v>44868</v>
      </c>
      <c r="B186" s="13" t="s">
        <v>138</v>
      </c>
      <c r="C186" s="14" t="s">
        <v>133</v>
      </c>
      <c r="D186" s="13" t="s">
        <v>134</v>
      </c>
      <c r="E186" s="14" t="s">
        <v>26</v>
      </c>
      <c r="F186" s="13" t="s">
        <v>27</v>
      </c>
      <c r="G186" s="16">
        <v>1764</v>
      </c>
      <c r="H186" s="15">
        <f t="shared" si="7"/>
        <v>44913</v>
      </c>
    </row>
    <row r="187" spans="1:8" ht="39" customHeight="1" x14ac:dyDescent="0.3">
      <c r="A187" s="12">
        <v>45309</v>
      </c>
      <c r="B187" s="13" t="s">
        <v>181</v>
      </c>
      <c r="C187" s="14" t="s">
        <v>133</v>
      </c>
      <c r="D187" s="13" t="s">
        <v>134</v>
      </c>
      <c r="E187" s="14" t="s">
        <v>26</v>
      </c>
      <c r="F187" s="13" t="s">
        <v>27</v>
      </c>
      <c r="G187" s="16">
        <v>1115091</v>
      </c>
      <c r="H187" s="15">
        <f t="shared" si="7"/>
        <v>45354</v>
      </c>
    </row>
    <row r="188" spans="1:8" ht="39" customHeight="1" x14ac:dyDescent="0.3">
      <c r="A188" s="12">
        <v>45309</v>
      </c>
      <c r="B188" s="13" t="s">
        <v>182</v>
      </c>
      <c r="C188" s="14" t="s">
        <v>133</v>
      </c>
      <c r="D188" s="13" t="s">
        <v>134</v>
      </c>
      <c r="E188" s="14" t="s">
        <v>26</v>
      </c>
      <c r="F188" s="13" t="s">
        <v>27</v>
      </c>
      <c r="G188" s="16">
        <v>607422</v>
      </c>
      <c r="H188" s="15">
        <f t="shared" si="7"/>
        <v>45354</v>
      </c>
    </row>
    <row r="189" spans="1:8" ht="39" customHeight="1" x14ac:dyDescent="0.3">
      <c r="A189" s="12">
        <v>45328</v>
      </c>
      <c r="B189" s="13" t="s">
        <v>186</v>
      </c>
      <c r="C189" s="14" t="s">
        <v>133</v>
      </c>
      <c r="D189" s="13" t="s">
        <v>134</v>
      </c>
      <c r="E189" s="14" t="s">
        <v>26</v>
      </c>
      <c r="F189" s="13" t="s">
        <v>27</v>
      </c>
      <c r="G189" s="16">
        <v>495543.5</v>
      </c>
      <c r="H189" s="15">
        <f t="shared" si="7"/>
        <v>45373</v>
      </c>
    </row>
    <row r="190" spans="1:8" ht="39" customHeight="1" x14ac:dyDescent="0.3">
      <c r="A190" s="12">
        <v>45328</v>
      </c>
      <c r="B190" s="13" t="s">
        <v>187</v>
      </c>
      <c r="C190" s="14" t="s">
        <v>133</v>
      </c>
      <c r="D190" s="13" t="s">
        <v>134</v>
      </c>
      <c r="E190" s="14" t="s">
        <v>26</v>
      </c>
      <c r="F190" s="13" t="s">
        <v>27</v>
      </c>
      <c r="G190" s="16">
        <v>2197532.52</v>
      </c>
      <c r="H190" s="15">
        <f t="shared" si="7"/>
        <v>45373</v>
      </c>
    </row>
    <row r="191" spans="1:8" ht="39" customHeight="1" x14ac:dyDescent="0.3">
      <c r="A191" s="12">
        <v>45338</v>
      </c>
      <c r="B191" s="13" t="s">
        <v>188</v>
      </c>
      <c r="C191" s="14" t="s">
        <v>133</v>
      </c>
      <c r="D191" s="13" t="s">
        <v>134</v>
      </c>
      <c r="E191" s="14" t="s">
        <v>26</v>
      </c>
      <c r="F191" s="13" t="s">
        <v>27</v>
      </c>
      <c r="G191" s="16">
        <v>33827.339999999997</v>
      </c>
      <c r="H191" s="15">
        <f t="shared" si="7"/>
        <v>45383</v>
      </c>
    </row>
    <row r="192" spans="1:8" ht="39" customHeight="1" x14ac:dyDescent="0.3">
      <c r="A192" s="12">
        <v>45344</v>
      </c>
      <c r="B192" s="13" t="s">
        <v>189</v>
      </c>
      <c r="C192" s="14" t="s">
        <v>133</v>
      </c>
      <c r="D192" s="13" t="s">
        <v>134</v>
      </c>
      <c r="E192" s="14" t="s">
        <v>26</v>
      </c>
      <c r="F192" s="13" t="s">
        <v>27</v>
      </c>
      <c r="G192" s="16">
        <v>6703110.5</v>
      </c>
      <c r="H192" s="15">
        <f t="shared" si="7"/>
        <v>45389</v>
      </c>
    </row>
    <row r="193" spans="1:8" ht="39" customHeight="1" x14ac:dyDescent="0.3">
      <c r="A193" s="12">
        <v>45363</v>
      </c>
      <c r="B193" s="13" t="s">
        <v>190</v>
      </c>
      <c r="C193" s="14" t="s">
        <v>133</v>
      </c>
      <c r="D193" s="13" t="s">
        <v>134</v>
      </c>
      <c r="E193" s="14" t="s">
        <v>26</v>
      </c>
      <c r="F193" s="13" t="s">
        <v>27</v>
      </c>
      <c r="G193" s="16">
        <v>96002.5</v>
      </c>
      <c r="H193" s="15">
        <f t="shared" si="7"/>
        <v>45408</v>
      </c>
    </row>
    <row r="194" spans="1:8" ht="39" customHeight="1" x14ac:dyDescent="0.3">
      <c r="A194" s="12">
        <v>45364</v>
      </c>
      <c r="B194" s="13" t="s">
        <v>191</v>
      </c>
      <c r="C194" s="14" t="s">
        <v>133</v>
      </c>
      <c r="D194" s="13" t="s">
        <v>134</v>
      </c>
      <c r="E194" s="14" t="s">
        <v>26</v>
      </c>
      <c r="F194" s="13" t="s">
        <v>27</v>
      </c>
      <c r="G194" s="16">
        <v>8091542</v>
      </c>
      <c r="H194" s="15">
        <f t="shared" si="7"/>
        <v>45409</v>
      </c>
    </row>
    <row r="195" spans="1:8" ht="39" customHeight="1" x14ac:dyDescent="0.3">
      <c r="A195" s="12">
        <v>45296</v>
      </c>
      <c r="B195" s="13" t="s">
        <v>23</v>
      </c>
      <c r="C195" s="14" t="s">
        <v>24</v>
      </c>
      <c r="D195" s="13" t="s">
        <v>25</v>
      </c>
      <c r="E195" s="14" t="s">
        <v>26</v>
      </c>
      <c r="F195" s="13" t="s">
        <v>27</v>
      </c>
      <c r="G195" s="16">
        <v>900000</v>
      </c>
      <c r="H195" s="15">
        <f t="shared" si="7"/>
        <v>45341</v>
      </c>
    </row>
    <row r="196" spans="1:8" ht="39" customHeight="1" x14ac:dyDescent="0.3">
      <c r="A196" s="12">
        <v>45322</v>
      </c>
      <c r="B196" s="13" t="s">
        <v>306</v>
      </c>
      <c r="C196" s="14" t="s">
        <v>307</v>
      </c>
      <c r="D196" s="13" t="s">
        <v>308</v>
      </c>
      <c r="E196" s="14" t="s">
        <v>26</v>
      </c>
      <c r="F196" s="13" t="s">
        <v>27</v>
      </c>
      <c r="G196" s="16">
        <v>545629.92000000004</v>
      </c>
      <c r="H196" s="15">
        <f t="shared" si="7"/>
        <v>45367</v>
      </c>
    </row>
    <row r="197" spans="1:8" ht="39" customHeight="1" x14ac:dyDescent="0.3">
      <c r="A197" s="12">
        <v>45356</v>
      </c>
      <c r="B197" s="13" t="s">
        <v>309</v>
      </c>
      <c r="C197" s="14" t="s">
        <v>307</v>
      </c>
      <c r="D197" s="13" t="s">
        <v>310</v>
      </c>
      <c r="E197" s="14" t="s">
        <v>26</v>
      </c>
      <c r="F197" s="13" t="s">
        <v>27</v>
      </c>
      <c r="G197" s="16">
        <v>24367.29</v>
      </c>
      <c r="H197" s="15">
        <f t="shared" si="7"/>
        <v>45401</v>
      </c>
    </row>
    <row r="198" spans="1:8" ht="39" customHeight="1" x14ac:dyDescent="0.3">
      <c r="A198" s="12">
        <v>45356</v>
      </c>
      <c r="B198" s="13" t="s">
        <v>311</v>
      </c>
      <c r="C198" s="14" t="s">
        <v>307</v>
      </c>
      <c r="D198" s="13" t="s">
        <v>308</v>
      </c>
      <c r="E198" s="14" t="s">
        <v>26</v>
      </c>
      <c r="F198" s="13" t="s">
        <v>27</v>
      </c>
      <c r="G198" s="16">
        <v>37739200</v>
      </c>
      <c r="H198" s="15">
        <f t="shared" si="7"/>
        <v>45401</v>
      </c>
    </row>
    <row r="199" spans="1:8" ht="39" customHeight="1" x14ac:dyDescent="0.3">
      <c r="A199" s="12">
        <v>43811</v>
      </c>
      <c r="B199" s="13" t="s">
        <v>578</v>
      </c>
      <c r="C199" s="14" t="s">
        <v>579</v>
      </c>
      <c r="D199" s="13" t="s">
        <v>580</v>
      </c>
      <c r="E199" s="14" t="s">
        <v>581</v>
      </c>
      <c r="F199" s="13" t="s">
        <v>582</v>
      </c>
      <c r="G199" s="16">
        <v>22420</v>
      </c>
      <c r="H199" s="15">
        <f>A199+45</f>
        <v>43856</v>
      </c>
    </row>
    <row r="200" spans="1:8" ht="39" customHeight="1" x14ac:dyDescent="0.3">
      <c r="A200" s="12">
        <v>45288</v>
      </c>
      <c r="B200" s="13" t="s">
        <v>40</v>
      </c>
      <c r="C200" s="14" t="s">
        <v>357</v>
      </c>
      <c r="D200" s="13" t="s">
        <v>358</v>
      </c>
      <c r="E200" s="14" t="s">
        <v>356</v>
      </c>
      <c r="F200" s="13" t="s">
        <v>354</v>
      </c>
      <c r="G200" s="16">
        <v>118000</v>
      </c>
      <c r="H200" s="15">
        <f t="shared" ref="H200:H240" si="8">+A200+45</f>
        <v>45333</v>
      </c>
    </row>
    <row r="201" spans="1:8" ht="39" customHeight="1" x14ac:dyDescent="0.3">
      <c r="A201" s="12">
        <v>45370</v>
      </c>
      <c r="B201" s="13" t="s">
        <v>375</v>
      </c>
      <c r="C201" s="14" t="s">
        <v>376</v>
      </c>
      <c r="D201" s="13" t="s">
        <v>377</v>
      </c>
      <c r="E201" s="14" t="s">
        <v>378</v>
      </c>
      <c r="F201" s="13" t="s">
        <v>379</v>
      </c>
      <c r="G201" s="16">
        <v>105846</v>
      </c>
      <c r="H201" s="15">
        <f t="shared" si="8"/>
        <v>45415</v>
      </c>
    </row>
    <row r="202" spans="1:8" ht="39" customHeight="1" x14ac:dyDescent="0.3">
      <c r="A202" s="12">
        <v>45363</v>
      </c>
      <c r="B202" s="13" t="s">
        <v>388</v>
      </c>
      <c r="C202" s="14" t="s">
        <v>389</v>
      </c>
      <c r="D202" s="13" t="s">
        <v>390</v>
      </c>
      <c r="E202" s="14" t="s">
        <v>356</v>
      </c>
      <c r="F202" s="13" t="s">
        <v>354</v>
      </c>
      <c r="G202" s="16">
        <v>118000</v>
      </c>
      <c r="H202" s="15">
        <f t="shared" si="8"/>
        <v>45408</v>
      </c>
    </row>
    <row r="203" spans="1:8" ht="39" customHeight="1" x14ac:dyDescent="0.3">
      <c r="A203" s="12">
        <v>45370</v>
      </c>
      <c r="B203" s="13" t="s">
        <v>391</v>
      </c>
      <c r="C203" s="14" t="s">
        <v>389</v>
      </c>
      <c r="D203" s="13" t="s">
        <v>390</v>
      </c>
      <c r="E203" s="14" t="s">
        <v>356</v>
      </c>
      <c r="F203" s="13" t="s">
        <v>354</v>
      </c>
      <c r="G203" s="16">
        <v>118000</v>
      </c>
      <c r="H203" s="15">
        <f t="shared" si="8"/>
        <v>45415</v>
      </c>
    </row>
    <row r="204" spans="1:8" ht="39" customHeight="1" x14ac:dyDescent="0.3">
      <c r="A204" s="12">
        <v>45313</v>
      </c>
      <c r="B204" s="13" t="s">
        <v>125</v>
      </c>
      <c r="C204" s="14" t="s">
        <v>126</v>
      </c>
      <c r="D204" s="13" t="s">
        <v>127</v>
      </c>
      <c r="E204" s="14" t="s">
        <v>26</v>
      </c>
      <c r="F204" s="13" t="s">
        <v>27</v>
      </c>
      <c r="G204" s="16">
        <v>426000</v>
      </c>
      <c r="H204" s="15">
        <f t="shared" si="8"/>
        <v>45358</v>
      </c>
    </row>
    <row r="205" spans="1:8" ht="39" customHeight="1" x14ac:dyDescent="0.3">
      <c r="A205" s="12">
        <v>45338</v>
      </c>
      <c r="B205" s="13" t="s">
        <v>128</v>
      </c>
      <c r="C205" s="14" t="s">
        <v>126</v>
      </c>
      <c r="D205" s="13" t="s">
        <v>127</v>
      </c>
      <c r="E205" s="14" t="s">
        <v>26</v>
      </c>
      <c r="F205" s="13" t="s">
        <v>27</v>
      </c>
      <c r="G205" s="16">
        <v>194936</v>
      </c>
      <c r="H205" s="15">
        <f t="shared" si="8"/>
        <v>45383</v>
      </c>
    </row>
    <row r="206" spans="1:8" ht="39" customHeight="1" x14ac:dyDescent="0.3">
      <c r="A206" s="12">
        <v>45372</v>
      </c>
      <c r="B206" s="13" t="s">
        <v>129</v>
      </c>
      <c r="C206" s="14" t="s">
        <v>126</v>
      </c>
      <c r="D206" s="13" t="s">
        <v>127</v>
      </c>
      <c r="E206" s="14" t="s">
        <v>26</v>
      </c>
      <c r="F206" s="13" t="s">
        <v>27</v>
      </c>
      <c r="G206" s="16">
        <v>3366846.8</v>
      </c>
      <c r="H206" s="15">
        <f t="shared" si="8"/>
        <v>45417</v>
      </c>
    </row>
    <row r="207" spans="1:8" ht="39" customHeight="1" x14ac:dyDescent="0.3">
      <c r="A207" s="12">
        <v>45358</v>
      </c>
      <c r="B207" s="13" t="s">
        <v>77</v>
      </c>
      <c r="C207" s="14" t="s">
        <v>78</v>
      </c>
      <c r="D207" s="13" t="s">
        <v>79</v>
      </c>
      <c r="E207" s="14" t="s">
        <v>26</v>
      </c>
      <c r="F207" s="13" t="s">
        <v>27</v>
      </c>
      <c r="G207" s="16">
        <v>403285</v>
      </c>
      <c r="H207" s="15">
        <f t="shared" si="8"/>
        <v>45403</v>
      </c>
    </row>
    <row r="208" spans="1:8" ht="39" customHeight="1" x14ac:dyDescent="0.3">
      <c r="A208" s="12">
        <v>45370</v>
      </c>
      <c r="B208" s="13" t="s">
        <v>80</v>
      </c>
      <c r="C208" s="14" t="s">
        <v>78</v>
      </c>
      <c r="D208" s="13" t="s">
        <v>79</v>
      </c>
      <c r="E208" s="14" t="s">
        <v>26</v>
      </c>
      <c r="F208" s="13" t="s">
        <v>27</v>
      </c>
      <c r="G208" s="16">
        <v>2134160</v>
      </c>
      <c r="H208" s="15">
        <f t="shared" si="8"/>
        <v>45415</v>
      </c>
    </row>
    <row r="209" spans="1:8" ht="39" customHeight="1" x14ac:dyDescent="0.3">
      <c r="A209" s="12">
        <v>45323</v>
      </c>
      <c r="B209" s="13" t="s">
        <v>248</v>
      </c>
      <c r="C209" s="14" t="s">
        <v>249</v>
      </c>
      <c r="D209" s="13" t="s">
        <v>250</v>
      </c>
      <c r="E209" s="14" t="s">
        <v>26</v>
      </c>
      <c r="F209" s="13" t="s">
        <v>27</v>
      </c>
      <c r="G209" s="16">
        <v>2832166</v>
      </c>
      <c r="H209" s="15">
        <f t="shared" si="8"/>
        <v>45368</v>
      </c>
    </row>
    <row r="210" spans="1:8" ht="39" customHeight="1" x14ac:dyDescent="0.3">
      <c r="A210" s="12">
        <v>45331</v>
      </c>
      <c r="B210" s="13" t="s">
        <v>251</v>
      </c>
      <c r="C210" s="14" t="s">
        <v>249</v>
      </c>
      <c r="D210" s="13" t="s">
        <v>250</v>
      </c>
      <c r="E210" s="14" t="s">
        <v>26</v>
      </c>
      <c r="F210" s="13" t="s">
        <v>27</v>
      </c>
      <c r="G210" s="16">
        <v>827707</v>
      </c>
      <c r="H210" s="15">
        <f t="shared" si="8"/>
        <v>45376</v>
      </c>
    </row>
    <row r="211" spans="1:8" ht="39" customHeight="1" x14ac:dyDescent="0.3">
      <c r="A211" s="12">
        <v>45345</v>
      </c>
      <c r="B211" s="13" t="s">
        <v>252</v>
      </c>
      <c r="C211" s="14" t="s">
        <v>249</v>
      </c>
      <c r="D211" s="13" t="s">
        <v>250</v>
      </c>
      <c r="E211" s="14" t="s">
        <v>26</v>
      </c>
      <c r="F211" s="13" t="s">
        <v>27</v>
      </c>
      <c r="G211" s="16">
        <v>3547084</v>
      </c>
      <c r="H211" s="15">
        <f t="shared" si="8"/>
        <v>45390</v>
      </c>
    </row>
    <row r="212" spans="1:8" ht="39" customHeight="1" x14ac:dyDescent="0.3">
      <c r="A212" s="12">
        <v>45203</v>
      </c>
      <c r="B212" s="13" t="s">
        <v>142</v>
      </c>
      <c r="C212" s="14" t="s">
        <v>143</v>
      </c>
      <c r="D212" s="13" t="s">
        <v>144</v>
      </c>
      <c r="E212" s="14" t="s">
        <v>26</v>
      </c>
      <c r="F212" s="13" t="s">
        <v>27</v>
      </c>
      <c r="G212" s="16">
        <v>1889664</v>
      </c>
      <c r="H212" s="15">
        <f t="shared" si="8"/>
        <v>45248</v>
      </c>
    </row>
    <row r="213" spans="1:8" ht="39" customHeight="1" x14ac:dyDescent="0.3">
      <c r="A213" s="12">
        <v>45342</v>
      </c>
      <c r="B213" s="13" t="s">
        <v>153</v>
      </c>
      <c r="C213" s="14" t="s">
        <v>143</v>
      </c>
      <c r="D213" s="13" t="s">
        <v>144</v>
      </c>
      <c r="E213" s="14" t="s">
        <v>26</v>
      </c>
      <c r="F213" s="13" t="s">
        <v>27</v>
      </c>
      <c r="G213" s="16">
        <v>684720</v>
      </c>
      <c r="H213" s="15">
        <f t="shared" si="8"/>
        <v>45387</v>
      </c>
    </row>
    <row r="214" spans="1:8" ht="39" customHeight="1" x14ac:dyDescent="0.3">
      <c r="A214" s="12">
        <v>45373</v>
      </c>
      <c r="B214" s="13" t="s">
        <v>154</v>
      </c>
      <c r="C214" s="14" t="s">
        <v>143</v>
      </c>
      <c r="D214" s="13" t="s">
        <v>144</v>
      </c>
      <c r="E214" s="14" t="s">
        <v>26</v>
      </c>
      <c r="F214" s="13" t="s">
        <v>27</v>
      </c>
      <c r="G214" s="16">
        <v>112000</v>
      </c>
      <c r="H214" s="15">
        <f t="shared" si="8"/>
        <v>45418</v>
      </c>
    </row>
    <row r="215" spans="1:8" ht="39" customHeight="1" x14ac:dyDescent="0.3">
      <c r="A215" s="12">
        <v>45373</v>
      </c>
      <c r="B215" s="13" t="s">
        <v>155</v>
      </c>
      <c r="C215" s="14" t="s">
        <v>143</v>
      </c>
      <c r="D215" s="13" t="s">
        <v>144</v>
      </c>
      <c r="E215" s="14" t="s">
        <v>26</v>
      </c>
      <c r="F215" s="13" t="s">
        <v>27</v>
      </c>
      <c r="G215" s="16">
        <v>540520</v>
      </c>
      <c r="H215" s="15">
        <f t="shared" si="8"/>
        <v>45418</v>
      </c>
    </row>
    <row r="216" spans="1:8" ht="39" customHeight="1" x14ac:dyDescent="0.3">
      <c r="A216" s="12">
        <v>45373</v>
      </c>
      <c r="B216" s="13" t="s">
        <v>156</v>
      </c>
      <c r="C216" s="14" t="s">
        <v>143</v>
      </c>
      <c r="D216" s="13" t="s">
        <v>144</v>
      </c>
      <c r="E216" s="14" t="s">
        <v>26</v>
      </c>
      <c r="F216" s="13" t="s">
        <v>27</v>
      </c>
      <c r="G216" s="16">
        <v>375660</v>
      </c>
      <c r="H216" s="15">
        <f t="shared" si="8"/>
        <v>45418</v>
      </c>
    </row>
    <row r="217" spans="1:8" ht="39" customHeight="1" x14ac:dyDescent="0.3">
      <c r="A217" s="12">
        <v>45373</v>
      </c>
      <c r="B217" s="13" t="s">
        <v>157</v>
      </c>
      <c r="C217" s="14" t="s">
        <v>143</v>
      </c>
      <c r="D217" s="13" t="s">
        <v>144</v>
      </c>
      <c r="E217" s="14" t="s">
        <v>26</v>
      </c>
      <c r="F217" s="13" t="s">
        <v>27</v>
      </c>
      <c r="G217" s="16">
        <v>599400</v>
      </c>
      <c r="H217" s="15">
        <f t="shared" si="8"/>
        <v>45418</v>
      </c>
    </row>
    <row r="218" spans="1:8" ht="39" customHeight="1" x14ac:dyDescent="0.3">
      <c r="A218" s="12">
        <v>45307</v>
      </c>
      <c r="B218" s="13" t="s">
        <v>158</v>
      </c>
      <c r="C218" s="14" t="s">
        <v>159</v>
      </c>
      <c r="D218" s="13" t="s">
        <v>160</v>
      </c>
      <c r="E218" s="14" t="s">
        <v>26</v>
      </c>
      <c r="F218" s="13" t="s">
        <v>27</v>
      </c>
      <c r="G218" s="16">
        <v>4218800</v>
      </c>
      <c r="H218" s="15">
        <f t="shared" si="8"/>
        <v>45352</v>
      </c>
    </row>
    <row r="219" spans="1:8" ht="39" customHeight="1" x14ac:dyDescent="0.3">
      <c r="A219" s="12">
        <v>45307</v>
      </c>
      <c r="B219" s="13" t="s">
        <v>161</v>
      </c>
      <c r="C219" s="14" t="s">
        <v>159</v>
      </c>
      <c r="D219" s="13" t="s">
        <v>160</v>
      </c>
      <c r="E219" s="14" t="s">
        <v>26</v>
      </c>
      <c r="F219" s="13" t="s">
        <v>27</v>
      </c>
      <c r="G219" s="16">
        <v>22360</v>
      </c>
      <c r="H219" s="15">
        <f t="shared" si="8"/>
        <v>45352</v>
      </c>
    </row>
    <row r="220" spans="1:8" ht="39" customHeight="1" x14ac:dyDescent="0.3">
      <c r="A220" s="12">
        <v>45314</v>
      </c>
      <c r="B220" s="13" t="s">
        <v>162</v>
      </c>
      <c r="C220" s="14" t="s">
        <v>159</v>
      </c>
      <c r="D220" s="13" t="s">
        <v>160</v>
      </c>
      <c r="E220" s="14" t="s">
        <v>26</v>
      </c>
      <c r="F220" s="13" t="s">
        <v>27</v>
      </c>
      <c r="G220" s="16">
        <v>372500</v>
      </c>
      <c r="H220" s="15">
        <f t="shared" si="8"/>
        <v>45359</v>
      </c>
    </row>
    <row r="221" spans="1:8" ht="39" customHeight="1" x14ac:dyDescent="0.3">
      <c r="A221" s="12">
        <v>45321</v>
      </c>
      <c r="B221" s="13" t="s">
        <v>163</v>
      </c>
      <c r="C221" s="14" t="s">
        <v>159</v>
      </c>
      <c r="D221" s="13" t="s">
        <v>160</v>
      </c>
      <c r="E221" s="14" t="s">
        <v>26</v>
      </c>
      <c r="F221" s="13" t="s">
        <v>27</v>
      </c>
      <c r="G221" s="16">
        <v>870000</v>
      </c>
      <c r="H221" s="15">
        <f t="shared" si="8"/>
        <v>45366</v>
      </c>
    </row>
    <row r="222" spans="1:8" ht="39" customHeight="1" x14ac:dyDescent="0.3">
      <c r="A222" s="12">
        <v>45329</v>
      </c>
      <c r="B222" s="13" t="s">
        <v>164</v>
      </c>
      <c r="C222" s="14" t="s">
        <v>159</v>
      </c>
      <c r="D222" s="13" t="s">
        <v>160</v>
      </c>
      <c r="E222" s="14" t="s">
        <v>26</v>
      </c>
      <c r="F222" s="13" t="s">
        <v>27</v>
      </c>
      <c r="G222" s="16">
        <v>19500</v>
      </c>
      <c r="H222" s="15">
        <f t="shared" si="8"/>
        <v>45374</v>
      </c>
    </row>
    <row r="223" spans="1:8" ht="39" customHeight="1" x14ac:dyDescent="0.3">
      <c r="A223" s="12">
        <v>45329</v>
      </c>
      <c r="B223" s="13" t="s">
        <v>165</v>
      </c>
      <c r="C223" s="14" t="s">
        <v>159</v>
      </c>
      <c r="D223" s="13" t="s">
        <v>160</v>
      </c>
      <c r="E223" s="14" t="s">
        <v>26</v>
      </c>
      <c r="F223" s="13" t="s">
        <v>27</v>
      </c>
      <c r="G223" s="16">
        <v>1422000</v>
      </c>
      <c r="H223" s="15">
        <f t="shared" si="8"/>
        <v>45374</v>
      </c>
    </row>
    <row r="224" spans="1:8" ht="39" customHeight="1" x14ac:dyDescent="0.3">
      <c r="A224" s="12">
        <v>45336</v>
      </c>
      <c r="B224" s="13" t="s">
        <v>166</v>
      </c>
      <c r="C224" s="14" t="s">
        <v>159</v>
      </c>
      <c r="D224" s="13" t="s">
        <v>160</v>
      </c>
      <c r="E224" s="14" t="s">
        <v>26</v>
      </c>
      <c r="F224" s="13" t="s">
        <v>27</v>
      </c>
      <c r="G224" s="16">
        <v>422950</v>
      </c>
      <c r="H224" s="15">
        <f t="shared" si="8"/>
        <v>45381</v>
      </c>
    </row>
    <row r="225" spans="1:8" ht="39" customHeight="1" x14ac:dyDescent="0.3">
      <c r="A225" s="12">
        <v>45336</v>
      </c>
      <c r="B225" s="13" t="s">
        <v>167</v>
      </c>
      <c r="C225" s="14" t="s">
        <v>159</v>
      </c>
      <c r="D225" s="13" t="s">
        <v>160</v>
      </c>
      <c r="E225" s="14" t="s">
        <v>26</v>
      </c>
      <c r="F225" s="13" t="s">
        <v>27</v>
      </c>
      <c r="G225" s="16">
        <v>2580000</v>
      </c>
      <c r="H225" s="15">
        <f t="shared" si="8"/>
        <v>45381</v>
      </c>
    </row>
    <row r="226" spans="1:8" ht="39" customHeight="1" x14ac:dyDescent="0.3">
      <c r="A226" s="12">
        <v>45343</v>
      </c>
      <c r="B226" s="13" t="s">
        <v>170</v>
      </c>
      <c r="C226" s="14" t="s">
        <v>159</v>
      </c>
      <c r="D226" s="13" t="s">
        <v>160</v>
      </c>
      <c r="E226" s="14" t="s">
        <v>26</v>
      </c>
      <c r="F226" s="13" t="s">
        <v>27</v>
      </c>
      <c r="G226" s="16">
        <v>2328000</v>
      </c>
      <c r="H226" s="15">
        <f t="shared" si="8"/>
        <v>45388</v>
      </c>
    </row>
    <row r="227" spans="1:8" ht="39" customHeight="1" x14ac:dyDescent="0.3">
      <c r="A227" s="12">
        <v>45350</v>
      </c>
      <c r="B227" s="13" t="s">
        <v>171</v>
      </c>
      <c r="C227" s="14" t="s">
        <v>159</v>
      </c>
      <c r="D227" s="13" t="s">
        <v>160</v>
      </c>
      <c r="E227" s="14" t="s">
        <v>26</v>
      </c>
      <c r="F227" s="13" t="s">
        <v>27</v>
      </c>
      <c r="G227" s="16">
        <v>1944600</v>
      </c>
      <c r="H227" s="15">
        <f t="shared" si="8"/>
        <v>45395</v>
      </c>
    </row>
    <row r="228" spans="1:8" ht="39" customHeight="1" x14ac:dyDescent="0.3">
      <c r="A228" s="12">
        <v>45357</v>
      </c>
      <c r="B228" s="13" t="s">
        <v>172</v>
      </c>
      <c r="C228" s="14" t="s">
        <v>159</v>
      </c>
      <c r="D228" s="13" t="s">
        <v>160</v>
      </c>
      <c r="E228" s="14" t="s">
        <v>26</v>
      </c>
      <c r="F228" s="13" t="s">
        <v>27</v>
      </c>
      <c r="G228" s="16">
        <v>480000</v>
      </c>
      <c r="H228" s="15">
        <f t="shared" si="8"/>
        <v>45402</v>
      </c>
    </row>
    <row r="229" spans="1:8" ht="39" customHeight="1" x14ac:dyDescent="0.3">
      <c r="A229" s="12">
        <v>45364</v>
      </c>
      <c r="B229" s="13" t="s">
        <v>173</v>
      </c>
      <c r="C229" s="14" t="s">
        <v>159</v>
      </c>
      <c r="D229" s="13" t="s">
        <v>160</v>
      </c>
      <c r="E229" s="14" t="s">
        <v>26</v>
      </c>
      <c r="F229" s="13" t="s">
        <v>27</v>
      </c>
      <c r="G229" s="16">
        <v>12000</v>
      </c>
      <c r="H229" s="15">
        <f t="shared" si="8"/>
        <v>45409</v>
      </c>
    </row>
    <row r="230" spans="1:8" ht="39" customHeight="1" x14ac:dyDescent="0.3">
      <c r="A230" s="12">
        <v>45371</v>
      </c>
      <c r="B230" s="13" t="s">
        <v>174</v>
      </c>
      <c r="C230" s="14" t="s">
        <v>159</v>
      </c>
      <c r="D230" s="13" t="s">
        <v>160</v>
      </c>
      <c r="E230" s="14" t="s">
        <v>26</v>
      </c>
      <c r="F230" s="13" t="s">
        <v>27</v>
      </c>
      <c r="G230" s="16">
        <v>7218200</v>
      </c>
      <c r="H230" s="15">
        <f t="shared" si="8"/>
        <v>45416</v>
      </c>
    </row>
    <row r="231" spans="1:8" ht="39" customHeight="1" x14ac:dyDescent="0.3">
      <c r="A231" s="12">
        <v>45328</v>
      </c>
      <c r="B231" s="13" t="s">
        <v>183</v>
      </c>
      <c r="C231" s="14" t="s">
        <v>184</v>
      </c>
      <c r="D231" s="13" t="s">
        <v>185</v>
      </c>
      <c r="E231" s="14" t="s">
        <v>26</v>
      </c>
      <c r="F231" s="13" t="s">
        <v>27</v>
      </c>
      <c r="G231" s="16">
        <v>198240</v>
      </c>
      <c r="H231" s="15">
        <f t="shared" si="8"/>
        <v>45373</v>
      </c>
    </row>
    <row r="232" spans="1:8" ht="39" customHeight="1" x14ac:dyDescent="0.3">
      <c r="A232" s="12">
        <v>45359</v>
      </c>
      <c r="B232" s="13" t="s">
        <v>189</v>
      </c>
      <c r="C232" s="14" t="s">
        <v>184</v>
      </c>
      <c r="D232" s="13" t="s">
        <v>185</v>
      </c>
      <c r="E232" s="14" t="s">
        <v>26</v>
      </c>
      <c r="F232" s="13" t="s">
        <v>27</v>
      </c>
      <c r="G232" s="16">
        <v>209343.8</v>
      </c>
      <c r="H232" s="15">
        <f t="shared" si="8"/>
        <v>45404</v>
      </c>
    </row>
    <row r="233" spans="1:8" ht="39" customHeight="1" x14ac:dyDescent="0.3">
      <c r="A233" s="12">
        <v>45359</v>
      </c>
      <c r="B233" s="13" t="s">
        <v>191</v>
      </c>
      <c r="C233" s="14" t="s">
        <v>184</v>
      </c>
      <c r="D233" s="13" t="s">
        <v>185</v>
      </c>
      <c r="E233" s="14" t="s">
        <v>26</v>
      </c>
      <c r="F233" s="13" t="s">
        <v>27</v>
      </c>
      <c r="G233" s="16">
        <v>1282160</v>
      </c>
      <c r="H233" s="15">
        <f t="shared" si="8"/>
        <v>45404</v>
      </c>
    </row>
    <row r="234" spans="1:8" ht="39" customHeight="1" x14ac:dyDescent="0.3">
      <c r="A234" s="12">
        <v>45366</v>
      </c>
      <c r="B234" s="13" t="s">
        <v>192</v>
      </c>
      <c r="C234" s="14" t="s">
        <v>184</v>
      </c>
      <c r="D234" s="13" t="s">
        <v>185</v>
      </c>
      <c r="E234" s="14" t="s">
        <v>26</v>
      </c>
      <c r="F234" s="13" t="s">
        <v>27</v>
      </c>
      <c r="G234" s="16">
        <v>827200</v>
      </c>
      <c r="H234" s="15">
        <f t="shared" si="8"/>
        <v>45411</v>
      </c>
    </row>
    <row r="235" spans="1:8" ht="39" customHeight="1" x14ac:dyDescent="0.3">
      <c r="A235" s="12">
        <v>45366</v>
      </c>
      <c r="B235" s="13" t="s">
        <v>193</v>
      </c>
      <c r="C235" s="14" t="s">
        <v>184</v>
      </c>
      <c r="D235" s="13" t="s">
        <v>185</v>
      </c>
      <c r="E235" s="14" t="s">
        <v>26</v>
      </c>
      <c r="F235" s="13" t="s">
        <v>27</v>
      </c>
      <c r="G235" s="16">
        <v>323007.59999999998</v>
      </c>
      <c r="H235" s="15">
        <f t="shared" si="8"/>
        <v>45411</v>
      </c>
    </row>
    <row r="236" spans="1:8" ht="39" customHeight="1" x14ac:dyDescent="0.3">
      <c r="A236" s="12">
        <v>45372</v>
      </c>
      <c r="B236" s="13" t="s">
        <v>194</v>
      </c>
      <c r="C236" s="14" t="s">
        <v>184</v>
      </c>
      <c r="D236" s="13" t="s">
        <v>185</v>
      </c>
      <c r="E236" s="14" t="s">
        <v>26</v>
      </c>
      <c r="F236" s="13" t="s">
        <v>27</v>
      </c>
      <c r="G236" s="16">
        <v>103400</v>
      </c>
      <c r="H236" s="15">
        <f t="shared" si="8"/>
        <v>45417</v>
      </c>
    </row>
    <row r="237" spans="1:8" ht="39" customHeight="1" x14ac:dyDescent="0.3">
      <c r="A237" s="12">
        <v>45294</v>
      </c>
      <c r="B237" s="13" t="s">
        <v>91</v>
      </c>
      <c r="C237" s="14" t="s">
        <v>92</v>
      </c>
      <c r="D237" s="13" t="s">
        <v>93</v>
      </c>
      <c r="E237" s="14" t="s">
        <v>26</v>
      </c>
      <c r="F237" s="13" t="s">
        <v>27</v>
      </c>
      <c r="G237" s="16">
        <v>1854600</v>
      </c>
      <c r="H237" s="15">
        <f t="shared" si="8"/>
        <v>45339</v>
      </c>
    </row>
    <row r="238" spans="1:8" ht="39" customHeight="1" x14ac:dyDescent="0.3">
      <c r="A238" s="12">
        <v>45350</v>
      </c>
      <c r="B238" s="13" t="s">
        <v>150</v>
      </c>
      <c r="C238" s="14" t="s">
        <v>151</v>
      </c>
      <c r="D238" s="13" t="s">
        <v>152</v>
      </c>
      <c r="E238" s="14" t="s">
        <v>26</v>
      </c>
      <c r="F238" s="13" t="s">
        <v>27</v>
      </c>
      <c r="G238" s="16">
        <v>15000000</v>
      </c>
      <c r="H238" s="15">
        <f t="shared" si="8"/>
        <v>45395</v>
      </c>
    </row>
    <row r="239" spans="1:8" ht="39" customHeight="1" x14ac:dyDescent="0.3">
      <c r="A239" s="12">
        <v>45314</v>
      </c>
      <c r="B239" s="13" t="s">
        <v>240</v>
      </c>
      <c r="C239" s="14" t="s">
        <v>241</v>
      </c>
      <c r="D239" s="13" t="s">
        <v>242</v>
      </c>
      <c r="E239" s="14" t="s">
        <v>31</v>
      </c>
      <c r="F239" s="13" t="s">
        <v>32</v>
      </c>
      <c r="G239" s="16">
        <v>175230</v>
      </c>
      <c r="H239" s="15">
        <f t="shared" si="8"/>
        <v>45359</v>
      </c>
    </row>
    <row r="240" spans="1:8" ht="39" customHeight="1" x14ac:dyDescent="0.3">
      <c r="A240" s="12">
        <v>45331</v>
      </c>
      <c r="B240" s="13" t="s">
        <v>243</v>
      </c>
      <c r="C240" s="14" t="s">
        <v>241</v>
      </c>
      <c r="D240" s="13" t="s">
        <v>242</v>
      </c>
      <c r="E240" s="14" t="s">
        <v>26</v>
      </c>
      <c r="F240" s="13" t="s">
        <v>27</v>
      </c>
      <c r="G240" s="16">
        <v>18390</v>
      </c>
      <c r="H240" s="15">
        <f t="shared" si="8"/>
        <v>45376</v>
      </c>
    </row>
    <row r="241" spans="1:8" ht="39" customHeight="1" x14ac:dyDescent="0.3">
      <c r="A241" s="12">
        <v>42737</v>
      </c>
      <c r="B241" s="13" t="s">
        <v>583</v>
      </c>
      <c r="C241" s="14" t="s">
        <v>584</v>
      </c>
      <c r="D241" s="13" t="s">
        <v>585</v>
      </c>
      <c r="E241" s="14" t="s">
        <v>586</v>
      </c>
      <c r="F241" s="13" t="s">
        <v>441</v>
      </c>
      <c r="G241" s="16">
        <v>13797.74</v>
      </c>
      <c r="H241" s="15">
        <f>A241+45</f>
        <v>42782</v>
      </c>
    </row>
    <row r="242" spans="1:8" ht="39" customHeight="1" x14ac:dyDescent="0.3">
      <c r="A242" s="12">
        <v>42767</v>
      </c>
      <c r="B242" s="13" t="s">
        <v>587</v>
      </c>
      <c r="C242" s="14" t="s">
        <v>584</v>
      </c>
      <c r="D242" s="13" t="s">
        <v>585</v>
      </c>
      <c r="E242" s="14" t="s">
        <v>588</v>
      </c>
      <c r="F242" s="13" t="s">
        <v>441</v>
      </c>
      <c r="G242" s="16">
        <v>1019.92</v>
      </c>
      <c r="H242" s="15">
        <f>A242+45</f>
        <v>42812</v>
      </c>
    </row>
    <row r="243" spans="1:8" ht="39" customHeight="1" x14ac:dyDescent="0.3">
      <c r="A243" s="12">
        <v>45369</v>
      </c>
      <c r="B243" s="13" t="s">
        <v>312</v>
      </c>
      <c r="C243" s="14" t="s">
        <v>313</v>
      </c>
      <c r="D243" s="13" t="s">
        <v>314</v>
      </c>
      <c r="E243" s="14" t="s">
        <v>26</v>
      </c>
      <c r="F243" s="13" t="s">
        <v>27</v>
      </c>
      <c r="G243" s="16">
        <v>12774000</v>
      </c>
      <c r="H243" s="15">
        <f t="shared" ref="H243:H254" si="9">+A243+45</f>
        <v>45414</v>
      </c>
    </row>
    <row r="244" spans="1:8" ht="39" customHeight="1" x14ac:dyDescent="0.3">
      <c r="A244" s="12">
        <v>45149</v>
      </c>
      <c r="B244" s="13" t="s">
        <v>341</v>
      </c>
      <c r="C244" s="14" t="s">
        <v>342</v>
      </c>
      <c r="D244" s="13" t="s">
        <v>343</v>
      </c>
      <c r="E244" s="14" t="s">
        <v>344</v>
      </c>
      <c r="F244" s="13" t="s">
        <v>340</v>
      </c>
      <c r="G244" s="16">
        <v>564628.91</v>
      </c>
      <c r="H244" s="15">
        <f t="shared" si="9"/>
        <v>45194</v>
      </c>
    </row>
    <row r="245" spans="1:8" ht="39" customHeight="1" x14ac:dyDescent="0.3">
      <c r="A245" s="12">
        <v>45365</v>
      </c>
      <c r="B245" s="13" t="s">
        <v>380</v>
      </c>
      <c r="C245" s="14" t="s">
        <v>381</v>
      </c>
      <c r="D245" s="13" t="s">
        <v>382</v>
      </c>
      <c r="E245" s="14" t="s">
        <v>356</v>
      </c>
      <c r="F245" s="13" t="s">
        <v>354</v>
      </c>
      <c r="G245" s="16">
        <v>118000</v>
      </c>
      <c r="H245" s="15">
        <f t="shared" si="9"/>
        <v>45410</v>
      </c>
    </row>
    <row r="246" spans="1:8" ht="39" customHeight="1" x14ac:dyDescent="0.3">
      <c r="A246" s="12">
        <v>45294</v>
      </c>
      <c r="B246" s="13" t="s">
        <v>290</v>
      </c>
      <c r="C246" s="14" t="s">
        <v>291</v>
      </c>
      <c r="D246" s="13" t="s">
        <v>292</v>
      </c>
      <c r="E246" s="14" t="s">
        <v>26</v>
      </c>
      <c r="F246" s="13" t="s">
        <v>27</v>
      </c>
      <c r="G246" s="16">
        <v>1267468</v>
      </c>
      <c r="H246" s="15">
        <f t="shared" si="9"/>
        <v>45339</v>
      </c>
    </row>
    <row r="247" spans="1:8" ht="39" customHeight="1" x14ac:dyDescent="0.3">
      <c r="A247" s="12">
        <v>45315</v>
      </c>
      <c r="B247" s="13" t="s">
        <v>293</v>
      </c>
      <c r="C247" s="14" t="s">
        <v>291</v>
      </c>
      <c r="D247" s="13" t="s">
        <v>292</v>
      </c>
      <c r="E247" s="14" t="s">
        <v>26</v>
      </c>
      <c r="F247" s="13" t="s">
        <v>27</v>
      </c>
      <c r="G247" s="16">
        <v>4421400</v>
      </c>
      <c r="H247" s="15">
        <f t="shared" si="9"/>
        <v>45360</v>
      </c>
    </row>
    <row r="248" spans="1:8" ht="39" customHeight="1" x14ac:dyDescent="0.3">
      <c r="A248" s="12">
        <v>45335</v>
      </c>
      <c r="B248" s="13" t="s">
        <v>294</v>
      </c>
      <c r="C248" s="14" t="s">
        <v>291</v>
      </c>
      <c r="D248" s="13" t="s">
        <v>292</v>
      </c>
      <c r="E248" s="14" t="s">
        <v>26</v>
      </c>
      <c r="F248" s="13" t="s">
        <v>27</v>
      </c>
      <c r="G248" s="16">
        <v>4421400</v>
      </c>
      <c r="H248" s="15">
        <f t="shared" si="9"/>
        <v>45380</v>
      </c>
    </row>
    <row r="249" spans="1:8" ht="39" customHeight="1" x14ac:dyDescent="0.3">
      <c r="A249" s="12">
        <v>45338</v>
      </c>
      <c r="B249" s="13" t="s">
        <v>295</v>
      </c>
      <c r="C249" s="14" t="s">
        <v>291</v>
      </c>
      <c r="D249" s="13" t="s">
        <v>292</v>
      </c>
      <c r="E249" s="14" t="s">
        <v>26</v>
      </c>
      <c r="F249" s="13" t="s">
        <v>27</v>
      </c>
      <c r="G249" s="16">
        <v>257270</v>
      </c>
      <c r="H249" s="15">
        <f t="shared" si="9"/>
        <v>45383</v>
      </c>
    </row>
    <row r="250" spans="1:8" ht="39" customHeight="1" x14ac:dyDescent="0.3">
      <c r="A250" s="12">
        <v>45338</v>
      </c>
      <c r="B250" s="13" t="s">
        <v>296</v>
      </c>
      <c r="C250" s="14" t="s">
        <v>291</v>
      </c>
      <c r="D250" s="13" t="s">
        <v>292</v>
      </c>
      <c r="E250" s="14" t="s">
        <v>26</v>
      </c>
      <c r="F250" s="13" t="s">
        <v>27</v>
      </c>
      <c r="G250" s="16">
        <v>115360</v>
      </c>
      <c r="H250" s="15">
        <f t="shared" si="9"/>
        <v>45383</v>
      </c>
    </row>
    <row r="251" spans="1:8" ht="39" customHeight="1" x14ac:dyDescent="0.3">
      <c r="A251" s="12">
        <v>45372</v>
      </c>
      <c r="B251" s="13" t="s">
        <v>298</v>
      </c>
      <c r="C251" s="14" t="s">
        <v>291</v>
      </c>
      <c r="D251" s="13" t="s">
        <v>292</v>
      </c>
      <c r="E251" s="14" t="s">
        <v>26</v>
      </c>
      <c r="F251" s="13" t="s">
        <v>27</v>
      </c>
      <c r="G251" s="16">
        <v>3665755</v>
      </c>
      <c r="H251" s="15">
        <f t="shared" si="9"/>
        <v>45417</v>
      </c>
    </row>
    <row r="252" spans="1:8" ht="39" customHeight="1" x14ac:dyDescent="0.3">
      <c r="A252" s="12">
        <v>45371</v>
      </c>
      <c r="B252" s="13" t="s">
        <v>87</v>
      </c>
      <c r="C252" s="14" t="s">
        <v>362</v>
      </c>
      <c r="D252" s="13" t="s">
        <v>363</v>
      </c>
      <c r="E252" s="14" t="s">
        <v>364</v>
      </c>
      <c r="F252" s="13" t="s">
        <v>349</v>
      </c>
      <c r="G252" s="16">
        <v>100005</v>
      </c>
      <c r="H252" s="15">
        <f t="shared" si="9"/>
        <v>45416</v>
      </c>
    </row>
    <row r="253" spans="1:8" ht="39" customHeight="1" x14ac:dyDescent="0.3">
      <c r="A253" s="12">
        <v>44589</v>
      </c>
      <c r="B253" s="13" t="s">
        <v>97</v>
      </c>
      <c r="C253" s="14" t="s">
        <v>369</v>
      </c>
      <c r="D253" s="13" t="s">
        <v>370</v>
      </c>
      <c r="E253" s="14" t="s">
        <v>371</v>
      </c>
      <c r="F253" s="13" t="s">
        <v>372</v>
      </c>
      <c r="G253" s="16">
        <v>21240</v>
      </c>
      <c r="H253" s="15">
        <f t="shared" si="9"/>
        <v>44634</v>
      </c>
    </row>
    <row r="254" spans="1:8" ht="39" customHeight="1" x14ac:dyDescent="0.3">
      <c r="A254" s="12">
        <v>44925</v>
      </c>
      <c r="B254" s="13" t="s">
        <v>373</v>
      </c>
      <c r="C254" s="14" t="s">
        <v>369</v>
      </c>
      <c r="D254" s="13" t="s">
        <v>370</v>
      </c>
      <c r="E254" s="14" t="s">
        <v>374</v>
      </c>
      <c r="F254" s="13" t="s">
        <v>372</v>
      </c>
      <c r="G254" s="16">
        <v>55342</v>
      </c>
      <c r="H254" s="15">
        <f t="shared" si="9"/>
        <v>44970</v>
      </c>
    </row>
    <row r="255" spans="1:8" ht="39" customHeight="1" x14ac:dyDescent="0.3">
      <c r="A255" s="12">
        <v>43553</v>
      </c>
      <c r="B255" s="13" t="s">
        <v>572</v>
      </c>
      <c r="C255" s="14" t="s">
        <v>589</v>
      </c>
      <c r="D255" s="13" t="s">
        <v>590</v>
      </c>
      <c r="E255" s="14" t="s">
        <v>591</v>
      </c>
      <c r="F255" s="13" t="s">
        <v>487</v>
      </c>
      <c r="G255" s="16">
        <v>116820</v>
      </c>
      <c r="H255" s="15">
        <f>A255+45</f>
        <v>43598</v>
      </c>
    </row>
    <row r="256" spans="1:8" ht="39" customHeight="1" x14ac:dyDescent="0.3">
      <c r="A256" s="12">
        <v>44035</v>
      </c>
      <c r="B256" s="13" t="s">
        <v>58</v>
      </c>
      <c r="C256" s="14" t="s">
        <v>59</v>
      </c>
      <c r="D256" s="13" t="s">
        <v>60</v>
      </c>
      <c r="E256" s="14" t="s">
        <v>26</v>
      </c>
      <c r="F256" s="13" t="s">
        <v>27</v>
      </c>
      <c r="G256" s="16">
        <v>161625</v>
      </c>
      <c r="H256" s="15">
        <f t="shared" ref="H256:H264" si="10">+A256+45</f>
        <v>44080</v>
      </c>
    </row>
    <row r="257" spans="1:8" ht="39" customHeight="1" x14ac:dyDescent="0.3">
      <c r="A257" s="12">
        <v>44063</v>
      </c>
      <c r="B257" s="13" t="s">
        <v>62</v>
      </c>
      <c r="C257" s="14" t="s">
        <v>59</v>
      </c>
      <c r="D257" s="13" t="s">
        <v>60</v>
      </c>
      <c r="E257" s="14" t="s">
        <v>26</v>
      </c>
      <c r="F257" s="13" t="s">
        <v>27</v>
      </c>
      <c r="G257" s="16">
        <v>1740000</v>
      </c>
      <c r="H257" s="15">
        <f t="shared" si="10"/>
        <v>44108</v>
      </c>
    </row>
    <row r="258" spans="1:8" ht="39" customHeight="1" x14ac:dyDescent="0.3">
      <c r="A258" s="12">
        <v>44104</v>
      </c>
      <c r="B258" s="13" t="s">
        <v>63</v>
      </c>
      <c r="C258" s="14" t="s">
        <v>59</v>
      </c>
      <c r="D258" s="13" t="s">
        <v>60</v>
      </c>
      <c r="E258" s="14" t="s">
        <v>26</v>
      </c>
      <c r="F258" s="13" t="s">
        <v>27</v>
      </c>
      <c r="G258" s="16">
        <v>986151</v>
      </c>
      <c r="H258" s="15">
        <f t="shared" si="10"/>
        <v>44149</v>
      </c>
    </row>
    <row r="259" spans="1:8" ht="39" customHeight="1" x14ac:dyDescent="0.3">
      <c r="A259" s="12">
        <v>45337</v>
      </c>
      <c r="B259" s="13" t="s">
        <v>135</v>
      </c>
      <c r="C259" s="14" t="s">
        <v>59</v>
      </c>
      <c r="D259" s="13" t="s">
        <v>60</v>
      </c>
      <c r="E259" s="14" t="s">
        <v>26</v>
      </c>
      <c r="F259" s="13" t="s">
        <v>27</v>
      </c>
      <c r="G259" s="16">
        <v>4248000</v>
      </c>
      <c r="H259" s="15">
        <f t="shared" si="10"/>
        <v>45382</v>
      </c>
    </row>
    <row r="260" spans="1:8" ht="39" customHeight="1" x14ac:dyDescent="0.3">
      <c r="A260" s="12">
        <v>45342</v>
      </c>
      <c r="B260" s="13" t="s">
        <v>136</v>
      </c>
      <c r="C260" s="14" t="s">
        <v>59</v>
      </c>
      <c r="D260" s="13" t="s">
        <v>60</v>
      </c>
      <c r="E260" s="14" t="s">
        <v>26</v>
      </c>
      <c r="F260" s="13" t="s">
        <v>27</v>
      </c>
      <c r="G260" s="16">
        <v>1859836</v>
      </c>
      <c r="H260" s="15">
        <f t="shared" si="10"/>
        <v>45387</v>
      </c>
    </row>
    <row r="261" spans="1:8" ht="39" customHeight="1" x14ac:dyDescent="0.3">
      <c r="A261" s="12">
        <v>44298</v>
      </c>
      <c r="B261" s="13" t="s">
        <v>71</v>
      </c>
      <c r="C261" s="14" t="s">
        <v>74</v>
      </c>
      <c r="D261" s="13" t="s">
        <v>75</v>
      </c>
      <c r="E261" s="14" t="s">
        <v>26</v>
      </c>
      <c r="F261" s="13" t="s">
        <v>27</v>
      </c>
      <c r="G261" s="16">
        <v>44992.800000000003</v>
      </c>
      <c r="H261" s="15">
        <f t="shared" si="10"/>
        <v>44343</v>
      </c>
    </row>
    <row r="262" spans="1:8" ht="39" customHeight="1" x14ac:dyDescent="0.3">
      <c r="A262" s="12">
        <v>44327</v>
      </c>
      <c r="B262" s="13" t="s">
        <v>76</v>
      </c>
      <c r="C262" s="14" t="s">
        <v>74</v>
      </c>
      <c r="D262" s="13" t="s">
        <v>75</v>
      </c>
      <c r="E262" s="14" t="s">
        <v>26</v>
      </c>
      <c r="F262" s="13" t="s">
        <v>27</v>
      </c>
      <c r="G262" s="16">
        <v>44992.800000000003</v>
      </c>
      <c r="H262" s="15">
        <f t="shared" si="10"/>
        <v>44372</v>
      </c>
    </row>
    <row r="263" spans="1:8" ht="39" customHeight="1" x14ac:dyDescent="0.3">
      <c r="A263" s="12">
        <v>45350</v>
      </c>
      <c r="B263" s="13" t="s">
        <v>130</v>
      </c>
      <c r="C263" s="14" t="s">
        <v>74</v>
      </c>
      <c r="D263" s="13" t="s">
        <v>75</v>
      </c>
      <c r="E263" s="14" t="s">
        <v>26</v>
      </c>
      <c r="F263" s="13" t="s">
        <v>27</v>
      </c>
      <c r="G263" s="16">
        <v>860000</v>
      </c>
      <c r="H263" s="15">
        <f t="shared" si="10"/>
        <v>45395</v>
      </c>
    </row>
    <row r="264" spans="1:8" ht="39" customHeight="1" x14ac:dyDescent="0.3">
      <c r="A264" s="12">
        <v>45338</v>
      </c>
      <c r="B264" s="13" t="s">
        <v>41</v>
      </c>
      <c r="C264" s="14" t="s">
        <v>42</v>
      </c>
      <c r="D264" s="13" t="s">
        <v>43</v>
      </c>
      <c r="E264" s="14" t="s">
        <v>26</v>
      </c>
      <c r="F264" s="13" t="s">
        <v>27</v>
      </c>
      <c r="G264" s="16">
        <v>116307.6</v>
      </c>
      <c r="H264" s="15">
        <f t="shared" si="10"/>
        <v>45383</v>
      </c>
    </row>
    <row r="265" spans="1:8" ht="39" customHeight="1" x14ac:dyDescent="0.3">
      <c r="A265" s="12">
        <v>42730</v>
      </c>
      <c r="B265" s="13" t="s">
        <v>592</v>
      </c>
      <c r="C265" s="14" t="s">
        <v>593</v>
      </c>
      <c r="D265" s="13" t="s">
        <v>594</v>
      </c>
      <c r="E265" s="14" t="s">
        <v>595</v>
      </c>
      <c r="F265" s="13" t="s">
        <v>349</v>
      </c>
      <c r="G265" s="16">
        <v>2446928.2400000002</v>
      </c>
      <c r="H265" s="15">
        <f>A265+45</f>
        <v>42775</v>
      </c>
    </row>
    <row r="266" spans="1:8" ht="39" customHeight="1" x14ac:dyDescent="0.3">
      <c r="A266" s="12">
        <v>43723</v>
      </c>
      <c r="B266" s="13" t="s">
        <v>596</v>
      </c>
      <c r="C266" s="14" t="s">
        <v>597</v>
      </c>
      <c r="D266" s="13" t="s">
        <v>598</v>
      </c>
      <c r="E266" s="14" t="s">
        <v>599</v>
      </c>
      <c r="F266" s="13" t="s">
        <v>349</v>
      </c>
      <c r="G266" s="16">
        <v>41300</v>
      </c>
      <c r="H266" s="15">
        <f>A266+45</f>
        <v>43768</v>
      </c>
    </row>
    <row r="267" spans="1:8" ht="39" customHeight="1" x14ac:dyDescent="0.3">
      <c r="A267" s="12">
        <v>44007</v>
      </c>
      <c r="B267" s="13" t="s">
        <v>47</v>
      </c>
      <c r="C267" s="14" t="s">
        <v>48</v>
      </c>
      <c r="D267" s="13" t="s">
        <v>49</v>
      </c>
      <c r="E267" s="14" t="s">
        <v>26</v>
      </c>
      <c r="F267" s="13" t="s">
        <v>27</v>
      </c>
      <c r="G267" s="16">
        <v>12499.2</v>
      </c>
      <c r="H267" s="15">
        <f t="shared" ref="H267:H298" si="11">+A267+45</f>
        <v>44052</v>
      </c>
    </row>
    <row r="268" spans="1:8" ht="39" customHeight="1" x14ac:dyDescent="0.3">
      <c r="A268" s="12">
        <v>45373</v>
      </c>
      <c r="B268" s="13" t="s">
        <v>119</v>
      </c>
      <c r="C268" s="14" t="s">
        <v>120</v>
      </c>
      <c r="D268" s="13" t="s">
        <v>121</v>
      </c>
      <c r="E268" s="14" t="s">
        <v>26</v>
      </c>
      <c r="F268" s="13" t="s">
        <v>27</v>
      </c>
      <c r="G268" s="16">
        <v>1296600</v>
      </c>
      <c r="H268" s="15">
        <f t="shared" si="11"/>
        <v>45418</v>
      </c>
    </row>
    <row r="269" spans="1:8" ht="39" customHeight="1" x14ac:dyDescent="0.3">
      <c r="A269" s="12">
        <v>45096</v>
      </c>
      <c r="B269" s="13" t="s">
        <v>236</v>
      </c>
      <c r="C269" s="14" t="s">
        <v>237</v>
      </c>
      <c r="D269" s="13" t="s">
        <v>238</v>
      </c>
      <c r="E269" s="14" t="s">
        <v>26</v>
      </c>
      <c r="F269" s="13" t="s">
        <v>27</v>
      </c>
      <c r="G269" s="16">
        <v>670623.5</v>
      </c>
      <c r="H269" s="15">
        <f t="shared" si="11"/>
        <v>45141</v>
      </c>
    </row>
    <row r="270" spans="1:8" ht="39" customHeight="1" x14ac:dyDescent="0.3">
      <c r="A270" s="12">
        <v>45343</v>
      </c>
      <c r="B270" s="13" t="s">
        <v>239</v>
      </c>
      <c r="C270" s="14" t="s">
        <v>237</v>
      </c>
      <c r="D270" s="13" t="s">
        <v>238</v>
      </c>
      <c r="E270" s="14" t="s">
        <v>31</v>
      </c>
      <c r="F270" s="13" t="s">
        <v>32</v>
      </c>
      <c r="G270" s="16">
        <v>1156.4000000000001</v>
      </c>
      <c r="H270" s="15">
        <f t="shared" si="11"/>
        <v>45388</v>
      </c>
    </row>
    <row r="271" spans="1:8" ht="39" customHeight="1" x14ac:dyDescent="0.3">
      <c r="A271" s="12">
        <v>45352</v>
      </c>
      <c r="B271" s="13" t="s">
        <v>215</v>
      </c>
      <c r="C271" s="14" t="s">
        <v>216</v>
      </c>
      <c r="D271" s="13" t="s">
        <v>217</v>
      </c>
      <c r="E271" s="14" t="s">
        <v>26</v>
      </c>
      <c r="F271" s="13" t="s">
        <v>27</v>
      </c>
      <c r="G271" s="16">
        <v>2124000</v>
      </c>
      <c r="H271" s="15">
        <f t="shared" si="11"/>
        <v>45397</v>
      </c>
    </row>
    <row r="272" spans="1:8" ht="39" customHeight="1" x14ac:dyDescent="0.3">
      <c r="A272" s="12">
        <v>45289</v>
      </c>
      <c r="B272" s="13" t="s">
        <v>80</v>
      </c>
      <c r="C272" s="14" t="s">
        <v>81</v>
      </c>
      <c r="D272" s="13" t="s">
        <v>82</v>
      </c>
      <c r="E272" s="14" t="s">
        <v>31</v>
      </c>
      <c r="F272" s="13" t="s">
        <v>32</v>
      </c>
      <c r="G272" s="16">
        <v>889730</v>
      </c>
      <c r="H272" s="15">
        <f t="shared" si="11"/>
        <v>45334</v>
      </c>
    </row>
    <row r="273" spans="1:8" ht="39" customHeight="1" x14ac:dyDescent="0.3">
      <c r="A273" s="12">
        <v>45295</v>
      </c>
      <c r="B273" s="13" t="s">
        <v>90</v>
      </c>
      <c r="C273" s="14" t="s">
        <v>81</v>
      </c>
      <c r="D273" s="13" t="s">
        <v>82</v>
      </c>
      <c r="E273" s="14" t="s">
        <v>31</v>
      </c>
      <c r="F273" s="13" t="s">
        <v>32</v>
      </c>
      <c r="G273" s="16">
        <v>391500</v>
      </c>
      <c r="H273" s="15">
        <f t="shared" si="11"/>
        <v>45340</v>
      </c>
    </row>
    <row r="274" spans="1:8" ht="39" customHeight="1" x14ac:dyDescent="0.3">
      <c r="A274" s="12">
        <v>45007</v>
      </c>
      <c r="B274" s="13" t="s">
        <v>318</v>
      </c>
      <c r="C274" s="14" t="s">
        <v>319</v>
      </c>
      <c r="D274" s="13" t="s">
        <v>320</v>
      </c>
      <c r="E274" s="14" t="s">
        <v>31</v>
      </c>
      <c r="F274" s="13" t="s">
        <v>32</v>
      </c>
      <c r="G274" s="16">
        <v>688636.2</v>
      </c>
      <c r="H274" s="15">
        <f t="shared" si="11"/>
        <v>45052</v>
      </c>
    </row>
    <row r="275" spans="1:8" ht="39" customHeight="1" x14ac:dyDescent="0.3">
      <c r="A275" s="12">
        <v>45257</v>
      </c>
      <c r="B275" s="13" t="s">
        <v>395</v>
      </c>
      <c r="C275" s="14" t="s">
        <v>396</v>
      </c>
      <c r="D275" s="13" t="s">
        <v>397</v>
      </c>
      <c r="E275" s="14" t="s">
        <v>398</v>
      </c>
      <c r="F275" s="13" t="s">
        <v>399</v>
      </c>
      <c r="G275" s="16">
        <v>13766</v>
      </c>
      <c r="H275" s="15">
        <f t="shared" si="11"/>
        <v>45302</v>
      </c>
    </row>
    <row r="276" spans="1:8" ht="39" customHeight="1" x14ac:dyDescent="0.3">
      <c r="A276" s="12">
        <v>45259</v>
      </c>
      <c r="B276" s="13" t="s">
        <v>400</v>
      </c>
      <c r="C276" s="14" t="s">
        <v>396</v>
      </c>
      <c r="D276" s="13" t="s">
        <v>397</v>
      </c>
      <c r="E276" s="14" t="s">
        <v>398</v>
      </c>
      <c r="F276" s="13" t="s">
        <v>399</v>
      </c>
      <c r="G276" s="16">
        <v>101115.01</v>
      </c>
      <c r="H276" s="15">
        <f t="shared" si="11"/>
        <v>45304</v>
      </c>
    </row>
    <row r="277" spans="1:8" ht="39" customHeight="1" x14ac:dyDescent="0.3">
      <c r="A277" s="12">
        <v>45265</v>
      </c>
      <c r="B277" s="13" t="s">
        <v>401</v>
      </c>
      <c r="C277" s="14" t="s">
        <v>396</v>
      </c>
      <c r="D277" s="13" t="s">
        <v>397</v>
      </c>
      <c r="E277" s="14" t="s">
        <v>398</v>
      </c>
      <c r="F277" s="13" t="s">
        <v>399</v>
      </c>
      <c r="G277" s="16">
        <v>12989.43</v>
      </c>
      <c r="H277" s="15">
        <f t="shared" si="11"/>
        <v>45310</v>
      </c>
    </row>
    <row r="278" spans="1:8" ht="39" customHeight="1" x14ac:dyDescent="0.3">
      <c r="A278" s="12">
        <v>45344</v>
      </c>
      <c r="B278" s="13" t="s">
        <v>402</v>
      </c>
      <c r="C278" s="14" t="s">
        <v>396</v>
      </c>
      <c r="D278" s="13" t="s">
        <v>397</v>
      </c>
      <c r="E278" s="14" t="s">
        <v>398</v>
      </c>
      <c r="F278" s="13" t="s">
        <v>399</v>
      </c>
      <c r="G278" s="16">
        <v>47095</v>
      </c>
      <c r="H278" s="15">
        <f t="shared" si="11"/>
        <v>45389</v>
      </c>
    </row>
    <row r="279" spans="1:8" ht="39" customHeight="1" x14ac:dyDescent="0.3">
      <c r="A279" s="12">
        <v>45352</v>
      </c>
      <c r="B279" s="13" t="s">
        <v>403</v>
      </c>
      <c r="C279" s="14" t="s">
        <v>396</v>
      </c>
      <c r="D279" s="13" t="s">
        <v>397</v>
      </c>
      <c r="E279" s="14" t="s">
        <v>398</v>
      </c>
      <c r="F279" s="13" t="s">
        <v>399</v>
      </c>
      <c r="G279" s="16">
        <v>6981</v>
      </c>
      <c r="H279" s="15">
        <f t="shared" si="11"/>
        <v>45397</v>
      </c>
    </row>
    <row r="280" spans="1:8" ht="39" customHeight="1" x14ac:dyDescent="0.3">
      <c r="A280" s="12">
        <v>45352</v>
      </c>
      <c r="B280" s="13" t="s">
        <v>404</v>
      </c>
      <c r="C280" s="14" t="s">
        <v>396</v>
      </c>
      <c r="D280" s="13" t="s">
        <v>397</v>
      </c>
      <c r="E280" s="14" t="s">
        <v>398</v>
      </c>
      <c r="F280" s="13" t="s">
        <v>399</v>
      </c>
      <c r="G280" s="16">
        <v>99580</v>
      </c>
      <c r="H280" s="15">
        <f t="shared" si="11"/>
        <v>45397</v>
      </c>
    </row>
    <row r="281" spans="1:8" ht="39" customHeight="1" x14ac:dyDescent="0.3">
      <c r="A281" s="12">
        <v>45352</v>
      </c>
      <c r="B281" s="13" t="s">
        <v>405</v>
      </c>
      <c r="C281" s="14" t="s">
        <v>396</v>
      </c>
      <c r="D281" s="13" t="s">
        <v>397</v>
      </c>
      <c r="E281" s="14" t="s">
        <v>398</v>
      </c>
      <c r="F281" s="13" t="s">
        <v>399</v>
      </c>
      <c r="G281" s="16">
        <v>4195</v>
      </c>
      <c r="H281" s="15">
        <f t="shared" si="11"/>
        <v>45397</v>
      </c>
    </row>
    <row r="282" spans="1:8" ht="39" customHeight="1" x14ac:dyDescent="0.3">
      <c r="A282" s="12">
        <v>45352</v>
      </c>
      <c r="B282" s="13" t="s">
        <v>406</v>
      </c>
      <c r="C282" s="14" t="s">
        <v>396</v>
      </c>
      <c r="D282" s="13" t="s">
        <v>397</v>
      </c>
      <c r="E282" s="14" t="s">
        <v>398</v>
      </c>
      <c r="F282" s="13" t="s">
        <v>399</v>
      </c>
      <c r="G282" s="16">
        <v>4195</v>
      </c>
      <c r="H282" s="15">
        <f t="shared" si="11"/>
        <v>45397</v>
      </c>
    </row>
    <row r="283" spans="1:8" ht="39" customHeight="1" x14ac:dyDescent="0.3">
      <c r="A283" s="12">
        <v>45352</v>
      </c>
      <c r="B283" s="13" t="s">
        <v>407</v>
      </c>
      <c r="C283" s="14" t="s">
        <v>396</v>
      </c>
      <c r="D283" s="13" t="s">
        <v>397</v>
      </c>
      <c r="E283" s="14" t="s">
        <v>398</v>
      </c>
      <c r="F283" s="13" t="s">
        <v>399</v>
      </c>
      <c r="G283" s="16">
        <v>7350</v>
      </c>
      <c r="H283" s="15">
        <f t="shared" si="11"/>
        <v>45397</v>
      </c>
    </row>
    <row r="284" spans="1:8" ht="39" customHeight="1" x14ac:dyDescent="0.3">
      <c r="A284" s="12">
        <v>45357</v>
      </c>
      <c r="B284" s="13" t="s">
        <v>408</v>
      </c>
      <c r="C284" s="14" t="s">
        <v>396</v>
      </c>
      <c r="D284" s="13" t="s">
        <v>397</v>
      </c>
      <c r="E284" s="14" t="s">
        <v>398</v>
      </c>
      <c r="F284" s="13" t="s">
        <v>399</v>
      </c>
      <c r="G284" s="16">
        <v>50947.5</v>
      </c>
      <c r="H284" s="15">
        <f t="shared" si="11"/>
        <v>45402</v>
      </c>
    </row>
    <row r="285" spans="1:8" ht="39" customHeight="1" x14ac:dyDescent="0.3">
      <c r="A285" s="12">
        <v>44061</v>
      </c>
      <c r="B285" s="13" t="s">
        <v>600</v>
      </c>
      <c r="C285" s="14" t="s">
        <v>601</v>
      </c>
      <c r="D285" s="13" t="s">
        <v>602</v>
      </c>
      <c r="E285" s="14" t="s">
        <v>603</v>
      </c>
      <c r="F285" s="13" t="s">
        <v>399</v>
      </c>
      <c r="G285" s="16">
        <v>195290</v>
      </c>
      <c r="H285" s="15">
        <f t="shared" si="11"/>
        <v>44106</v>
      </c>
    </row>
    <row r="286" spans="1:8" ht="39" customHeight="1" x14ac:dyDescent="0.3">
      <c r="A286" s="12">
        <v>44061</v>
      </c>
      <c r="B286" s="13" t="s">
        <v>489</v>
      </c>
      <c r="C286" s="14" t="s">
        <v>601</v>
      </c>
      <c r="D286" s="13" t="s">
        <v>602</v>
      </c>
      <c r="E286" s="14" t="s">
        <v>604</v>
      </c>
      <c r="F286" s="13" t="s">
        <v>399</v>
      </c>
      <c r="G286" s="16">
        <v>193520</v>
      </c>
      <c r="H286" s="15">
        <f t="shared" si="11"/>
        <v>44106</v>
      </c>
    </row>
    <row r="287" spans="1:8" ht="39" customHeight="1" x14ac:dyDescent="0.3">
      <c r="A287" s="12">
        <v>45308</v>
      </c>
      <c r="B287" s="13" t="s">
        <v>210</v>
      </c>
      <c r="C287" s="14" t="s">
        <v>211</v>
      </c>
      <c r="D287" s="13" t="s">
        <v>212</v>
      </c>
      <c r="E287" s="14" t="s">
        <v>31</v>
      </c>
      <c r="F287" s="13" t="s">
        <v>32</v>
      </c>
      <c r="G287" s="16">
        <v>1019066.88</v>
      </c>
      <c r="H287" s="15">
        <f t="shared" si="11"/>
        <v>45353</v>
      </c>
    </row>
    <row r="288" spans="1:8" ht="39" customHeight="1" x14ac:dyDescent="0.3">
      <c r="A288" s="12">
        <v>45352</v>
      </c>
      <c r="B288" s="13" t="s">
        <v>213</v>
      </c>
      <c r="C288" s="14" t="s">
        <v>211</v>
      </c>
      <c r="D288" s="13" t="s">
        <v>212</v>
      </c>
      <c r="E288" s="14" t="s">
        <v>31</v>
      </c>
      <c r="F288" s="13" t="s">
        <v>32</v>
      </c>
      <c r="G288" s="16">
        <v>2760800</v>
      </c>
      <c r="H288" s="15">
        <f t="shared" si="11"/>
        <v>45397</v>
      </c>
    </row>
    <row r="289" spans="1:8" ht="39" customHeight="1" x14ac:dyDescent="0.3">
      <c r="A289" s="12">
        <v>45356</v>
      </c>
      <c r="B289" s="13" t="s">
        <v>214</v>
      </c>
      <c r="C289" s="14" t="s">
        <v>211</v>
      </c>
      <c r="D289" s="13" t="s">
        <v>212</v>
      </c>
      <c r="E289" s="14" t="s">
        <v>31</v>
      </c>
      <c r="F289" s="13" t="s">
        <v>32</v>
      </c>
      <c r="G289" s="16">
        <v>1308996</v>
      </c>
      <c r="H289" s="15">
        <f t="shared" si="11"/>
        <v>45401</v>
      </c>
    </row>
    <row r="290" spans="1:8" ht="39" customHeight="1" x14ac:dyDescent="0.3">
      <c r="A290" s="12">
        <v>45204</v>
      </c>
      <c r="B290" s="13" t="s">
        <v>167</v>
      </c>
      <c r="C290" s="14" t="s">
        <v>168</v>
      </c>
      <c r="D290" s="13" t="s">
        <v>169</v>
      </c>
      <c r="E290" s="14" t="s">
        <v>26</v>
      </c>
      <c r="F290" s="13" t="s">
        <v>27</v>
      </c>
      <c r="G290" s="16">
        <v>794116.8</v>
      </c>
      <c r="H290" s="15">
        <f t="shared" si="11"/>
        <v>45249</v>
      </c>
    </row>
    <row r="291" spans="1:8" ht="39" customHeight="1" x14ac:dyDescent="0.3">
      <c r="A291" s="12">
        <v>45351</v>
      </c>
      <c r="B291" s="13" t="s">
        <v>178</v>
      </c>
      <c r="C291" s="14" t="s">
        <v>168</v>
      </c>
      <c r="D291" s="13" t="s">
        <v>169</v>
      </c>
      <c r="E291" s="14" t="s">
        <v>26</v>
      </c>
      <c r="F291" s="13" t="s">
        <v>27</v>
      </c>
      <c r="G291" s="16">
        <v>1220765</v>
      </c>
      <c r="H291" s="15">
        <f t="shared" si="11"/>
        <v>45396</v>
      </c>
    </row>
    <row r="292" spans="1:8" ht="39" customHeight="1" x14ac:dyDescent="0.3">
      <c r="A292" s="12">
        <v>45371</v>
      </c>
      <c r="B292" s="13" t="s">
        <v>179</v>
      </c>
      <c r="C292" s="14" t="s">
        <v>168</v>
      </c>
      <c r="D292" s="13" t="s">
        <v>169</v>
      </c>
      <c r="E292" s="14" t="s">
        <v>26</v>
      </c>
      <c r="F292" s="13" t="s">
        <v>27</v>
      </c>
      <c r="G292" s="16">
        <v>2000850</v>
      </c>
      <c r="H292" s="15">
        <f t="shared" si="11"/>
        <v>45416</v>
      </c>
    </row>
    <row r="293" spans="1:8" ht="39" customHeight="1" x14ac:dyDescent="0.3">
      <c r="A293" s="12">
        <v>45372</v>
      </c>
      <c r="B293" s="13" t="s">
        <v>180</v>
      </c>
      <c r="C293" s="14" t="s">
        <v>168</v>
      </c>
      <c r="D293" s="13" t="s">
        <v>169</v>
      </c>
      <c r="E293" s="14" t="s">
        <v>26</v>
      </c>
      <c r="F293" s="13" t="s">
        <v>27</v>
      </c>
      <c r="G293" s="16">
        <v>1969100</v>
      </c>
      <c r="H293" s="15">
        <f t="shared" si="11"/>
        <v>45417</v>
      </c>
    </row>
    <row r="294" spans="1:8" ht="39" customHeight="1" x14ac:dyDescent="0.3">
      <c r="A294" s="12">
        <v>45373</v>
      </c>
      <c r="B294" s="13" t="s">
        <v>83</v>
      </c>
      <c r="C294" s="14" t="s">
        <v>84</v>
      </c>
      <c r="D294" s="13" t="s">
        <v>85</v>
      </c>
      <c r="E294" s="14" t="s">
        <v>26</v>
      </c>
      <c r="F294" s="13" t="s">
        <v>27</v>
      </c>
      <c r="G294" s="16">
        <v>20000</v>
      </c>
      <c r="H294" s="15">
        <f t="shared" si="11"/>
        <v>45418</v>
      </c>
    </row>
    <row r="295" spans="1:8" ht="39" customHeight="1" x14ac:dyDescent="0.3">
      <c r="A295" s="12">
        <v>45373</v>
      </c>
      <c r="B295" s="13" t="s">
        <v>86</v>
      </c>
      <c r="C295" s="14" t="s">
        <v>84</v>
      </c>
      <c r="D295" s="13" t="s">
        <v>85</v>
      </c>
      <c r="E295" s="14" t="s">
        <v>26</v>
      </c>
      <c r="F295" s="13" t="s">
        <v>27</v>
      </c>
      <c r="G295" s="16">
        <v>2200000</v>
      </c>
      <c r="H295" s="15">
        <f t="shared" si="11"/>
        <v>45418</v>
      </c>
    </row>
    <row r="296" spans="1:8" ht="39" customHeight="1" x14ac:dyDescent="0.3">
      <c r="A296" s="12">
        <v>43922</v>
      </c>
      <c r="B296" s="13" t="s">
        <v>188</v>
      </c>
      <c r="C296" s="14" t="s">
        <v>605</v>
      </c>
      <c r="D296" s="13" t="s">
        <v>606</v>
      </c>
      <c r="E296" s="14" t="s">
        <v>607</v>
      </c>
      <c r="F296" s="13" t="s">
        <v>399</v>
      </c>
      <c r="G296" s="16">
        <v>5310</v>
      </c>
      <c r="H296" s="15">
        <f t="shared" si="11"/>
        <v>43967</v>
      </c>
    </row>
    <row r="297" spans="1:8" ht="39" customHeight="1" x14ac:dyDescent="0.3">
      <c r="A297" s="12">
        <v>43952</v>
      </c>
      <c r="B297" s="13" t="s">
        <v>608</v>
      </c>
      <c r="C297" s="14" t="s">
        <v>605</v>
      </c>
      <c r="D297" s="13" t="s">
        <v>606</v>
      </c>
      <c r="E297" s="14" t="s">
        <v>609</v>
      </c>
      <c r="F297" s="13" t="s">
        <v>399</v>
      </c>
      <c r="G297" s="16">
        <v>5310</v>
      </c>
      <c r="H297" s="15">
        <f t="shared" si="11"/>
        <v>43997</v>
      </c>
    </row>
    <row r="298" spans="1:8" ht="39" customHeight="1" x14ac:dyDescent="0.3">
      <c r="A298" s="12">
        <v>45345</v>
      </c>
      <c r="B298" s="13" t="s">
        <v>139</v>
      </c>
      <c r="C298" s="14" t="s">
        <v>140</v>
      </c>
      <c r="D298" s="13" t="s">
        <v>141</v>
      </c>
      <c r="E298" s="14" t="s">
        <v>31</v>
      </c>
      <c r="F298" s="13" t="s">
        <v>32</v>
      </c>
      <c r="G298" s="16">
        <v>3000000</v>
      </c>
      <c r="H298" s="15">
        <f t="shared" si="11"/>
        <v>45390</v>
      </c>
    </row>
    <row r="299" spans="1:8" ht="39" customHeight="1" x14ac:dyDescent="0.3">
      <c r="A299" s="12">
        <v>45338</v>
      </c>
      <c r="B299" s="13" t="s">
        <v>266</v>
      </c>
      <c r="C299" s="14" t="s">
        <v>140</v>
      </c>
      <c r="D299" s="13" t="s">
        <v>141</v>
      </c>
      <c r="E299" s="14" t="s">
        <v>26</v>
      </c>
      <c r="F299" s="13" t="s">
        <v>27</v>
      </c>
      <c r="G299" s="16">
        <v>1480000</v>
      </c>
      <c r="H299" s="15">
        <f t="shared" ref="H299:H330" si="12">+A299+45</f>
        <v>45383</v>
      </c>
    </row>
    <row r="300" spans="1:8" ht="39" customHeight="1" x14ac:dyDescent="0.3">
      <c r="A300" s="12">
        <v>45366</v>
      </c>
      <c r="B300" s="13" t="s">
        <v>422</v>
      </c>
      <c r="C300" s="14" t="s">
        <v>423</v>
      </c>
      <c r="D300" s="13" t="s">
        <v>424</v>
      </c>
      <c r="E300" s="14" t="s">
        <v>425</v>
      </c>
      <c r="F300" s="13" t="s">
        <v>426</v>
      </c>
      <c r="G300" s="16">
        <v>142380</v>
      </c>
      <c r="H300" s="15">
        <f t="shared" si="12"/>
        <v>45411</v>
      </c>
    </row>
    <row r="301" spans="1:8" ht="39" customHeight="1" x14ac:dyDescent="0.3">
      <c r="A301" s="12">
        <v>45006</v>
      </c>
      <c r="B301" s="13" t="s">
        <v>233</v>
      </c>
      <c r="C301" s="14" t="s">
        <v>234</v>
      </c>
      <c r="D301" s="13" t="s">
        <v>235</v>
      </c>
      <c r="E301" s="14" t="s">
        <v>31</v>
      </c>
      <c r="F301" s="13" t="s">
        <v>32</v>
      </c>
      <c r="G301" s="16">
        <v>138231</v>
      </c>
      <c r="H301" s="15">
        <f t="shared" si="12"/>
        <v>45051</v>
      </c>
    </row>
    <row r="302" spans="1:8" ht="39" customHeight="1" x14ac:dyDescent="0.3">
      <c r="A302" s="12">
        <v>44410</v>
      </c>
      <c r="B302" s="13" t="s">
        <v>87</v>
      </c>
      <c r="C302" s="14" t="s">
        <v>88</v>
      </c>
      <c r="D302" s="13" t="s">
        <v>89</v>
      </c>
      <c r="E302" s="14" t="s">
        <v>26</v>
      </c>
      <c r="F302" s="13" t="s">
        <v>27</v>
      </c>
      <c r="G302" s="16">
        <v>14999.94</v>
      </c>
      <c r="H302" s="15">
        <f t="shared" si="12"/>
        <v>44455</v>
      </c>
    </row>
    <row r="303" spans="1:8" ht="39" customHeight="1" x14ac:dyDescent="0.3">
      <c r="A303" s="12">
        <v>45357</v>
      </c>
      <c r="B303" s="13" t="s">
        <v>131</v>
      </c>
      <c r="C303" s="14" t="s">
        <v>88</v>
      </c>
      <c r="D303" s="13" t="s">
        <v>89</v>
      </c>
      <c r="E303" s="14" t="s">
        <v>26</v>
      </c>
      <c r="F303" s="13" t="s">
        <v>27</v>
      </c>
      <c r="G303" s="16">
        <v>73320</v>
      </c>
      <c r="H303" s="15">
        <f t="shared" si="12"/>
        <v>45402</v>
      </c>
    </row>
    <row r="304" spans="1:8" ht="39" customHeight="1" x14ac:dyDescent="0.3">
      <c r="A304" s="12">
        <v>45307</v>
      </c>
      <c r="B304" s="13" t="s">
        <v>218</v>
      </c>
      <c r="C304" s="14" t="s">
        <v>219</v>
      </c>
      <c r="D304" s="13" t="s">
        <v>220</v>
      </c>
      <c r="E304" s="14" t="s">
        <v>26</v>
      </c>
      <c r="F304" s="13" t="s">
        <v>27</v>
      </c>
      <c r="G304" s="16">
        <v>708180</v>
      </c>
      <c r="H304" s="15">
        <f t="shared" si="12"/>
        <v>45352</v>
      </c>
    </row>
    <row r="305" spans="1:8" ht="39" customHeight="1" x14ac:dyDescent="0.3">
      <c r="A305" s="12">
        <v>45348</v>
      </c>
      <c r="B305" s="13" t="s">
        <v>224</v>
      </c>
      <c r="C305" s="14" t="s">
        <v>219</v>
      </c>
      <c r="D305" s="13" t="s">
        <v>220</v>
      </c>
      <c r="E305" s="14" t="s">
        <v>26</v>
      </c>
      <c r="F305" s="13" t="s">
        <v>27</v>
      </c>
      <c r="G305" s="16">
        <v>916350</v>
      </c>
      <c r="H305" s="15">
        <f t="shared" si="12"/>
        <v>45393</v>
      </c>
    </row>
    <row r="306" spans="1:8" ht="39" customHeight="1" x14ac:dyDescent="0.3">
      <c r="A306" s="12">
        <v>45355</v>
      </c>
      <c r="B306" s="13" t="s">
        <v>225</v>
      </c>
      <c r="C306" s="14" t="s">
        <v>219</v>
      </c>
      <c r="D306" s="13" t="s">
        <v>220</v>
      </c>
      <c r="E306" s="14" t="s">
        <v>26</v>
      </c>
      <c r="F306" s="13" t="s">
        <v>27</v>
      </c>
      <c r="G306" s="16">
        <v>3317.21</v>
      </c>
      <c r="H306" s="15">
        <f t="shared" si="12"/>
        <v>45400</v>
      </c>
    </row>
    <row r="307" spans="1:8" ht="39" customHeight="1" x14ac:dyDescent="0.3">
      <c r="A307" s="12">
        <v>45365</v>
      </c>
      <c r="B307" s="13" t="s">
        <v>226</v>
      </c>
      <c r="C307" s="14" t="s">
        <v>219</v>
      </c>
      <c r="D307" s="13" t="s">
        <v>220</v>
      </c>
      <c r="E307" s="14" t="s">
        <v>26</v>
      </c>
      <c r="F307" s="13" t="s">
        <v>27</v>
      </c>
      <c r="G307" s="16">
        <v>85098.78</v>
      </c>
      <c r="H307" s="15">
        <f t="shared" si="12"/>
        <v>45410</v>
      </c>
    </row>
    <row r="308" spans="1:8" ht="39" customHeight="1" x14ac:dyDescent="0.3">
      <c r="A308" s="12">
        <v>45369</v>
      </c>
      <c r="B308" s="13" t="s">
        <v>227</v>
      </c>
      <c r="C308" s="14" t="s">
        <v>219</v>
      </c>
      <c r="D308" s="13" t="s">
        <v>220</v>
      </c>
      <c r="E308" s="14" t="s">
        <v>26</v>
      </c>
      <c r="F308" s="13" t="s">
        <v>27</v>
      </c>
      <c r="G308" s="16">
        <v>2544350</v>
      </c>
      <c r="H308" s="15">
        <f t="shared" si="12"/>
        <v>45414</v>
      </c>
    </row>
    <row r="309" spans="1:8" ht="39" customHeight="1" x14ac:dyDescent="0.3">
      <c r="A309" s="12">
        <v>45372</v>
      </c>
      <c r="B309" s="13" t="s">
        <v>228</v>
      </c>
      <c r="C309" s="14" t="s">
        <v>219</v>
      </c>
      <c r="D309" s="13" t="s">
        <v>220</v>
      </c>
      <c r="E309" s="14" t="s">
        <v>26</v>
      </c>
      <c r="F309" s="13" t="s">
        <v>27</v>
      </c>
      <c r="G309" s="16">
        <v>340000</v>
      </c>
      <c r="H309" s="15">
        <f t="shared" si="12"/>
        <v>45417</v>
      </c>
    </row>
    <row r="310" spans="1:8" ht="39" customHeight="1" x14ac:dyDescent="0.3">
      <c r="A310" s="12">
        <v>45373</v>
      </c>
      <c r="B310" s="13" t="s">
        <v>409</v>
      </c>
      <c r="C310" s="14" t="s">
        <v>410</v>
      </c>
      <c r="D310" s="13" t="s">
        <v>411</v>
      </c>
      <c r="E310" s="14" t="s">
        <v>412</v>
      </c>
      <c r="F310" s="13" t="s">
        <v>387</v>
      </c>
      <c r="G310" s="16">
        <v>217500</v>
      </c>
      <c r="H310" s="15">
        <f t="shared" si="12"/>
        <v>45418</v>
      </c>
    </row>
    <row r="311" spans="1:8" ht="39" customHeight="1" x14ac:dyDescent="0.3">
      <c r="A311" s="12">
        <v>45315</v>
      </c>
      <c r="B311" s="13" t="s">
        <v>33</v>
      </c>
      <c r="C311" s="14" t="s">
        <v>34</v>
      </c>
      <c r="D311" s="13" t="s">
        <v>35</v>
      </c>
      <c r="E311" s="14" t="s">
        <v>31</v>
      </c>
      <c r="F311" s="13" t="s">
        <v>32</v>
      </c>
      <c r="G311" s="16">
        <v>3791591.08</v>
      </c>
      <c r="H311" s="15">
        <f t="shared" si="12"/>
        <v>45360</v>
      </c>
    </row>
    <row r="312" spans="1:8" ht="39" customHeight="1" x14ac:dyDescent="0.3">
      <c r="A312" s="12">
        <v>45336</v>
      </c>
      <c r="B312" s="13" t="s">
        <v>36</v>
      </c>
      <c r="C312" s="14" t="s">
        <v>34</v>
      </c>
      <c r="D312" s="13" t="s">
        <v>35</v>
      </c>
      <c r="E312" s="14" t="s">
        <v>31</v>
      </c>
      <c r="F312" s="13" t="s">
        <v>32</v>
      </c>
      <c r="G312" s="16">
        <v>2350043.16</v>
      </c>
      <c r="H312" s="15">
        <f t="shared" si="12"/>
        <v>45381</v>
      </c>
    </row>
    <row r="313" spans="1:8" ht="39" customHeight="1" x14ac:dyDescent="0.3">
      <c r="A313" s="12">
        <v>45337</v>
      </c>
      <c r="B313" s="13" t="s">
        <v>37</v>
      </c>
      <c r="C313" s="14" t="s">
        <v>34</v>
      </c>
      <c r="D313" s="13" t="s">
        <v>35</v>
      </c>
      <c r="E313" s="14" t="s">
        <v>31</v>
      </c>
      <c r="F313" s="13" t="s">
        <v>32</v>
      </c>
      <c r="G313" s="16">
        <v>3842291.4</v>
      </c>
      <c r="H313" s="15">
        <f t="shared" si="12"/>
        <v>45382</v>
      </c>
    </row>
    <row r="314" spans="1:8" ht="39" customHeight="1" x14ac:dyDescent="0.3">
      <c r="A314" s="12">
        <v>45357</v>
      </c>
      <c r="B314" s="13" t="s">
        <v>38</v>
      </c>
      <c r="C314" s="14" t="s">
        <v>34</v>
      </c>
      <c r="D314" s="13" t="s">
        <v>35</v>
      </c>
      <c r="E314" s="14" t="s">
        <v>31</v>
      </c>
      <c r="F314" s="13" t="s">
        <v>32</v>
      </c>
      <c r="G314" s="16">
        <v>2596344.48</v>
      </c>
      <c r="H314" s="15">
        <f t="shared" si="12"/>
        <v>45402</v>
      </c>
    </row>
    <row r="315" spans="1:8" ht="39" customHeight="1" x14ac:dyDescent="0.3">
      <c r="A315" s="12">
        <v>45357</v>
      </c>
      <c r="B315" s="13" t="s">
        <v>39</v>
      </c>
      <c r="C315" s="14" t="s">
        <v>34</v>
      </c>
      <c r="D315" s="13" t="s">
        <v>35</v>
      </c>
      <c r="E315" s="14" t="s">
        <v>31</v>
      </c>
      <c r="F315" s="13" t="s">
        <v>32</v>
      </c>
      <c r="G315" s="16">
        <v>1043266.32</v>
      </c>
      <c r="H315" s="15">
        <f t="shared" si="12"/>
        <v>45402</v>
      </c>
    </row>
    <row r="316" spans="1:8" ht="39" customHeight="1" x14ac:dyDescent="0.3">
      <c r="A316" s="12">
        <v>45364</v>
      </c>
      <c r="B316" s="13" t="s">
        <v>40</v>
      </c>
      <c r="C316" s="14" t="s">
        <v>34</v>
      </c>
      <c r="D316" s="13" t="s">
        <v>35</v>
      </c>
      <c r="E316" s="14" t="s">
        <v>31</v>
      </c>
      <c r="F316" s="13" t="s">
        <v>32</v>
      </c>
      <c r="G316" s="16">
        <v>1347910.64</v>
      </c>
      <c r="H316" s="15">
        <f t="shared" si="12"/>
        <v>45409</v>
      </c>
    </row>
    <row r="317" spans="1:8" ht="39" customHeight="1" x14ac:dyDescent="0.3">
      <c r="A317" s="12">
        <v>45245</v>
      </c>
      <c r="B317" s="13" t="s">
        <v>195</v>
      </c>
      <c r="C317" s="14" t="s">
        <v>610</v>
      </c>
      <c r="D317" s="13" t="s">
        <v>611</v>
      </c>
      <c r="E317" s="14" t="s">
        <v>612</v>
      </c>
      <c r="F317" s="13" t="s">
        <v>496</v>
      </c>
      <c r="G317" s="16">
        <v>33040</v>
      </c>
      <c r="H317" s="15">
        <f t="shared" si="12"/>
        <v>45290</v>
      </c>
    </row>
    <row r="318" spans="1:8" ht="39" customHeight="1" x14ac:dyDescent="0.3">
      <c r="A318" s="12">
        <v>45245</v>
      </c>
      <c r="B318" s="13" t="s">
        <v>198</v>
      </c>
      <c r="C318" s="14" t="s">
        <v>610</v>
      </c>
      <c r="D318" s="13" t="s">
        <v>611</v>
      </c>
      <c r="E318" s="14" t="s">
        <v>613</v>
      </c>
      <c r="F318" s="13" t="s">
        <v>487</v>
      </c>
      <c r="G318" s="16">
        <v>7316</v>
      </c>
      <c r="H318" s="15">
        <f t="shared" si="12"/>
        <v>45290</v>
      </c>
    </row>
    <row r="319" spans="1:8" ht="39" customHeight="1" x14ac:dyDescent="0.3">
      <c r="A319" s="12">
        <v>44584</v>
      </c>
      <c r="B319" s="13" t="s">
        <v>437</v>
      </c>
      <c r="C319" s="14" t="s">
        <v>438</v>
      </c>
      <c r="D319" s="13" t="s">
        <v>439</v>
      </c>
      <c r="E319" s="14" t="s">
        <v>440</v>
      </c>
      <c r="F319" s="13" t="s">
        <v>441</v>
      </c>
      <c r="G319" s="16">
        <v>294581.09999999998</v>
      </c>
      <c r="H319" s="15">
        <f t="shared" si="12"/>
        <v>44629</v>
      </c>
    </row>
    <row r="320" spans="1:8" ht="39" customHeight="1" x14ac:dyDescent="0.3">
      <c r="A320" s="12">
        <v>44591</v>
      </c>
      <c r="B320" s="13" t="s">
        <v>442</v>
      </c>
      <c r="C320" s="14" t="s">
        <v>438</v>
      </c>
      <c r="D320" s="13" t="s">
        <v>439</v>
      </c>
      <c r="E320" s="14" t="s">
        <v>440</v>
      </c>
      <c r="F320" s="13" t="s">
        <v>441</v>
      </c>
      <c r="G320" s="16">
        <v>284083.5</v>
      </c>
      <c r="H320" s="15">
        <f t="shared" si="12"/>
        <v>44636</v>
      </c>
    </row>
    <row r="321" spans="1:8" ht="39" customHeight="1" x14ac:dyDescent="0.3">
      <c r="A321" s="12">
        <v>44592</v>
      </c>
      <c r="B321" s="13" t="s">
        <v>443</v>
      </c>
      <c r="C321" s="14" t="s">
        <v>438</v>
      </c>
      <c r="D321" s="13" t="s">
        <v>439</v>
      </c>
      <c r="E321" s="14" t="s">
        <v>440</v>
      </c>
      <c r="F321" s="13" t="s">
        <v>441</v>
      </c>
      <c r="G321" s="16">
        <v>27502.2</v>
      </c>
      <c r="H321" s="15">
        <f t="shared" si="12"/>
        <v>44637</v>
      </c>
    </row>
    <row r="322" spans="1:8" ht="39" customHeight="1" x14ac:dyDescent="0.3">
      <c r="A322" s="12">
        <v>44598</v>
      </c>
      <c r="B322" s="13" t="s">
        <v>444</v>
      </c>
      <c r="C322" s="14" t="s">
        <v>438</v>
      </c>
      <c r="D322" s="13" t="s">
        <v>439</v>
      </c>
      <c r="E322" s="14" t="s">
        <v>440</v>
      </c>
      <c r="F322" s="13" t="s">
        <v>441</v>
      </c>
      <c r="G322" s="16">
        <v>243323.8</v>
      </c>
      <c r="H322" s="15">
        <f t="shared" si="12"/>
        <v>44643</v>
      </c>
    </row>
    <row r="323" spans="1:8" ht="39" customHeight="1" x14ac:dyDescent="0.3">
      <c r="A323" s="12">
        <v>44605</v>
      </c>
      <c r="B323" s="13" t="s">
        <v>445</v>
      </c>
      <c r="C323" s="14" t="s">
        <v>438</v>
      </c>
      <c r="D323" s="13" t="s">
        <v>439</v>
      </c>
      <c r="E323" s="14" t="s">
        <v>440</v>
      </c>
      <c r="F323" s="13" t="s">
        <v>441</v>
      </c>
      <c r="G323" s="16">
        <v>338447.3</v>
      </c>
      <c r="H323" s="15">
        <f t="shared" si="12"/>
        <v>44650</v>
      </c>
    </row>
    <row r="324" spans="1:8" ht="39" customHeight="1" x14ac:dyDescent="0.3">
      <c r="A324" s="12">
        <v>44612</v>
      </c>
      <c r="B324" s="13" t="s">
        <v>446</v>
      </c>
      <c r="C324" s="14" t="s">
        <v>438</v>
      </c>
      <c r="D324" s="13" t="s">
        <v>439</v>
      </c>
      <c r="E324" s="14" t="s">
        <v>440</v>
      </c>
      <c r="F324" s="13" t="s">
        <v>441</v>
      </c>
      <c r="G324" s="16">
        <v>407993.9</v>
      </c>
      <c r="H324" s="15">
        <f t="shared" si="12"/>
        <v>44657</v>
      </c>
    </row>
    <row r="325" spans="1:8" ht="39" customHeight="1" x14ac:dyDescent="0.3">
      <c r="A325" s="12">
        <v>44619</v>
      </c>
      <c r="B325" s="13" t="s">
        <v>447</v>
      </c>
      <c r="C325" s="14" t="s">
        <v>438</v>
      </c>
      <c r="D325" s="13" t="s">
        <v>439</v>
      </c>
      <c r="E325" s="14" t="s">
        <v>440</v>
      </c>
      <c r="F325" s="13" t="s">
        <v>441</v>
      </c>
      <c r="G325" s="16">
        <v>442725.9</v>
      </c>
      <c r="H325" s="15">
        <f t="shared" si="12"/>
        <v>44664</v>
      </c>
    </row>
    <row r="326" spans="1:8" ht="39" customHeight="1" x14ac:dyDescent="0.3">
      <c r="A326" s="12">
        <v>44620</v>
      </c>
      <c r="B326" s="13" t="s">
        <v>448</v>
      </c>
      <c r="C326" s="14" t="s">
        <v>438</v>
      </c>
      <c r="D326" s="13" t="s">
        <v>439</v>
      </c>
      <c r="E326" s="14" t="s">
        <v>440</v>
      </c>
      <c r="F326" s="13" t="s">
        <v>441</v>
      </c>
      <c r="G326" s="16">
        <v>91434.2</v>
      </c>
      <c r="H326" s="15">
        <f t="shared" si="12"/>
        <v>44665</v>
      </c>
    </row>
    <row r="327" spans="1:8" ht="39" customHeight="1" x14ac:dyDescent="0.3">
      <c r="A327" s="12">
        <v>44626</v>
      </c>
      <c r="B327" s="13" t="s">
        <v>449</v>
      </c>
      <c r="C327" s="14" t="s">
        <v>438</v>
      </c>
      <c r="D327" s="13" t="s">
        <v>439</v>
      </c>
      <c r="E327" s="14" t="s">
        <v>440</v>
      </c>
      <c r="F327" s="13" t="s">
        <v>441</v>
      </c>
      <c r="G327" s="16">
        <v>219146.8</v>
      </c>
      <c r="H327" s="15">
        <f t="shared" si="12"/>
        <v>44671</v>
      </c>
    </row>
    <row r="328" spans="1:8" ht="39" customHeight="1" x14ac:dyDescent="0.3">
      <c r="A328" s="12">
        <v>44633</v>
      </c>
      <c r="B328" s="13" t="s">
        <v>450</v>
      </c>
      <c r="C328" s="14" t="s">
        <v>438</v>
      </c>
      <c r="D328" s="13" t="s">
        <v>439</v>
      </c>
      <c r="E328" s="14" t="s">
        <v>440</v>
      </c>
      <c r="F328" s="13" t="s">
        <v>441</v>
      </c>
      <c r="G328" s="16">
        <v>308425.5</v>
      </c>
      <c r="H328" s="15">
        <f t="shared" si="12"/>
        <v>44678</v>
      </c>
    </row>
    <row r="329" spans="1:8" ht="39" customHeight="1" x14ac:dyDescent="0.3">
      <c r="A329" s="12">
        <v>44640</v>
      </c>
      <c r="B329" s="13" t="s">
        <v>451</v>
      </c>
      <c r="C329" s="14" t="s">
        <v>438</v>
      </c>
      <c r="D329" s="13" t="s">
        <v>439</v>
      </c>
      <c r="E329" s="14" t="s">
        <v>440</v>
      </c>
      <c r="F329" s="13" t="s">
        <v>441</v>
      </c>
      <c r="G329" s="16">
        <v>375986.4</v>
      </c>
      <c r="H329" s="15">
        <f t="shared" si="12"/>
        <v>44685</v>
      </c>
    </row>
    <row r="330" spans="1:8" ht="39" customHeight="1" x14ac:dyDescent="0.3">
      <c r="A330" s="12">
        <v>44647</v>
      </c>
      <c r="B330" s="13" t="s">
        <v>452</v>
      </c>
      <c r="C330" s="14" t="s">
        <v>438</v>
      </c>
      <c r="D330" s="13" t="s">
        <v>439</v>
      </c>
      <c r="E330" s="14" t="s">
        <v>440</v>
      </c>
      <c r="F330" s="13" t="s">
        <v>441</v>
      </c>
      <c r="G330" s="16">
        <v>307919.8</v>
      </c>
      <c r="H330" s="15">
        <f t="shared" si="12"/>
        <v>44692</v>
      </c>
    </row>
    <row r="331" spans="1:8" ht="39" customHeight="1" x14ac:dyDescent="0.3">
      <c r="A331" s="12">
        <v>44651</v>
      </c>
      <c r="B331" s="13" t="s">
        <v>453</v>
      </c>
      <c r="C331" s="14" t="s">
        <v>438</v>
      </c>
      <c r="D331" s="13" t="s">
        <v>439</v>
      </c>
      <c r="E331" s="14" t="s">
        <v>440</v>
      </c>
      <c r="F331" s="13" t="s">
        <v>441</v>
      </c>
      <c r="G331" s="16">
        <v>239484.5</v>
      </c>
      <c r="H331" s="15">
        <f t="shared" ref="H331:H337" si="13">+A331+45</f>
        <v>44696</v>
      </c>
    </row>
    <row r="332" spans="1:8" ht="39" customHeight="1" x14ac:dyDescent="0.3">
      <c r="A332" s="12">
        <v>44654</v>
      </c>
      <c r="B332" s="13" t="s">
        <v>454</v>
      </c>
      <c r="C332" s="14" t="s">
        <v>438</v>
      </c>
      <c r="D332" s="13" t="s">
        <v>439</v>
      </c>
      <c r="E332" s="14" t="s">
        <v>440</v>
      </c>
      <c r="F332" s="13" t="s">
        <v>441</v>
      </c>
      <c r="G332" s="16">
        <v>97708.4</v>
      </c>
      <c r="H332" s="15">
        <f t="shared" si="13"/>
        <v>44699</v>
      </c>
    </row>
    <row r="333" spans="1:8" ht="39" customHeight="1" x14ac:dyDescent="0.3">
      <c r="A333" s="12">
        <v>44661</v>
      </c>
      <c r="B333" s="13" t="s">
        <v>455</v>
      </c>
      <c r="C333" s="14" t="s">
        <v>438</v>
      </c>
      <c r="D333" s="13" t="s">
        <v>439</v>
      </c>
      <c r="E333" s="14" t="s">
        <v>440</v>
      </c>
      <c r="F333" s="13" t="s">
        <v>441</v>
      </c>
      <c r="G333" s="16">
        <v>311692</v>
      </c>
      <c r="H333" s="15">
        <f t="shared" si="13"/>
        <v>44706</v>
      </c>
    </row>
    <row r="334" spans="1:8" ht="39" customHeight="1" x14ac:dyDescent="0.3">
      <c r="A334" s="12">
        <v>44668</v>
      </c>
      <c r="B334" s="13" t="s">
        <v>456</v>
      </c>
      <c r="C334" s="14" t="s">
        <v>438</v>
      </c>
      <c r="D334" s="13" t="s">
        <v>439</v>
      </c>
      <c r="E334" s="14" t="s">
        <v>440</v>
      </c>
      <c r="F334" s="13" t="s">
        <v>441</v>
      </c>
      <c r="G334" s="16">
        <v>218885.4</v>
      </c>
      <c r="H334" s="15">
        <f t="shared" si="13"/>
        <v>44713</v>
      </c>
    </row>
    <row r="335" spans="1:8" ht="39" customHeight="1" x14ac:dyDescent="0.3">
      <c r="A335" s="12">
        <v>44675</v>
      </c>
      <c r="B335" s="13" t="s">
        <v>457</v>
      </c>
      <c r="C335" s="14" t="s">
        <v>438</v>
      </c>
      <c r="D335" s="13" t="s">
        <v>439</v>
      </c>
      <c r="E335" s="14" t="s">
        <v>440</v>
      </c>
      <c r="F335" s="13" t="s">
        <v>441</v>
      </c>
      <c r="G335" s="16">
        <v>377266.9</v>
      </c>
      <c r="H335" s="15">
        <f t="shared" si="13"/>
        <v>44720</v>
      </c>
    </row>
    <row r="336" spans="1:8" ht="39" customHeight="1" x14ac:dyDescent="0.3">
      <c r="A336" s="12">
        <v>44681</v>
      </c>
      <c r="B336" s="13" t="s">
        <v>458</v>
      </c>
      <c r="C336" s="14" t="s">
        <v>438</v>
      </c>
      <c r="D336" s="13" t="s">
        <v>439</v>
      </c>
      <c r="E336" s="14" t="s">
        <v>459</v>
      </c>
      <c r="F336" s="13" t="s">
        <v>441</v>
      </c>
      <c r="G336" s="16">
        <v>353547.8</v>
      </c>
      <c r="H336" s="15">
        <f t="shared" si="13"/>
        <v>44726</v>
      </c>
    </row>
    <row r="337" spans="1:47" ht="39" customHeight="1" x14ac:dyDescent="0.3">
      <c r="A337" s="12">
        <v>45343</v>
      </c>
      <c r="B337" s="13" t="s">
        <v>263</v>
      </c>
      <c r="C337" s="14" t="s">
        <v>264</v>
      </c>
      <c r="D337" s="13" t="s">
        <v>265</v>
      </c>
      <c r="E337" s="14" t="s">
        <v>31</v>
      </c>
      <c r="F337" s="13" t="s">
        <v>32</v>
      </c>
      <c r="G337" s="16">
        <v>90376.2</v>
      </c>
      <c r="H337" s="15">
        <f t="shared" si="13"/>
        <v>45388</v>
      </c>
    </row>
    <row r="338" spans="1:47" s="26" customFormat="1" ht="30" customHeight="1" x14ac:dyDescent="0.25">
      <c r="A338" s="17"/>
      <c r="B338" s="18"/>
      <c r="C338" s="18"/>
      <c r="D338" s="19"/>
      <c r="E338" s="20" t="s">
        <v>11</v>
      </c>
      <c r="F338" s="21"/>
      <c r="G338" s="22">
        <f>SUBTOTAL(109,Tabla1[MONTO DEUDA 
$DOP])</f>
        <v>436575054.17999995</v>
      </c>
      <c r="H338" s="23"/>
      <c r="I338" s="24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</row>
    <row r="339" spans="1:47" s="26" customFormat="1" ht="30" customHeight="1" x14ac:dyDescent="0.25">
      <c r="A339" s="17"/>
      <c r="B339" s="18"/>
      <c r="C339" s="18"/>
      <c r="D339" s="19"/>
      <c r="E339" s="20" t="s">
        <v>12</v>
      </c>
      <c r="F339" s="21"/>
      <c r="G339" s="22">
        <v>120399906.41</v>
      </c>
      <c r="H339" s="23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</row>
    <row r="340" spans="1:47" s="26" customFormat="1" ht="30" customHeight="1" x14ac:dyDescent="0.25">
      <c r="A340" s="17"/>
      <c r="B340" s="18"/>
      <c r="C340" s="18"/>
      <c r="D340" s="19"/>
      <c r="E340" s="20" t="s">
        <v>13</v>
      </c>
      <c r="F340" s="21"/>
      <c r="G340" s="27">
        <f>SUM(G338:G339)</f>
        <v>556974960.58999991</v>
      </c>
      <c r="H340" s="23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</row>
    <row r="341" spans="1:47" s="34" customFormat="1" ht="18.75" customHeight="1" x14ac:dyDescent="0.25">
      <c r="A341" s="28"/>
      <c r="B341" s="28"/>
      <c r="C341" s="28"/>
      <c r="D341" s="28"/>
      <c r="E341" s="28"/>
      <c r="F341" s="29"/>
      <c r="G341" s="30"/>
      <c r="H341" s="31"/>
      <c r="I341" s="32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</row>
    <row r="342" spans="1:47" s="34" customFormat="1" ht="18.75" customHeight="1" x14ac:dyDescent="0.25">
      <c r="A342" s="28"/>
      <c r="B342" s="28"/>
      <c r="C342" s="28"/>
      <c r="D342" s="28"/>
      <c r="E342" s="28"/>
      <c r="F342" s="29"/>
      <c r="G342" s="30"/>
      <c r="H342" s="31"/>
      <c r="I342" s="32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</row>
    <row r="343" spans="1:47" s="34" customFormat="1" ht="18.75" customHeight="1" x14ac:dyDescent="0.25">
      <c r="B343" s="28"/>
      <c r="C343" s="28"/>
      <c r="D343" s="35"/>
      <c r="E343" s="28"/>
      <c r="F343" s="29"/>
      <c r="G343" s="30"/>
      <c r="H343" s="31"/>
      <c r="I343" s="32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</row>
    <row r="344" spans="1:47" s="34" customFormat="1" ht="18.75" customHeight="1" x14ac:dyDescent="0.25">
      <c r="B344" s="28"/>
      <c r="C344" s="28"/>
      <c r="D344" s="35"/>
      <c r="E344" s="28"/>
      <c r="F344" s="29"/>
      <c r="G344" s="30"/>
      <c r="H344" s="31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</row>
    <row r="345" spans="1:47" s="34" customFormat="1" ht="18.75" customHeight="1" x14ac:dyDescent="0.25">
      <c r="B345" s="28"/>
      <c r="C345" s="28"/>
      <c r="D345" s="35"/>
      <c r="E345" s="28"/>
      <c r="F345" s="29"/>
      <c r="G345" s="30"/>
      <c r="H345" s="31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</row>
    <row r="346" spans="1:47" s="34" customFormat="1" ht="24.95" customHeight="1" thickBot="1" x14ac:dyDescent="0.3">
      <c r="B346" s="36"/>
      <c r="C346" s="37"/>
      <c r="D346" s="38"/>
      <c r="E346" s="39"/>
      <c r="F346" s="29"/>
      <c r="G346" s="40"/>
      <c r="H346" s="41"/>
      <c r="I346" s="24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</row>
    <row r="347" spans="1:47" s="34" customFormat="1" ht="31.5" customHeight="1" x14ac:dyDescent="0.25">
      <c r="B347" s="42" t="s">
        <v>14</v>
      </c>
      <c r="D347" s="25"/>
      <c r="E347" s="43"/>
      <c r="G347" s="60" t="s">
        <v>15</v>
      </c>
      <c r="H347" s="60"/>
      <c r="I347" s="26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</row>
    <row r="348" spans="1:47" s="34" customFormat="1" ht="15.75" customHeight="1" x14ac:dyDescent="0.25">
      <c r="B348" s="42" t="s">
        <v>16</v>
      </c>
      <c r="D348" s="33"/>
      <c r="E348" s="44"/>
      <c r="G348" s="61" t="s">
        <v>17</v>
      </c>
      <c r="H348" s="61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</row>
    <row r="349" spans="1:47" s="34" customFormat="1" x14ac:dyDescent="0.25">
      <c r="B349" s="45" t="s">
        <v>18</v>
      </c>
      <c r="D349" s="33"/>
      <c r="E349" s="44"/>
      <c r="G349" s="61" t="s">
        <v>19</v>
      </c>
      <c r="H349" s="61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</row>
    <row r="350" spans="1:47" s="34" customFormat="1" x14ac:dyDescent="0.25">
      <c r="B350" s="44"/>
      <c r="C350" s="44"/>
      <c r="D350" s="33"/>
      <c r="E350" s="44"/>
      <c r="F350" s="46"/>
      <c r="G350" s="46"/>
      <c r="H350" s="46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</row>
    <row r="351" spans="1:47" s="34" customFormat="1" x14ac:dyDescent="0.25">
      <c r="B351" s="44"/>
      <c r="C351" s="44"/>
      <c r="D351" s="33"/>
      <c r="E351" s="44"/>
      <c r="F351" s="29"/>
      <c r="G351" s="46"/>
      <c r="H351" s="46"/>
      <c r="I351" s="46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</row>
    <row r="352" spans="1:47" s="34" customFormat="1" x14ac:dyDescent="0.25">
      <c r="B352" s="44"/>
      <c r="C352" s="44"/>
      <c r="D352" s="33"/>
      <c r="E352" s="44"/>
      <c r="F352" s="29"/>
      <c r="G352" s="46"/>
      <c r="H352" s="46"/>
      <c r="I352" s="46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</row>
    <row r="353" spans="2:47" s="34" customFormat="1" x14ac:dyDescent="0.25">
      <c r="B353" s="44"/>
      <c r="C353" s="43"/>
      <c r="D353" s="25"/>
      <c r="E353" s="43"/>
      <c r="F353" s="29"/>
      <c r="G353" s="46"/>
      <c r="H353" s="46"/>
      <c r="I353" s="46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</row>
    <row r="354" spans="2:47" s="34" customFormat="1" ht="24.95" customHeight="1" thickBot="1" x14ac:dyDescent="0.3">
      <c r="B354" s="28"/>
      <c r="C354" s="47"/>
      <c r="D354" s="48"/>
      <c r="E354" s="49"/>
      <c r="F354" s="50"/>
      <c r="G354" s="46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</row>
    <row r="355" spans="2:47" s="34" customFormat="1" x14ac:dyDescent="0.25">
      <c r="B355" s="28"/>
      <c r="C355" s="52" t="s">
        <v>20</v>
      </c>
      <c r="D355" s="52"/>
      <c r="E355" s="52"/>
      <c r="F355" s="52"/>
      <c r="G355" s="4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</row>
    <row r="356" spans="2:47" s="34" customFormat="1" x14ac:dyDescent="0.25">
      <c r="C356" s="53" t="s">
        <v>21</v>
      </c>
      <c r="D356" s="53"/>
      <c r="E356" s="53"/>
      <c r="F356" s="53"/>
      <c r="G356" s="44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</row>
    <row r="357" spans="2:47" s="34" customFormat="1" x14ac:dyDescent="0.25">
      <c r="C357" s="53" t="s">
        <v>22</v>
      </c>
      <c r="D357" s="53"/>
      <c r="E357" s="53"/>
      <c r="F357" s="53"/>
      <c r="G357" s="44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</row>
    <row r="358" spans="2:47" x14ac:dyDescent="0.3">
      <c r="C358" s="51"/>
    </row>
    <row r="359" spans="2:47" x14ac:dyDescent="0.3">
      <c r="C359" s="51"/>
    </row>
  </sheetData>
  <mergeCells count="8">
    <mergeCell ref="C355:F355"/>
    <mergeCell ref="C356:F356"/>
    <mergeCell ref="C357:F357"/>
    <mergeCell ref="A3:B5"/>
    <mergeCell ref="C3:H5"/>
    <mergeCell ref="G347:H347"/>
    <mergeCell ref="G348:H348"/>
    <mergeCell ref="G349:H349"/>
  </mergeCells>
  <pageMargins left="0.59055118110236227" right="0.39370078740157483" top="0.43307086614173229" bottom="0.74803149606299213" header="0.31496062992125984" footer="0.55118110236220474"/>
  <pageSetup scale="44" fitToHeight="0" orientation="portrait" r:id="rId1"/>
  <headerFooter>
    <oddFooter>&amp;C&amp;"Arial Black,Normal"&amp;9página &amp;P de &amp;N</oddFooter>
  </headerFooter>
  <rowBreaks count="1" manualBreakCount="1">
    <brk id="250" max="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InformeCXP</vt:lpstr>
      <vt:lpstr>InformeCXP!Área_de_impresión</vt:lpstr>
      <vt:lpstr>InformeCXP!Títulos_a_imprimir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Altagracia Rosario de Aguero</dc:creator>
  <cp:lastModifiedBy>Jesuscita Feliz de Martinez</cp:lastModifiedBy>
  <cp:lastPrinted>2024-04-08T19:51:12Z</cp:lastPrinted>
  <dcterms:created xsi:type="dcterms:W3CDTF">2022-08-12T14:12:47Z</dcterms:created>
  <dcterms:modified xsi:type="dcterms:W3CDTF">2024-04-08T19:52:24Z</dcterms:modified>
</cp:coreProperties>
</file>