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chardo.josni\Desktop\"/>
    </mc:Choice>
  </mc:AlternateContent>
  <workbookProtection workbookAlgorithmName="SHA-512" workbookHashValue="EAS/2r4rqRKjcyYHo+W+8eEsy4vb8pBIb267cCUFUTdOVt1KXgrgYE4dcGPnp89V09t1yF/cRaYyFAn/6fnVxg==" workbookSaltValue="pzbSm6SuP5LBUiDsRtnhmA==" workbookSpinCount="100000" lockStructure="1"/>
  <bookViews>
    <workbookView xWindow="0" yWindow="0" windowWidth="20490" windowHeight="7755" activeTab="1"/>
  </bookViews>
  <sheets>
    <sheet name="General 2018" sheetId="1" r:id="rId1"/>
    <sheet name="1erT-2018" sheetId="2" r:id="rId2"/>
    <sheet name="2doT-2018" sheetId="3" r:id="rId3"/>
    <sheet name="3erT-2018" sheetId="4" r:id="rId4"/>
    <sheet name="4toT-2018" sheetId="5" r:id="rId5"/>
  </sheets>
  <externalReferences>
    <externalReference r:id="rId6"/>
  </externalReferences>
  <definedNames>
    <definedName name="_xlnm.Print_Area" localSheetId="1">'1erT-2018'!$A$1:$F$41</definedName>
    <definedName name="_xlnm.Print_Area" localSheetId="2">'2doT-2018'!$A$1:$F$41</definedName>
    <definedName name="_xlnm.Print_Area" localSheetId="3">'3erT-2018'!$A$1:$F$41</definedName>
    <definedName name="_xlnm.Print_Area" localSheetId="4">'4toT-2018'!$A$1:$F$41</definedName>
    <definedName name="_xlnm.Print_Area" localSheetId="0">'General 2018'!$A$1:$F$41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5" l="1"/>
  <c r="D16" i="5"/>
  <c r="E16" i="5"/>
  <c r="C17" i="5"/>
  <c r="D17" i="5"/>
  <c r="E17" i="5"/>
  <c r="C18" i="5"/>
  <c r="D18" i="5"/>
  <c r="E18" i="5"/>
  <c r="D19" i="5"/>
  <c r="C19" i="5"/>
  <c r="E19" i="5"/>
  <c r="C13" i="4"/>
  <c r="D13" i="4"/>
  <c r="E13" i="4"/>
  <c r="C14" i="4"/>
  <c r="D14" i="4"/>
  <c r="E14" i="4"/>
  <c r="C15" i="4"/>
  <c r="D15" i="4"/>
  <c r="E15" i="4"/>
  <c r="D19" i="4"/>
  <c r="C19" i="4"/>
  <c r="E19" i="4"/>
  <c r="C10" i="3"/>
  <c r="D10" i="3"/>
  <c r="E10" i="3"/>
  <c r="C11" i="3"/>
  <c r="D11" i="3"/>
  <c r="E11" i="3"/>
  <c r="C12" i="3"/>
  <c r="D12" i="3"/>
  <c r="E12" i="3"/>
  <c r="D19" i="3"/>
  <c r="C19" i="3"/>
  <c r="E19" i="3"/>
  <c r="D7" i="2"/>
  <c r="D8" i="2"/>
  <c r="D9" i="2"/>
  <c r="C8" i="2"/>
  <c r="C9" i="2"/>
  <c r="C7" i="2"/>
  <c r="D19" i="2"/>
  <c r="C19" i="2"/>
  <c r="E19" i="2"/>
  <c r="E9" i="2"/>
  <c r="E8" i="2"/>
  <c r="E7" i="2"/>
  <c r="E18" i="1"/>
  <c r="E17" i="1"/>
  <c r="E16" i="1"/>
  <c r="E15" i="1"/>
  <c r="E14" i="1"/>
  <c r="E13" i="1"/>
  <c r="E12" i="1"/>
  <c r="E11" i="1"/>
  <c r="E10" i="1"/>
  <c r="E9" i="1"/>
  <c r="E8" i="1"/>
  <c r="E7" i="1"/>
  <c r="D19" i="1"/>
  <c r="C19" i="1"/>
  <c r="E19" i="1"/>
</calcChain>
</file>

<file path=xl/sharedStrings.xml><?xml version="1.0" encoding="utf-8"?>
<sst xmlns="http://schemas.openxmlformats.org/spreadsheetml/2006/main" count="114" uniqueCount="17">
  <si>
    <t>Indicador:</t>
  </si>
  <si>
    <t>Nivel de cumplimiento del Servicio de Transporte</t>
  </si>
  <si>
    <t>Servicio:</t>
  </si>
  <si>
    <t>Servicio de Transporte</t>
  </si>
  <si>
    <t>Área:</t>
  </si>
  <si>
    <t>%</t>
  </si>
  <si>
    <t>Dirección de Operaciones y Logística</t>
  </si>
  <si>
    <t>CONAVIHSIDA</t>
  </si>
  <si>
    <t>PERÍODO</t>
  </si>
  <si>
    <t>ORDENES RECIBIDAS</t>
  </si>
  <si>
    <t>ORDENES ENTREGADAS</t>
  </si>
  <si>
    <t>Total 2018</t>
  </si>
  <si>
    <t>Total 1ER-T-2018</t>
  </si>
  <si>
    <t>_</t>
  </si>
  <si>
    <t>Total 2do-T-2018</t>
  </si>
  <si>
    <t>Total 3er-T-2018</t>
  </si>
  <si>
    <t>Total 4to-T-2018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</si>
</sst>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CECE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0" xfId="0" applyProtection="1"/>
    <xf numFmtId="0" fontId="1" fillId="0" borderId="9" xfId="0" applyFont="1" applyFill="1" applyBorder="1" applyAlignment="1" applyProtection="1"/>
    <xf numFmtId="0" fontId="4" fillId="3" borderId="11" xfId="0" applyFont="1" applyFill="1" applyBorder="1" applyProtection="1"/>
    <xf numFmtId="0" fontId="4" fillId="3" borderId="12" xfId="0" applyFont="1" applyFill="1" applyBorder="1" applyProtection="1"/>
    <xf numFmtId="0" fontId="4" fillId="3" borderId="0" xfId="0" applyFont="1" applyFill="1" applyBorder="1" applyProtection="1"/>
    <xf numFmtId="0" fontId="4" fillId="0" borderId="11" xfId="0" applyFont="1" applyFill="1" applyBorder="1" applyProtection="1"/>
    <xf numFmtId="3" fontId="5" fillId="0" borderId="0" xfId="0" applyNumberFormat="1" applyFont="1" applyFill="1" applyBorder="1" applyProtection="1"/>
    <xf numFmtId="0" fontId="3" fillId="0" borderId="0" xfId="0" applyFont="1" applyFill="1" applyBorder="1" applyProtection="1"/>
    <xf numFmtId="3" fontId="3" fillId="0" borderId="0" xfId="0" applyNumberFormat="1" applyFont="1" applyFill="1" applyBorder="1" applyProtection="1"/>
    <xf numFmtId="10" fontId="6" fillId="0" borderId="0" xfId="0" applyNumberFormat="1" applyFont="1" applyFill="1" applyBorder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17" fontId="0" fillId="4" borderId="0" xfId="0" applyNumberFormat="1" applyFont="1" applyFill="1" applyBorder="1" applyAlignment="1" applyProtection="1">
      <alignment horizontal="left"/>
    </xf>
    <xf numFmtId="3" fontId="0" fillId="4" borderId="0" xfId="0" applyNumberFormat="1" applyFont="1" applyFill="1" applyBorder="1" applyProtection="1">
      <protection locked="0"/>
    </xf>
    <xf numFmtId="10" fontId="2" fillId="4" borderId="0" xfId="0" applyNumberFormat="1" applyFont="1" applyFill="1" applyBorder="1" applyProtection="1"/>
    <xf numFmtId="0" fontId="2" fillId="0" borderId="0" xfId="0" applyFont="1" applyFill="1" applyBorder="1" applyProtection="1"/>
    <xf numFmtId="3" fontId="2" fillId="0" borderId="0" xfId="0" applyNumberFormat="1" applyFont="1" applyFill="1" applyBorder="1" applyProtection="1"/>
    <xf numFmtId="10" fontId="2" fillId="0" borderId="0" xfId="0" applyNumberFormat="1" applyFont="1" applyFill="1" applyBorder="1" applyProtection="1"/>
    <xf numFmtId="10" fontId="2" fillId="4" borderId="0" xfId="0" applyNumberFormat="1" applyFont="1" applyFill="1" applyBorder="1" applyAlignment="1" applyProtection="1">
      <alignment horizontal="right"/>
    </xf>
    <xf numFmtId="3" fontId="0" fillId="4" borderId="0" xfId="0" applyNumberFormat="1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Porcentaje</a:t>
            </a:r>
            <a:r>
              <a:rPr lang="en-US" sz="1200" baseline="0"/>
              <a:t> de</a:t>
            </a:r>
            <a:r>
              <a:rPr lang="en-US" sz="1200"/>
              <a:t>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'[1]Jul-Dic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'General 2018'!$B$19</c:f>
              <c:strCache>
                <c:ptCount val="1"/>
                <c:pt idx="0">
                  <c:v>Total 2018</c:v>
                </c:pt>
              </c:strCache>
            </c:strRef>
          </c:cat>
          <c:val>
            <c:numRef>
              <c:f>'[1]Jul-Dic 2017'!$D$19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2612904"/>
        <c:axId val="292614864"/>
        <c:axId val="0"/>
      </c:bar3DChart>
      <c:catAx>
        <c:axId val="29261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2614864"/>
        <c:crosses val="autoZero"/>
        <c:auto val="1"/>
        <c:lblAlgn val="ctr"/>
        <c:lblOffset val="100"/>
        <c:noMultiLvlLbl val="0"/>
      </c:catAx>
      <c:valAx>
        <c:axId val="292614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2612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Porcentaje</a:t>
            </a:r>
            <a:r>
              <a:rPr lang="en-US" sz="1200" baseline="0"/>
              <a:t> de</a:t>
            </a:r>
            <a:r>
              <a:rPr lang="en-US" sz="1200"/>
              <a:t>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0.21461162190201141"/>
          <c:y val="0.17628492654385564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'1erT-2018'!$B$19</c:f>
              <c:strCache>
                <c:ptCount val="1"/>
                <c:pt idx="0">
                  <c:v>Total 1ER-T-2018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'1erT-2018'!$B$19</c:f>
              <c:strCache>
                <c:ptCount val="1"/>
                <c:pt idx="0">
                  <c:v>Total 1ER-T-2018</c:v>
                </c:pt>
              </c:strCache>
            </c:strRef>
          </c:cat>
          <c:val>
            <c:numRef>
              <c:f>'1erT-2018'!$E$19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2616432"/>
        <c:axId val="292614472"/>
        <c:axId val="0"/>
      </c:bar3DChart>
      <c:catAx>
        <c:axId val="29261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2614472"/>
        <c:crosses val="autoZero"/>
        <c:auto val="1"/>
        <c:lblAlgn val="ctr"/>
        <c:lblOffset val="100"/>
        <c:noMultiLvlLbl val="0"/>
      </c:catAx>
      <c:valAx>
        <c:axId val="292614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261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Porcentaje</a:t>
            </a:r>
            <a:r>
              <a:rPr lang="en-US" sz="1200" baseline="0"/>
              <a:t> de</a:t>
            </a:r>
            <a:r>
              <a:rPr lang="en-US" sz="1200"/>
              <a:t>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0.21461162190201141"/>
          <c:y val="0.17628492654385564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'2doT-2018'!$B$19</c:f>
              <c:strCache>
                <c:ptCount val="1"/>
                <c:pt idx="0">
                  <c:v>Total 2do-T-2018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'2doT-2018'!$B$19</c:f>
              <c:strCache>
                <c:ptCount val="1"/>
                <c:pt idx="0">
                  <c:v>Total 2do-T-2018</c:v>
                </c:pt>
              </c:strCache>
            </c:strRef>
          </c:cat>
          <c:val>
            <c:numRef>
              <c:f>'2doT-2018'!$E$19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2615256"/>
        <c:axId val="292616824"/>
        <c:axId val="0"/>
      </c:bar3DChart>
      <c:catAx>
        <c:axId val="292615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2616824"/>
        <c:crosses val="autoZero"/>
        <c:auto val="1"/>
        <c:lblAlgn val="ctr"/>
        <c:lblOffset val="100"/>
        <c:noMultiLvlLbl val="0"/>
      </c:catAx>
      <c:valAx>
        <c:axId val="292616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2615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Porcentaje</a:t>
            </a:r>
            <a:r>
              <a:rPr lang="en-US" sz="1200" baseline="0"/>
              <a:t> de</a:t>
            </a:r>
            <a:r>
              <a:rPr lang="en-US" sz="1200"/>
              <a:t>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461162190201141"/>
          <c:y val="0.17628492654385564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'3erT-2018'!$B$19</c:f>
              <c:strCache>
                <c:ptCount val="1"/>
                <c:pt idx="0">
                  <c:v>Total 3er-T-2018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'3erT-2018'!$B$19</c:f>
              <c:strCache>
                <c:ptCount val="1"/>
                <c:pt idx="0">
                  <c:v>Total 3er-T-2018</c:v>
                </c:pt>
              </c:strCache>
            </c:strRef>
          </c:cat>
          <c:val>
            <c:numRef>
              <c:f>'3erT-2018'!$E$19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2611728"/>
        <c:axId val="292617216"/>
        <c:axId val="0"/>
      </c:bar3DChart>
      <c:catAx>
        <c:axId val="29261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2617216"/>
        <c:crosses val="autoZero"/>
        <c:auto val="1"/>
        <c:lblAlgn val="ctr"/>
        <c:lblOffset val="100"/>
        <c:noMultiLvlLbl val="0"/>
      </c:catAx>
      <c:valAx>
        <c:axId val="2926172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261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Porcentaje</a:t>
            </a:r>
            <a:r>
              <a:rPr lang="en-US" sz="1200" baseline="0"/>
              <a:t> de</a:t>
            </a:r>
            <a:r>
              <a:rPr lang="en-US" sz="1200"/>
              <a:t>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0.21461162190201141"/>
          <c:y val="0.17628492654385564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'4toT-2018'!$B$19</c:f>
              <c:strCache>
                <c:ptCount val="1"/>
                <c:pt idx="0">
                  <c:v>Total 4to-T-2018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'4toT-2018'!$B$19</c:f>
              <c:strCache>
                <c:ptCount val="1"/>
                <c:pt idx="0">
                  <c:v>Total 4to-T-2018</c:v>
                </c:pt>
              </c:strCache>
            </c:strRef>
          </c:cat>
          <c:val>
            <c:numRef>
              <c:f>'4toT-2018'!$E$19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2619176"/>
        <c:axId val="292613688"/>
        <c:axId val="0"/>
      </c:bar3DChart>
      <c:catAx>
        <c:axId val="292619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2613688"/>
        <c:crosses val="autoZero"/>
        <c:auto val="1"/>
        <c:lblAlgn val="ctr"/>
        <c:lblOffset val="100"/>
        <c:noMultiLvlLbl val="0"/>
      </c:catAx>
      <c:valAx>
        <c:axId val="292613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2619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1</xdr:col>
      <xdr:colOff>843273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21</xdr:row>
      <xdr:rowOff>185737</xdr:rowOff>
    </xdr:from>
    <xdr:to>
      <xdr:col>5</xdr:col>
      <xdr:colOff>1000125</xdr:colOff>
      <xdr:row>40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1</xdr:col>
      <xdr:colOff>843273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21</xdr:row>
      <xdr:rowOff>185737</xdr:rowOff>
    </xdr:from>
    <xdr:to>
      <xdr:col>5</xdr:col>
      <xdr:colOff>1000125</xdr:colOff>
      <xdr:row>40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1</xdr:col>
      <xdr:colOff>843273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21</xdr:row>
      <xdr:rowOff>185737</xdr:rowOff>
    </xdr:from>
    <xdr:to>
      <xdr:col>5</xdr:col>
      <xdr:colOff>1000125</xdr:colOff>
      <xdr:row>40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1</xdr:col>
      <xdr:colOff>843273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21</xdr:row>
      <xdr:rowOff>185737</xdr:rowOff>
    </xdr:from>
    <xdr:to>
      <xdr:col>5</xdr:col>
      <xdr:colOff>1000125</xdr:colOff>
      <xdr:row>40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1</xdr:col>
      <xdr:colOff>843273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21</xdr:row>
      <xdr:rowOff>185737</xdr:rowOff>
    </xdr:from>
    <xdr:to>
      <xdr:col>5</xdr:col>
      <xdr:colOff>1000125</xdr:colOff>
      <xdr:row>40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rtunato.lahiri/AppData/Local/Microsoft/Windows/INetCache/Content.Outlook/1AWINV9M/Indicador%20Cumplimiento%20del%20Servicio%20de%20Transport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2017"/>
      <sheetName val="Ene-Jun 2017"/>
      <sheetName val="Jul-Dic 2017"/>
      <sheetName val="Hoja1"/>
    </sheetNames>
    <sheetDataSet>
      <sheetData sheetId="0"/>
      <sheetData sheetId="1"/>
      <sheetData sheetId="2">
        <row r="6">
          <cell r="D6" t="str">
            <v>%</v>
          </cell>
        </row>
        <row r="19">
          <cell r="D19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>
      <selection activeCell="D10" sqref="D10"/>
    </sheetView>
  </sheetViews>
  <sheetFormatPr baseColWidth="10" defaultRowHeight="15" x14ac:dyDescent="0.25"/>
  <cols>
    <col min="1" max="1" width="15.7109375" style="4" customWidth="1"/>
    <col min="2" max="2" width="13.5703125" style="4" bestFit="1" customWidth="1"/>
    <col min="3" max="4" width="18.28515625" style="4" customWidth="1"/>
    <col min="5" max="5" width="13.5703125" style="4" customWidth="1"/>
    <col min="6" max="6" width="15.7109375" style="4" customWidth="1"/>
    <col min="7" max="16384" width="11.42578125" style="4"/>
  </cols>
  <sheetData>
    <row r="1" spans="1:6" x14ac:dyDescent="0.25">
      <c r="A1" s="14"/>
      <c r="B1" s="15"/>
      <c r="C1" s="1" t="s">
        <v>0</v>
      </c>
      <c r="D1" s="22" t="s">
        <v>1</v>
      </c>
      <c r="E1" s="22"/>
      <c r="F1" s="23"/>
    </row>
    <row r="2" spans="1:6" x14ac:dyDescent="0.25">
      <c r="A2" s="16"/>
      <c r="B2" s="17"/>
      <c r="C2" s="2" t="s">
        <v>2</v>
      </c>
      <c r="D2" s="17" t="s">
        <v>3</v>
      </c>
      <c r="E2" s="17"/>
      <c r="F2" s="18"/>
    </row>
    <row r="3" spans="1:6" x14ac:dyDescent="0.25">
      <c r="A3" s="19"/>
      <c r="B3" s="20"/>
      <c r="C3" s="3" t="s">
        <v>4</v>
      </c>
      <c r="D3" s="20" t="s">
        <v>6</v>
      </c>
      <c r="E3" s="20"/>
      <c r="F3" s="21"/>
    </row>
    <row r="4" spans="1:6" ht="54.75" customHeight="1" x14ac:dyDescent="0.25"/>
    <row r="5" spans="1:6" x14ac:dyDescent="0.25">
      <c r="B5" s="32" t="s">
        <v>7</v>
      </c>
      <c r="C5" s="32"/>
      <c r="D5" s="32"/>
      <c r="E5" s="33"/>
      <c r="F5" s="5"/>
    </row>
    <row r="6" spans="1:6" x14ac:dyDescent="0.25">
      <c r="B6" s="6" t="s">
        <v>8</v>
      </c>
      <c r="C6" s="6" t="s">
        <v>9</v>
      </c>
      <c r="D6" s="7" t="s">
        <v>10</v>
      </c>
      <c r="E6" s="8" t="s">
        <v>5</v>
      </c>
      <c r="F6" s="9"/>
    </row>
    <row r="7" spans="1:6" x14ac:dyDescent="0.25">
      <c r="B7" s="24">
        <v>43101</v>
      </c>
      <c r="C7" s="25">
        <v>16</v>
      </c>
      <c r="D7" s="25">
        <v>16</v>
      </c>
      <c r="E7" s="26">
        <f>IFERROR(D7/C7,0)</f>
        <v>1</v>
      </c>
      <c r="F7" s="10"/>
    </row>
    <row r="8" spans="1:6" x14ac:dyDescent="0.25">
      <c r="B8" s="24">
        <v>43132</v>
      </c>
      <c r="C8" s="25">
        <v>42</v>
      </c>
      <c r="D8" s="25">
        <v>42</v>
      </c>
      <c r="E8" s="26">
        <f t="shared" ref="E8:E18" si="0">IFERROR(D8/C8,0)</f>
        <v>1</v>
      </c>
      <c r="F8" s="10"/>
    </row>
    <row r="9" spans="1:6" x14ac:dyDescent="0.25">
      <c r="B9" s="24">
        <v>43160</v>
      </c>
      <c r="C9" s="25">
        <v>22</v>
      </c>
      <c r="D9" s="25">
        <v>22</v>
      </c>
      <c r="E9" s="26">
        <f t="shared" si="0"/>
        <v>1</v>
      </c>
      <c r="F9" s="10"/>
    </row>
    <row r="10" spans="1:6" x14ac:dyDescent="0.25">
      <c r="B10" s="24">
        <v>43191</v>
      </c>
      <c r="C10" s="25"/>
      <c r="D10" s="25"/>
      <c r="E10" s="26">
        <f t="shared" si="0"/>
        <v>0</v>
      </c>
      <c r="F10" s="10"/>
    </row>
    <row r="11" spans="1:6" x14ac:dyDescent="0.25">
      <c r="B11" s="24">
        <v>43221</v>
      </c>
      <c r="C11" s="25"/>
      <c r="D11" s="25"/>
      <c r="E11" s="26">
        <f t="shared" si="0"/>
        <v>0</v>
      </c>
      <c r="F11" s="10"/>
    </row>
    <row r="12" spans="1:6" x14ac:dyDescent="0.25">
      <c r="B12" s="24">
        <v>43252</v>
      </c>
      <c r="C12" s="25"/>
      <c r="D12" s="25"/>
      <c r="E12" s="26">
        <f t="shared" si="0"/>
        <v>0</v>
      </c>
      <c r="F12" s="10"/>
    </row>
    <row r="13" spans="1:6" x14ac:dyDescent="0.25">
      <c r="B13" s="24">
        <v>43282</v>
      </c>
      <c r="C13" s="25"/>
      <c r="D13" s="25"/>
      <c r="E13" s="26">
        <f t="shared" si="0"/>
        <v>0</v>
      </c>
      <c r="F13" s="10"/>
    </row>
    <row r="14" spans="1:6" x14ac:dyDescent="0.25">
      <c r="B14" s="24">
        <v>43313</v>
      </c>
      <c r="C14" s="25"/>
      <c r="D14" s="25"/>
      <c r="E14" s="26">
        <f t="shared" si="0"/>
        <v>0</v>
      </c>
      <c r="F14" s="10"/>
    </row>
    <row r="15" spans="1:6" x14ac:dyDescent="0.25">
      <c r="B15" s="24">
        <v>43344</v>
      </c>
      <c r="C15" s="25"/>
      <c r="D15" s="25"/>
      <c r="E15" s="26">
        <f t="shared" si="0"/>
        <v>0</v>
      </c>
      <c r="F15" s="10"/>
    </row>
    <row r="16" spans="1:6" x14ac:dyDescent="0.25">
      <c r="B16" s="24">
        <v>43374</v>
      </c>
      <c r="C16" s="25"/>
      <c r="D16" s="25"/>
      <c r="E16" s="26">
        <f t="shared" si="0"/>
        <v>0</v>
      </c>
      <c r="F16" s="10"/>
    </row>
    <row r="17" spans="1:6" x14ac:dyDescent="0.25">
      <c r="B17" s="24">
        <v>43405</v>
      </c>
      <c r="C17" s="25"/>
      <c r="D17" s="25"/>
      <c r="E17" s="26">
        <f t="shared" si="0"/>
        <v>0</v>
      </c>
      <c r="F17" s="10"/>
    </row>
    <row r="18" spans="1:6" x14ac:dyDescent="0.25">
      <c r="B18" s="24">
        <v>43435</v>
      </c>
      <c r="C18" s="25"/>
      <c r="D18" s="25"/>
      <c r="E18" s="26">
        <f t="shared" si="0"/>
        <v>0</v>
      </c>
      <c r="F18" s="10"/>
    </row>
    <row r="19" spans="1:6" x14ac:dyDescent="0.25">
      <c r="B19" s="27" t="s">
        <v>11</v>
      </c>
      <c r="C19" s="28">
        <f>SUM(C7:C18)</f>
        <v>80</v>
      </c>
      <c r="D19" s="28">
        <f>SUM(D7:D18)</f>
        <v>80</v>
      </c>
      <c r="E19" s="29">
        <f>IFERROR(D19/C19,0)</f>
        <v>1</v>
      </c>
      <c r="F19" s="12"/>
    </row>
    <row r="20" spans="1:6" x14ac:dyDescent="0.25">
      <c r="A20" s="11"/>
      <c r="B20" s="12"/>
      <c r="C20" s="12"/>
      <c r="D20" s="13"/>
      <c r="E20" s="12"/>
      <c r="F20" s="12"/>
    </row>
    <row r="21" spans="1:6" x14ac:dyDescent="0.25">
      <c r="A21" s="11"/>
      <c r="B21" s="12"/>
      <c r="C21" s="12"/>
      <c r="D21" s="13"/>
      <c r="E21" s="12"/>
      <c r="F21" s="12"/>
    </row>
  </sheetData>
  <sheetProtection algorithmName="SHA-512" hashValue="pmqYxXiCEUurdFi28g+KDMxJ0Mm2RlGmR5+lhkaGHckCWcszucnmnLaRBr0XzkFlKwBsELZRYh3EzR3AFxRpQg==" saltValue="phdjSMojxTbUf5cx1qiPnw==" spinCount="100000" sheet="1" objects="1" scenarios="1" selectLockedCells="1"/>
  <mergeCells count="1">
    <mergeCell ref="B5:E5"/>
  </mergeCells>
  <printOptions horizontalCentered="1"/>
  <pageMargins left="0.31496062992125984" right="0.31496062992125984" top="0.53" bottom="0.31496062992125984" header="0.31496062992125984" footer="0.31496062992125984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="85" zoomScaleNormal="85" workbookViewId="0">
      <selection activeCell="A16" sqref="A1:XFD1048576"/>
    </sheetView>
  </sheetViews>
  <sheetFormatPr baseColWidth="10" defaultRowHeight="15" x14ac:dyDescent="0.25"/>
  <cols>
    <col min="1" max="1" width="15.7109375" style="4" customWidth="1"/>
    <col min="2" max="2" width="15.42578125" style="4" bestFit="1" customWidth="1"/>
    <col min="3" max="4" width="18.28515625" style="4" customWidth="1"/>
    <col min="5" max="5" width="13.5703125" style="4" customWidth="1"/>
    <col min="6" max="6" width="15.7109375" style="4" customWidth="1"/>
    <col min="7" max="16384" width="11.42578125" style="4"/>
  </cols>
  <sheetData>
    <row r="1" spans="1:6" x14ac:dyDescent="0.25">
      <c r="A1" s="14"/>
      <c r="B1" s="15"/>
      <c r="C1" s="1" t="s">
        <v>0</v>
      </c>
      <c r="D1" s="22" t="s">
        <v>1</v>
      </c>
      <c r="E1" s="22"/>
      <c r="F1" s="23"/>
    </row>
    <row r="2" spans="1:6" x14ac:dyDescent="0.25">
      <c r="A2" s="16"/>
      <c r="B2" s="17"/>
      <c r="C2" s="2" t="s">
        <v>2</v>
      </c>
      <c r="D2" s="17" t="s">
        <v>3</v>
      </c>
      <c r="E2" s="17"/>
      <c r="F2" s="18"/>
    </row>
    <row r="3" spans="1:6" x14ac:dyDescent="0.25">
      <c r="A3" s="19"/>
      <c r="B3" s="20"/>
      <c r="C3" s="3" t="s">
        <v>4</v>
      </c>
      <c r="D3" s="20" t="s">
        <v>6</v>
      </c>
      <c r="E3" s="20"/>
      <c r="F3" s="21"/>
    </row>
    <row r="4" spans="1:6" ht="54.75" customHeight="1" x14ac:dyDescent="0.25"/>
    <row r="5" spans="1:6" x14ac:dyDescent="0.25">
      <c r="B5" s="32" t="s">
        <v>7</v>
      </c>
      <c r="C5" s="32"/>
      <c r="D5" s="32"/>
      <c r="E5" s="33"/>
      <c r="F5" s="5"/>
    </row>
    <row r="6" spans="1:6" x14ac:dyDescent="0.25">
      <c r="B6" s="6" t="s">
        <v>8</v>
      </c>
      <c r="C6" s="6" t="s">
        <v>9</v>
      </c>
      <c r="D6" s="7" t="s">
        <v>10</v>
      </c>
      <c r="E6" s="8" t="s">
        <v>5</v>
      </c>
      <c r="F6" s="9"/>
    </row>
    <row r="7" spans="1:6" x14ac:dyDescent="0.25">
      <c r="B7" s="24">
        <v>43101</v>
      </c>
      <c r="C7" s="31">
        <f>'General 2018'!C7</f>
        <v>16</v>
      </c>
      <c r="D7" s="31">
        <f>'General 2018'!D7</f>
        <v>16</v>
      </c>
      <c r="E7" s="26">
        <f>IFERROR(D7/C7,0)</f>
        <v>1</v>
      </c>
      <c r="F7" s="10"/>
    </row>
    <row r="8" spans="1:6" x14ac:dyDescent="0.25">
      <c r="B8" s="24">
        <v>43132</v>
      </c>
      <c r="C8" s="31">
        <f>'General 2018'!C8</f>
        <v>42</v>
      </c>
      <c r="D8" s="31">
        <f>'General 2018'!D8</f>
        <v>42</v>
      </c>
      <c r="E8" s="26">
        <f t="shared" ref="E8:E9" si="0">IFERROR(D8/C8,0)</f>
        <v>1</v>
      </c>
      <c r="F8" s="10"/>
    </row>
    <row r="9" spans="1:6" x14ac:dyDescent="0.25">
      <c r="B9" s="24">
        <v>43160</v>
      </c>
      <c r="C9" s="31">
        <f>'General 2018'!C9</f>
        <v>22</v>
      </c>
      <c r="D9" s="31">
        <f>'General 2018'!D9</f>
        <v>22</v>
      </c>
      <c r="E9" s="26">
        <f t="shared" si="0"/>
        <v>1</v>
      </c>
      <c r="F9" s="10"/>
    </row>
    <row r="10" spans="1:6" x14ac:dyDescent="0.25">
      <c r="B10" s="24" t="s">
        <v>13</v>
      </c>
      <c r="C10" s="31"/>
      <c r="D10" s="31"/>
      <c r="E10" s="30" t="s">
        <v>13</v>
      </c>
      <c r="F10" s="10"/>
    </row>
    <row r="11" spans="1:6" x14ac:dyDescent="0.25">
      <c r="B11" s="24" t="s">
        <v>13</v>
      </c>
      <c r="C11" s="31"/>
      <c r="D11" s="31"/>
      <c r="E11" s="30" t="s">
        <v>13</v>
      </c>
      <c r="F11" s="10"/>
    </row>
    <row r="12" spans="1:6" x14ac:dyDescent="0.25">
      <c r="B12" s="24" t="s">
        <v>13</v>
      </c>
      <c r="C12" s="31"/>
      <c r="D12" s="31"/>
      <c r="E12" s="30" t="s">
        <v>13</v>
      </c>
      <c r="F12" s="10"/>
    </row>
    <row r="13" spans="1:6" x14ac:dyDescent="0.25">
      <c r="B13" s="24" t="s">
        <v>13</v>
      </c>
      <c r="C13" s="31"/>
      <c r="D13" s="31"/>
      <c r="E13" s="30" t="s">
        <v>13</v>
      </c>
      <c r="F13" s="10"/>
    </row>
    <row r="14" spans="1:6" x14ac:dyDescent="0.25">
      <c r="B14" s="24" t="s">
        <v>13</v>
      </c>
      <c r="C14" s="31"/>
      <c r="D14" s="31"/>
      <c r="E14" s="30" t="s">
        <v>13</v>
      </c>
      <c r="F14" s="10"/>
    </row>
    <row r="15" spans="1:6" x14ac:dyDescent="0.25">
      <c r="B15" s="24" t="s">
        <v>13</v>
      </c>
      <c r="C15" s="31"/>
      <c r="D15" s="31"/>
      <c r="E15" s="30" t="s">
        <v>13</v>
      </c>
      <c r="F15" s="10"/>
    </row>
    <row r="16" spans="1:6" x14ac:dyDescent="0.25">
      <c r="B16" s="24" t="s">
        <v>13</v>
      </c>
      <c r="C16" s="31"/>
      <c r="D16" s="31"/>
      <c r="E16" s="30" t="s">
        <v>13</v>
      </c>
      <c r="F16" s="10"/>
    </row>
    <row r="17" spans="1:6" x14ac:dyDescent="0.25">
      <c r="B17" s="24" t="s">
        <v>13</v>
      </c>
      <c r="C17" s="31"/>
      <c r="D17" s="31"/>
      <c r="E17" s="30" t="s">
        <v>13</v>
      </c>
      <c r="F17" s="10"/>
    </row>
    <row r="18" spans="1:6" x14ac:dyDescent="0.25">
      <c r="B18" s="24" t="s">
        <v>13</v>
      </c>
      <c r="C18" s="31"/>
      <c r="D18" s="31"/>
      <c r="E18" s="30" t="s">
        <v>13</v>
      </c>
      <c r="F18" s="10"/>
    </row>
    <row r="19" spans="1:6" x14ac:dyDescent="0.25">
      <c r="B19" s="27" t="s">
        <v>12</v>
      </c>
      <c r="C19" s="28">
        <f>SUM(C7:C18)</f>
        <v>80</v>
      </c>
      <c r="D19" s="28">
        <f>SUM(D7:D18)</f>
        <v>80</v>
      </c>
      <c r="E19" s="29">
        <f>IFERROR(D19/C19,0)</f>
        <v>1</v>
      </c>
      <c r="F19" s="12"/>
    </row>
    <row r="20" spans="1:6" x14ac:dyDescent="0.25">
      <c r="A20" s="11"/>
      <c r="B20" s="12"/>
      <c r="C20" s="12"/>
      <c r="D20" s="13"/>
      <c r="E20" s="12"/>
      <c r="F20" s="12"/>
    </row>
    <row r="21" spans="1:6" x14ac:dyDescent="0.25">
      <c r="A21" s="11"/>
      <c r="B21" s="12"/>
      <c r="C21" s="12"/>
      <c r="D21" s="13"/>
      <c r="E21" s="12"/>
      <c r="F21" s="12"/>
    </row>
  </sheetData>
  <sheetProtection algorithmName="SHA-512" hashValue="RZnkge+N61uD3kXv/FzfP8nmPxKZmJ9SqFYTBZSDfsADLWDD8JMocah9PvINaQpwLuX07fqA1aK0wsEXFzjS2w==" saltValue="xQOVe1aVRszo6pv3737jtA==" spinCount="100000" sheet="1" objects="1" scenarios="1" selectLockedCells="1"/>
  <mergeCells count="1">
    <mergeCell ref="B5:E5"/>
  </mergeCells>
  <printOptions horizontalCentered="1"/>
  <pageMargins left="0.31496062992125984" right="0.31496062992125984" top="0.53" bottom="0.31496062992125984" header="0.31496062992125984" footer="0.31496062992125984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="85" zoomScaleNormal="85" workbookViewId="0">
      <selection activeCell="C11" sqref="C11"/>
    </sheetView>
  </sheetViews>
  <sheetFormatPr baseColWidth="10" defaultRowHeight="15" x14ac:dyDescent="0.25"/>
  <cols>
    <col min="1" max="1" width="15.7109375" style="4" customWidth="1"/>
    <col min="2" max="2" width="15.5703125" style="4" bestFit="1" customWidth="1"/>
    <col min="3" max="4" width="18.28515625" style="4" customWidth="1"/>
    <col min="5" max="5" width="13.5703125" style="4" customWidth="1"/>
    <col min="6" max="6" width="15.7109375" style="4" customWidth="1"/>
    <col min="7" max="16384" width="11.42578125" style="4"/>
  </cols>
  <sheetData>
    <row r="1" spans="1:6" x14ac:dyDescent="0.25">
      <c r="A1" s="14"/>
      <c r="B1" s="15"/>
      <c r="C1" s="1" t="s">
        <v>0</v>
      </c>
      <c r="D1" s="22" t="s">
        <v>1</v>
      </c>
      <c r="E1" s="22"/>
      <c r="F1" s="23"/>
    </row>
    <row r="2" spans="1:6" x14ac:dyDescent="0.25">
      <c r="A2" s="16"/>
      <c r="B2" s="17"/>
      <c r="C2" s="2" t="s">
        <v>2</v>
      </c>
      <c r="D2" s="17" t="s">
        <v>3</v>
      </c>
      <c r="E2" s="17"/>
      <c r="F2" s="18"/>
    </row>
    <row r="3" spans="1:6" x14ac:dyDescent="0.25">
      <c r="A3" s="19"/>
      <c r="B3" s="20"/>
      <c r="C3" s="3" t="s">
        <v>4</v>
      </c>
      <c r="D3" s="20" t="s">
        <v>6</v>
      </c>
      <c r="E3" s="20"/>
      <c r="F3" s="21"/>
    </row>
    <row r="4" spans="1:6" ht="54.75" customHeight="1" x14ac:dyDescent="0.25"/>
    <row r="5" spans="1:6" x14ac:dyDescent="0.25">
      <c r="B5" s="32" t="s">
        <v>7</v>
      </c>
      <c r="C5" s="32"/>
      <c r="D5" s="32"/>
      <c r="E5" s="33"/>
      <c r="F5" s="5"/>
    </row>
    <row r="6" spans="1:6" x14ac:dyDescent="0.25">
      <c r="B6" s="6" t="s">
        <v>8</v>
      </c>
      <c r="C6" s="6" t="s">
        <v>9</v>
      </c>
      <c r="D6" s="7" t="s">
        <v>10</v>
      </c>
      <c r="E6" s="8" t="s">
        <v>5</v>
      </c>
      <c r="F6" s="9"/>
    </row>
    <row r="7" spans="1:6" x14ac:dyDescent="0.25">
      <c r="B7" s="24" t="s">
        <v>13</v>
      </c>
      <c r="C7" s="31"/>
      <c r="D7" s="31"/>
      <c r="E7" s="26"/>
      <c r="F7" s="10"/>
    </row>
    <row r="8" spans="1:6" x14ac:dyDescent="0.25">
      <c r="B8" s="24" t="s">
        <v>13</v>
      </c>
      <c r="C8" s="31"/>
      <c r="D8" s="31"/>
      <c r="E8" s="26"/>
      <c r="F8" s="10"/>
    </row>
    <row r="9" spans="1:6" x14ac:dyDescent="0.25">
      <c r="B9" s="24" t="s">
        <v>13</v>
      </c>
      <c r="C9" s="31"/>
      <c r="D9" s="31"/>
      <c r="E9" s="26"/>
      <c r="F9" s="10"/>
    </row>
    <row r="10" spans="1:6" x14ac:dyDescent="0.25">
      <c r="B10" s="24">
        <v>43191</v>
      </c>
      <c r="C10" s="31">
        <f>'General 2018'!C10</f>
        <v>0</v>
      </c>
      <c r="D10" s="31">
        <f>'General 2018'!D10</f>
        <v>0</v>
      </c>
      <c r="E10" s="26">
        <f t="shared" ref="E10:E12" si="0">IFERROR(D10/C10,0)</f>
        <v>0</v>
      </c>
      <c r="F10" s="10"/>
    </row>
    <row r="11" spans="1:6" x14ac:dyDescent="0.25">
      <c r="B11" s="24">
        <v>43221</v>
      </c>
      <c r="C11" s="31">
        <f>'General 2018'!C11</f>
        <v>0</v>
      </c>
      <c r="D11" s="31">
        <f>'General 2018'!D11</f>
        <v>0</v>
      </c>
      <c r="E11" s="26">
        <f t="shared" si="0"/>
        <v>0</v>
      </c>
      <c r="F11" s="10"/>
    </row>
    <row r="12" spans="1:6" x14ac:dyDescent="0.25">
      <c r="B12" s="24">
        <v>43252</v>
      </c>
      <c r="C12" s="31">
        <f>'General 2018'!C12</f>
        <v>0</v>
      </c>
      <c r="D12" s="31">
        <f>'General 2018'!D12</f>
        <v>0</v>
      </c>
      <c r="E12" s="26">
        <f t="shared" si="0"/>
        <v>0</v>
      </c>
      <c r="F12" s="10"/>
    </row>
    <row r="13" spans="1:6" x14ac:dyDescent="0.25">
      <c r="B13" s="24" t="s">
        <v>13</v>
      </c>
      <c r="C13" s="31"/>
      <c r="D13" s="31"/>
      <c r="E13" s="30" t="s">
        <v>13</v>
      </c>
      <c r="F13" s="10"/>
    </row>
    <row r="14" spans="1:6" x14ac:dyDescent="0.25">
      <c r="B14" s="24" t="s">
        <v>13</v>
      </c>
      <c r="C14" s="31"/>
      <c r="D14" s="31"/>
      <c r="E14" s="30" t="s">
        <v>13</v>
      </c>
      <c r="F14" s="10"/>
    </row>
    <row r="15" spans="1:6" x14ac:dyDescent="0.25">
      <c r="B15" s="24" t="s">
        <v>13</v>
      </c>
      <c r="C15" s="31"/>
      <c r="D15" s="31"/>
      <c r="E15" s="30" t="s">
        <v>13</v>
      </c>
      <c r="F15" s="10"/>
    </row>
    <row r="16" spans="1:6" x14ac:dyDescent="0.25">
      <c r="B16" s="24" t="s">
        <v>13</v>
      </c>
      <c r="C16" s="31"/>
      <c r="D16" s="31"/>
      <c r="E16" s="30" t="s">
        <v>13</v>
      </c>
      <c r="F16" s="10"/>
    </row>
    <row r="17" spans="1:6" x14ac:dyDescent="0.25">
      <c r="B17" s="24" t="s">
        <v>13</v>
      </c>
      <c r="C17" s="31"/>
      <c r="D17" s="31"/>
      <c r="E17" s="30" t="s">
        <v>13</v>
      </c>
      <c r="F17" s="10"/>
    </row>
    <row r="18" spans="1:6" x14ac:dyDescent="0.25">
      <c r="B18" s="24" t="s">
        <v>13</v>
      </c>
      <c r="C18" s="31"/>
      <c r="D18" s="31"/>
      <c r="E18" s="30" t="s">
        <v>13</v>
      </c>
      <c r="F18" s="10"/>
    </row>
    <row r="19" spans="1:6" x14ac:dyDescent="0.25">
      <c r="B19" s="27" t="s">
        <v>14</v>
      </c>
      <c r="C19" s="28">
        <f>SUM(C7:C18)</f>
        <v>0</v>
      </c>
      <c r="D19" s="28">
        <f>SUM(D7:D18)</f>
        <v>0</v>
      </c>
      <c r="E19" s="29">
        <f>IFERROR(D19/C19,0)</f>
        <v>0</v>
      </c>
      <c r="F19" s="12"/>
    </row>
    <row r="20" spans="1:6" x14ac:dyDescent="0.25">
      <c r="A20" s="11"/>
      <c r="B20" s="12"/>
      <c r="C20" s="12"/>
      <c r="D20" s="13"/>
      <c r="E20" s="12"/>
      <c r="F20" s="12"/>
    </row>
    <row r="21" spans="1:6" x14ac:dyDescent="0.25">
      <c r="A21" s="11"/>
      <c r="B21" s="12"/>
      <c r="C21" s="12"/>
      <c r="D21" s="13"/>
      <c r="E21" s="12"/>
      <c r="F21" s="12"/>
    </row>
  </sheetData>
  <sheetProtection algorithmName="SHA-512" hashValue="pTdVrcE5Miajm8W7s3qW94BiKj9rKw2rpBMRusgW2kmhuk1T48ctFyonUZxnyljif+vB9wFdIUJahGoXHj6v8g==" saltValue="8G4lTH+ojaCwFSGVtt5DLA==" spinCount="100000" sheet="1" objects="1" scenarios="1" selectLockedCells="1"/>
  <mergeCells count="1">
    <mergeCell ref="B5:E5"/>
  </mergeCells>
  <printOptions horizontalCentered="1"/>
  <pageMargins left="0.31496062992125984" right="0.31496062992125984" top="0.53" bottom="0.31496062992125984" header="0.31496062992125984" footer="0.31496062992125984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15.7109375" style="4" customWidth="1"/>
    <col min="2" max="2" width="15.5703125" style="4" bestFit="1" customWidth="1"/>
    <col min="3" max="4" width="18.28515625" style="4" customWidth="1"/>
    <col min="5" max="5" width="13.5703125" style="4" customWidth="1"/>
    <col min="6" max="6" width="15.7109375" style="4" customWidth="1"/>
    <col min="7" max="16384" width="11.42578125" style="4"/>
  </cols>
  <sheetData>
    <row r="1" spans="1:6" x14ac:dyDescent="0.25">
      <c r="A1" s="14"/>
      <c r="B1" s="15"/>
      <c r="C1" s="1" t="s">
        <v>0</v>
      </c>
      <c r="D1" s="22" t="s">
        <v>1</v>
      </c>
      <c r="E1" s="22"/>
      <c r="F1" s="23"/>
    </row>
    <row r="2" spans="1:6" x14ac:dyDescent="0.25">
      <c r="A2" s="16"/>
      <c r="B2" s="17"/>
      <c r="C2" s="2" t="s">
        <v>2</v>
      </c>
      <c r="D2" s="17" t="s">
        <v>3</v>
      </c>
      <c r="E2" s="17"/>
      <c r="F2" s="18"/>
    </row>
    <row r="3" spans="1:6" x14ac:dyDescent="0.25">
      <c r="A3" s="19"/>
      <c r="B3" s="20"/>
      <c r="C3" s="3" t="s">
        <v>4</v>
      </c>
      <c r="D3" s="20" t="s">
        <v>6</v>
      </c>
      <c r="E3" s="20"/>
      <c r="F3" s="21"/>
    </row>
    <row r="4" spans="1:6" ht="54.75" customHeight="1" x14ac:dyDescent="0.25"/>
    <row r="5" spans="1:6" x14ac:dyDescent="0.25">
      <c r="B5" s="32" t="s">
        <v>7</v>
      </c>
      <c r="C5" s="32"/>
      <c r="D5" s="32"/>
      <c r="E5" s="33"/>
      <c r="F5" s="5"/>
    </row>
    <row r="6" spans="1:6" x14ac:dyDescent="0.25">
      <c r="B6" s="6" t="s">
        <v>8</v>
      </c>
      <c r="C6" s="6" t="s">
        <v>9</v>
      </c>
      <c r="D6" s="7" t="s">
        <v>10</v>
      </c>
      <c r="E6" s="8" t="s">
        <v>5</v>
      </c>
      <c r="F6" s="9"/>
    </row>
    <row r="7" spans="1:6" x14ac:dyDescent="0.25">
      <c r="B7" s="24" t="s">
        <v>13</v>
      </c>
      <c r="C7" s="31"/>
      <c r="D7" s="31"/>
      <c r="E7" s="26"/>
      <c r="F7" s="10"/>
    </row>
    <row r="8" spans="1:6" x14ac:dyDescent="0.25">
      <c r="B8" s="24" t="s">
        <v>13</v>
      </c>
      <c r="C8" s="31"/>
      <c r="D8" s="31"/>
      <c r="E8" s="26"/>
      <c r="F8" s="10"/>
    </row>
    <row r="9" spans="1:6" x14ac:dyDescent="0.25">
      <c r="B9" s="24" t="s">
        <v>13</v>
      </c>
      <c r="C9" s="31"/>
      <c r="D9" s="31"/>
      <c r="E9" s="26"/>
      <c r="F9" s="10"/>
    </row>
    <row r="10" spans="1:6" x14ac:dyDescent="0.25">
      <c r="B10" s="24" t="s">
        <v>13</v>
      </c>
      <c r="C10" s="31"/>
      <c r="D10" s="31"/>
      <c r="E10" s="26"/>
      <c r="F10" s="10"/>
    </row>
    <row r="11" spans="1:6" x14ac:dyDescent="0.25">
      <c r="B11" s="24" t="s">
        <v>13</v>
      </c>
      <c r="C11" s="31"/>
      <c r="D11" s="31"/>
      <c r="E11" s="26"/>
      <c r="F11" s="10"/>
    </row>
    <row r="12" spans="1:6" x14ac:dyDescent="0.25">
      <c r="B12" s="24" t="s">
        <v>13</v>
      </c>
      <c r="C12" s="31"/>
      <c r="D12" s="31"/>
      <c r="E12" s="26"/>
      <c r="F12" s="10"/>
    </row>
    <row r="13" spans="1:6" x14ac:dyDescent="0.25">
      <c r="B13" s="24">
        <v>43282</v>
      </c>
      <c r="C13" s="31">
        <f>'General 2018'!C13</f>
        <v>0</v>
      </c>
      <c r="D13" s="31">
        <f>'General 2018'!D13</f>
        <v>0</v>
      </c>
      <c r="E13" s="26">
        <f t="shared" ref="E13:E15" si="0">IFERROR(D13/C13,0)</f>
        <v>0</v>
      </c>
      <c r="F13" s="10"/>
    </row>
    <row r="14" spans="1:6" x14ac:dyDescent="0.25">
      <c r="B14" s="24">
        <v>43313</v>
      </c>
      <c r="C14" s="31">
        <f>'General 2018'!C14</f>
        <v>0</v>
      </c>
      <c r="D14" s="31">
        <f>'General 2018'!D14</f>
        <v>0</v>
      </c>
      <c r="E14" s="26">
        <f t="shared" si="0"/>
        <v>0</v>
      </c>
      <c r="F14" s="10"/>
    </row>
    <row r="15" spans="1:6" x14ac:dyDescent="0.25">
      <c r="B15" s="24">
        <v>43344</v>
      </c>
      <c r="C15" s="31">
        <f>'General 2018'!C15</f>
        <v>0</v>
      </c>
      <c r="D15" s="31">
        <f>'General 2018'!D15</f>
        <v>0</v>
      </c>
      <c r="E15" s="26">
        <f t="shared" si="0"/>
        <v>0</v>
      </c>
      <c r="F15" s="10"/>
    </row>
    <row r="16" spans="1:6" x14ac:dyDescent="0.25">
      <c r="B16" s="24" t="s">
        <v>13</v>
      </c>
      <c r="C16" s="31"/>
      <c r="D16" s="31"/>
      <c r="E16" s="30" t="s">
        <v>13</v>
      </c>
      <c r="F16" s="10"/>
    </row>
    <row r="17" spans="1:6" x14ac:dyDescent="0.25">
      <c r="B17" s="24" t="s">
        <v>13</v>
      </c>
      <c r="C17" s="31"/>
      <c r="D17" s="31"/>
      <c r="E17" s="30" t="s">
        <v>13</v>
      </c>
      <c r="F17" s="10"/>
    </row>
    <row r="18" spans="1:6" x14ac:dyDescent="0.25">
      <c r="B18" s="24" t="s">
        <v>13</v>
      </c>
      <c r="C18" s="31"/>
      <c r="D18" s="31"/>
      <c r="E18" s="30" t="s">
        <v>13</v>
      </c>
      <c r="F18" s="10"/>
    </row>
    <row r="19" spans="1:6" x14ac:dyDescent="0.25">
      <c r="B19" s="27" t="s">
        <v>15</v>
      </c>
      <c r="C19" s="28">
        <f>SUM(C7:C18)</f>
        <v>0</v>
      </c>
      <c r="D19" s="28">
        <f>SUM(D7:D18)</f>
        <v>0</v>
      </c>
      <c r="E19" s="29">
        <f>IFERROR(D19/C19,0)</f>
        <v>0</v>
      </c>
      <c r="F19" s="12"/>
    </row>
    <row r="20" spans="1:6" x14ac:dyDescent="0.25">
      <c r="A20" s="11"/>
      <c r="B20" s="12"/>
      <c r="C20" s="12"/>
      <c r="D20" s="13"/>
      <c r="E20" s="12"/>
      <c r="F20" s="12"/>
    </row>
    <row r="21" spans="1:6" x14ac:dyDescent="0.25">
      <c r="A21" s="11"/>
      <c r="B21" s="12"/>
      <c r="C21" s="12"/>
      <c r="D21" s="13"/>
      <c r="E21" s="12"/>
      <c r="F21" s="12"/>
    </row>
  </sheetData>
  <sheetProtection algorithmName="SHA-512" hashValue="IWs0/y7CHAQH1DswP4Reikvg/zojPY2nRs9cXC2k4/g/eK7yOS378Si3TPYgF9fl9W2vlQ+Dxc2+XHxACk/eIA==" saltValue="RB3ouIfS6RHKSnBN8XY8GA==" spinCount="100000" sheet="1" objects="1" scenarios="1" selectLockedCells="1"/>
  <mergeCells count="1">
    <mergeCell ref="B5:E5"/>
  </mergeCells>
  <printOptions horizontalCentered="1"/>
  <pageMargins left="0.31496062992125984" right="0.31496062992125984" top="0.53" bottom="0.31496062992125984" header="0.31496062992125984" footer="0.31496062992125984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="85" zoomScaleNormal="85" workbookViewId="0">
      <selection activeCell="G9" sqref="G9"/>
    </sheetView>
  </sheetViews>
  <sheetFormatPr baseColWidth="10" defaultRowHeight="15" x14ac:dyDescent="0.25"/>
  <cols>
    <col min="1" max="1" width="15.7109375" style="4" customWidth="1"/>
    <col min="2" max="2" width="15.5703125" style="4" bestFit="1" customWidth="1"/>
    <col min="3" max="4" width="18.28515625" style="4" customWidth="1"/>
    <col min="5" max="5" width="13.5703125" style="4" customWidth="1"/>
    <col min="6" max="6" width="15.7109375" style="4" customWidth="1"/>
    <col min="7" max="16384" width="11.42578125" style="4"/>
  </cols>
  <sheetData>
    <row r="1" spans="1:6" x14ac:dyDescent="0.25">
      <c r="A1" s="14"/>
      <c r="B1" s="15"/>
      <c r="C1" s="1" t="s">
        <v>0</v>
      </c>
      <c r="D1" s="22" t="s">
        <v>1</v>
      </c>
      <c r="E1" s="22"/>
      <c r="F1" s="23"/>
    </row>
    <row r="2" spans="1:6" x14ac:dyDescent="0.25">
      <c r="A2" s="16"/>
      <c r="B2" s="17"/>
      <c r="C2" s="2" t="s">
        <v>2</v>
      </c>
      <c r="D2" s="17" t="s">
        <v>3</v>
      </c>
      <c r="E2" s="17"/>
      <c r="F2" s="18"/>
    </row>
    <row r="3" spans="1:6" x14ac:dyDescent="0.25">
      <c r="A3" s="19"/>
      <c r="B3" s="20"/>
      <c r="C3" s="3" t="s">
        <v>4</v>
      </c>
      <c r="D3" s="20" t="s">
        <v>6</v>
      </c>
      <c r="E3" s="20"/>
      <c r="F3" s="21"/>
    </row>
    <row r="4" spans="1:6" ht="54.75" customHeight="1" x14ac:dyDescent="0.25"/>
    <row r="5" spans="1:6" x14ac:dyDescent="0.25">
      <c r="B5" s="32" t="s">
        <v>7</v>
      </c>
      <c r="C5" s="32"/>
      <c r="D5" s="32"/>
      <c r="E5" s="33"/>
      <c r="F5" s="5"/>
    </row>
    <row r="6" spans="1:6" x14ac:dyDescent="0.25">
      <c r="B6" s="6" t="s">
        <v>8</v>
      </c>
      <c r="C6" s="6" t="s">
        <v>9</v>
      </c>
      <c r="D6" s="7" t="s">
        <v>10</v>
      </c>
      <c r="E6" s="8" t="s">
        <v>5</v>
      </c>
      <c r="F6" s="9"/>
    </row>
    <row r="7" spans="1:6" x14ac:dyDescent="0.25">
      <c r="B7" s="24" t="s">
        <v>13</v>
      </c>
      <c r="C7" s="31"/>
      <c r="D7" s="31"/>
      <c r="E7" s="26"/>
      <c r="F7" s="10"/>
    </row>
    <row r="8" spans="1:6" x14ac:dyDescent="0.25">
      <c r="B8" s="24" t="s">
        <v>13</v>
      </c>
      <c r="C8" s="31"/>
      <c r="D8" s="31"/>
      <c r="E8" s="26"/>
      <c r="F8" s="10"/>
    </row>
    <row r="9" spans="1:6" x14ac:dyDescent="0.25">
      <c r="B9" s="24" t="s">
        <v>13</v>
      </c>
      <c r="C9" s="31"/>
      <c r="D9" s="31"/>
      <c r="E9" s="26"/>
      <c r="F9" s="10"/>
    </row>
    <row r="10" spans="1:6" x14ac:dyDescent="0.25">
      <c r="B10" s="24" t="s">
        <v>13</v>
      </c>
      <c r="C10" s="31"/>
      <c r="D10" s="31"/>
      <c r="E10" s="26"/>
      <c r="F10" s="10"/>
    </row>
    <row r="11" spans="1:6" x14ac:dyDescent="0.25">
      <c r="B11" s="24" t="s">
        <v>13</v>
      </c>
      <c r="C11" s="31"/>
      <c r="D11" s="31"/>
      <c r="E11" s="26"/>
      <c r="F11" s="10"/>
    </row>
    <row r="12" spans="1:6" x14ac:dyDescent="0.25">
      <c r="B12" s="24" t="s">
        <v>13</v>
      </c>
      <c r="C12" s="31"/>
      <c r="D12" s="31"/>
      <c r="E12" s="26"/>
      <c r="F12" s="10"/>
    </row>
    <row r="13" spans="1:6" x14ac:dyDescent="0.25">
      <c r="B13" s="24" t="s">
        <v>13</v>
      </c>
      <c r="C13" s="31"/>
      <c r="D13" s="31"/>
      <c r="E13" s="26"/>
      <c r="F13" s="10"/>
    </row>
    <row r="14" spans="1:6" x14ac:dyDescent="0.25">
      <c r="B14" s="24" t="s">
        <v>13</v>
      </c>
      <c r="C14" s="31"/>
      <c r="D14" s="31"/>
      <c r="E14" s="26"/>
      <c r="F14" s="10"/>
    </row>
    <row r="15" spans="1:6" x14ac:dyDescent="0.25">
      <c r="B15" s="24" t="s">
        <v>13</v>
      </c>
      <c r="C15" s="31"/>
      <c r="D15" s="31"/>
      <c r="E15" s="26"/>
      <c r="F15" s="10"/>
    </row>
    <row r="16" spans="1:6" x14ac:dyDescent="0.25">
      <c r="B16" s="24">
        <v>43374</v>
      </c>
      <c r="C16" s="31">
        <f>'General 2018'!C16</f>
        <v>0</v>
      </c>
      <c r="D16" s="31">
        <f>'General 2018'!D16</f>
        <v>0</v>
      </c>
      <c r="E16" s="26">
        <f t="shared" ref="E16:E18" si="0">IFERROR(D16/C16,0)</f>
        <v>0</v>
      </c>
      <c r="F16" s="10"/>
    </row>
    <row r="17" spans="1:6" x14ac:dyDescent="0.25">
      <c r="B17" s="24">
        <v>43405</v>
      </c>
      <c r="C17" s="31">
        <f>'General 2018'!C17</f>
        <v>0</v>
      </c>
      <c r="D17" s="31">
        <f>'General 2018'!D17</f>
        <v>0</v>
      </c>
      <c r="E17" s="26">
        <f t="shared" si="0"/>
        <v>0</v>
      </c>
      <c r="F17" s="10"/>
    </row>
    <row r="18" spans="1:6" x14ac:dyDescent="0.25">
      <c r="B18" s="24">
        <v>43435</v>
      </c>
      <c r="C18" s="31">
        <f>'General 2018'!C18</f>
        <v>0</v>
      </c>
      <c r="D18" s="31">
        <f>'General 2018'!D18</f>
        <v>0</v>
      </c>
      <c r="E18" s="26">
        <f t="shared" si="0"/>
        <v>0</v>
      </c>
      <c r="F18" s="10"/>
    </row>
    <row r="19" spans="1:6" x14ac:dyDescent="0.25">
      <c r="B19" s="27" t="s">
        <v>16</v>
      </c>
      <c r="C19" s="28">
        <f>SUM(C7:C18)</f>
        <v>0</v>
      </c>
      <c r="D19" s="28">
        <f>SUM(D7:D18)</f>
        <v>0</v>
      </c>
      <c r="E19" s="29">
        <f>IFERROR(D19/C19,0)</f>
        <v>0</v>
      </c>
      <c r="F19" s="12"/>
    </row>
    <row r="20" spans="1:6" x14ac:dyDescent="0.25">
      <c r="A20" s="11"/>
      <c r="B20" s="12"/>
      <c r="C20" s="12"/>
      <c r="D20" s="13"/>
      <c r="E20" s="12"/>
      <c r="F20" s="12"/>
    </row>
    <row r="21" spans="1:6" x14ac:dyDescent="0.25">
      <c r="A21" s="11"/>
      <c r="B21" s="12"/>
      <c r="C21" s="12"/>
      <c r="D21" s="13"/>
      <c r="E21" s="12"/>
      <c r="F21" s="12"/>
    </row>
  </sheetData>
  <sheetProtection algorithmName="SHA-512" hashValue="ZPLpB7nfNlMlQnFDRkWG1jPRfB9kJq33lSUcyvX81LtNBfmpzaeBgjoXL+dH5U/5D9GjscnhEXTlX8+w5oXJgA==" saltValue="Eea+Zf/I5h3tcgKjZVZWqg==" spinCount="100000" sheet="1" objects="1" scenarios="1" selectLockedCells="1"/>
  <mergeCells count="1">
    <mergeCell ref="B5:E5"/>
  </mergeCells>
  <printOptions horizontalCentered="1"/>
  <pageMargins left="0.31496062992125984" right="0.31496062992125984" top="0.53" bottom="0.31496062992125984" header="0.31496062992125984" footer="0.31496062992125984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General 2018</vt:lpstr>
      <vt:lpstr>1erT-2018</vt:lpstr>
      <vt:lpstr>2doT-2018</vt:lpstr>
      <vt:lpstr>3erT-2018</vt:lpstr>
      <vt:lpstr>4toT-2018</vt:lpstr>
      <vt:lpstr>'1erT-2018'!Área_de_impresión</vt:lpstr>
      <vt:lpstr>'2doT-2018'!Área_de_impresión</vt:lpstr>
      <vt:lpstr>'3erT-2018'!Área_de_impresión</vt:lpstr>
      <vt:lpstr>'4toT-2018'!Área_de_impresión</vt:lpstr>
      <vt:lpstr>'General 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Lahiri Fortunato</dc:creator>
  <cp:lastModifiedBy>Josni Pichardo</cp:lastModifiedBy>
  <cp:lastPrinted>2018-04-10T15:25:36Z</cp:lastPrinted>
  <dcterms:created xsi:type="dcterms:W3CDTF">2018-04-09T19:01:12Z</dcterms:created>
  <dcterms:modified xsi:type="dcterms:W3CDTF">2018-04-10T16:32:19Z</dcterms:modified>
</cp:coreProperties>
</file>