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ndo.laura\Desktop\"/>
    </mc:Choice>
  </mc:AlternateContent>
  <bookViews>
    <workbookView xWindow="0" yWindow="0" windowWidth="28800" windowHeight="12045" firstSheet="1" activeTab="2"/>
  </bookViews>
  <sheets>
    <sheet name="Hoja1" sheetId="1" state="hidden" r:id="rId1"/>
    <sheet name="Quejas y reclamos " sheetId="2" r:id="rId2"/>
    <sheet name="Hoja3" sheetId="3" r:id="rId3"/>
    <sheet name="Hoja4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4" l="1"/>
  <c r="B17" i="4"/>
  <c r="B12" i="4"/>
  <c r="B11" i="4"/>
  <c r="B7" i="4"/>
  <c r="B6" i="4"/>
  <c r="E22" i="1" l="1"/>
  <c r="C22" i="1"/>
  <c r="D20" i="1"/>
  <c r="E18" i="1" s="1"/>
  <c r="E19" i="1"/>
  <c r="D12" i="1"/>
  <c r="E11" i="1" s="1"/>
  <c r="D7" i="1"/>
  <c r="E4" i="1" s="1"/>
  <c r="E6" i="1"/>
  <c r="E5" i="1"/>
  <c r="E9" i="1" l="1"/>
  <c r="E7" i="1"/>
  <c r="E15" i="1"/>
  <c r="E8" i="1"/>
  <c r="E16" i="1"/>
  <c r="E10" i="1"/>
  <c r="E13" i="1"/>
  <c r="E17" i="1"/>
  <c r="E14" i="1"/>
  <c r="E12" i="1" l="1"/>
  <c r="E20" i="1"/>
</calcChain>
</file>

<file path=xl/sharedStrings.xml><?xml version="1.0" encoding="utf-8"?>
<sst xmlns="http://schemas.openxmlformats.org/spreadsheetml/2006/main" count="178" uniqueCount="73">
  <si>
    <t>Medio de Recepción de las Quejas, Reclamos, Sugerencias</t>
  </si>
  <si>
    <t>#</t>
  </si>
  <si>
    <t>%</t>
  </si>
  <si>
    <t xml:space="preserve">Portal Web /Correo Electrónico </t>
  </si>
  <si>
    <t xml:space="preserve">Línea Telefónica </t>
  </si>
  <si>
    <t>Presencial</t>
  </si>
  <si>
    <t xml:space="preserve"> Dependencias involucradas de las Quejas, Reclamos, Sugerencias </t>
  </si>
  <si>
    <t>Dirección de Farmacias ( F/P)</t>
  </si>
  <si>
    <t xml:space="preserve">Dirección de  Operaciones y Logística  (Despacho Almacén) </t>
  </si>
  <si>
    <t xml:space="preserve">Dirección Financiera Administrativa </t>
  </si>
  <si>
    <t xml:space="preserve">Depto. Vigilancia y Control de Calidad Insumo para la Salud </t>
  </si>
  <si>
    <t xml:space="preserve">Total </t>
  </si>
  <si>
    <t>Trato Inapropiado</t>
  </si>
  <si>
    <t>Incumplimiento de Horario</t>
  </si>
  <si>
    <t>Quejas  Múltiples F/P:                                                                                                     Venta Sobreprecio/Trato Inapropiado, Incomunicación  Telefónica y Solicitud de Toldo F/P</t>
  </si>
  <si>
    <t>Inconveniente en el Proceso Despacho de Hospital (Faltante, Cambio de presentación de producto)</t>
  </si>
  <si>
    <t>Error de Precio en el Sistema</t>
  </si>
  <si>
    <t>Calidad de Especialidad Farmacéutica</t>
  </si>
  <si>
    <t>Total de Q/R</t>
  </si>
  <si>
    <t xml:space="preserve">QRS Recibidas </t>
  </si>
  <si>
    <t>QRS respondidas en el tiempo establecido</t>
  </si>
  <si>
    <t>QRS En Proceso</t>
  </si>
  <si>
    <t xml:space="preserve">Dispensación fuera de lo establecido                                                                                     No disponibilidad de medicamentos                                                                                                Personal no autorizado dispensando medicamentos   </t>
  </si>
  <si>
    <t xml:space="preserve">Tabla Quejas, Reclamos, Sugerencias (QRS)   Octubre-Diciembre 2021        </t>
  </si>
  <si>
    <t>Total Q/R/S</t>
  </si>
  <si>
    <t xml:space="preserve">Dispensación fuera de lo establecido                                                   No disponibilidad de medicamentos                                                       Personal no autorizado dispensando medicamentos   </t>
  </si>
  <si>
    <t>1.- ¿Es la primera vez que acude a esta farmacia?</t>
  </si>
  <si>
    <t>SI</t>
  </si>
  <si>
    <t>NO</t>
  </si>
  <si>
    <t>N/A</t>
  </si>
  <si>
    <t>SI %</t>
  </si>
  <si>
    <t>NO %</t>
  </si>
  <si>
    <t>TOTAL</t>
  </si>
  <si>
    <t>2.- ¿Encontró el medicamento que solicitó?</t>
  </si>
  <si>
    <t>3.- ¿Acudió a la FP con Receta Médica?</t>
  </si>
  <si>
    <t>4.- ¿Cuánto tiempo esperó por ser atendido?</t>
  </si>
  <si>
    <t>Menos de 15 Min</t>
  </si>
  <si>
    <t>Más de 15 Min.</t>
  </si>
  <si>
    <t>30 Min.</t>
  </si>
  <si>
    <t>Más de 30 Min.</t>
  </si>
  <si>
    <t>Menos de 15 Min %</t>
  </si>
  <si>
    <t>Más de 15 Min. %</t>
  </si>
  <si>
    <t>30 Min. %</t>
  </si>
  <si>
    <t>Más de 30 Min. %</t>
  </si>
  <si>
    <t>5.- ¿Recibió orientación sobre el uso correcto del medicamento que compró?</t>
  </si>
  <si>
    <t>6- ¿Vió usted el listado de precios de medicamentos en la FP?</t>
  </si>
  <si>
    <t>7 ¿Le vendieron los medicamentos al precio que dice el listado?</t>
  </si>
  <si>
    <t>8.- ¿Cómo considera el trato recibido por el personal?</t>
  </si>
  <si>
    <t>Muy bueno</t>
  </si>
  <si>
    <t>Bueno</t>
  </si>
  <si>
    <t>Regular</t>
  </si>
  <si>
    <t>Deficiente</t>
  </si>
  <si>
    <t>Muy bueno %</t>
  </si>
  <si>
    <t>Bueno %</t>
  </si>
  <si>
    <t>Regular %</t>
  </si>
  <si>
    <t>Deficiente %</t>
  </si>
  <si>
    <t>9.- ¿Está conforme con el local de la Farmacia?</t>
  </si>
  <si>
    <t>10.- ¿Confía en la Calidad de nuestros medicamentos?</t>
  </si>
  <si>
    <t>11- ¿Recomendaría usted está Farmacia?</t>
  </si>
  <si>
    <t xml:space="preserve">Buzones de Sugerencias Farmacia del Pueblo  Trimestre Octubre-Diciembre 2021 </t>
  </si>
  <si>
    <t>Hospitales Programados</t>
  </si>
  <si>
    <t>Octubre</t>
  </si>
  <si>
    <t>Hospitales Despachados</t>
  </si>
  <si>
    <t>Hospitales No Recibieron Despacho</t>
  </si>
  <si>
    <t>Porcentaje de Satisfacción (%)</t>
  </si>
  <si>
    <t>Porcentaje No Satisfecho (%)</t>
  </si>
  <si>
    <t>Noviembre</t>
  </si>
  <si>
    <t>Diciembre</t>
  </si>
  <si>
    <t>Despacho Hospitales</t>
  </si>
  <si>
    <t>Cantidad</t>
  </si>
  <si>
    <t xml:space="preserve">Mes </t>
  </si>
  <si>
    <t>Año</t>
  </si>
  <si>
    <t>Hospitales No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</si>
</sst>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10" fontId="4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10" fontId="7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9" fontId="4" fillId="2" borderId="0" xfId="0" applyNumberFormat="1" applyFont="1" applyFill="1" applyBorder="1" applyAlignment="1">
      <alignment horizontal="center" vertical="center"/>
    </xf>
    <xf numFmtId="9" fontId="0" fillId="0" borderId="0" xfId="1" applyFo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9" fontId="0" fillId="2" borderId="0" xfId="1" applyFont="1" applyFill="1"/>
    <xf numFmtId="0" fontId="0" fillId="0" borderId="1" xfId="0" applyBorder="1"/>
    <xf numFmtId="9" fontId="0" fillId="0" borderId="1" xfId="1" applyFont="1" applyBorder="1"/>
    <xf numFmtId="0" fontId="0" fillId="3" borderId="1" xfId="0" applyFill="1" applyBorder="1" applyAlignment="1">
      <alignment wrapText="1"/>
    </xf>
    <xf numFmtId="0" fontId="10" fillId="0" borderId="0" xfId="0" applyFont="1" applyAlignment="1">
      <alignment wrapText="1"/>
    </xf>
    <xf numFmtId="10" fontId="0" fillId="0" borderId="0" xfId="0" applyNumberFormat="1"/>
    <xf numFmtId="1" fontId="0" fillId="0" borderId="0" xfId="0" applyNumberFormat="1"/>
    <xf numFmtId="9" fontId="0" fillId="0" borderId="0" xfId="0" applyNumberFormat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1" applyNumberFormat="1" applyFont="1"/>
    <xf numFmtId="0" fontId="0" fillId="0" borderId="0" xfId="0" applyNumberFormat="1"/>
    <xf numFmtId="2" fontId="0" fillId="0" borderId="0" xfId="0" applyNumberFormat="1"/>
    <xf numFmtId="164" fontId="0" fillId="0" borderId="0" xfId="1" applyNumberFormat="1" applyFont="1"/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10" fillId="0" borderId="0" xfId="0" applyFont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opLeftCell="A13" workbookViewId="0">
      <selection activeCell="G30" sqref="G30"/>
    </sheetView>
  </sheetViews>
  <sheetFormatPr baseColWidth="10" defaultRowHeight="15" x14ac:dyDescent="0.25"/>
  <cols>
    <col min="1" max="1" width="44.42578125" customWidth="1"/>
    <col min="2" max="2" width="8.5703125" customWidth="1"/>
    <col min="3" max="3" width="14.85546875" customWidth="1"/>
    <col min="5" max="5" width="32.140625" customWidth="1"/>
  </cols>
  <sheetData>
    <row r="2" spans="1:5" x14ac:dyDescent="0.25">
      <c r="A2" s="47"/>
      <c r="B2" s="47"/>
      <c r="C2" s="47"/>
      <c r="D2" s="47"/>
      <c r="E2" s="47"/>
    </row>
    <row r="3" spans="1:5" ht="21" customHeight="1" x14ac:dyDescent="0.25">
      <c r="A3" s="41" t="s">
        <v>0</v>
      </c>
      <c r="B3" s="41"/>
      <c r="C3" s="41"/>
      <c r="D3" s="1" t="s">
        <v>1</v>
      </c>
      <c r="E3" s="1" t="s">
        <v>2</v>
      </c>
    </row>
    <row r="4" spans="1:5" ht="21" customHeight="1" x14ac:dyDescent="0.25">
      <c r="A4" s="49" t="s">
        <v>3</v>
      </c>
      <c r="B4" s="47"/>
      <c r="C4" s="47"/>
      <c r="D4" s="2">
        <v>10</v>
      </c>
      <c r="E4" s="3">
        <f>+D4/D7</f>
        <v>0.58823529411764708</v>
      </c>
    </row>
    <row r="5" spans="1:5" ht="21" customHeight="1" x14ac:dyDescent="0.25">
      <c r="A5" s="49" t="s">
        <v>4</v>
      </c>
      <c r="B5" s="47"/>
      <c r="C5" s="47"/>
      <c r="D5" s="2">
        <v>7</v>
      </c>
      <c r="E5" s="3">
        <f>+D5/D7</f>
        <v>0.41176470588235292</v>
      </c>
    </row>
    <row r="6" spans="1:5" ht="21" customHeight="1" x14ac:dyDescent="0.25">
      <c r="A6" s="49" t="s">
        <v>5</v>
      </c>
      <c r="B6" s="47"/>
      <c r="C6" s="47"/>
      <c r="D6" s="2">
        <v>0</v>
      </c>
      <c r="E6" s="3">
        <f>+D6/D7</f>
        <v>0</v>
      </c>
    </row>
    <row r="7" spans="1:5" ht="21" customHeight="1" x14ac:dyDescent="0.25">
      <c r="A7" s="19" t="s">
        <v>6</v>
      </c>
      <c r="B7" s="12"/>
      <c r="C7" s="12"/>
      <c r="D7" s="13">
        <f>SUM(D4:D6)</f>
        <v>17</v>
      </c>
      <c r="E7" s="20">
        <f>SUM(E4:E6)</f>
        <v>1</v>
      </c>
    </row>
    <row r="8" spans="1:5" ht="21" customHeight="1" x14ac:dyDescent="0.25">
      <c r="A8" s="46" t="s">
        <v>7</v>
      </c>
      <c r="B8" s="47"/>
      <c r="C8" s="47"/>
      <c r="D8" s="2">
        <v>9</v>
      </c>
      <c r="E8" s="3">
        <f>+D8/D12</f>
        <v>0.52941176470588236</v>
      </c>
    </row>
    <row r="9" spans="1:5" ht="21" customHeight="1" x14ac:dyDescent="0.25">
      <c r="A9" s="45" t="s">
        <v>8</v>
      </c>
      <c r="B9" s="47"/>
      <c r="C9" s="47"/>
      <c r="D9" s="5">
        <v>5</v>
      </c>
      <c r="E9" s="3">
        <f>+D9/D12</f>
        <v>0.29411764705882354</v>
      </c>
    </row>
    <row r="10" spans="1:5" ht="21" customHeight="1" x14ac:dyDescent="0.25">
      <c r="A10" s="48" t="s">
        <v>9</v>
      </c>
      <c r="B10" s="48"/>
      <c r="C10" s="48"/>
      <c r="D10" s="5">
        <v>2</v>
      </c>
      <c r="E10" s="3">
        <f>+D10/D12</f>
        <v>0.11764705882352941</v>
      </c>
    </row>
    <row r="11" spans="1:5" ht="21" customHeight="1" x14ac:dyDescent="0.25">
      <c r="A11" s="48" t="s">
        <v>10</v>
      </c>
      <c r="B11" s="48"/>
      <c r="C11" s="48"/>
      <c r="D11" s="5">
        <v>1</v>
      </c>
      <c r="E11" s="3">
        <f>+D11/D12</f>
        <v>5.8823529411764705E-2</v>
      </c>
    </row>
    <row r="12" spans="1:5" ht="21" customHeight="1" x14ac:dyDescent="0.25">
      <c r="A12" s="12"/>
      <c r="B12" s="12"/>
      <c r="C12" s="10" t="s">
        <v>11</v>
      </c>
      <c r="D12" s="13">
        <f>SUM(D8:D11)</f>
        <v>17</v>
      </c>
      <c r="E12" s="14">
        <f>SUM(E8:E11)</f>
        <v>1</v>
      </c>
    </row>
    <row r="13" spans="1:5" ht="21" customHeight="1" x14ac:dyDescent="0.25">
      <c r="A13" s="42" t="s">
        <v>12</v>
      </c>
      <c r="B13" s="42"/>
      <c r="C13" s="42"/>
      <c r="D13" s="6">
        <v>2</v>
      </c>
      <c r="E13" s="3">
        <f>+D13/D20</f>
        <v>0.11764705882352941</v>
      </c>
    </row>
    <row r="14" spans="1:5" ht="27.75" customHeight="1" x14ac:dyDescent="0.25">
      <c r="A14" s="42" t="s">
        <v>13</v>
      </c>
      <c r="B14" s="42"/>
      <c r="C14" s="42"/>
      <c r="D14" s="7">
        <v>1</v>
      </c>
      <c r="E14" s="3">
        <f>+D14/D20</f>
        <v>5.8823529411764705E-2</v>
      </c>
    </row>
    <row r="15" spans="1:5" ht="53.25" customHeight="1" x14ac:dyDescent="0.25">
      <c r="A15" s="43" t="s">
        <v>22</v>
      </c>
      <c r="B15" s="43"/>
      <c r="C15" s="43"/>
      <c r="D15" s="7">
        <v>3</v>
      </c>
      <c r="E15" s="3">
        <f>+D15/D20</f>
        <v>0.17647058823529413</v>
      </c>
    </row>
    <row r="16" spans="1:5" ht="72" customHeight="1" x14ac:dyDescent="0.25">
      <c r="A16" s="44" t="s">
        <v>14</v>
      </c>
      <c r="B16" s="44"/>
      <c r="C16" s="44"/>
      <c r="D16" s="4">
        <v>3</v>
      </c>
      <c r="E16" s="3">
        <f>+D16/D20</f>
        <v>0.17647058823529413</v>
      </c>
    </row>
    <row r="17" spans="1:5" ht="38.25" customHeight="1" x14ac:dyDescent="0.25">
      <c r="A17" s="44" t="s">
        <v>15</v>
      </c>
      <c r="B17" s="44"/>
      <c r="C17" s="44"/>
      <c r="D17" s="4">
        <v>5</v>
      </c>
      <c r="E17" s="3">
        <f>+D17/D20</f>
        <v>0.29411764705882354</v>
      </c>
    </row>
    <row r="18" spans="1:5" ht="21" customHeight="1" x14ac:dyDescent="0.25">
      <c r="A18" s="44" t="s">
        <v>16</v>
      </c>
      <c r="B18" s="44"/>
      <c r="C18" s="44"/>
      <c r="D18" s="4">
        <v>2</v>
      </c>
      <c r="E18" s="3">
        <f>+D18/D20</f>
        <v>0.11764705882352941</v>
      </c>
    </row>
    <row r="19" spans="1:5" ht="21" customHeight="1" x14ac:dyDescent="0.25">
      <c r="A19" s="45" t="s">
        <v>17</v>
      </c>
      <c r="B19" s="45"/>
      <c r="C19" s="45"/>
      <c r="D19" s="4">
        <v>1</v>
      </c>
      <c r="E19" s="8">
        <f>+D19/D20</f>
        <v>5.8823529411764705E-2</v>
      </c>
    </row>
    <row r="20" spans="1:5" ht="15" customHeight="1" x14ac:dyDescent="0.25">
      <c r="A20" s="15"/>
      <c r="B20" s="15"/>
      <c r="C20" s="16" t="s">
        <v>18</v>
      </c>
      <c r="D20" s="17">
        <f>SUM(D13:D19)</f>
        <v>17</v>
      </c>
      <c r="E20" s="18">
        <f>SUM(E13:E19)</f>
        <v>1</v>
      </c>
    </row>
    <row r="21" spans="1:5" ht="36.75" customHeight="1" x14ac:dyDescent="0.25">
      <c r="A21" s="11" t="s">
        <v>19</v>
      </c>
      <c r="B21" s="40" t="s">
        <v>20</v>
      </c>
      <c r="C21" s="40"/>
      <c r="D21" s="40" t="s">
        <v>21</v>
      </c>
      <c r="E21" s="40"/>
    </row>
    <row r="22" spans="1:5" x14ac:dyDescent="0.25">
      <c r="A22" s="2">
        <v>17</v>
      </c>
      <c r="B22" s="2">
        <v>17</v>
      </c>
      <c r="C22" s="9">
        <f>+B22/A22</f>
        <v>1</v>
      </c>
      <c r="D22" s="2">
        <v>0</v>
      </c>
      <c r="E22" s="9">
        <f>+D22/A22</f>
        <v>0</v>
      </c>
    </row>
  </sheetData>
  <mergeCells count="18">
    <mergeCell ref="A2:E2"/>
    <mergeCell ref="A4:C4"/>
    <mergeCell ref="A5:C5"/>
    <mergeCell ref="A6:C6"/>
    <mergeCell ref="B21:C21"/>
    <mergeCell ref="D21:E21"/>
    <mergeCell ref="A3:C3"/>
    <mergeCell ref="A13:C13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5"/>
  <sheetViews>
    <sheetView workbookViewId="0">
      <selection activeCell="B9" sqref="B9:D9"/>
    </sheetView>
  </sheetViews>
  <sheetFormatPr baseColWidth="10" defaultRowHeight="15" x14ac:dyDescent="0.25"/>
  <cols>
    <col min="3" max="3" width="27.140625" customWidth="1"/>
    <col min="4" max="4" width="18.140625" customWidth="1"/>
    <col min="5" max="5" width="17.7109375" customWidth="1"/>
  </cols>
  <sheetData>
    <row r="4" spans="1:6" ht="38.25" customHeight="1" x14ac:dyDescent="0.3">
      <c r="A4" s="29"/>
      <c r="B4" s="57" t="s">
        <v>23</v>
      </c>
      <c r="C4" s="57"/>
      <c r="D4" s="57"/>
      <c r="E4" s="57"/>
      <c r="F4" s="57"/>
    </row>
    <row r="5" spans="1:6" ht="58.5" customHeight="1" x14ac:dyDescent="0.25">
      <c r="A5" s="22"/>
      <c r="B5" s="56" t="s">
        <v>0</v>
      </c>
      <c r="C5" s="56"/>
      <c r="D5" s="56"/>
      <c r="E5" s="23" t="s">
        <v>1</v>
      </c>
      <c r="F5" s="23" t="s">
        <v>2</v>
      </c>
    </row>
    <row r="6" spans="1:6" x14ac:dyDescent="0.25">
      <c r="B6" t="s">
        <v>3</v>
      </c>
      <c r="E6">
        <v>10</v>
      </c>
      <c r="F6" s="21">
        <v>0.58823529411764708</v>
      </c>
    </row>
    <row r="7" spans="1:6" x14ac:dyDescent="0.25">
      <c r="B7" t="s">
        <v>4</v>
      </c>
      <c r="E7">
        <v>7</v>
      </c>
      <c r="F7" s="21">
        <v>0.41176470588235292</v>
      </c>
    </row>
    <row r="8" spans="1:6" ht="31.5" customHeight="1" x14ac:dyDescent="0.25">
      <c r="B8" s="24"/>
      <c r="C8" s="24"/>
      <c r="D8" s="24" t="s">
        <v>24</v>
      </c>
      <c r="E8" s="23">
        <v>17</v>
      </c>
      <c r="F8" s="25">
        <v>1</v>
      </c>
    </row>
    <row r="9" spans="1:6" ht="34.5" customHeight="1" x14ac:dyDescent="0.25">
      <c r="B9" s="54" t="s">
        <v>6</v>
      </c>
      <c r="C9" s="54"/>
      <c r="D9" s="54"/>
      <c r="E9" s="23"/>
      <c r="F9" s="25"/>
    </row>
    <row r="10" spans="1:6" x14ac:dyDescent="0.25">
      <c r="B10" t="s">
        <v>7</v>
      </c>
      <c r="E10">
        <v>9</v>
      </c>
      <c r="F10" s="21">
        <v>0.52941176470588236</v>
      </c>
    </row>
    <row r="11" spans="1:6" x14ac:dyDescent="0.25">
      <c r="B11" t="s">
        <v>8</v>
      </c>
      <c r="E11">
        <v>5</v>
      </c>
      <c r="F11" s="21">
        <v>0.29411764705882354</v>
      </c>
    </row>
    <row r="12" spans="1:6" x14ac:dyDescent="0.25">
      <c r="B12" t="s">
        <v>9</v>
      </c>
      <c r="E12">
        <v>2</v>
      </c>
      <c r="F12" s="21">
        <v>0.11764705882352941</v>
      </c>
    </row>
    <row r="13" spans="1:6" x14ac:dyDescent="0.25">
      <c r="B13" t="s">
        <v>10</v>
      </c>
      <c r="E13">
        <v>1</v>
      </c>
      <c r="F13" s="21">
        <v>5.8823529411764705E-2</v>
      </c>
    </row>
    <row r="14" spans="1:6" x14ac:dyDescent="0.25">
      <c r="B14" s="23"/>
      <c r="C14" s="23"/>
      <c r="D14" s="23" t="s">
        <v>24</v>
      </c>
      <c r="E14" s="23">
        <v>17</v>
      </c>
      <c r="F14" s="25">
        <v>1</v>
      </c>
    </row>
    <row r="15" spans="1:6" x14ac:dyDescent="0.25">
      <c r="B15" s="23"/>
      <c r="C15" s="23"/>
      <c r="D15" s="23"/>
      <c r="E15" s="23"/>
      <c r="F15" s="25"/>
    </row>
    <row r="16" spans="1:6" ht="25.5" customHeight="1" x14ac:dyDescent="0.25">
      <c r="B16" s="55" t="s">
        <v>12</v>
      </c>
      <c r="C16" s="55"/>
      <c r="D16" s="55"/>
      <c r="E16">
        <v>2</v>
      </c>
      <c r="F16" s="21">
        <v>0.11764705882352941</v>
      </c>
    </row>
    <row r="17" spans="2:6" ht="24.75" customHeight="1" x14ac:dyDescent="0.25">
      <c r="B17" s="55" t="s">
        <v>13</v>
      </c>
      <c r="C17" s="55"/>
      <c r="D17" s="55"/>
      <c r="E17">
        <v>1</v>
      </c>
      <c r="F17" s="21">
        <v>5.8823529411764705E-2</v>
      </c>
    </row>
    <row r="18" spans="2:6" ht="54.75" customHeight="1" x14ac:dyDescent="0.25">
      <c r="B18" s="50" t="s">
        <v>25</v>
      </c>
      <c r="C18" s="50"/>
      <c r="D18" s="50"/>
      <c r="E18">
        <v>3</v>
      </c>
      <c r="F18" s="21">
        <v>0.17647058823529413</v>
      </c>
    </row>
    <row r="19" spans="2:6" ht="23.25" customHeight="1" x14ac:dyDescent="0.25">
      <c r="B19" s="55" t="s">
        <v>14</v>
      </c>
      <c r="C19" s="55"/>
      <c r="D19" s="55"/>
      <c r="E19">
        <v>3</v>
      </c>
      <c r="F19" s="21">
        <v>0.17647058823529413</v>
      </c>
    </row>
    <row r="20" spans="2:6" ht="48" customHeight="1" x14ac:dyDescent="0.25">
      <c r="B20" s="50" t="s">
        <v>15</v>
      </c>
      <c r="C20" s="50"/>
      <c r="D20" s="50"/>
      <c r="E20">
        <v>5</v>
      </c>
      <c r="F20" s="21">
        <v>0.29411764705882354</v>
      </c>
    </row>
    <row r="21" spans="2:6" ht="20.25" customHeight="1" x14ac:dyDescent="0.25">
      <c r="B21" s="55" t="s">
        <v>16</v>
      </c>
      <c r="C21" s="55"/>
      <c r="D21" s="55"/>
      <c r="E21">
        <v>2</v>
      </c>
      <c r="F21" s="21">
        <v>0.11764705882352941</v>
      </c>
    </row>
    <row r="22" spans="2:6" ht="30" customHeight="1" x14ac:dyDescent="0.25">
      <c r="B22" s="55" t="s">
        <v>17</v>
      </c>
      <c r="C22" s="55"/>
      <c r="D22" s="55"/>
      <c r="E22">
        <v>1</v>
      </c>
      <c r="F22" s="21">
        <v>5.8823529411764705E-2</v>
      </c>
    </row>
    <row r="23" spans="2:6" ht="21" customHeight="1" x14ac:dyDescent="0.25">
      <c r="B23" s="23"/>
      <c r="C23" s="23"/>
      <c r="D23" s="23" t="s">
        <v>24</v>
      </c>
      <c r="E23" s="23">
        <v>17</v>
      </c>
      <c r="F23" s="25">
        <v>1</v>
      </c>
    </row>
    <row r="24" spans="2:6" ht="46.5" customHeight="1" x14ac:dyDescent="0.25">
      <c r="B24" s="28" t="s">
        <v>19</v>
      </c>
      <c r="C24" s="51" t="s">
        <v>20</v>
      </c>
      <c r="D24" s="51"/>
      <c r="E24" s="52" t="s">
        <v>21</v>
      </c>
      <c r="F24" s="53"/>
    </row>
    <row r="25" spans="2:6" x14ac:dyDescent="0.25">
      <c r="B25" s="26">
        <v>17</v>
      </c>
      <c r="C25" s="26">
        <v>17</v>
      </c>
      <c r="D25" s="27">
        <v>1</v>
      </c>
      <c r="E25" s="26">
        <v>0</v>
      </c>
      <c r="F25" s="26">
        <v>0</v>
      </c>
    </row>
  </sheetData>
  <mergeCells count="12">
    <mergeCell ref="B5:D5"/>
    <mergeCell ref="B4:F4"/>
    <mergeCell ref="B18:D18"/>
    <mergeCell ref="C24:D24"/>
    <mergeCell ref="E24:F24"/>
    <mergeCell ref="B9:D9"/>
    <mergeCell ref="B16:D16"/>
    <mergeCell ref="B17:D17"/>
    <mergeCell ref="B19:D19"/>
    <mergeCell ref="B20:D20"/>
    <mergeCell ref="B21:D21"/>
    <mergeCell ref="B22:D2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6"/>
  <sheetViews>
    <sheetView tabSelected="1" workbookViewId="0">
      <selection activeCell="B2" sqref="B2"/>
    </sheetView>
  </sheetViews>
  <sheetFormatPr baseColWidth="10" defaultRowHeight="15" x14ac:dyDescent="0.25"/>
  <cols>
    <col min="2" max="2" width="20" customWidth="1"/>
  </cols>
  <sheetData>
    <row r="2" spans="2:12" x14ac:dyDescent="0.25">
      <c r="B2" t="s">
        <v>59</v>
      </c>
    </row>
    <row r="4" spans="2:12" x14ac:dyDescent="0.25">
      <c r="B4" s="56" t="s">
        <v>26</v>
      </c>
      <c r="C4" s="56"/>
      <c r="D4" s="56"/>
      <c r="E4" s="56"/>
      <c r="F4" s="56"/>
      <c r="G4" s="56"/>
      <c r="H4" s="56"/>
    </row>
    <row r="5" spans="2:12" x14ac:dyDescent="0.25"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29</v>
      </c>
      <c r="H5" t="s">
        <v>32</v>
      </c>
    </row>
    <row r="6" spans="2:12" x14ac:dyDescent="0.25">
      <c r="B6">
        <v>89</v>
      </c>
      <c r="C6">
        <v>462</v>
      </c>
      <c r="D6">
        <v>6</v>
      </c>
      <c r="E6" s="30">
        <v>0.15978456014362658</v>
      </c>
      <c r="F6" s="30">
        <v>0.82944344703770201</v>
      </c>
      <c r="G6" s="30">
        <v>1.0771992818671455E-2</v>
      </c>
      <c r="H6" s="31">
        <v>557</v>
      </c>
    </row>
    <row r="8" spans="2:12" x14ac:dyDescent="0.25">
      <c r="B8" s="56" t="s">
        <v>33</v>
      </c>
      <c r="C8" s="56"/>
      <c r="D8" s="56"/>
      <c r="E8" s="56"/>
      <c r="F8" s="56"/>
      <c r="G8" s="56"/>
      <c r="H8" s="56"/>
    </row>
    <row r="9" spans="2:12" x14ac:dyDescent="0.25">
      <c r="B9" t="s">
        <v>27</v>
      </c>
      <c r="C9" t="s">
        <v>28</v>
      </c>
      <c r="D9" t="s">
        <v>29</v>
      </c>
      <c r="E9" t="s">
        <v>30</v>
      </c>
      <c r="F9" t="s">
        <v>31</v>
      </c>
      <c r="G9" t="s">
        <v>29</v>
      </c>
      <c r="H9" t="s">
        <v>32</v>
      </c>
    </row>
    <row r="10" spans="2:12" x14ac:dyDescent="0.25">
      <c r="B10">
        <v>418</v>
      </c>
      <c r="C10">
        <v>117</v>
      </c>
      <c r="D10">
        <v>22</v>
      </c>
      <c r="E10" s="30">
        <v>0.75044883303411136</v>
      </c>
      <c r="F10" s="30">
        <v>0.21005385996409337</v>
      </c>
      <c r="G10" s="30">
        <v>3.949730700179533E-2</v>
      </c>
      <c r="H10" s="31">
        <v>557</v>
      </c>
    </row>
    <row r="11" spans="2:12" x14ac:dyDescent="0.25">
      <c r="C11" s="32"/>
    </row>
    <row r="12" spans="2:12" x14ac:dyDescent="0.25">
      <c r="B12" s="56" t="s">
        <v>34</v>
      </c>
      <c r="C12" s="56"/>
      <c r="D12" s="56"/>
      <c r="E12" s="56"/>
      <c r="F12" s="56"/>
      <c r="G12" s="56"/>
      <c r="H12" s="56"/>
    </row>
    <row r="13" spans="2:12" x14ac:dyDescent="0.25">
      <c r="B13" t="s">
        <v>27</v>
      </c>
      <c r="C13" t="s">
        <v>28</v>
      </c>
      <c r="D13" t="s">
        <v>29</v>
      </c>
      <c r="E13" t="s">
        <v>30</v>
      </c>
      <c r="F13" t="s">
        <v>31</v>
      </c>
      <c r="G13" t="s">
        <v>29</v>
      </c>
      <c r="H13" t="s">
        <v>32</v>
      </c>
    </row>
    <row r="14" spans="2:12" x14ac:dyDescent="0.25">
      <c r="B14">
        <v>259</v>
      </c>
      <c r="C14">
        <v>289</v>
      </c>
      <c r="D14">
        <v>9</v>
      </c>
      <c r="E14" s="30">
        <v>0.4649910233393178</v>
      </c>
      <c r="F14" s="30">
        <v>0.51885098743267499</v>
      </c>
      <c r="G14" s="30">
        <v>1.615798922800718E-2</v>
      </c>
      <c r="H14" s="31">
        <v>557</v>
      </c>
      <c r="I14" s="32"/>
    </row>
    <row r="16" spans="2:12" x14ac:dyDescent="0.25">
      <c r="B16" s="56" t="s">
        <v>35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2:12" x14ac:dyDescent="0.25">
      <c r="B17" t="s">
        <v>36</v>
      </c>
      <c r="C17" t="s">
        <v>37</v>
      </c>
      <c r="D17" t="s">
        <v>38</v>
      </c>
      <c r="E17" t="s">
        <v>39</v>
      </c>
      <c r="F17" t="s">
        <v>29</v>
      </c>
      <c r="G17" t="s">
        <v>40</v>
      </c>
      <c r="H17" t="s">
        <v>41</v>
      </c>
      <c r="I17" t="s">
        <v>42</v>
      </c>
      <c r="J17" t="s">
        <v>43</v>
      </c>
      <c r="K17" t="s">
        <v>29</v>
      </c>
      <c r="L17" t="s">
        <v>32</v>
      </c>
    </row>
    <row r="18" spans="2:12" x14ac:dyDescent="0.25">
      <c r="B18">
        <v>501</v>
      </c>
      <c r="C18">
        <v>27</v>
      </c>
      <c r="D18">
        <v>19</v>
      </c>
      <c r="E18">
        <v>3</v>
      </c>
      <c r="F18">
        <v>9</v>
      </c>
      <c r="G18" s="30">
        <v>0.89624329159212879</v>
      </c>
      <c r="H18" s="30">
        <v>4.8300536672629693E-2</v>
      </c>
      <c r="I18" s="30">
        <v>3.3989266547406083E-2</v>
      </c>
      <c r="J18" s="30">
        <v>5.3667262969588547E-3</v>
      </c>
      <c r="K18" s="30">
        <v>1.6100178890876567E-2</v>
      </c>
      <c r="L18">
        <v>559</v>
      </c>
    </row>
    <row r="20" spans="2:12" ht="26.25" customHeight="1" x14ac:dyDescent="0.25">
      <c r="B20" s="56" t="s">
        <v>44</v>
      </c>
      <c r="C20" s="56"/>
      <c r="D20" s="56"/>
      <c r="E20" s="56"/>
      <c r="F20" s="56"/>
      <c r="G20" s="56"/>
    </row>
    <row r="21" spans="2:12" x14ac:dyDescent="0.25">
      <c r="B21" t="s">
        <v>27</v>
      </c>
      <c r="C21" t="s">
        <v>28</v>
      </c>
      <c r="D21" t="s">
        <v>29</v>
      </c>
      <c r="E21" t="s">
        <v>30</v>
      </c>
      <c r="F21" t="s">
        <v>31</v>
      </c>
      <c r="G21" t="s">
        <v>29</v>
      </c>
      <c r="H21" t="s">
        <v>32</v>
      </c>
    </row>
    <row r="22" spans="2:12" x14ac:dyDescent="0.25">
      <c r="B22">
        <v>492</v>
      </c>
      <c r="C22">
        <v>47</v>
      </c>
      <c r="D22">
        <v>18</v>
      </c>
      <c r="E22" s="30">
        <v>0.88330341113105926</v>
      </c>
      <c r="F22" s="30">
        <v>8.4380610412926396E-2</v>
      </c>
      <c r="G22" s="30">
        <v>3.231597845601436E-2</v>
      </c>
      <c r="H22">
        <v>557</v>
      </c>
    </row>
    <row r="24" spans="2:12" x14ac:dyDescent="0.25">
      <c r="B24" s="56" t="s">
        <v>45</v>
      </c>
      <c r="C24" s="56"/>
      <c r="D24" s="56"/>
      <c r="E24" s="56"/>
      <c r="F24" s="56"/>
      <c r="G24" s="56"/>
      <c r="H24" s="56"/>
    </row>
    <row r="25" spans="2:12" x14ac:dyDescent="0.25">
      <c r="B25" t="s">
        <v>27</v>
      </c>
      <c r="C25" t="s">
        <v>28</v>
      </c>
      <c r="D25" t="s">
        <v>29</v>
      </c>
      <c r="E25" t="s">
        <v>30</v>
      </c>
      <c r="F25" t="s">
        <v>31</v>
      </c>
      <c r="G25" t="s">
        <v>29</v>
      </c>
      <c r="H25" t="s">
        <v>32</v>
      </c>
    </row>
    <row r="26" spans="2:12" x14ac:dyDescent="0.25">
      <c r="B26">
        <v>368</v>
      </c>
      <c r="C26">
        <v>154</v>
      </c>
      <c r="D26">
        <v>35</v>
      </c>
      <c r="E26" s="30">
        <v>0.66068222621184924</v>
      </c>
      <c r="F26" s="30">
        <v>0.27648114901256732</v>
      </c>
      <c r="G26" s="30">
        <v>6.283662477558348E-2</v>
      </c>
      <c r="H26">
        <v>557</v>
      </c>
    </row>
    <row r="28" spans="2:12" x14ac:dyDescent="0.25">
      <c r="B28" s="56" t="s">
        <v>46</v>
      </c>
      <c r="C28" s="56"/>
      <c r="D28" s="56"/>
      <c r="E28" s="56"/>
      <c r="F28" s="56"/>
      <c r="G28" s="56"/>
      <c r="H28" s="56"/>
    </row>
    <row r="29" spans="2:12" x14ac:dyDescent="0.25">
      <c r="B29" t="s">
        <v>27</v>
      </c>
      <c r="C29" t="s">
        <v>28</v>
      </c>
      <c r="D29" t="s">
        <v>29</v>
      </c>
      <c r="E29" t="s">
        <v>30</v>
      </c>
      <c r="F29" t="s">
        <v>31</v>
      </c>
      <c r="G29" t="s">
        <v>29</v>
      </c>
      <c r="H29" t="s">
        <v>32</v>
      </c>
    </row>
    <row r="30" spans="2:12" x14ac:dyDescent="0.25">
      <c r="B30">
        <v>492</v>
      </c>
      <c r="C30">
        <v>19</v>
      </c>
      <c r="D30">
        <v>46</v>
      </c>
      <c r="E30" s="30">
        <v>0.88330341113105926</v>
      </c>
      <c r="F30" s="30">
        <v>3.4111310592459608E-2</v>
      </c>
      <c r="G30" s="30">
        <v>8.2585278276481155E-2</v>
      </c>
      <c r="H30">
        <v>557</v>
      </c>
    </row>
    <row r="32" spans="2:12" x14ac:dyDescent="0.25">
      <c r="B32" s="56" t="s">
        <v>47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2:12" x14ac:dyDescent="0.25">
      <c r="B33" t="s">
        <v>48</v>
      </c>
      <c r="C33" t="s">
        <v>49</v>
      </c>
      <c r="D33" t="s">
        <v>50</v>
      </c>
      <c r="E33" t="s">
        <v>51</v>
      </c>
      <c r="F33" t="s">
        <v>29</v>
      </c>
      <c r="G33" t="s">
        <v>52</v>
      </c>
      <c r="H33" t="s">
        <v>53</v>
      </c>
      <c r="I33" t="s">
        <v>54</v>
      </c>
      <c r="J33" t="s">
        <v>55</v>
      </c>
      <c r="K33" t="s">
        <v>29</v>
      </c>
      <c r="L33" t="s">
        <v>32</v>
      </c>
    </row>
    <row r="34" spans="2:12" x14ac:dyDescent="0.25">
      <c r="B34">
        <v>373</v>
      </c>
      <c r="C34">
        <v>168</v>
      </c>
      <c r="D34">
        <v>12</v>
      </c>
      <c r="E34">
        <v>0</v>
      </c>
      <c r="F34">
        <v>4</v>
      </c>
      <c r="G34" s="30">
        <v>0.66965888689407538</v>
      </c>
      <c r="H34" s="30">
        <v>0.30161579892280072</v>
      </c>
      <c r="I34" s="30">
        <v>2.1543985637342909E-2</v>
      </c>
      <c r="J34" s="30">
        <v>0</v>
      </c>
      <c r="K34" s="30">
        <v>7.1813285457809697E-3</v>
      </c>
      <c r="L34">
        <v>557</v>
      </c>
    </row>
    <row r="35" spans="2:12" x14ac:dyDescent="0.25">
      <c r="I35" s="30"/>
    </row>
    <row r="36" spans="2:12" x14ac:dyDescent="0.25">
      <c r="B36" s="56" t="s">
        <v>56</v>
      </c>
      <c r="C36" s="56"/>
      <c r="D36" s="56"/>
      <c r="E36" s="56"/>
      <c r="F36" s="56"/>
      <c r="G36" s="56"/>
      <c r="H36" s="56"/>
      <c r="I36" s="56"/>
      <c r="J36" s="56"/>
      <c r="K36" s="56"/>
    </row>
    <row r="37" spans="2:12" x14ac:dyDescent="0.25">
      <c r="B37" t="s">
        <v>27</v>
      </c>
      <c r="C37" t="s">
        <v>28</v>
      </c>
      <c r="D37" t="s">
        <v>29</v>
      </c>
      <c r="E37" t="s">
        <v>30</v>
      </c>
      <c r="F37" t="s">
        <v>31</v>
      </c>
      <c r="G37" t="s">
        <v>29</v>
      </c>
      <c r="H37" t="s">
        <v>32</v>
      </c>
    </row>
    <row r="38" spans="2:12" x14ac:dyDescent="0.25">
      <c r="B38">
        <v>522</v>
      </c>
      <c r="C38">
        <v>23</v>
      </c>
      <c r="D38">
        <v>12</v>
      </c>
      <c r="E38" s="30">
        <v>0.93716337522441651</v>
      </c>
      <c r="F38" s="30">
        <v>4.1292639138240578E-2</v>
      </c>
      <c r="G38" s="30">
        <v>2.1543985637342909E-2</v>
      </c>
      <c r="H38">
        <v>557</v>
      </c>
    </row>
    <row r="40" spans="2:12" x14ac:dyDescent="0.25">
      <c r="B40" s="56" t="s">
        <v>57</v>
      </c>
      <c r="C40" s="56"/>
      <c r="D40" s="56"/>
      <c r="E40" s="56"/>
      <c r="F40" s="56"/>
      <c r="G40" s="56"/>
      <c r="H40" s="56"/>
    </row>
    <row r="41" spans="2:12" x14ac:dyDescent="0.25">
      <c r="B41" t="s">
        <v>27</v>
      </c>
      <c r="C41" t="s">
        <v>28</v>
      </c>
      <c r="D41" t="s">
        <v>29</v>
      </c>
      <c r="E41" t="s">
        <v>30</v>
      </c>
      <c r="F41" t="s">
        <v>31</v>
      </c>
      <c r="G41" t="s">
        <v>29</v>
      </c>
      <c r="H41" t="s">
        <v>32</v>
      </c>
    </row>
    <row r="42" spans="2:12" x14ac:dyDescent="0.25">
      <c r="B42">
        <v>546</v>
      </c>
      <c r="C42">
        <v>2</v>
      </c>
      <c r="D42">
        <v>9</v>
      </c>
      <c r="E42" s="30">
        <v>0.98025134649910228</v>
      </c>
      <c r="F42" s="30">
        <v>3.5906642728904849E-3</v>
      </c>
      <c r="G42" s="30">
        <v>1.615798922800718E-2</v>
      </c>
      <c r="H42">
        <v>557</v>
      </c>
    </row>
    <row r="44" spans="2:12" x14ac:dyDescent="0.25">
      <c r="B44" s="56" t="s">
        <v>58</v>
      </c>
      <c r="C44" s="56"/>
      <c r="D44" s="56"/>
      <c r="E44" s="56"/>
      <c r="F44" s="56"/>
      <c r="G44" s="56"/>
      <c r="H44" s="56"/>
    </row>
    <row r="45" spans="2:12" x14ac:dyDescent="0.25">
      <c r="B45" t="s">
        <v>27</v>
      </c>
      <c r="C45" t="s">
        <v>28</v>
      </c>
      <c r="D45" t="s">
        <v>29</v>
      </c>
      <c r="E45" t="s">
        <v>30</v>
      </c>
      <c r="F45" t="s">
        <v>31</v>
      </c>
      <c r="G45" t="s">
        <v>29</v>
      </c>
      <c r="H45" t="s">
        <v>32</v>
      </c>
    </row>
    <row r="46" spans="2:12" x14ac:dyDescent="0.25">
      <c r="B46">
        <v>544</v>
      </c>
      <c r="C46">
        <v>2</v>
      </c>
      <c r="D46">
        <v>11</v>
      </c>
      <c r="E46" s="30">
        <v>0.97666068222621183</v>
      </c>
      <c r="F46" s="30">
        <v>3.5906642728904849E-3</v>
      </c>
      <c r="G46" s="30">
        <v>1.9748653500897665E-2</v>
      </c>
      <c r="H46">
        <v>557</v>
      </c>
    </row>
  </sheetData>
  <mergeCells count="11">
    <mergeCell ref="B4:H4"/>
    <mergeCell ref="B8:H8"/>
    <mergeCell ref="B12:H12"/>
    <mergeCell ref="B16:L16"/>
    <mergeCell ref="B24:H24"/>
    <mergeCell ref="B28:H28"/>
    <mergeCell ref="B32:L32"/>
    <mergeCell ref="B40:H40"/>
    <mergeCell ref="B44:H44"/>
    <mergeCell ref="B20:G20"/>
    <mergeCell ref="B36:K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G22" sqref="G22"/>
    </sheetView>
  </sheetViews>
  <sheetFormatPr baseColWidth="10" defaultRowHeight="15" x14ac:dyDescent="0.25"/>
  <cols>
    <col min="1" max="1" width="36.28515625" customWidth="1"/>
  </cols>
  <sheetData>
    <row r="2" spans="1:7" x14ac:dyDescent="0.25">
      <c r="A2" s="34" t="s">
        <v>68</v>
      </c>
      <c r="B2" s="34" t="s">
        <v>69</v>
      </c>
      <c r="C2" s="34" t="s">
        <v>70</v>
      </c>
      <c r="D2" s="35" t="s">
        <v>71</v>
      </c>
    </row>
    <row r="3" spans="1:7" x14ac:dyDescent="0.25">
      <c r="A3" s="33" t="s">
        <v>60</v>
      </c>
      <c r="B3" s="33">
        <v>211</v>
      </c>
      <c r="C3" s="33" t="s">
        <v>61</v>
      </c>
      <c r="D3" s="33">
        <v>2021</v>
      </c>
    </row>
    <row r="4" spans="1:7" x14ac:dyDescent="0.25">
      <c r="A4" s="33" t="s">
        <v>62</v>
      </c>
      <c r="B4" s="33">
        <v>211</v>
      </c>
      <c r="C4" s="33" t="s">
        <v>61</v>
      </c>
      <c r="D4" s="33">
        <v>2021</v>
      </c>
    </row>
    <row r="5" spans="1:7" x14ac:dyDescent="0.25">
      <c r="A5" s="33" t="s">
        <v>63</v>
      </c>
      <c r="B5" s="33">
        <v>0</v>
      </c>
      <c r="C5" s="33" t="s">
        <v>61</v>
      </c>
      <c r="D5" s="33">
        <v>2021</v>
      </c>
    </row>
    <row r="6" spans="1:7" x14ac:dyDescent="0.25">
      <c r="A6" s="33" t="s">
        <v>64</v>
      </c>
      <c r="B6" s="21">
        <f>B4/B3</f>
        <v>1</v>
      </c>
      <c r="C6" s="33" t="s">
        <v>61</v>
      </c>
      <c r="D6" s="33">
        <v>2021</v>
      </c>
    </row>
    <row r="7" spans="1:7" x14ac:dyDescent="0.25">
      <c r="A7" s="33" t="s">
        <v>65</v>
      </c>
      <c r="B7" s="21">
        <f>B5/B3</f>
        <v>0</v>
      </c>
      <c r="C7" s="33" t="s">
        <v>61</v>
      </c>
      <c r="D7" s="33">
        <v>2021</v>
      </c>
    </row>
    <row r="8" spans="1:7" x14ac:dyDescent="0.25">
      <c r="A8" s="33" t="s">
        <v>60</v>
      </c>
      <c r="B8" s="33">
        <v>211</v>
      </c>
      <c r="C8" s="33" t="s">
        <v>66</v>
      </c>
      <c r="D8" s="33">
        <v>2021</v>
      </c>
    </row>
    <row r="9" spans="1:7" x14ac:dyDescent="0.25">
      <c r="A9" s="33" t="s">
        <v>62</v>
      </c>
      <c r="B9" s="33">
        <v>210</v>
      </c>
      <c r="C9" s="33" t="s">
        <v>66</v>
      </c>
      <c r="D9" s="33">
        <v>2021</v>
      </c>
    </row>
    <row r="10" spans="1:7" x14ac:dyDescent="0.25">
      <c r="A10" s="33" t="s">
        <v>63</v>
      </c>
      <c r="B10" s="21">
        <v>0</v>
      </c>
      <c r="C10" s="33" t="s">
        <v>66</v>
      </c>
      <c r="D10" s="33">
        <v>2021</v>
      </c>
      <c r="G10" s="37"/>
    </row>
    <row r="11" spans="1:7" x14ac:dyDescent="0.25">
      <c r="A11" s="33" t="s">
        <v>64</v>
      </c>
      <c r="B11" s="21">
        <f>B9/B8</f>
        <v>0.99526066350710896</v>
      </c>
      <c r="C11" s="33" t="s">
        <v>66</v>
      </c>
      <c r="D11" s="33">
        <v>2021</v>
      </c>
    </row>
    <row r="12" spans="1:7" x14ac:dyDescent="0.25">
      <c r="A12" s="33" t="s">
        <v>65</v>
      </c>
      <c r="B12" s="36">
        <f>B10/B8</f>
        <v>0</v>
      </c>
      <c r="C12" s="33" t="s">
        <v>66</v>
      </c>
      <c r="D12" s="33">
        <v>2021</v>
      </c>
    </row>
    <row r="13" spans="1:7" x14ac:dyDescent="0.25">
      <c r="A13" s="33" t="s">
        <v>60</v>
      </c>
      <c r="B13" s="33">
        <v>211</v>
      </c>
      <c r="C13" s="33" t="s">
        <v>67</v>
      </c>
      <c r="D13" s="33">
        <v>2021</v>
      </c>
    </row>
    <row r="14" spans="1:7" x14ac:dyDescent="0.25">
      <c r="A14" s="33" t="s">
        <v>62</v>
      </c>
      <c r="B14" s="33">
        <v>210</v>
      </c>
      <c r="C14" s="33" t="s">
        <v>67</v>
      </c>
      <c r="D14" s="33">
        <v>2021</v>
      </c>
    </row>
    <row r="15" spans="1:7" x14ac:dyDescent="0.25">
      <c r="A15" s="33" t="s">
        <v>72</v>
      </c>
      <c r="B15" s="33">
        <v>1</v>
      </c>
      <c r="C15" s="33" t="s">
        <v>67</v>
      </c>
      <c r="D15" s="33">
        <v>2021</v>
      </c>
    </row>
    <row r="16" spans="1:7" x14ac:dyDescent="0.25">
      <c r="A16" s="33" t="s">
        <v>64</v>
      </c>
      <c r="B16" s="39">
        <f>B14/B13</f>
        <v>0.99526066350710896</v>
      </c>
      <c r="C16" s="33" t="s">
        <v>67</v>
      </c>
      <c r="D16" s="33">
        <v>2021</v>
      </c>
    </row>
    <row r="17" spans="1:10" x14ac:dyDescent="0.25">
      <c r="A17" s="33" t="s">
        <v>65</v>
      </c>
      <c r="B17" s="39">
        <f>B15/B13</f>
        <v>4.7393364928909956E-3</v>
      </c>
      <c r="C17" s="33" t="s">
        <v>67</v>
      </c>
      <c r="D17" s="33">
        <v>2021</v>
      </c>
    </row>
    <row r="19" spans="1:10" x14ac:dyDescent="0.25">
      <c r="J19" s="3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Quejas y reclamos </vt:lpstr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Santana de la Cruz</dc:creator>
  <cp:lastModifiedBy>Laura Lorret Ogando Taveras</cp:lastModifiedBy>
  <dcterms:created xsi:type="dcterms:W3CDTF">2022-01-12T15:08:52Z</dcterms:created>
  <dcterms:modified xsi:type="dcterms:W3CDTF">2022-01-12T16:51:56Z</dcterms:modified>
</cp:coreProperties>
</file>