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75" windowWidth="28035" windowHeight="120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40" i="1" l="1"/>
  <c r="D39" i="1"/>
  <c r="D38" i="1"/>
  <c r="D37" i="1"/>
  <c r="D34" i="1"/>
  <c r="D30" i="1"/>
  <c r="D29" i="1"/>
  <c r="D31" i="1" s="1"/>
  <c r="D35" i="1" s="1"/>
  <c r="D23" i="1"/>
  <c r="D22" i="1"/>
  <c r="D24" i="1" s="1"/>
  <c r="D19" i="1"/>
  <c r="D18" i="1"/>
  <c r="D20" i="1" s="1"/>
  <c r="D15" i="1"/>
  <c r="D14" i="1"/>
  <c r="D13" i="1"/>
  <c r="D12" i="1"/>
  <c r="D16" i="1" s="1"/>
  <c r="D25" i="1" s="1"/>
  <c r="D41" i="1" l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<sst xmlns="http://schemas.openxmlformats.org/spreadsheetml/2006/main" count="47" uniqueCount="45">
  <si>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</si>
  <si>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</si>
  <si>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</si>
  <si>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31 de AGOSTO del 2021</t>
  </si>
  <si>
    <t>(Valores en RD$)</t>
  </si>
  <si>
    <t>Agosto/2021</t>
  </si>
  <si>
    <t>Fecha de Carga: 06/09/2021     3:00 pm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</si>
  <si>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</si>
  <si>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</si>
  <si>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</si>
  <si>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</si>
  <si>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</si>
  <si>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</si>
  <si>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</si>
  <si>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</si>
  <si>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</si>
  <si>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</si>
  <si>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</si>
  <si>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</si>
  <si>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</si>
  <si>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</si>
  <si>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</si>
  <si>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</si>
  <si>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</si>
  <si>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</si>
  <si>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</si>
  <si>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</si>
  <si>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</si>
  <si>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</si>
  <si>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</si>
  <si>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</si>
  <si>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</si>
  <si>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</si>
  <si>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</si>
  <si>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</si>
  <si>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</si>
  <si>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FELIZ</t>
  </si>
  <si>
    <t>LICDA. JESUCITA FELIZ</t>
  </si>
  <si>
    <t>DIVISION DE CONTABILIDAD</t>
  </si>
  <si>
    <t>DEPARTAMENTO FINANCIERO</t>
  </si>
  <si>
    <t>PREPARADO POR</t>
  </si>
  <si>
    <t>REVISADO POR</t>
  </si>
  <si>
    <t>LICDA. GEORGINA VICTORIANO MORENO</t>
  </si>
  <si>
    <t>DIRECTORA ADMINISTRATIVO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</si>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</sst>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D$&quot;* #,##0.00_-;\-&quot;RD$&quot;* #,##0.00_-;_-&quot;RD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center"/>
    </xf>
    <xf numFmtId="0" fontId="1" fillId="0" borderId="0" xfId="0" applyFont="1"/>
    <xf numFmtId="0" fontId="4" fillId="0" borderId="0" xfId="1" applyFont="1" applyAlignment="1"/>
    <xf numFmtId="17" fontId="5" fillId="0" borderId="0" xfId="0" quotePrefix="1" applyNumberFormat="1" applyFont="1" applyBorder="1" applyAlignment="1">
      <alignment horizontal="left" vertical="center" wrapText="1"/>
    </xf>
    <xf numFmtId="0" fontId="6" fillId="0" borderId="0" xfId="0" applyFont="1"/>
    <xf numFmtId="0" fontId="7" fillId="0" borderId="0" xfId="1" applyFont="1" applyAlignment="1">
      <alignment horizontal="center"/>
    </xf>
    <xf numFmtId="0" fontId="8" fillId="0" borderId="0" xfId="1" applyFont="1"/>
    <xf numFmtId="0" fontId="7" fillId="0" borderId="0" xfId="1" applyFont="1" applyAlignment="1"/>
    <xf numFmtId="0" fontId="9" fillId="0" borderId="0" xfId="0" applyFont="1" applyAlignment="1">
      <alignment horizontal="left"/>
    </xf>
    <xf numFmtId="0" fontId="10" fillId="2" borderId="0" xfId="0" applyFont="1" applyFill="1" applyAlignment="1">
      <alignment horizontal="center"/>
    </xf>
    <xf numFmtId="44" fontId="6" fillId="0" borderId="0" xfId="0" applyNumberFormat="1" applyFont="1"/>
    <xf numFmtId="0" fontId="5" fillId="3" borderId="0" xfId="0" applyFont="1" applyFill="1" applyAlignment="1">
      <alignment horizontal="center"/>
    </xf>
    <xf numFmtId="0" fontId="11" fillId="0" borderId="0" xfId="0" applyFont="1"/>
    <xf numFmtId="44" fontId="12" fillId="0" borderId="0" xfId="0" applyNumberFormat="1" applyFont="1"/>
    <xf numFmtId="44" fontId="13" fillId="0" borderId="0" xfId="0" applyNumberFormat="1" applyFont="1"/>
    <xf numFmtId="0" fontId="11" fillId="0" borderId="0" xfId="0" applyFont="1" applyFill="1"/>
    <xf numFmtId="0" fontId="6" fillId="0" borderId="0" xfId="0" applyFont="1" applyFill="1"/>
    <xf numFmtId="0" fontId="11" fillId="4" borderId="0" xfId="0" applyFont="1" applyFill="1"/>
    <xf numFmtId="0" fontId="6" fillId="4" borderId="0" xfId="0" applyFont="1" applyFill="1"/>
    <xf numFmtId="44" fontId="12" fillId="0" borderId="1" xfId="0" applyNumberFormat="1" applyFont="1" applyBorder="1"/>
    <xf numFmtId="0" fontId="5" fillId="3" borderId="0" xfId="0" applyFont="1" applyFill="1"/>
    <xf numFmtId="44" fontId="14" fillId="3" borderId="0" xfId="0" applyNumberFormat="1" applyFont="1" applyFill="1"/>
    <xf numFmtId="44" fontId="12" fillId="0" borderId="0" xfId="0" applyNumberFormat="1" applyFont="1" applyFill="1"/>
    <xf numFmtId="44" fontId="0" fillId="0" borderId="0" xfId="0" applyNumberFormat="1"/>
    <xf numFmtId="0" fontId="0" fillId="0" borderId="0" xfId="0" applyFill="1"/>
    <xf numFmtId="44" fontId="12" fillId="0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44" fontId="14" fillId="2" borderId="2" xfId="0" applyNumberFormat="1" applyFont="1" applyFill="1" applyBorder="1"/>
    <xf numFmtId="44" fontId="0" fillId="0" borderId="0" xfId="0" applyNumberFormat="1" applyFill="1"/>
    <xf numFmtId="0" fontId="11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5" fillId="0" borderId="0" xfId="0" applyFont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0</xdr:row>
      <xdr:rowOff>84667</xdr:rowOff>
    </xdr:from>
    <xdr:to>
      <xdr:col>0</xdr:col>
      <xdr:colOff>1752599</xdr:colOff>
      <xdr:row>4</xdr:row>
      <xdr:rowOff>63500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116416" y="84667"/>
          <a:ext cx="1636183" cy="7694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1651000</xdr:colOff>
      <xdr:row>0</xdr:row>
      <xdr:rowOff>84666</xdr:rowOff>
    </xdr:from>
    <xdr:to>
      <xdr:col>3</xdr:col>
      <xdr:colOff>1819275</xdr:colOff>
      <xdr:row>4</xdr:row>
      <xdr:rowOff>9525</xdr:rowOff>
    </xdr:to>
    <xdr:pic>
      <xdr:nvPicPr>
        <xdr:cNvPr id="3" name="Picture 1" descr="Logo Pequeño 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525" y="84666"/>
          <a:ext cx="1892300" cy="7154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202108%20Base%20de%20Cal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EST. RESULTADO"/>
      <sheetName val="CXP."/>
      <sheetName val="CXC"/>
      <sheetName val="INGRESOS Y EGRESOS"/>
      <sheetName val="Res. Cuantitativo"/>
      <sheetName val="Informatica agos.21"/>
      <sheetName val="Seguros agos-21"/>
      <sheetName val="ANTICIPO"/>
      <sheetName val="ant. dig"/>
      <sheetName val="hosp-autg"/>
      <sheetName val="vtas. a credito"/>
      <sheetName val="Hoja1"/>
    </sheetNames>
    <sheetDataSet>
      <sheetData sheetId="0"/>
      <sheetData sheetId="1">
        <row r="11">
          <cell r="F11">
            <v>213124.85000000003</v>
          </cell>
        </row>
        <row r="96">
          <cell r="F96">
            <v>1589270058.4100003</v>
          </cell>
        </row>
        <row r="119">
          <cell r="F119">
            <v>1573720025.54</v>
          </cell>
        </row>
        <row r="131">
          <cell r="F131">
            <v>59567052.998958915</v>
          </cell>
        </row>
        <row r="156">
          <cell r="F156">
            <v>93964402.020000026</v>
          </cell>
        </row>
        <row r="160">
          <cell r="F160">
            <v>1640866.1216120212</v>
          </cell>
        </row>
        <row r="187">
          <cell r="F187">
            <v>11681192.59</v>
          </cell>
        </row>
        <row r="196">
          <cell r="F196">
            <v>824862267.88999999</v>
          </cell>
        </row>
        <row r="197">
          <cell r="F197">
            <v>34501846.719999999</v>
          </cell>
        </row>
        <row r="198">
          <cell r="F198">
            <v>72670721.909999996</v>
          </cell>
        </row>
        <row r="201">
          <cell r="F201">
            <v>50464717.569999993</v>
          </cell>
        </row>
        <row r="209">
          <cell r="F209">
            <v>13227337.779999999</v>
          </cell>
        </row>
        <row r="212">
          <cell r="F212">
            <v>115202834</v>
          </cell>
        </row>
        <row r="213">
          <cell r="F213">
            <v>2269424955.7600002</v>
          </cell>
        </row>
        <row r="214">
          <cell r="F214">
            <v>-50297959.099999994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sqref="A1:XFD1048576"/>
    </sheetView>
  </sheetViews>
  <sheetFormatPr baseColWidth="10" defaultRowHeight="15" x14ac:dyDescent="0.25"/>
  <cols>
    <col min="1" max="1" width="51" customWidth="1"/>
    <col min="2" max="2" width="29.140625" customWidth="1"/>
    <col min="3" max="3" width="25.85546875" customWidth="1"/>
    <col min="4" max="4" width="31.28515625" style="26" customWidth="1"/>
    <col min="5" max="5" width="3.5703125" customWidth="1"/>
    <col min="6" max="6" width="23.7109375" customWidth="1"/>
  </cols>
  <sheetData>
    <row r="1" spans="1:10" s="2" customFormat="1" x14ac:dyDescent="0.2">
      <c r="A1" s="1"/>
      <c r="B1" s="1"/>
      <c r="C1" s="1"/>
      <c r="D1" s="1"/>
    </row>
    <row r="2" spans="1:10" s="2" customFormat="1" ht="15.75" x14ac:dyDescent="0.25">
      <c r="A2" s="3" t="s">
        <v>0</v>
      </c>
      <c r="B2" s="3"/>
      <c r="C2" s="3"/>
      <c r="D2" s="3"/>
    </row>
    <row r="3" spans="1:10" s="2" customFormat="1" ht="15.75" x14ac:dyDescent="0.25">
      <c r="A3" s="3" t="s">
        <v>1</v>
      </c>
      <c r="B3" s="3"/>
      <c r="C3" s="3"/>
      <c r="D3" s="3"/>
    </row>
    <row r="4" spans="1:10" s="2" customFormat="1" ht="15.75" x14ac:dyDescent="0.25">
      <c r="A4" s="3" t="s">
        <v>2</v>
      </c>
      <c r="B4" s="3"/>
      <c r="C4" s="3"/>
      <c r="D4" s="3"/>
    </row>
    <row r="5" spans="1:10" s="4" customFormat="1" ht="15.75" x14ac:dyDescent="0.25">
      <c r="A5" s="3" t="s">
        <v>3</v>
      </c>
      <c r="B5" s="3"/>
      <c r="C5" s="3"/>
      <c r="D5" s="3"/>
    </row>
    <row r="6" spans="1:10" s="2" customFormat="1" ht="15.75" x14ac:dyDescent="0.25">
      <c r="A6" s="3" t="s">
        <v>4</v>
      </c>
      <c r="B6" s="3"/>
      <c r="C6" s="3"/>
      <c r="D6" s="3"/>
    </row>
    <row r="7" spans="1:10" s="2" customFormat="1" ht="13.5" customHeight="1" x14ac:dyDescent="0.25">
      <c r="A7" s="1"/>
      <c r="B7" s="5"/>
      <c r="C7" s="5"/>
      <c r="D7" s="5"/>
    </row>
    <row r="8" spans="1:10" s="9" customFormat="1" ht="15.75" x14ac:dyDescent="0.25">
      <c r="A8" s="6" t="s">
        <v>5</v>
      </c>
      <c r="B8" s="6"/>
      <c r="C8" s="7"/>
      <c r="D8" s="7"/>
      <c r="E8" s="8"/>
      <c r="F8" s="8"/>
      <c r="G8" s="8"/>
      <c r="H8" s="8"/>
      <c r="J8" s="10"/>
    </row>
    <row r="9" spans="1:10" s="9" customFormat="1" ht="15.75" x14ac:dyDescent="0.25">
      <c r="A9" s="11" t="s">
        <v>6</v>
      </c>
      <c r="B9" s="11"/>
      <c r="C9" s="7"/>
      <c r="D9" s="7"/>
      <c r="E9" s="8"/>
      <c r="F9" s="8"/>
      <c r="G9" s="8"/>
      <c r="H9" s="8"/>
      <c r="J9" s="10"/>
    </row>
    <row r="10" spans="1:10" ht="15.75" x14ac:dyDescent="0.25">
      <c r="A10" s="12" t="s">
        <v>7</v>
      </c>
      <c r="B10" s="12"/>
      <c r="C10" s="7"/>
      <c r="D10" s="13"/>
    </row>
    <row r="11" spans="1:10" ht="15.75" x14ac:dyDescent="0.25">
      <c r="A11" s="14" t="s">
        <v>8</v>
      </c>
      <c r="B11" s="14"/>
      <c r="C11" s="7"/>
      <c r="D11" s="13"/>
    </row>
    <row r="12" spans="1:10" ht="18.75" x14ac:dyDescent="0.3">
      <c r="A12" s="15" t="s">
        <v>9</v>
      </c>
      <c r="B12" s="7"/>
      <c r="C12" s="7"/>
      <c r="D12" s="16">
        <f>'[1]Balance det.'!F11</f>
        <v>213124.85000000003</v>
      </c>
    </row>
    <row r="13" spans="1:10" ht="18.75" x14ac:dyDescent="0.3">
      <c r="A13" s="15" t="s">
        <v>10</v>
      </c>
      <c r="B13" s="7"/>
      <c r="C13" s="7"/>
      <c r="D13" s="17">
        <f>+'[1]Balance det.'!F96</f>
        <v>1589270058.4100003</v>
      </c>
    </row>
    <row r="14" spans="1:10" ht="18.75" x14ac:dyDescent="0.3">
      <c r="A14" s="18" t="s">
        <v>11</v>
      </c>
      <c r="B14" s="19"/>
      <c r="C14" s="7"/>
      <c r="D14" s="16">
        <f>+'[1]Balance det.'!F119</f>
        <v>1573720025.54</v>
      </c>
    </row>
    <row r="15" spans="1:10" ht="18.75" x14ac:dyDescent="0.3">
      <c r="A15" s="20" t="s">
        <v>12</v>
      </c>
      <c r="B15" s="21"/>
      <c r="C15" s="7"/>
      <c r="D15" s="22">
        <f>+'[1]Balance det.'!F131</f>
        <v>59567052.998958915</v>
      </c>
    </row>
    <row r="16" spans="1:10" ht="17.25" x14ac:dyDescent="0.3">
      <c r="A16" s="14" t="s">
        <v>13</v>
      </c>
      <c r="B16" s="14"/>
      <c r="C16" s="23"/>
      <c r="D16" s="24">
        <f>SUM(D12:D15)</f>
        <v>3222770261.7989593</v>
      </c>
    </row>
    <row r="17" spans="1:6" ht="17.25" x14ac:dyDescent="0.3">
      <c r="A17" s="14" t="s">
        <v>14</v>
      </c>
      <c r="B17" s="14"/>
      <c r="C17" s="7"/>
      <c r="D17" s="16"/>
    </row>
    <row r="18" spans="1:6" ht="18.75" x14ac:dyDescent="0.3">
      <c r="A18" s="15" t="s">
        <v>15</v>
      </c>
      <c r="B18" s="7"/>
      <c r="C18" s="7"/>
      <c r="D18" s="16">
        <f>+'[1]Balance det.'!F156</f>
        <v>93964402.020000026</v>
      </c>
    </row>
    <row r="19" spans="1:6" ht="18.75" x14ac:dyDescent="0.3">
      <c r="A19" s="20" t="s">
        <v>16</v>
      </c>
      <c r="B19" s="21"/>
      <c r="C19" s="7"/>
      <c r="D19" s="22">
        <f>+'[1]Balance det.'!F160</f>
        <v>1640866.1216120212</v>
      </c>
    </row>
    <row r="20" spans="1:6" ht="17.25" x14ac:dyDescent="0.3">
      <c r="A20" s="14" t="s">
        <v>17</v>
      </c>
      <c r="B20" s="14"/>
      <c r="C20" s="23"/>
      <c r="D20" s="24">
        <f>SUM(D18:D19)</f>
        <v>95605268.141612053</v>
      </c>
    </row>
    <row r="21" spans="1:6" ht="17.25" x14ac:dyDescent="0.3">
      <c r="A21" s="14" t="s">
        <v>18</v>
      </c>
      <c r="B21" s="14"/>
      <c r="C21" s="19"/>
      <c r="D21" s="25"/>
      <c r="F21" s="26"/>
    </row>
    <row r="22" spans="1:6" s="27" customFormat="1" ht="18.75" x14ac:dyDescent="0.3">
      <c r="A22" s="18" t="s">
        <v>19</v>
      </c>
      <c r="B22" s="19"/>
      <c r="C22" s="19"/>
      <c r="D22" s="16">
        <f>+'[1]Balance det.'!F187</f>
        <v>11681192.59</v>
      </c>
    </row>
    <row r="23" spans="1:6" s="27" customFormat="1" ht="18.75" x14ac:dyDescent="0.3">
      <c r="A23" s="18" t="s">
        <v>18</v>
      </c>
      <c r="B23" s="19"/>
      <c r="C23" s="19"/>
      <c r="D23" s="28">
        <f>+'[1]Balance det.'!F188</f>
        <v>0</v>
      </c>
    </row>
    <row r="24" spans="1:6" ht="17.25" x14ac:dyDescent="0.3">
      <c r="A24" s="23" t="s">
        <v>20</v>
      </c>
      <c r="B24" s="23"/>
      <c r="C24" s="23"/>
      <c r="D24" s="24">
        <f>+D22+D23</f>
        <v>11681192.59</v>
      </c>
    </row>
    <row r="25" spans="1:6" ht="18" thickBot="1" x14ac:dyDescent="0.35">
      <c r="A25" s="29" t="s">
        <v>21</v>
      </c>
      <c r="B25" s="29"/>
      <c r="C25" s="30"/>
      <c r="D25" s="31">
        <f>+D16+D20+D24</f>
        <v>3330056722.5305715</v>
      </c>
      <c r="F25" s="26"/>
    </row>
    <row r="26" spans="1:6" ht="18" thickTop="1" x14ac:dyDescent="0.3">
      <c r="A26" s="7"/>
      <c r="B26" s="7"/>
      <c r="C26" s="7"/>
      <c r="D26" s="16"/>
    </row>
    <row r="27" spans="1:6" ht="17.25" x14ac:dyDescent="0.3">
      <c r="A27" s="29" t="s">
        <v>22</v>
      </c>
      <c r="B27" s="29"/>
      <c r="C27" s="7"/>
      <c r="D27" s="16"/>
    </row>
    <row r="28" spans="1:6" ht="17.25" x14ac:dyDescent="0.3">
      <c r="A28" s="14" t="s">
        <v>23</v>
      </c>
      <c r="B28" s="14"/>
      <c r="C28" s="7"/>
      <c r="D28" s="16"/>
    </row>
    <row r="29" spans="1:6" s="27" customFormat="1" ht="18.75" x14ac:dyDescent="0.3">
      <c r="A29" s="18" t="s">
        <v>24</v>
      </c>
      <c r="B29" s="19"/>
      <c r="C29" s="19"/>
      <c r="D29" s="25">
        <f>'[1]Balance det.'!F196+'[1]Balance det.'!F201</f>
        <v>875326985.46000004</v>
      </c>
      <c r="F29" s="32"/>
    </row>
    <row r="30" spans="1:6" ht="18.75" x14ac:dyDescent="0.3">
      <c r="A30" s="18" t="s">
        <v>25</v>
      </c>
      <c r="B30" s="19"/>
      <c r="C30" s="7"/>
      <c r="D30" s="22">
        <f>'[1]Balance det.'!F197+'[1]Balance det.'!F198+'[1]Balance det.'!F209</f>
        <v>120399906.41</v>
      </c>
    </row>
    <row r="31" spans="1:6" ht="17.25" x14ac:dyDescent="0.3">
      <c r="A31" s="14" t="s">
        <v>26</v>
      </c>
      <c r="B31" s="14"/>
      <c r="C31" s="23"/>
      <c r="D31" s="24">
        <f>+D29+D30</f>
        <v>995726891.87</v>
      </c>
    </row>
    <row r="32" spans="1:6" ht="17.25" x14ac:dyDescent="0.3">
      <c r="A32" s="14" t="s">
        <v>27</v>
      </c>
      <c r="B32" s="14"/>
      <c r="C32" s="7"/>
      <c r="D32" s="16"/>
    </row>
    <row r="33" spans="1:6" ht="18.75" x14ac:dyDescent="0.3">
      <c r="A33" s="33" t="s">
        <v>27</v>
      </c>
      <c r="B33" s="34"/>
      <c r="C33" s="35"/>
      <c r="D33" s="25">
        <v>0</v>
      </c>
    </row>
    <row r="34" spans="1:6" ht="17.25" x14ac:dyDescent="0.3">
      <c r="A34" s="14" t="s">
        <v>28</v>
      </c>
      <c r="B34" s="14"/>
      <c r="C34" s="23"/>
      <c r="D34" s="24">
        <f>+D33</f>
        <v>0</v>
      </c>
    </row>
    <row r="35" spans="1:6" ht="18" thickBot="1" x14ac:dyDescent="0.35">
      <c r="A35" s="29" t="s">
        <v>29</v>
      </c>
      <c r="B35" s="29"/>
      <c r="C35" s="30"/>
      <c r="D35" s="31">
        <f>+D34+D31</f>
        <v>995726891.87</v>
      </c>
    </row>
    <row r="36" spans="1:6" ht="18" thickTop="1" x14ac:dyDescent="0.3">
      <c r="A36" s="29" t="s">
        <v>30</v>
      </c>
      <c r="B36" s="29"/>
      <c r="C36" s="7"/>
      <c r="D36" s="16"/>
    </row>
    <row r="37" spans="1:6" ht="18.75" x14ac:dyDescent="0.3">
      <c r="A37" s="33" t="s">
        <v>31</v>
      </c>
      <c r="B37" s="34"/>
      <c r="C37" s="19"/>
      <c r="D37" s="25">
        <f>'[1]Balance det.'!F212</f>
        <v>115202834</v>
      </c>
    </row>
    <row r="38" spans="1:6" ht="18.75" x14ac:dyDescent="0.3">
      <c r="A38" s="33" t="s">
        <v>32</v>
      </c>
      <c r="B38" s="34"/>
      <c r="C38" s="19"/>
      <c r="D38" s="25">
        <f>'[1]Balance det.'!F213</f>
        <v>2269424955.7600002</v>
      </c>
    </row>
    <row r="39" spans="1:6" ht="18.75" x14ac:dyDescent="0.3">
      <c r="A39" s="33" t="s">
        <v>33</v>
      </c>
      <c r="B39" s="34"/>
      <c r="C39" s="19"/>
      <c r="D39" s="25">
        <f>'[1]Balance det.'!F214</f>
        <v>-50297959.099999994</v>
      </c>
    </row>
    <row r="40" spans="1:6" ht="17.25" x14ac:dyDescent="0.3">
      <c r="A40" s="14" t="s">
        <v>34</v>
      </c>
      <c r="B40" s="14"/>
      <c r="C40" s="23"/>
      <c r="D40" s="24">
        <f>SUM(D37:D39)</f>
        <v>2334329830.6600003</v>
      </c>
    </row>
    <row r="41" spans="1:6" ht="18" thickBot="1" x14ac:dyDescent="0.35">
      <c r="A41" s="36" t="s">
        <v>35</v>
      </c>
      <c r="B41" s="36"/>
      <c r="C41" s="37"/>
      <c r="D41" s="31">
        <f>+D40+D31</f>
        <v>3330056722.5300002</v>
      </c>
      <c r="F41" s="26"/>
    </row>
    <row r="42" spans="1:6" ht="16.5" thickTop="1" x14ac:dyDescent="0.25">
      <c r="A42" s="7"/>
      <c r="B42" s="7"/>
      <c r="C42" s="7"/>
      <c r="D42" s="13"/>
      <c r="F42" s="26"/>
    </row>
    <row r="43" spans="1:6" ht="15.75" x14ac:dyDescent="0.25">
      <c r="A43" s="7"/>
      <c r="B43" s="7"/>
      <c r="C43" s="7"/>
      <c r="D43" s="13"/>
    </row>
    <row r="44" spans="1:6" ht="15.75" x14ac:dyDescent="0.25">
      <c r="A44" s="7"/>
      <c r="B44" s="7"/>
      <c r="C44" s="7"/>
      <c r="D44" s="13"/>
    </row>
    <row r="45" spans="1:6" ht="15.75" x14ac:dyDescent="0.25">
      <c r="A45" s="38"/>
      <c r="B45" s="38"/>
      <c r="C45" s="7"/>
      <c r="D45" s="13"/>
    </row>
    <row r="46" spans="1:6" ht="15.75" x14ac:dyDescent="0.25">
      <c r="A46" s="39"/>
      <c r="B46" s="40"/>
      <c r="C46" s="41"/>
      <c r="D46" s="41"/>
    </row>
    <row r="47" spans="1:6" ht="15.75" x14ac:dyDescent="0.25">
      <c r="A47" s="42" t="s">
        <v>36</v>
      </c>
      <c r="B47" s="43"/>
      <c r="C47" s="44" t="s">
        <v>37</v>
      </c>
      <c r="D47" s="44"/>
    </row>
    <row r="48" spans="1:6" ht="15.75" x14ac:dyDescent="0.25">
      <c r="A48" s="45" t="s">
        <v>38</v>
      </c>
      <c r="B48" s="46"/>
      <c r="C48" s="47" t="s">
        <v>39</v>
      </c>
      <c r="D48" s="47"/>
    </row>
    <row r="49" spans="1:4" ht="15.75" x14ac:dyDescent="0.25">
      <c r="A49" s="48" t="s">
        <v>40</v>
      </c>
      <c r="B49" s="49"/>
      <c r="C49" s="50" t="s">
        <v>41</v>
      </c>
      <c r="D49" s="50"/>
    </row>
    <row r="50" spans="1:4" ht="15.75" x14ac:dyDescent="0.25">
      <c r="A50" s="7"/>
      <c r="B50" s="7"/>
      <c r="C50" s="7"/>
      <c r="D50" s="7"/>
    </row>
    <row r="51" spans="1:4" ht="15.75" x14ac:dyDescent="0.25">
      <c r="A51" s="7"/>
      <c r="B51" s="7"/>
      <c r="C51" s="7"/>
      <c r="D51" s="7"/>
    </row>
    <row r="52" spans="1:4" ht="15.75" x14ac:dyDescent="0.25">
      <c r="A52" s="7"/>
      <c r="B52" s="7"/>
      <c r="C52" s="7"/>
      <c r="D52" s="7"/>
    </row>
    <row r="53" spans="1:4" ht="15.75" x14ac:dyDescent="0.25">
      <c r="A53" s="7"/>
      <c r="B53" s="7"/>
      <c r="C53" s="7"/>
      <c r="D53" s="7"/>
    </row>
    <row r="54" spans="1:4" ht="15.75" x14ac:dyDescent="0.25">
      <c r="A54" s="7"/>
      <c r="B54" s="7"/>
      <c r="C54" s="7"/>
      <c r="D54" s="7"/>
    </row>
    <row r="55" spans="1:4" ht="15.75" x14ac:dyDescent="0.25">
      <c r="A55" s="49"/>
      <c r="B55" s="41"/>
      <c r="C55" s="41"/>
      <c r="D55" s="49"/>
    </row>
    <row r="56" spans="1:4" ht="15.75" x14ac:dyDescent="0.25">
      <c r="B56" s="44" t="s">
        <v>42</v>
      </c>
      <c r="C56" s="44"/>
      <c r="D56" s="51"/>
    </row>
    <row r="57" spans="1:4" ht="15.75" x14ac:dyDescent="0.25">
      <c r="B57" s="47" t="s">
        <v>43</v>
      </c>
      <c r="C57" s="47"/>
      <c r="D57" s="52"/>
    </row>
    <row r="58" spans="1:4" ht="15.75" x14ac:dyDescent="0.25">
      <c r="B58" s="50" t="s">
        <v>44</v>
      </c>
      <c r="C58" s="50"/>
      <c r="D58" s="53"/>
    </row>
  </sheetData>
  <mergeCells count="15">
    <mergeCell ref="B56:C56"/>
    <mergeCell ref="B57:C57"/>
    <mergeCell ref="B58:C58"/>
    <mergeCell ref="A9:B9"/>
    <mergeCell ref="C46:D46"/>
    <mergeCell ref="C47:D47"/>
    <mergeCell ref="C48:D48"/>
    <mergeCell ref="C49:D49"/>
    <mergeCell ref="B55:C55"/>
    <mergeCell ref="A2:D2"/>
    <mergeCell ref="A3:D3"/>
    <mergeCell ref="A4:D4"/>
    <mergeCell ref="A5:D5"/>
    <mergeCell ref="A6:D6"/>
    <mergeCell ref="A8:B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dcterms:created xsi:type="dcterms:W3CDTF">2021-12-10T13:30:28Z</dcterms:created>
  <dcterms:modified xsi:type="dcterms:W3CDTF">2021-12-10T13:31:15Z</dcterms:modified>
</cp:coreProperties>
</file>