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Financiero\Noviembre\"/>
    </mc:Choice>
  </mc:AlternateContent>
  <bookViews>
    <workbookView xWindow="0" yWindow="0" windowWidth="24000" windowHeight="9735" firstSheet="1" activeTab="1"/>
  </bookViews>
  <sheets>
    <sheet name="OCTUBRE-20" sheetId="34" state="hidden" r:id="rId1"/>
    <sheet name="NOVIEMBRE-21" sheetId="35" r:id="rId2"/>
  </sheets>
  <definedNames>
    <definedName name="_xlnm._FilterDatabase" localSheetId="1" hidden="1">'NOVIEMBRE-21'!$B$10:$I$350</definedName>
    <definedName name="_xlnm._FilterDatabase" localSheetId="0" hidden="1">'OCTUBRE-20'!$B$10:$I$372</definedName>
    <definedName name="_xlnm.Print_Area" localSheetId="1">'NOVIEMBRE-21'!$A$1:$I$372</definedName>
    <definedName name="_xlnm.Print_Area" localSheetId="0">'OCTUBRE-20'!$A$1:$I$148</definedName>
    <definedName name="_xlnm.Print_Titles" localSheetId="1">'NOVIEMBRE-21'!$1:$11</definedName>
    <definedName name="_xlnm.Print_Titles" localSheetId="0">'OCTUBRE-20'!$1:$11</definedName>
  </definedNames>
  <calcPr calcId="152511"/>
</workbook>
</file>

<file path=xl/calcChain.xml><?xml version="1.0" encoding="utf-8"?>
<calcChain xmlns="http://schemas.openxmlformats.org/spreadsheetml/2006/main">
  <c r="H351" i="35" l="1"/>
  <c r="I255" i="35" l="1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353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<sst xmlns="http://schemas.openxmlformats.org/spreadsheetml/2006/main" count="3539" uniqueCount="1247">
  <si>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</si>
  <si>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</si>
  <si>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</si>
  <si>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</si>
  <si>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</si>
  <si>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</si>
  <si>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</si>
  <si>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</si>
  <si>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</si>
  <si>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</si>
  <si>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</si>
  <si>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</si>
  <si>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</si>
  <si>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</si>
  <si>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</si>
  <si>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</si>
  <si>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</si>
  <si>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</si>
  <si>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</si>
  <si>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</si>
  <si>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</si>
  <si>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</si>
  <si>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</si>
  <si>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</si>
  <si>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</si>
  <si>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</si>
  <si>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</si>
  <si>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</si>
  <si>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</si>
  <si>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</si>
  <si>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</si>
  <si>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</si>
  <si>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</si>
  <si>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</si>
  <si>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</si>
  <si>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</si>
  <si>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</si>
  <si>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</si>
  <si>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</si>
  <si>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</si>
  <si>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</si>
  <si>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</si>
  <si>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</si>
  <si>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</si>
  <si>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</si>
  <si>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</si>
  <si>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</si>
  <si>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</si>
  <si>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</si>
  <si>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</si>
  <si>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</si>
  <si>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</si>
  <si>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</si>
  <si>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</si>
  <si>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</si>
  <si>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</si>
  <si>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</si>
  <si>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</si>
  <si>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</si>
  <si>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</si>
  <si>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</si>
  <si>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</si>
  <si>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</si>
  <si>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</si>
  <si>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</si>
  <si>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</si>
  <si>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</si>
  <si>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</si>
  <si>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</si>
  <si>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</si>
  <si>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</si>
  <si>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</si>
  <si>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</si>
  <si>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</si>
  <si>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</si>
  <si>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</si>
  <si>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</si>
  <si>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</si>
  <si>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</si>
  <si>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</si>
  <si>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</si>
  <si>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</si>
  <si>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</si>
  <si>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</si>
  <si>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</si>
  <si>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</si>
  <si>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</si>
  <si>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</si>
  <si>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</si>
  <si>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</si>
  <si>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</si>
  <si>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</si>
  <si>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</si>
  <si>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</si>
  <si>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</si>
  <si>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</si>
  <si>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</si>
  <si>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</si>
  <si>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</si>
  <si>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</si>
  <si>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</si>
  <si>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</si>
  <si>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</si>
  <si>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</si>
  <si>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</si>
  <si>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</si>
  <si>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</si>
  <si>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</si>
  <si>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</si>
  <si>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</si>
  <si>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</si>
  <si>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</si>
  <si>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</si>
  <si>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</si>
  <si>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</si>
  <si>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</si>
  <si>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</si>
  <si>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</si>
  <si>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</si>
  <si>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</si>
  <si>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</si>
  <si>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</si>
  <si>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</si>
  <si>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</si>
  <si>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</si>
  <si>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</si>
  <si>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</si>
  <si>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</si>
  <si>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</si>
  <si>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</si>
  <si>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</si>
  <si>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</si>
  <si>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</si>
  <si>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</si>
  <si>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</si>
  <si>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</si>
  <si>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</si>
  <si>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</si>
  <si>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</si>
  <si>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</si>
  <si>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</si>
  <si>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</si>
  <si>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</si>
  <si>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</si>
  <si>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</si>
  <si>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</si>
  <si>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</si>
  <si>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</si>
  <si>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</si>
  <si>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</si>
  <si>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</si>
  <si>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</si>
  <si>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</si>
  <si>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</si>
  <si>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</si>
  <si>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</si>
  <si>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</si>
  <si>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</si>
  <si>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</si>
  <si>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</si>
  <si>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</si>
  <si>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</si>
  <si>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</si>
  <si>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</si>
  <si>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</si>
  <si>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</si>
  <si>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</si>
  <si>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</si>
  <si>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</si>
  <si>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</si>
  <si>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</si>
  <si>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</si>
  <si>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</si>
  <si>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</si>
  <si>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</si>
  <si>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</si>
  <si>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</si>
  <si>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</si>
  <si>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</si>
  <si>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</si>
  <si>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</si>
  <si>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</si>
  <si>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</si>
  <si>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</si>
  <si>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</si>
  <si>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</si>
  <si>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</si>
  <si>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</si>
  <si>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</si>
  <si>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</si>
  <si>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</si>
  <si>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</si>
  <si>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</si>
  <si>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</si>
  <si>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</si>
  <si>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</si>
  <si>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</si>
  <si>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</si>
  <si>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</si>
  <si>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</si>
  <si>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</si>
  <si>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</si>
  <si>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</si>
  <si>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</si>
  <si>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</si>
  <si>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</si>
  <si>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</si>
  <si>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</si>
  <si>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</si>
  <si>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</si>
  <si>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</si>
  <si>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</si>
  <si>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</si>
  <si>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</si>
  <si>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</si>
  <si>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</si>
  <si>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</si>
  <si>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</si>
  <si>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</si>
  <si>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</si>
  <si>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</si>
  <si>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</si>
  <si>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</si>
  <si>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</si>
  <si>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</si>
  <si>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</si>
  <si>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</si>
  <si>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</si>
  <si>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</si>
  <si>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</si>
  <si>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</si>
  <si>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</si>
  <si>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</si>
  <si>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</si>
  <si>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</si>
  <si>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</si>
  <si>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</si>
  <si>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</si>
  <si>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</si>
  <si>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</si>
  <si>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</si>
  <si>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</si>
  <si>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</si>
  <si>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</si>
  <si>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</si>
  <si>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</si>
  <si>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</si>
  <si>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</si>
  <si>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</si>
  <si>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</si>
  <si>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</si>
  <si>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</si>
  <si>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</si>
  <si>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</si>
  <si>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</si>
  <si>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</si>
  <si>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</si>
  <si>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</si>
  <si>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</si>
  <si>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</si>
  <si>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</si>
  <si>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</si>
  <si>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</si>
  <si>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</si>
  <si>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</si>
  <si>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</si>
  <si>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</si>
  <si>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</si>
  <si>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</si>
  <si>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</si>
  <si>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</si>
  <si>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</si>
  <si>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</si>
  <si>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</si>
  <si>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</si>
  <si>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</si>
  <si>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</si>
  <si>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</si>
  <si>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</si>
  <si>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</si>
  <si>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</si>
  <si>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</si>
  <si>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</si>
  <si>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</si>
  <si>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</si>
  <si>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</si>
  <si>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</si>
  <si>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</si>
  <si>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</si>
  <si>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</si>
  <si>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</si>
  <si>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</si>
  <si>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</si>
  <si>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</si>
  <si>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</si>
  <si>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</si>
  <si>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</si>
  <si>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</si>
  <si>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</si>
  <si>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</si>
  <si>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</si>
  <si>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</si>
  <si>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</si>
  <si>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</si>
  <si>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</si>
  <si>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</si>
  <si>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</si>
  <si>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</si>
  <si>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</si>
  <si>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</si>
  <si>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</si>
  <si>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</si>
  <si>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</si>
  <si>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</si>
  <si>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</si>
  <si>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</si>
  <si>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</si>
  <si>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</si>
  <si>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</si>
  <si>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</si>
  <si>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</si>
  <si>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</si>
  <si>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</si>
  <si>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</si>
  <si>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</si>
  <si>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</si>
  <si>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</si>
  <si>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</si>
  <si>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</si>
  <si>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</si>
  <si>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</si>
  <si>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</si>
  <si>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</si>
  <si>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</si>
  <si>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</si>
  <si>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</si>
  <si>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</si>
  <si>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</si>
  <si>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</si>
  <si>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</si>
  <si>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</si>
  <si>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</si>
  <si>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</si>
  <si>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</si>
  <si>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</si>
  <si>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</si>
  <si>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</si>
  <si>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</si>
  <si>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</si>
  <si>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</si>
  <si>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</si>
  <si>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</si>
  <si>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</si>
  <si>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</si>
  <si>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</si>
  <si>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</si>
  <si>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</si>
  <si>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</si>
  <si>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</si>
  <si>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</si>
  <si>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</si>
  <si>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</si>
  <si>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</si>
  <si>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</si>
  <si>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</si>
  <si>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</si>
  <si>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</si>
  <si>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</si>
  <si>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</si>
  <si>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</si>
  <si>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</si>
  <si>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</si>
  <si>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</si>
  <si>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</si>
  <si>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</si>
  <si>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</si>
  <si>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</si>
  <si>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</si>
  <si>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</si>
  <si>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</si>
  <si>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</si>
  <si>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</si>
  <si>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</si>
  <si>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</si>
  <si>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</si>
  <si>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</si>
  <si>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</si>
  <si>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</si>
  <si>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</si>
  <si>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</si>
  <si>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</si>
  <si>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</si>
  <si>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</si>
  <si>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</si>
  <si>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</si>
  <si>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</si>
  <si>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</si>
  <si>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</si>
  <si>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</si>
  <si>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</si>
  <si>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</si>
  <si>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</si>
  <si>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</si>
  <si>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</si>
  <si>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</si>
  <si>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</si>
  <si>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</si>
  <si>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</si>
  <si>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</si>
  <si>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</si>
  <si>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</si>
  <si>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</si>
  <si>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</si>
  <si>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</si>
  <si>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</si>
  <si>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</si>
  <si>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</si>
  <si>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</si>
  <si>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</si>
  <si>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</si>
  <si>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</si>
  <si>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</si>
  <si>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</si>
  <si>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</si>
  <si>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</si>
  <si>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</si>
  <si>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</si>
  <si>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</si>
  <si>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</si>
  <si>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</si>
  <si>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</si>
  <si>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</si>
  <si>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</si>
  <si>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</si>
  <si>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</si>
  <si>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</si>
  <si>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</si>
  <si>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</si>
  <si>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</si>
  <si>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</si>
  <si>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</si>
  <si>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</si>
  <si>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</si>
  <si>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</si>
  <si>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</si>
  <si>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</si>
  <si>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</si>
  <si>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</si>
  <si>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</si>
  <si>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</si>
  <si>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</si>
  <si>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</si>
  <si>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</si>
  <si>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</si>
  <si>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</si>
  <si>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</si>
  <si>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</si>
  <si>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</si>
  <si>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</si>
  <si>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</si>
  <si>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</si>
  <si>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</si>
  <si>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</si>
  <si>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</si>
  <si>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</si>
  <si>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</si>
  <si>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</si>
  <si>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</si>
  <si>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</si>
  <si>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</si>
  <si>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</si>
  <si>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</si>
  <si>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</si>
  <si>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</si>
  <si>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</si>
  <si>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</si>
  <si>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</si>
  <si>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</si>
  <si>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</si>
  <si>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</si>
  <si>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</si>
  <si>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</si>
  <si>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</si>
  <si>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</si>
  <si>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</si>
  <si>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</si>
  <si>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</si>
  <si>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</si>
  <si>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</si>
  <si>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</si>
  <si>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</si>
  <si>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</si>
  <si>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</si>
  <si>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</si>
  <si>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</si>
  <si>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</si>
  <si>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</si>
  <si>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</si>
  <si>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</si>
  <si>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</si>
  <si>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</si>
  <si>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</si>
  <si>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</si>
  <si>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</si>
  <si>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</si>
  <si>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</si>
  <si>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</si>
  <si>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</si>
  <si>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</si>
  <si>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</si>
  <si>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</si>
  <si>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</si>
  <si>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</si>
  <si>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</si>
  <si>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</si>
  <si>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</si>
  <si>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</si>
  <si>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</si>
  <si>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</si>
  <si>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</si>
  <si>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</si>
  <si>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</si>
  <si>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</si>
  <si>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</si>
  <si>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</si>
  <si>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</si>
  <si>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</si>
  <si>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</si>
  <si>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</si>
  <si>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</si>
  <si>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</si>
  <si>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</si>
  <si>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</si>
  <si>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</si>
  <si>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</si>
  <si>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</si>
  <si>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</si>
  <si>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</si>
  <si>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</si>
  <si>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</si>
  <si>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</si>
  <si>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</si>
  <si>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</si>
  <si>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</si>
  <si>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</si>
  <si>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</si>
  <si>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</si>
  <si>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</si>
  <si>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</si>
  <si>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</si>
  <si>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</si>
  <si>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</si>
  <si>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</si>
  <si>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</si>
  <si>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</si>
  <si>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</si>
  <si>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</si>
  <si>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</si>
  <si>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</si>
  <si>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</si>
  <si>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</si>
  <si>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</si>
  <si>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</si>
  <si>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</si>
  <si>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</si>
  <si>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</si>
  <si>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</si>
  <si>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</si>
  <si>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</si>
  <si>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</si>
  <si>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</si>
  <si>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</si>
  <si>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</si>
  <si>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</si>
  <si>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</si>
  <si>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</si>
  <si>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</si>
  <si>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</si>
  <si>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</si>
  <si>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</si>
  <si>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</si>
  <si>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</si>
  <si>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</si>
  <si>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</si>
  <si>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</si>
  <si>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</si>
  <si>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</si>
  <si>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</si>
  <si>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</si>
  <si>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</si>
  <si>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</si>
  <si>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</si>
  <si>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</si>
  <si>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</si>
  <si>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</si>
  <si>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</si>
  <si>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</si>
  <si>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</si>
  <si>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</si>
  <si>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</si>
  <si>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</si>
  <si>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</si>
  <si>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</si>
  <si>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</si>
  <si>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</si>
  <si>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</si>
  <si>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</si>
  <si>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</si>
  <si>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</si>
  <si>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</si>
  <si>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</si>
  <si>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</si>
  <si>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</si>
  <si>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</si>
  <si>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</si>
  <si>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</si>
  <si>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</si>
  <si>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</si>
  <si>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</si>
  <si>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</si>
  <si>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</si>
  <si>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</si>
  <si>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</si>
  <si>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</si>
  <si>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</si>
  <si>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</si>
  <si>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</si>
  <si>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</si>
  <si>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</si>
  <si>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</si>
  <si>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</si>
  <si>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</si>
  <si>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</si>
  <si>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</si>
  <si>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</si>
  <si>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</si>
  <si>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</si>
  <si>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</si>
  <si>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</si>
  <si>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</si>
  <si>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</si>
  <si>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</si>
  <si>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</si>
  <si>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</si>
  <si>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</si>
  <si>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</si>
  <si>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</si>
  <si>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</si>
  <si>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</si>
  <si>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</si>
  <si>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</si>
  <si>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</si>
  <si>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</si>
  <si>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</si>
  <si>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</si>
  <si>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</si>
  <si>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</si>
  <si>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</si>
  <si>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</si>
  <si>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</si>
  <si>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</si>
  <si>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</si>
  <si>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</si>
  <si>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</si>
  <si>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</si>
  <si>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</si>
  <si>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</si>
  <si>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</si>
  <si>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</si>
  <si>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</si>
  <si>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</si>
  <si>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</si>
  <si>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</si>
  <si>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</si>
  <si>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</si>
  <si>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</si>
  <si>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</si>
  <si>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</si>
  <si>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</si>
  <si>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</si>
  <si>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</si>
  <si>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</si>
  <si>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</si>
  <si>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</si>
  <si>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</si>
  <si>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</si>
  <si>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</si>
  <si>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</si>
  <si>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</si>
  <si>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</si>
  <si>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</si>
  <si>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</si>
  <si>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</si>
  <si>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</si>
  <si>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</si>
  <si>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</si>
  <si>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</si>
  <si>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</si>
  <si>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</si>
  <si>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</si>
  <si>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</si>
  <si>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</si>
  <si>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</si>
  <si>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</si>
  <si>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</si>
  <si>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</si>
  <si>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</si>
  <si>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</si>
  <si>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</si>
  <si>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</si>
  <si>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</si>
  <si>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</si>
  <si>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</si>
  <si>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</si>
  <si>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</si>
  <si>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</si>
  <si>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</si>
  <si>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</si>
  <si>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</si>
  <si>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</si>
  <si>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</si>
  <si>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</si>
  <si>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</si>
  <si>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</si>
  <si>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</si>
  <si>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</si>
  <si>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</si>
  <si>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</si>
  <si>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</si>
  <si>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</si>
  <si>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</si>
  <si>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</si>
  <si>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</si>
  <si>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</si>
  <si>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</si>
  <si>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</si>
  <si>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</si>
  <si>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</si>
  <si>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</si>
  <si>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mes_Noviembre_2021______________________</t>
  </si>
  <si>
    <t>Fecha de Carga: 06/12/2021 09:00 a.m.</t>
  </si>
  <si>
    <t>B1500004204</t>
  </si>
  <si>
    <t>CIENCIA TECNOLOGIA Y CONSULTA, SRL</t>
  </si>
  <si>
    <t>1-01-09743-4</t>
  </si>
  <si>
    <t>B1500004793</t>
  </si>
  <si>
    <t>MACROTECH</t>
  </si>
  <si>
    <t>1-22-00121-2</t>
  </si>
  <si>
    <t>B1500004253</t>
  </si>
  <si>
    <t>OSCAR RENTA NEGRON, S.A</t>
  </si>
  <si>
    <t>ADQ. DE MEDICAMENTOS</t>
  </si>
  <si>
    <t>B1500000149</t>
  </si>
  <si>
    <t>2T IMPORTACIONES, SRL</t>
  </si>
  <si>
    <t>1-30-70793-6</t>
  </si>
  <si>
    <t>ADQ.UTILES MEDICOS Y QUIRURGICOS Y/O MATERIALES GASTABLES</t>
  </si>
  <si>
    <t>ABBOTT LABORATORIES INTERNATIONAL LLC</t>
  </si>
  <si>
    <t>1-01-00187-9</t>
  </si>
  <si>
    <t>B1500000165</t>
  </si>
  <si>
    <t>B1500000174</t>
  </si>
  <si>
    <t>B1500023878</t>
  </si>
  <si>
    <t>BIONUCLEAR</t>
  </si>
  <si>
    <t>B1500024381</t>
  </si>
  <si>
    <t>B1500024380</t>
  </si>
  <si>
    <t>B1500023127</t>
  </si>
  <si>
    <t>ADQ. DE UTILES MEDICOS QUIRURGICOS Y MATERIALES GASTABLES</t>
  </si>
  <si>
    <t>B1500024096</t>
  </si>
  <si>
    <t>B1500024095</t>
  </si>
  <si>
    <t>B1500024094</t>
  </si>
  <si>
    <t>B1500024093</t>
  </si>
  <si>
    <t>CABRERA LOPEZ PHARMA, S.R.L.</t>
  </si>
  <si>
    <t>1-31-82543-5</t>
  </si>
  <si>
    <t>B1500000268</t>
  </si>
  <si>
    <t>B1500000275</t>
  </si>
  <si>
    <t>B1500000279</t>
  </si>
  <si>
    <t>B1500000285</t>
  </si>
  <si>
    <t>B1500000280</t>
  </si>
  <si>
    <t>B1500000281</t>
  </si>
  <si>
    <t>B1500000290</t>
  </si>
  <si>
    <t>B1500000286</t>
  </si>
  <si>
    <t>B1500000287</t>
  </si>
  <si>
    <t>B1500000298</t>
  </si>
  <si>
    <t>B1500000301</t>
  </si>
  <si>
    <t>B1500000277</t>
  </si>
  <si>
    <t>B1500000276</t>
  </si>
  <si>
    <t>B1500000284</t>
  </si>
  <si>
    <t>B1500000282</t>
  </si>
  <si>
    <t>B1500000283</t>
  </si>
  <si>
    <t>B1500000289</t>
  </si>
  <si>
    <t>B1500000297</t>
  </si>
  <si>
    <t>B1500000232</t>
  </si>
  <si>
    <t>B1500000239</t>
  </si>
  <si>
    <t>B1500000240</t>
  </si>
  <si>
    <t>B1500000251</t>
  </si>
  <si>
    <t>B1500000040</t>
  </si>
  <si>
    <t>CARICORP</t>
  </si>
  <si>
    <t>1-01-67310-9</t>
  </si>
  <si>
    <t>B1500000529</t>
  </si>
  <si>
    <t>1-01-28485-9</t>
  </si>
  <si>
    <t>B1500000528</t>
  </si>
  <si>
    <t>COMERCIAL FRANU</t>
  </si>
  <si>
    <t>B1500000062</t>
  </si>
  <si>
    <t>CARIBBEAN INTEGRATED SOLUTION</t>
  </si>
  <si>
    <t>1-30-73301-5</t>
  </si>
  <si>
    <t>B1500000132</t>
  </si>
  <si>
    <t>B0400000002</t>
  </si>
  <si>
    <t>B1500000032</t>
  </si>
  <si>
    <t>EMPRESAS MAIZEL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</si>
  <si>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</si>
  <si>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</si>
  <si>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</si>
  <si>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</si>
  <si>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</si>
  <si>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</si>
  <si>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FARMAPLUS</t>
  </si>
  <si>
    <t>1-01-60545-6</t>
  </si>
  <si>
    <t>B1500001748</t>
  </si>
  <si>
    <t>1-01-77911-1</t>
  </si>
  <si>
    <t>B1500000472</t>
  </si>
  <si>
    <t>INDO QUIMICA</t>
  </si>
  <si>
    <t>1-0-047291</t>
  </si>
  <si>
    <t>B1500000470</t>
  </si>
  <si>
    <t>B1500000469</t>
  </si>
  <si>
    <t>B1500000477</t>
  </si>
  <si>
    <t>LABORATORIOS ALFA</t>
  </si>
  <si>
    <t>B1500000368</t>
  </si>
  <si>
    <t>B1500000369</t>
  </si>
  <si>
    <t>B1500000372</t>
  </si>
  <si>
    <t>B1500000155</t>
  </si>
  <si>
    <t>LABORATORIOS ANTILLANOS EDMAR, SA</t>
  </si>
  <si>
    <t>B1500000247</t>
  </si>
  <si>
    <t>B1500000250</t>
  </si>
  <si>
    <t>2.3.9.3.02</t>
  </si>
  <si>
    <t>B1500000252</t>
  </si>
  <si>
    <t>B1500000553</t>
  </si>
  <si>
    <t>LUCIMED FARMACEUTICA SRL</t>
  </si>
  <si>
    <t>1-01-64448-6</t>
  </si>
  <si>
    <t>B1500000559</t>
  </si>
  <si>
    <t>B1500000560</t>
  </si>
  <si>
    <t>B1500000570</t>
  </si>
  <si>
    <t>B1500000573</t>
  </si>
  <si>
    <t>B1500000574</t>
  </si>
  <si>
    <t>B1500000208</t>
  </si>
  <si>
    <t>B1500000213</t>
  </si>
  <si>
    <t>B1500000061</t>
  </si>
  <si>
    <t>MEDTRONIC</t>
  </si>
  <si>
    <t>1-31-55289-7</t>
  </si>
  <si>
    <t>B1500000151</t>
  </si>
  <si>
    <t>MEGALABS, SRL</t>
  </si>
  <si>
    <t>B1500000154</t>
  </si>
  <si>
    <t>NAGADA INVESTMENT COMPANY, SRL</t>
  </si>
  <si>
    <t>1-30-89202-4</t>
  </si>
  <si>
    <t>B1500000190</t>
  </si>
  <si>
    <t>PRODUCTOS MEDICINALES, SRL</t>
  </si>
  <si>
    <t>B1500000235</t>
  </si>
  <si>
    <t>B1500000249</t>
  </si>
  <si>
    <t>B1500000348</t>
  </si>
  <si>
    <t>B1500000353</t>
  </si>
  <si>
    <t>B1500000337</t>
  </si>
  <si>
    <t>B1500000363</t>
  </si>
  <si>
    <t>B1500000362</t>
  </si>
  <si>
    <t>B1500001037</t>
  </si>
  <si>
    <t>PRODUCTOS MEDICOS Y QUIRURGICOS, SA</t>
  </si>
  <si>
    <t>B1500001038</t>
  </si>
  <si>
    <t>ROFASA FARMA</t>
  </si>
  <si>
    <t>1-30-66779-9</t>
  </si>
  <si>
    <t>B1500000238</t>
  </si>
  <si>
    <t>B1500000315</t>
  </si>
  <si>
    <t>SANTINI INVESTMENTS, SRL</t>
  </si>
  <si>
    <t>1-30-58242-4</t>
  </si>
  <si>
    <t>2.3.4.1.02</t>
  </si>
  <si>
    <t>B1500000176</t>
  </si>
  <si>
    <t>SERVIAMED DOMINICANA. SRL</t>
  </si>
  <si>
    <t>1-01-57288-4</t>
  </si>
  <si>
    <t>B1500000703</t>
  </si>
  <si>
    <t>B1500000846</t>
  </si>
  <si>
    <t>B1500000885</t>
  </si>
  <si>
    <t>SSP SERVISALUD PREMIUM</t>
  </si>
  <si>
    <t>1-3-115434-4</t>
  </si>
  <si>
    <t>B1500000888</t>
  </si>
  <si>
    <t>SMART IOT</t>
  </si>
  <si>
    <t>131-69779-8</t>
  </si>
  <si>
    <t>VERMEIL, SRL</t>
  </si>
  <si>
    <t>1-30-14839-2</t>
  </si>
  <si>
    <t>b1500000222</t>
  </si>
  <si>
    <t>B1500001639</t>
  </si>
  <si>
    <t>VICTORIA YEB, SA</t>
  </si>
  <si>
    <t>B1500002518</t>
  </si>
  <si>
    <t>VENTAS DIVERSA FARMCEUTICA SRL</t>
  </si>
  <si>
    <t>B1500002500</t>
  </si>
  <si>
    <t>B1500002506</t>
  </si>
  <si>
    <t>B1500002539</t>
  </si>
  <si>
    <t>CARIBBEAN INTEGRATED SOLUTIONS</t>
  </si>
  <si>
    <t>CONSORCIO HEALTH DOMINICANA NAWLOON</t>
  </si>
  <si>
    <t>1-32-28538-7</t>
  </si>
  <si>
    <t>B1500000563</t>
  </si>
  <si>
    <t xml:space="preserve">CRISTALIA </t>
  </si>
  <si>
    <t>B1500000069</t>
  </si>
  <si>
    <t>DISFARMACO</t>
  </si>
  <si>
    <t>1-22-02981-8</t>
  </si>
  <si>
    <t>B1500001998</t>
  </si>
  <si>
    <t>FARACH, SA</t>
  </si>
  <si>
    <t>1-01-06208-8</t>
  </si>
  <si>
    <t>B1500000340</t>
  </si>
  <si>
    <t>B1500000473</t>
  </si>
  <si>
    <t>INDO-QUIMICA, SAS</t>
  </si>
  <si>
    <t>B1500000475</t>
  </si>
  <si>
    <t>B1500001953</t>
  </si>
  <si>
    <t>B1500001965</t>
  </si>
  <si>
    <t>KODO PHARMA, SRL</t>
  </si>
  <si>
    <t>B1500000237</t>
  </si>
  <si>
    <t>B1500000236</t>
  </si>
  <si>
    <t>B1500000191</t>
  </si>
  <si>
    <t>B1500000212</t>
  </si>
  <si>
    <t>MEDEK PHARMA, SA</t>
  </si>
  <si>
    <t>B1500000815</t>
  </si>
  <si>
    <t>OSIRIS &amp; CO, S.A</t>
  </si>
  <si>
    <t>1-01-12034-7</t>
  </si>
  <si>
    <t>1-31-69779-8</t>
  </si>
  <si>
    <t>B1500012173</t>
  </si>
  <si>
    <t>SUED &amp; FARGUESA, SRL</t>
  </si>
  <si>
    <t>PAT &amp; MELL PHARMACEUTICALS</t>
  </si>
  <si>
    <t>1-30-19490-4</t>
  </si>
  <si>
    <t>LABORATORIOS SINTESIS, SRL</t>
  </si>
  <si>
    <t>B1500000354</t>
  </si>
  <si>
    <t>B1500000278</t>
  </si>
  <si>
    <t>B1500000386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</si>
  <si>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</si>
  <si>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</si>
  <si>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</si>
  <si>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</si>
  <si>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</si>
  <si>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</si>
  <si>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</si>
  <si>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</si>
  <si>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</si>
  <si>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</si>
  <si>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</si>
  <si>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</si>
  <si>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</si>
  <si>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</si>
  <si>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</si>
  <si>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</si>
  <si>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</si>
  <si>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</si>
  <si>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</si>
  <si>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</si>
  <si>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</si>
  <si>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</si>
  <si>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</si>
  <si>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</si>
  <si>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</si>
  <si>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</si>
  <si>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</si>
  <si>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</si>
  <si>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</si>
  <si>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</si>
  <si>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</si>
  <si>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</si>
  <si>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</si>
  <si>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</si>
  <si>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</si>
  <si>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</si>
  <si>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</si>
  <si>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</si>
  <si>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</si>
  <si>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</si>
  <si>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</si>
  <si>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</si>
  <si>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</si>
  <si>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</si>
  <si>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</si>
  <si>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</si>
  <si>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</si>
  <si>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</si>
  <si>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</si>
  <si>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</si>
  <si>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</si>
  <si>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</si>
  <si>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</si>
  <si>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</si>
  <si>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</si>
  <si>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</si>
  <si>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</si>
  <si>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</si>
  <si>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</si>
  <si>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</si>
  <si>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</si>
  <si>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</si>
  <si>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</si>
  <si>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</si>
  <si>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</si>
  <si>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</si>
  <si>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</si>
  <si>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</si>
  <si>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</si>
  <si>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</si>
  <si>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</si>
  <si>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</si>
  <si>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</si>
  <si>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</si>
  <si>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</si>
  <si>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</si>
  <si>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</si>
  <si>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</si>
  <si>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</si>
  <si>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</si>
  <si>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</si>
  <si>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</si>
  <si>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</si>
  <si>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</si>
  <si>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</si>
  <si>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</si>
  <si>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</si>
  <si>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</si>
  <si>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</si>
  <si>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</si>
  <si>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</si>
  <si>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</si>
  <si>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</si>
  <si>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</si>
  <si>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</si>
  <si>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ACTA DE RECEPCIÓN OFERTAS ECONOMICAS</t>
  </si>
  <si>
    <t xml:space="preserve">ADHIT GROUP </t>
  </si>
  <si>
    <t>COFFEE BREAK 25 PERSONAS</t>
  </si>
  <si>
    <t>B1500068625</t>
  </si>
  <si>
    <t>AGUA PLANETA AZUL, SA</t>
  </si>
  <si>
    <t>1-01-50393-9</t>
  </si>
  <si>
    <t>BOTELLAS DE AGUA</t>
  </si>
  <si>
    <t>B1500096426</t>
  </si>
  <si>
    <t>B1500096427</t>
  </si>
  <si>
    <t>B1500097610</t>
  </si>
  <si>
    <t>B1500097617</t>
  </si>
  <si>
    <t>B1500097621</t>
  </si>
  <si>
    <t>B1500000932</t>
  </si>
  <si>
    <t>ALL OFFICE SOLUTIONS</t>
  </si>
  <si>
    <t>1-31-21122-4</t>
  </si>
  <si>
    <t>MANT. PREVENTIVO HARDWARE Y SOFTWARE</t>
  </si>
  <si>
    <t>B1500000188</t>
  </si>
  <si>
    <t>ALMACENES DE DEPOSITOS LAS AMERICAS</t>
  </si>
  <si>
    <t>1-30-16392-8</t>
  </si>
  <si>
    <t>ALQUILER NAVE INDUSTRIAL 300 MTS DEL 20 DE JUNIO   AL  19   JULIO 2021</t>
  </si>
  <si>
    <t>AMABLE NUÑEZ VARGAS</t>
  </si>
  <si>
    <t>001-0098656-1</t>
  </si>
  <si>
    <t>ASFEMCA SOLUCIONES ELECTRICAS, CIVILES…</t>
  </si>
  <si>
    <t>1-32-10606-7</t>
  </si>
  <si>
    <t>ADECUACION DEL SISTEMA DE TRANSFERENCIA</t>
  </si>
  <si>
    <t>B1500000185</t>
  </si>
  <si>
    <t>AROMAS TEXTIL</t>
  </si>
  <si>
    <t>1-31-29714-5</t>
  </si>
  <si>
    <t>BATAS DE ALGODÓN CON LOGO</t>
  </si>
  <si>
    <t>CARLOS MARTIN VALDEZ DUVAL</t>
  </si>
  <si>
    <t>001-0768749-3</t>
  </si>
  <si>
    <t>LEGALIZACION DE 10 CONTRATOS</t>
  </si>
  <si>
    <t>CESAR AUGUSTO MARTINEZ REYES</t>
  </si>
  <si>
    <t>001-1179282-6</t>
  </si>
  <si>
    <t>LEGALIZACION DE 12 CONTRATOS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</si>
  <si>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</si>
  <si>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</si>
  <si>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</si>
  <si>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</si>
  <si>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</si>
  <si>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</si>
  <si>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</si>
  <si>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CLIMATICARD, SRL</t>
  </si>
  <si>
    <t>1-31-68170-2</t>
  </si>
  <si>
    <t>REPARACION DE CHILLER #2</t>
  </si>
  <si>
    <t>SUMINISTRO E INSTALACION DE CORREAS</t>
  </si>
  <si>
    <t>MANTENIMIENTO AL SISTEMA DE CLIMATIZACION, OCTUBRE 2021</t>
  </si>
  <si>
    <t>ADQUISICION DE BATERIAS</t>
  </si>
  <si>
    <t>2.3.9.6.01</t>
  </si>
  <si>
    <t>SERVICIO MANT. PTA ELECTRICA UBICADA EN SANTIAGO,  DEL 27/06 AL 27/07/2020</t>
  </si>
  <si>
    <t>SERVICIO MENSUAL DE MANTENIMIENTO DE 27 DE AGO AL 27 DE SEPT</t>
  </si>
  <si>
    <t>COMPRISA PAPEL Y PAPELES SRL</t>
  </si>
  <si>
    <t>1-31-56807-6</t>
  </si>
  <si>
    <t>LIBRETAS</t>
  </si>
  <si>
    <t>2.3.9.2.01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</si>
  <si>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</si>
  <si>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</si>
  <si>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</si>
  <si>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</si>
  <si>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</si>
  <si>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</si>
  <si>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BS-0011020-2021</t>
  </si>
  <si>
    <t>DIPUGLIA PC OUTLET STORE, SRL</t>
  </si>
  <si>
    <t>1-30-11765-9</t>
  </si>
  <si>
    <t>SOLICITUD DE UN 20%</t>
  </si>
  <si>
    <t>DOMINGO FRANCISCO PAYANO ALMANZAR</t>
  </si>
  <si>
    <t>001-0012267-0</t>
  </si>
  <si>
    <t>ACTO DE RECEPCION DE OFERTAS ECONOMICAS</t>
  </si>
  <si>
    <t>LEGALIZACION DE CONTRATOS</t>
  </si>
  <si>
    <t>B1500000770</t>
  </si>
  <si>
    <t>E &amp; C MULTISERVICES, EIRL</t>
  </si>
  <si>
    <t>1-31-24754-7</t>
  </si>
  <si>
    <t>COMPRAS VARIOS, SEGÚN CUENTAS: 2.3.6.01 POR RD$ 4,100.50, 2.3.9.9.01 POR RD$ 814.20, 2.3.7.2.06 POR RD$ 3,068.00, 2.3.6.3.06 POR RD$ 1,700.85, 2.3.5.5.01 POR RD$ 6,796.80 Y 2.3.3.2.01 POR RD$ 8,545.18</t>
  </si>
  <si>
    <t>2.3.3.2.01</t>
  </si>
  <si>
    <t>B1500000807</t>
  </si>
  <si>
    <t>ADQUISICION DE INSUMOS DE LIMPIEZA PARA USO DE LA INSTITUCION</t>
  </si>
  <si>
    <t>2.3.9.1.01</t>
  </si>
  <si>
    <t>B1500003742</t>
  </si>
  <si>
    <t>EDITORA DE FORMA, SA</t>
  </si>
  <si>
    <t>1-01-16684-3</t>
  </si>
  <si>
    <t>ADQUISICION DE HOJAS DE CONSENTIMIENTO UNFORMADO</t>
  </si>
  <si>
    <t>B1500003039</t>
  </si>
  <si>
    <t>PUBLICIDAD</t>
  </si>
  <si>
    <t>B1500003374</t>
  </si>
  <si>
    <t>B1500003169</t>
  </si>
  <si>
    <t>EDITORA EL NUEVO DIARIO</t>
  </si>
  <si>
    <t>1-01-10050-8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</si>
  <si>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</si>
  <si>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</si>
  <si>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</si>
  <si>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</si>
  <si>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</si>
  <si>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ELILOLEA FOOD SERVICES, SRL</t>
  </si>
  <si>
    <t>1-31-86195-4</t>
  </si>
  <si>
    <t>COFFE BREAK P/55 PERSONAS DIFERENTES DIAS</t>
  </si>
  <si>
    <t>FLORIAN &amp; ALMONTE INVERSIONES, SRL</t>
  </si>
  <si>
    <t>1-31-53166-2</t>
  </si>
  <si>
    <t>SERVICIO DE ALQUILER FURGON</t>
  </si>
  <si>
    <t>GO CLEAN</t>
  </si>
  <si>
    <t>1-31-69920-2</t>
  </si>
  <si>
    <t>RECOLECCION DE DESECHOS AGOSTO A SEPT 2021</t>
  </si>
  <si>
    <t>2.2.1.8.01</t>
  </si>
  <si>
    <t>B1500000168</t>
  </si>
  <si>
    <t>RECOLECCION DE DESECHOS 29/09/2021 al 29/10/2021</t>
  </si>
  <si>
    <t>B1500000216</t>
  </si>
  <si>
    <t>GREGORIO DE OLEO MORETA</t>
  </si>
  <si>
    <t>001-0027011-5</t>
  </si>
  <si>
    <t>GRUPO DE INVERSIONES RIMUCA</t>
  </si>
  <si>
    <t>132-02096-2</t>
  </si>
  <si>
    <t>LAVADO Y PLANCHADO DE MANTELES</t>
  </si>
  <si>
    <t>2.2.8.5.02</t>
  </si>
  <si>
    <t>GRUPO TECNOLOGICO ANEXUS</t>
  </si>
  <si>
    <t>1-01-87625-5</t>
  </si>
  <si>
    <t>RENOVACION Y ADICION DE LICENCIAS</t>
  </si>
  <si>
    <t>IDENTIFICACIONES JMB, SRL</t>
  </si>
  <si>
    <t>1-31-31035-4</t>
  </si>
  <si>
    <t>CINTA COLOR Y KIT PARA LIMPIEZA, S/CUENTAS: 2.2.7.2.02 POR RD$ 4,130.00 Y 2.3.9.2.01 POR RD$ 104,961.00</t>
  </si>
  <si>
    <t>SERV. PRESTADO DEL MONTACARGAS CLARK NPR20/NPR345-0744-9700 MANTENIMIENTO</t>
  </si>
  <si>
    <t>IMPORTADORA COAV, SRL</t>
  </si>
  <si>
    <t>1-01-77796-6</t>
  </si>
  <si>
    <t>ADQUISICIÓN DE BANDEJAS DOBLE, 3 DIVISIONES</t>
  </si>
  <si>
    <t>INGEMIXER, SRL</t>
  </si>
  <si>
    <t>1-31-30956-9</t>
  </si>
  <si>
    <t>CUBICACION 04 LOTE 3, CONSTRUCCION DE 4 F/P</t>
  </si>
  <si>
    <t>INGENIERIA ELECTROMECANICA Y CONSTRUCCIONES, SRL</t>
  </si>
  <si>
    <t>1-31-57022-4</t>
  </si>
  <si>
    <t>SERVICIO DE MANTENIMIENTO PREVENTIVO Y CORRECTIVO OCTUBRE</t>
  </si>
  <si>
    <t>B1500000664</t>
  </si>
  <si>
    <t>INDUSTRIA NACIONAL DE ETIQUETAS</t>
  </si>
  <si>
    <t>1-01-12945-1</t>
  </si>
  <si>
    <t>ADQUISICION DE IMPRESORA PARA ETIQUETAS</t>
  </si>
  <si>
    <t>JESSY DAYANA SANTOS GOMEZ</t>
  </si>
  <si>
    <t>001-1392802-2</t>
  </si>
  <si>
    <t>COFFE BREAK P/30 PERSONAS DIFERENTES DIAS</t>
  </si>
  <si>
    <t>JIMENEZ GIL SOLUTIONS, SRL</t>
  </si>
  <si>
    <t>1-31-59510-3</t>
  </si>
  <si>
    <t>ADQUISICION DE MATERIALES PARA PINTAR COUNTERS, S/CUENTAS: 2.3.3.2.01 POR RD$ 979.87; 2.3.6.3.06 POR RD$ 8,260.00; 2.3.7.2.06 POR RD$ 190,813.97 Y 2.3.7.2.99 POR RD$ 936.49</t>
  </si>
  <si>
    <t>2.3.7.2.06</t>
  </si>
  <si>
    <t>JOHANNA ROSSY REYES GENAO</t>
  </si>
  <si>
    <t>118-0002902-4</t>
  </si>
  <si>
    <t>LEGALIZACION DE 08 CONTRATOS</t>
  </si>
  <si>
    <t>LEGALIZACION DE 16 CONTRATOS</t>
  </si>
  <si>
    <t>JORSA MULTISERVICES, SRL</t>
  </si>
  <si>
    <t>1-31-88703-1</t>
  </si>
  <si>
    <t>LETRERO  ENROLLABLE</t>
  </si>
  <si>
    <t>JOSE FERNANDO M. PEÑA MORALES</t>
  </si>
  <si>
    <t>001-0957653-8</t>
  </si>
  <si>
    <t>JUAN FRANCISCO FANIT</t>
  </si>
  <si>
    <t>001-0386063-1</t>
  </si>
  <si>
    <t>LOLA 5 MULTISERVICES, SRL</t>
  </si>
  <si>
    <t>1-32-30505-1</t>
  </si>
  <si>
    <t>KIT DE PILAS RECARGABLES , S/CUENTA: 2.3.9.2.01 POR RD$ 19,470.00 Y 2.3.9.6.01 POR RD$ 1,770.00</t>
  </si>
  <si>
    <t>B1500000899</t>
  </si>
  <si>
    <t>MAXIBODEGAS EOP</t>
  </si>
  <si>
    <t>1-31-13205-7</t>
  </si>
  <si>
    <t>COMPRAS VARIOS MATERIAL GASTABLE</t>
  </si>
  <si>
    <t>B1500000192</t>
  </si>
  <si>
    <t>MAXX EXTINTORES, SRL</t>
  </si>
  <si>
    <t>1-31-36929-4</t>
  </si>
  <si>
    <t>MANTENIMIETO DE EXTINTORES, OCTUBRE 2021</t>
  </si>
  <si>
    <t>B1500000193</t>
  </si>
  <si>
    <t>MANTENIMIETO DE EXTINTORES, SEPTIEMBRE 2021</t>
  </si>
  <si>
    <t>B1500000692</t>
  </si>
  <si>
    <t>MERCADO MEDIA NETWORK</t>
  </si>
  <si>
    <t>1-01-61952-1</t>
  </si>
  <si>
    <t>SERVICIO DE PUBLICIDAD</t>
  </si>
  <si>
    <t>MONTAS &amp; CAMASTA, SRL</t>
  </si>
  <si>
    <t>1-12-10801-5</t>
  </si>
  <si>
    <t>MANTENIMIENTO DE 11 UNDS, ARMAS DE FUEGO</t>
  </si>
  <si>
    <t>B1500000157</t>
  </si>
  <si>
    <t>CAMBIO DE BANDAS DELANTERAS</t>
  </si>
  <si>
    <t>B1500000226</t>
  </si>
  <si>
    <t>NINOSKA MARIA ISIDOR</t>
  </si>
  <si>
    <t>001-0169306-7</t>
  </si>
  <si>
    <t>OFANNA GONZALEZ DE AZNAR</t>
  </si>
  <si>
    <t>001-0779311-9</t>
  </si>
  <si>
    <t>PC OUTLET</t>
  </si>
  <si>
    <t>TALONARIOS DE CONTROL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</si>
  <si>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</si>
  <si>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</si>
  <si>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</si>
  <si>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</si>
  <si>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</si>
  <si>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</si>
  <si>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B1500000613</t>
  </si>
  <si>
    <t>RAMIREZ &amp; MOJICA ENVOY PACK COURIER</t>
  </si>
  <si>
    <t>1-31-50563-5</t>
  </si>
  <si>
    <t>KIT DE PILAS RECARGABLES , S/CUENTA: 2.3.9.2.01 POR RD$ 11,210.00 Y 2.3.9.6.01 POR RD$ 5,310.00</t>
  </si>
  <si>
    <t>B1500000767</t>
  </si>
  <si>
    <t>SWITCH TPLINK 9 PORT</t>
  </si>
  <si>
    <t>REGINALDO GOMEZ PEREZ</t>
  </si>
  <si>
    <t>001-0490126-9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</si>
  <si>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</si>
  <si>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</si>
  <si>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</si>
  <si>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</si>
  <si>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RINCONES DEL CARIBE, SRL</t>
  </si>
  <si>
    <t>1-31-79479-3</t>
  </si>
  <si>
    <t>COMPRA UTENCILIOS PARA SER UTILIZADOS EN EL COMEDOR</t>
  </si>
  <si>
    <t>SIMON BOLIVAR CEPEDA MENA</t>
  </si>
  <si>
    <t>001-0937468-6</t>
  </si>
  <si>
    <t>B1500000152</t>
  </si>
  <si>
    <t>STOA, SRL</t>
  </si>
  <si>
    <t>1-31-79437-8</t>
  </si>
  <si>
    <t xml:space="preserve">SUPERVICION DE OBRA </t>
  </si>
  <si>
    <t>2.7.1.5.01</t>
  </si>
  <si>
    <t>SUPREME STUDIO, SRL</t>
  </si>
  <si>
    <t>1-31-60777-2</t>
  </si>
  <si>
    <t>CONTRATACION PARA ELABORACION DE ENCUESTAS</t>
  </si>
  <si>
    <t>BS-0008139-2021</t>
  </si>
  <si>
    <t>TORCLOW, SRL</t>
  </si>
  <si>
    <t>1-31-28524-4</t>
  </si>
  <si>
    <t>ADQUISICION DE BATERIAS, S/CUENTAS: 2.3.5.3.01 POR RD$ 16,224.89, 2.3.7.1.05 POR RD$ 54,249.29, 2.3.7.2.99 POR RD$ 5,671.28 Y 2.3.9.6.01 POR RD$ 123,384.15</t>
  </si>
  <si>
    <t>SERV, DE TRANSPORTES KM22/ALM. MONUMENTAL, CIUDAD SALUD/SANTIAGO, KM13/SANTIAGO.</t>
  </si>
  <si>
    <t>B1500123017</t>
  </si>
  <si>
    <t>V ENERGY, SA</t>
  </si>
  <si>
    <t>1-01-06874-4</t>
  </si>
  <si>
    <t>COMBUSTIBLE</t>
  </si>
  <si>
    <t>B1500123023</t>
  </si>
  <si>
    <t>YONI ROBERTO CARPIO</t>
  </si>
  <si>
    <t>1-31-37468-9</t>
  </si>
  <si>
    <t>LEGALIZACIOS DE 16 CONTRATOS</t>
  </si>
  <si>
    <t>Noviembre 2021</t>
  </si>
  <si>
    <t>1-31-48739-5</t>
  </si>
  <si>
    <t>SERVICIO DE ALMUERZOS ADICIONALES, ALMACEN SANTIAGO DEL 06/05 AL 22/05/20</t>
  </si>
  <si>
    <t>TROPOCAL LUNCH VIVIAN DIAZ,SRL</t>
  </si>
  <si>
    <t>2.3.2.3.01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</si>
</sst>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6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center" wrapText="1"/>
    </xf>
    <xf numFmtId="43" fontId="22" fillId="0" borderId="0" xfId="0" applyNumberFormat="1" applyFont="1" applyFill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wrapText="1"/>
    </xf>
    <xf numFmtId="0" fontId="22" fillId="0" borderId="0" xfId="0" applyFont="1" applyFill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wrapText="1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43" fontId="12" fillId="3" borderId="5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3" fontId="23" fillId="0" borderId="9" xfId="1" applyFont="1" applyFill="1" applyBorder="1" applyAlignment="1"/>
    <xf numFmtId="43" fontId="22" fillId="0" borderId="11" xfId="1" applyFont="1" applyFill="1" applyBorder="1" applyAlignment="1">
      <alignment wrapText="1"/>
    </xf>
    <xf numFmtId="0" fontId="9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/>
    </xf>
    <xf numFmtId="43" fontId="22" fillId="0" borderId="0" xfId="0" applyNumberFormat="1" applyFont="1" applyFill="1"/>
    <xf numFmtId="166" fontId="25" fillId="0" borderId="8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 wrapText="1"/>
    </xf>
    <xf numFmtId="43" fontId="25" fillId="0" borderId="8" xfId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43" fontId="25" fillId="0" borderId="1" xfId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/>
    <xf numFmtId="0" fontId="25" fillId="0" borderId="8" xfId="0" applyFont="1" applyFill="1" applyBorder="1"/>
    <xf numFmtId="43" fontId="25" fillId="0" borderId="1" xfId="1" applyFont="1" applyFill="1" applyBorder="1" applyAlignment="1"/>
    <xf numFmtId="43" fontId="25" fillId="0" borderId="8" xfId="1" applyFont="1" applyFill="1" applyBorder="1" applyAlignment="1">
      <alignment horizont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17" fontId="27" fillId="0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165" fontId="27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6" xfId="0" applyFont="1" applyFill="1" applyBorder="1" applyAlignment="1">
      <alignment horizontal="right" wrapText="1"/>
    </xf>
    <xf numFmtId="0" fontId="13" fillId="2" borderId="17" xfId="0" applyFont="1" applyFill="1" applyBorder="1" applyAlignment="1">
      <alignment horizontal="right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right" wrapText="1"/>
    </xf>
    <xf numFmtId="0" fontId="14" fillId="3" borderId="21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right" wrapText="1"/>
    </xf>
    <xf numFmtId="0" fontId="22" fillId="0" borderId="23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right" wrapText="1"/>
    </xf>
    <xf numFmtId="0" fontId="12" fillId="0" borderId="21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" fontId="27" fillId="0" borderId="0" xfId="0" quotePrefix="1" applyNumberFormat="1" applyFont="1" applyFill="1" applyBorder="1" applyAlignment="1">
      <alignment horizontal="left" vertical="center" wrapText="1"/>
    </xf>
    <xf numFmtId="17" fontId="27" fillId="0" borderId="0" xfId="0" quotePrefix="1" applyNumberFormat="1" applyFont="1" applyFill="1" applyBorder="1" applyAlignment="1">
      <alignment vertical="center" wrapText="1"/>
    </xf>
    <xf numFmtId="165" fontId="27" fillId="0" borderId="0" xfId="0" applyNumberFormat="1" applyFont="1" applyFill="1" applyBorder="1" applyAlignment="1">
      <alignment horizontal="left" wrapText="1"/>
    </xf>
    <xf numFmtId="165" fontId="27" fillId="0" borderId="0" xfId="0" applyNumberFormat="1" applyFont="1" applyFill="1" applyBorder="1" applyAlignment="1">
      <alignment wrapText="1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137584</xdr:colOff>
      <xdr:row>1</xdr:row>
      <xdr:rowOff>58207</xdr:rowOff>
    </xdr:from>
    <xdr:to>
      <xdr:col>2</xdr:col>
      <xdr:colOff>1619251</xdr:colOff>
      <xdr:row>4</xdr:row>
      <xdr:rowOff>168274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11124"/>
          <a:ext cx="2836334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1291167</xdr:colOff>
      <xdr:row>1</xdr:row>
      <xdr:rowOff>63500</xdr:rowOff>
    </xdr:from>
    <xdr:to>
      <xdr:col>8</xdr:col>
      <xdr:colOff>760942</xdr:colOff>
      <xdr:row>5</xdr:row>
      <xdr:rowOff>42334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116417"/>
          <a:ext cx="2591859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34" t="s">
        <v>101</v>
      </c>
      <c r="C2" s="134"/>
      <c r="D2" s="134"/>
      <c r="E2" s="134"/>
      <c r="F2" s="134"/>
      <c r="G2" s="134"/>
      <c r="H2" s="134"/>
      <c r="I2" s="134"/>
    </row>
    <row r="3" spans="1:9" s="10" customFormat="1" ht="17.25" customHeight="1" x14ac:dyDescent="0.25">
      <c r="B3" s="135" t="s">
        <v>0</v>
      </c>
      <c r="C3" s="135"/>
      <c r="D3" s="135"/>
      <c r="E3" s="135"/>
      <c r="F3" s="135"/>
      <c r="G3" s="135"/>
      <c r="H3" s="135"/>
      <c r="I3" s="135"/>
    </row>
    <row r="4" spans="1:9" s="9" customFormat="1" ht="6" customHeight="1" x14ac:dyDescent="0.25">
      <c r="B4" s="136"/>
      <c r="C4" s="136"/>
      <c r="D4" s="136"/>
      <c r="E4" s="136"/>
      <c r="F4" s="136"/>
      <c r="G4" s="136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37" t="s">
        <v>629</v>
      </c>
      <c r="C7" s="137"/>
      <c r="D7" s="137"/>
      <c r="E7" s="26"/>
      <c r="F7" s="36"/>
      <c r="G7" s="43"/>
    </row>
    <row r="8" spans="1:9" s="9" customFormat="1" ht="15.75" customHeight="1" x14ac:dyDescent="0.3">
      <c r="B8" s="142" t="s">
        <v>628</v>
      </c>
      <c r="C8" s="142"/>
      <c r="D8" s="142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8" t="s">
        <v>199</v>
      </c>
      <c r="C10" s="140" t="s">
        <v>200</v>
      </c>
      <c r="D10" s="140" t="s">
        <v>201</v>
      </c>
      <c r="E10" s="140" t="s">
        <v>157</v>
      </c>
      <c r="F10" s="140" t="s">
        <v>202</v>
      </c>
      <c r="G10" s="138" t="s">
        <v>203</v>
      </c>
      <c r="H10" s="138" t="s">
        <v>204</v>
      </c>
      <c r="I10" s="138" t="s">
        <v>205</v>
      </c>
    </row>
    <row r="11" spans="1:9" s="8" customFormat="1" ht="23.25" customHeight="1" thickBot="1" x14ac:dyDescent="0.3">
      <c r="B11" s="139"/>
      <c r="C11" s="141"/>
      <c r="D11" s="141"/>
      <c r="E11" s="141"/>
      <c r="F11" s="141"/>
      <c r="G11" s="139"/>
      <c r="H11" s="139"/>
      <c r="I11" s="139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43" t="s">
        <v>83</v>
      </c>
      <c r="G374" s="144"/>
      <c r="H374" s="19">
        <f>SUM(H12:H373)</f>
        <v>860348274.45999992</v>
      </c>
      <c r="I374" s="17"/>
    </row>
    <row r="375" spans="1:9" ht="30" customHeight="1" thickBot="1" x14ac:dyDescent="0.3">
      <c r="F375" s="145" t="s">
        <v>84</v>
      </c>
      <c r="G375" s="146"/>
      <c r="H375" s="20">
        <v>120399906.41</v>
      </c>
    </row>
    <row r="376" spans="1:9" ht="30" customHeight="1" thickBot="1" x14ac:dyDescent="0.35">
      <c r="F376" s="147" t="s">
        <v>9</v>
      </c>
      <c r="G376" s="148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31"/>
      <c r="C378" s="131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29" t="s">
        <v>128</v>
      </c>
      <c r="C379" s="129"/>
      <c r="D379" s="33"/>
      <c r="E379" s="33"/>
      <c r="G379" s="149" t="s">
        <v>129</v>
      </c>
      <c r="H379" s="149"/>
      <c r="I379" s="149"/>
    </row>
    <row r="380" spans="1:9" ht="24.95" customHeight="1" x14ac:dyDescent="0.25">
      <c r="B380" s="130" t="s">
        <v>85</v>
      </c>
      <c r="C380" s="130"/>
      <c r="D380" s="7"/>
      <c r="E380" s="7"/>
      <c r="G380" s="150" t="s">
        <v>86</v>
      </c>
      <c r="H380" s="150"/>
      <c r="I380" s="150"/>
    </row>
    <row r="381" spans="1:9" ht="24.95" customHeight="1" x14ac:dyDescent="0.25">
      <c r="B381" s="128" t="s">
        <v>87</v>
      </c>
      <c r="C381" s="128"/>
      <c r="D381" s="30"/>
      <c r="E381" s="30"/>
      <c r="G381" s="132" t="s">
        <v>88</v>
      </c>
      <c r="H381" s="132"/>
      <c r="I381" s="132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33" t="s">
        <v>335</v>
      </c>
      <c r="E385" s="133"/>
      <c r="F385" s="133"/>
      <c r="G385" s="40"/>
    </row>
    <row r="386" spans="1:7" ht="24.95" customHeight="1" x14ac:dyDescent="0.25">
      <c r="A386" s="15"/>
      <c r="B386" s="15"/>
      <c r="C386" s="15"/>
      <c r="D386" s="130" t="s">
        <v>336</v>
      </c>
      <c r="E386" s="130"/>
      <c r="F386" s="130"/>
      <c r="G386" s="41"/>
    </row>
    <row r="387" spans="1:7" ht="24.95" customHeight="1" x14ac:dyDescent="0.25">
      <c r="A387" s="15"/>
      <c r="B387" s="15"/>
      <c r="C387" s="15"/>
      <c r="D387" s="128" t="s">
        <v>89</v>
      </c>
      <c r="E387" s="128"/>
      <c r="F387" s="128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05"/>
  <sheetViews>
    <sheetView tabSelected="1" zoomScale="90" zoomScaleNormal="90" workbookViewId="0">
      <pane ySplit="1" topLeftCell="A2" activePane="bottomLeft" state="frozen"/>
      <selection pane="bottomLeft" activeCell="F12" sqref="F12"/>
    </sheetView>
  </sheetViews>
  <sheetFormatPr baseColWidth="10" defaultRowHeight="15.75" x14ac:dyDescent="0.25"/>
  <cols>
    <col min="1" max="1" width="4.42578125" style="77" customWidth="1"/>
    <col min="2" max="2" width="20.28515625" style="75" customWidth="1"/>
    <col min="3" max="3" width="26.42578125" style="75" customWidth="1"/>
    <col min="4" max="4" width="42.7109375" style="76" customWidth="1"/>
    <col min="5" max="5" width="17.85546875" style="75" customWidth="1"/>
    <col min="6" max="6" width="51.5703125" style="70" customWidth="1"/>
    <col min="7" max="7" width="22" style="90" customWidth="1"/>
    <col min="8" max="8" width="24.7109375" style="77" customWidth="1"/>
    <col min="9" max="9" width="16.140625" style="77" bestFit="1" customWidth="1"/>
    <col min="10" max="47" width="11.42578125" style="78"/>
    <col min="48" max="16384" width="11.42578125" style="77"/>
  </cols>
  <sheetData>
    <row r="1" spans="1:47" ht="3.75" customHeight="1" x14ac:dyDescent="0.25"/>
    <row r="2" spans="1:47" s="68" customFormat="1" ht="15.75" customHeight="1" x14ac:dyDescent="0.25">
      <c r="B2" s="169"/>
      <c r="C2" s="169"/>
      <c r="D2" s="170"/>
      <c r="E2" s="169"/>
      <c r="F2" s="169"/>
      <c r="G2" s="171"/>
      <c r="H2" s="169"/>
      <c r="I2" s="169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</row>
    <row r="3" spans="1:47" s="68" customFormat="1" ht="17.25" customHeight="1" x14ac:dyDescent="0.25">
      <c r="B3" s="169"/>
      <c r="C3" s="169"/>
      <c r="D3" s="170"/>
      <c r="E3" s="169"/>
      <c r="F3" s="169"/>
      <c r="G3" s="171"/>
      <c r="H3" s="169"/>
      <c r="I3" s="169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</row>
    <row r="4" spans="1:47" s="68" customFormat="1" ht="9.75" customHeight="1" x14ac:dyDescent="0.25">
      <c r="B4" s="169"/>
      <c r="C4" s="169"/>
      <c r="D4" s="170"/>
      <c r="E4" s="169"/>
      <c r="F4" s="169"/>
      <c r="G4" s="171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</row>
    <row r="5" spans="1:47" s="69" customFormat="1" x14ac:dyDescent="0.25">
      <c r="A5" s="127"/>
      <c r="C5" s="126"/>
      <c r="D5" s="79"/>
      <c r="E5" s="91"/>
      <c r="F5" s="80"/>
      <c r="G5" s="94"/>
      <c r="H5" s="80"/>
      <c r="I5" s="80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</row>
    <row r="6" spans="1:47" s="116" customFormat="1" ht="15.75" customHeight="1" x14ac:dyDescent="0.25">
      <c r="B6" s="117" t="s">
        <v>739</v>
      </c>
      <c r="C6" s="118"/>
      <c r="D6" s="119"/>
      <c r="E6" s="118"/>
      <c r="F6" s="119"/>
      <c r="G6" s="120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</row>
    <row r="7" spans="1:47" s="116" customFormat="1" ht="18" customHeight="1" x14ac:dyDescent="0.25">
      <c r="B7" s="172" t="s">
        <v>1242</v>
      </c>
      <c r="C7" s="172"/>
      <c r="D7" s="173"/>
      <c r="E7" s="121"/>
      <c r="F7" s="122"/>
      <c r="G7" s="120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</row>
    <row r="8" spans="1:47" s="116" customFormat="1" ht="15.75" customHeight="1" x14ac:dyDescent="0.25">
      <c r="B8" s="174" t="s">
        <v>740</v>
      </c>
      <c r="C8" s="174"/>
      <c r="D8" s="175"/>
      <c r="E8" s="123"/>
      <c r="F8" s="122"/>
      <c r="G8" s="120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</row>
    <row r="9" spans="1:47" s="83" customFormat="1" ht="5.25" customHeight="1" thickBot="1" x14ac:dyDescent="0.3">
      <c r="B9" s="81"/>
      <c r="C9" s="124"/>
      <c r="D9" s="78"/>
      <c r="E9" s="88"/>
      <c r="F9" s="82"/>
      <c r="G9" s="8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</row>
    <row r="10" spans="1:47" s="114" customFormat="1" ht="24.75" customHeight="1" x14ac:dyDescent="0.25">
      <c r="B10" s="155" t="s">
        <v>199</v>
      </c>
      <c r="C10" s="155" t="s">
        <v>200</v>
      </c>
      <c r="D10" s="167" t="s">
        <v>201</v>
      </c>
      <c r="E10" s="155" t="s">
        <v>157</v>
      </c>
      <c r="F10" s="155" t="s">
        <v>202</v>
      </c>
      <c r="G10" s="161" t="s">
        <v>203</v>
      </c>
      <c r="H10" s="155" t="s">
        <v>204</v>
      </c>
      <c r="I10" s="155" t="s">
        <v>205</v>
      </c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</row>
    <row r="11" spans="1:47" s="114" customFormat="1" ht="23.25" customHeight="1" thickBot="1" x14ac:dyDescent="0.3">
      <c r="B11" s="156"/>
      <c r="C11" s="156"/>
      <c r="D11" s="168"/>
      <c r="E11" s="156"/>
      <c r="F11" s="156"/>
      <c r="G11" s="162"/>
      <c r="H11" s="156"/>
      <c r="I11" s="156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</row>
    <row r="12" spans="1:47" s="78" customFormat="1" ht="33" customHeight="1" x14ac:dyDescent="0.25">
      <c r="B12" s="97">
        <v>44496</v>
      </c>
      <c r="C12" s="99" t="s">
        <v>741</v>
      </c>
      <c r="D12" s="98" t="s">
        <v>742</v>
      </c>
      <c r="E12" s="99" t="s">
        <v>743</v>
      </c>
      <c r="F12" s="100" t="s">
        <v>753</v>
      </c>
      <c r="G12" s="99" t="s">
        <v>4</v>
      </c>
      <c r="H12" s="101">
        <v>95486644</v>
      </c>
      <c r="I12" s="102">
        <f>+B12+45</f>
        <v>44541</v>
      </c>
    </row>
    <row r="13" spans="1:47" s="78" customFormat="1" ht="33" customHeight="1" x14ac:dyDescent="0.25">
      <c r="B13" s="97">
        <v>44523</v>
      </c>
      <c r="C13" s="99" t="s">
        <v>744</v>
      </c>
      <c r="D13" s="98" t="s">
        <v>745</v>
      </c>
      <c r="E13" s="99" t="s">
        <v>746</v>
      </c>
      <c r="F13" s="100" t="s">
        <v>753</v>
      </c>
      <c r="G13" s="99" t="s">
        <v>4</v>
      </c>
      <c r="H13" s="101">
        <v>4218480</v>
      </c>
      <c r="I13" s="102">
        <f t="shared" ref="I13:I76" si="0">+B13+45</f>
        <v>44568</v>
      </c>
    </row>
    <row r="14" spans="1:47" s="78" customFormat="1" ht="33" customHeight="1" x14ac:dyDescent="0.25">
      <c r="B14" s="97">
        <v>44501</v>
      </c>
      <c r="C14" s="99" t="s">
        <v>747</v>
      </c>
      <c r="D14" s="98" t="s">
        <v>748</v>
      </c>
      <c r="E14" s="99" t="s">
        <v>389</v>
      </c>
      <c r="F14" s="100" t="s">
        <v>749</v>
      </c>
      <c r="G14" s="103" t="s">
        <v>3</v>
      </c>
      <c r="H14" s="101">
        <v>5953500</v>
      </c>
      <c r="I14" s="102">
        <f t="shared" si="0"/>
        <v>44546</v>
      </c>
    </row>
    <row r="15" spans="1:47" s="78" customFormat="1" ht="33" customHeight="1" x14ac:dyDescent="0.25">
      <c r="B15" s="97">
        <v>44469</v>
      </c>
      <c r="C15" s="99" t="s">
        <v>750</v>
      </c>
      <c r="D15" s="98" t="s">
        <v>751</v>
      </c>
      <c r="E15" s="99" t="s">
        <v>752</v>
      </c>
      <c r="F15" s="100" t="s">
        <v>753</v>
      </c>
      <c r="G15" s="99" t="s">
        <v>4</v>
      </c>
      <c r="H15" s="101">
        <v>2773736.32</v>
      </c>
      <c r="I15" s="102">
        <f t="shared" si="0"/>
        <v>44514</v>
      </c>
    </row>
    <row r="16" spans="1:47" s="78" customFormat="1" ht="33" customHeight="1" x14ac:dyDescent="0.25">
      <c r="B16" s="97">
        <v>44341</v>
      </c>
      <c r="C16" s="107" t="s">
        <v>369</v>
      </c>
      <c r="D16" s="98" t="s">
        <v>754</v>
      </c>
      <c r="E16" s="99" t="s">
        <v>755</v>
      </c>
      <c r="F16" s="100" t="s">
        <v>749</v>
      </c>
      <c r="G16" s="104" t="s">
        <v>3</v>
      </c>
      <c r="H16" s="105">
        <v>6841923</v>
      </c>
      <c r="I16" s="102">
        <f t="shared" si="0"/>
        <v>44386</v>
      </c>
    </row>
    <row r="17" spans="2:9" s="78" customFormat="1" ht="33" customHeight="1" x14ac:dyDescent="0.25">
      <c r="B17" s="97">
        <v>44406</v>
      </c>
      <c r="C17" s="99" t="s">
        <v>756</v>
      </c>
      <c r="D17" s="98" t="s">
        <v>754</v>
      </c>
      <c r="E17" s="99" t="s">
        <v>755</v>
      </c>
      <c r="F17" s="100" t="s">
        <v>753</v>
      </c>
      <c r="G17" s="99" t="s">
        <v>4</v>
      </c>
      <c r="H17" s="101">
        <v>947917.6</v>
      </c>
      <c r="I17" s="102">
        <f t="shared" si="0"/>
        <v>44451</v>
      </c>
    </row>
    <row r="18" spans="2:9" s="78" customFormat="1" ht="33" customHeight="1" x14ac:dyDescent="0.25">
      <c r="B18" s="97">
        <v>44418</v>
      </c>
      <c r="C18" s="99" t="s">
        <v>371</v>
      </c>
      <c r="D18" s="98" t="s">
        <v>754</v>
      </c>
      <c r="E18" s="99" t="s">
        <v>755</v>
      </c>
      <c r="F18" s="100" t="s">
        <v>753</v>
      </c>
      <c r="G18" s="99" t="s">
        <v>4</v>
      </c>
      <c r="H18" s="101">
        <v>1501701.04</v>
      </c>
      <c r="I18" s="102">
        <f t="shared" si="0"/>
        <v>44463</v>
      </c>
    </row>
    <row r="19" spans="2:9" s="78" customFormat="1" ht="33" customHeight="1" x14ac:dyDescent="0.25">
      <c r="B19" s="97">
        <v>44468</v>
      </c>
      <c r="C19" s="99" t="s">
        <v>757</v>
      </c>
      <c r="D19" s="98" t="s">
        <v>754</v>
      </c>
      <c r="E19" s="99" t="s">
        <v>755</v>
      </c>
      <c r="F19" s="100" t="s">
        <v>753</v>
      </c>
      <c r="G19" s="99" t="s">
        <v>4</v>
      </c>
      <c r="H19" s="101">
        <v>873082</v>
      </c>
      <c r="I19" s="102">
        <f t="shared" si="0"/>
        <v>44513</v>
      </c>
    </row>
    <row r="20" spans="2:9" s="78" customFormat="1" ht="33" customHeight="1" x14ac:dyDescent="0.25">
      <c r="B20" s="97">
        <v>44494</v>
      </c>
      <c r="C20" s="99" t="s">
        <v>758</v>
      </c>
      <c r="D20" s="98" t="s">
        <v>759</v>
      </c>
      <c r="E20" s="99" t="s">
        <v>159</v>
      </c>
      <c r="F20" s="100" t="s">
        <v>753</v>
      </c>
      <c r="G20" s="99" t="s">
        <v>4</v>
      </c>
      <c r="H20" s="101">
        <v>4600000</v>
      </c>
      <c r="I20" s="102">
        <f t="shared" si="0"/>
        <v>44539</v>
      </c>
    </row>
    <row r="21" spans="2:9" s="78" customFormat="1" ht="33" customHeight="1" x14ac:dyDescent="0.25">
      <c r="B21" s="97">
        <v>44525</v>
      </c>
      <c r="C21" s="99" t="s">
        <v>760</v>
      </c>
      <c r="D21" s="98" t="s">
        <v>759</v>
      </c>
      <c r="E21" s="99" t="s">
        <v>159</v>
      </c>
      <c r="F21" s="100" t="s">
        <v>753</v>
      </c>
      <c r="G21" s="99" t="s">
        <v>4</v>
      </c>
      <c r="H21" s="101">
        <v>415630</v>
      </c>
      <c r="I21" s="102">
        <f t="shared" si="0"/>
        <v>44570</v>
      </c>
    </row>
    <row r="22" spans="2:9" s="78" customFormat="1" ht="33" customHeight="1" x14ac:dyDescent="0.25">
      <c r="B22" s="97">
        <v>44525</v>
      </c>
      <c r="C22" s="99" t="s">
        <v>761</v>
      </c>
      <c r="D22" s="98" t="s">
        <v>759</v>
      </c>
      <c r="E22" s="99" t="s">
        <v>159</v>
      </c>
      <c r="F22" s="100" t="s">
        <v>753</v>
      </c>
      <c r="G22" s="99" t="s">
        <v>4</v>
      </c>
      <c r="H22" s="101">
        <v>4600000</v>
      </c>
      <c r="I22" s="102">
        <f t="shared" si="0"/>
        <v>44570</v>
      </c>
    </row>
    <row r="23" spans="2:9" s="78" customFormat="1" ht="33" customHeight="1" x14ac:dyDescent="0.25">
      <c r="B23" s="97">
        <v>44449</v>
      </c>
      <c r="C23" s="99" t="s">
        <v>762</v>
      </c>
      <c r="D23" s="98" t="s">
        <v>759</v>
      </c>
      <c r="E23" s="99" t="s">
        <v>159</v>
      </c>
      <c r="F23" s="100" t="s">
        <v>763</v>
      </c>
      <c r="G23" s="104" t="s">
        <v>4</v>
      </c>
      <c r="H23" s="101">
        <v>94600</v>
      </c>
      <c r="I23" s="102">
        <f t="shared" si="0"/>
        <v>44494</v>
      </c>
    </row>
    <row r="24" spans="2:9" s="78" customFormat="1" ht="33" customHeight="1" x14ac:dyDescent="0.25">
      <c r="B24" s="97">
        <v>44508</v>
      </c>
      <c r="C24" s="99" t="s">
        <v>764</v>
      </c>
      <c r="D24" s="98" t="s">
        <v>759</v>
      </c>
      <c r="E24" s="99" t="s">
        <v>159</v>
      </c>
      <c r="F24" s="100" t="s">
        <v>763</v>
      </c>
      <c r="G24" s="104" t="s">
        <v>4</v>
      </c>
      <c r="H24" s="101">
        <v>4022650</v>
      </c>
      <c r="I24" s="102">
        <f t="shared" si="0"/>
        <v>44553</v>
      </c>
    </row>
    <row r="25" spans="2:9" s="78" customFormat="1" ht="33" customHeight="1" x14ac:dyDescent="0.25">
      <c r="B25" s="97">
        <v>44508</v>
      </c>
      <c r="C25" s="99" t="s">
        <v>765</v>
      </c>
      <c r="D25" s="98" t="s">
        <v>759</v>
      </c>
      <c r="E25" s="99" t="s">
        <v>159</v>
      </c>
      <c r="F25" s="100" t="s">
        <v>763</v>
      </c>
      <c r="G25" s="104" t="s">
        <v>4</v>
      </c>
      <c r="H25" s="101">
        <v>6176950</v>
      </c>
      <c r="I25" s="102">
        <f t="shared" si="0"/>
        <v>44553</v>
      </c>
    </row>
    <row r="26" spans="2:9" s="78" customFormat="1" ht="33" customHeight="1" x14ac:dyDescent="0.25">
      <c r="B26" s="97">
        <v>44508</v>
      </c>
      <c r="C26" s="99" t="s">
        <v>766</v>
      </c>
      <c r="D26" s="98" t="s">
        <v>759</v>
      </c>
      <c r="E26" s="99" t="s">
        <v>159</v>
      </c>
      <c r="F26" s="100" t="s">
        <v>763</v>
      </c>
      <c r="G26" s="104" t="s">
        <v>4</v>
      </c>
      <c r="H26" s="101">
        <v>5366400</v>
      </c>
      <c r="I26" s="102">
        <f t="shared" si="0"/>
        <v>44553</v>
      </c>
    </row>
    <row r="27" spans="2:9" s="78" customFormat="1" ht="33" customHeight="1" x14ac:dyDescent="0.25">
      <c r="B27" s="97">
        <v>44508</v>
      </c>
      <c r="C27" s="99" t="s">
        <v>767</v>
      </c>
      <c r="D27" s="98" t="s">
        <v>759</v>
      </c>
      <c r="E27" s="99" t="s">
        <v>159</v>
      </c>
      <c r="F27" s="100" t="s">
        <v>763</v>
      </c>
      <c r="G27" s="104" t="s">
        <v>4</v>
      </c>
      <c r="H27" s="101">
        <v>6632750</v>
      </c>
      <c r="I27" s="102">
        <f t="shared" si="0"/>
        <v>44553</v>
      </c>
    </row>
    <row r="28" spans="2:9" s="78" customFormat="1" ht="33" customHeight="1" x14ac:dyDescent="0.25">
      <c r="B28" s="97">
        <v>44475</v>
      </c>
      <c r="C28" s="99" t="s">
        <v>51</v>
      </c>
      <c r="D28" s="98" t="s">
        <v>768</v>
      </c>
      <c r="E28" s="106" t="s">
        <v>769</v>
      </c>
      <c r="F28" s="100" t="s">
        <v>763</v>
      </c>
      <c r="G28" s="107" t="s">
        <v>4</v>
      </c>
      <c r="H28" s="101">
        <v>59472</v>
      </c>
      <c r="I28" s="102">
        <f t="shared" si="0"/>
        <v>44520</v>
      </c>
    </row>
    <row r="29" spans="2:9" s="78" customFormat="1" ht="33" customHeight="1" x14ac:dyDescent="0.25">
      <c r="B29" s="97">
        <v>44498</v>
      </c>
      <c r="C29" s="99" t="s">
        <v>50</v>
      </c>
      <c r="D29" s="98" t="s">
        <v>768</v>
      </c>
      <c r="E29" s="106" t="s">
        <v>769</v>
      </c>
      <c r="F29" s="100" t="s">
        <v>763</v>
      </c>
      <c r="G29" s="107" t="s">
        <v>4</v>
      </c>
      <c r="H29" s="101">
        <v>29736</v>
      </c>
      <c r="I29" s="102">
        <f t="shared" si="0"/>
        <v>44543</v>
      </c>
    </row>
    <row r="30" spans="2:9" s="78" customFormat="1" ht="33" customHeight="1" x14ac:dyDescent="0.25">
      <c r="B30" s="97">
        <v>44411</v>
      </c>
      <c r="C30" s="99" t="s">
        <v>770</v>
      </c>
      <c r="D30" s="98" t="s">
        <v>52</v>
      </c>
      <c r="E30" s="99" t="s">
        <v>161</v>
      </c>
      <c r="F30" s="100" t="s">
        <v>749</v>
      </c>
      <c r="G30" s="107" t="s">
        <v>3</v>
      </c>
      <c r="H30" s="101">
        <v>1223512.5</v>
      </c>
      <c r="I30" s="102">
        <f t="shared" si="0"/>
        <v>44456</v>
      </c>
    </row>
    <row r="31" spans="2:9" s="78" customFormat="1" ht="33" customHeight="1" x14ac:dyDescent="0.25">
      <c r="B31" s="97">
        <v>44442</v>
      </c>
      <c r="C31" s="99" t="s">
        <v>464</v>
      </c>
      <c r="D31" s="98" t="s">
        <v>52</v>
      </c>
      <c r="E31" s="99" t="s">
        <v>161</v>
      </c>
      <c r="F31" s="100" t="s">
        <v>749</v>
      </c>
      <c r="G31" s="107" t="s">
        <v>3</v>
      </c>
      <c r="H31" s="101">
        <v>348388.39</v>
      </c>
      <c r="I31" s="102">
        <f t="shared" si="0"/>
        <v>44487</v>
      </c>
    </row>
    <row r="32" spans="2:9" s="78" customFormat="1" ht="33" customHeight="1" x14ac:dyDescent="0.25">
      <c r="B32" s="97">
        <v>44452</v>
      </c>
      <c r="C32" s="99" t="s">
        <v>771</v>
      </c>
      <c r="D32" s="98" t="s">
        <v>52</v>
      </c>
      <c r="E32" s="99" t="s">
        <v>161</v>
      </c>
      <c r="F32" s="100" t="s">
        <v>749</v>
      </c>
      <c r="G32" s="107" t="s">
        <v>3</v>
      </c>
      <c r="H32" s="101">
        <v>667408</v>
      </c>
      <c r="I32" s="102">
        <f t="shared" si="0"/>
        <v>44497</v>
      </c>
    </row>
    <row r="33" spans="2:9" s="78" customFormat="1" ht="33" customHeight="1" x14ac:dyDescent="0.25">
      <c r="B33" s="97">
        <v>44446</v>
      </c>
      <c r="C33" s="99" t="s">
        <v>465</v>
      </c>
      <c r="D33" s="98" t="s">
        <v>52</v>
      </c>
      <c r="E33" s="99" t="s">
        <v>161</v>
      </c>
      <c r="F33" s="100" t="s">
        <v>749</v>
      </c>
      <c r="G33" s="107" t="s">
        <v>3</v>
      </c>
      <c r="H33" s="101">
        <v>4967564</v>
      </c>
      <c r="I33" s="102">
        <f t="shared" si="0"/>
        <v>44491</v>
      </c>
    </row>
    <row r="34" spans="2:9" s="78" customFormat="1" ht="33" customHeight="1" x14ac:dyDescent="0.25">
      <c r="B34" s="97">
        <v>44469</v>
      </c>
      <c r="C34" s="99" t="s">
        <v>772</v>
      </c>
      <c r="D34" s="98" t="s">
        <v>52</v>
      </c>
      <c r="E34" s="99" t="s">
        <v>161</v>
      </c>
      <c r="F34" s="100" t="s">
        <v>749</v>
      </c>
      <c r="G34" s="99" t="s">
        <v>3</v>
      </c>
      <c r="H34" s="101">
        <v>4529666</v>
      </c>
      <c r="I34" s="102">
        <f t="shared" si="0"/>
        <v>44514</v>
      </c>
    </row>
    <row r="35" spans="2:9" s="78" customFormat="1" ht="33" customHeight="1" x14ac:dyDescent="0.25">
      <c r="B35" s="97">
        <v>44481</v>
      </c>
      <c r="C35" s="99" t="s">
        <v>773</v>
      </c>
      <c r="D35" s="98" t="s">
        <v>52</v>
      </c>
      <c r="E35" s="99" t="s">
        <v>161</v>
      </c>
      <c r="F35" s="100" t="s">
        <v>749</v>
      </c>
      <c r="G35" s="99" t="s">
        <v>3</v>
      </c>
      <c r="H35" s="101">
        <v>4529666</v>
      </c>
      <c r="I35" s="102">
        <f t="shared" si="0"/>
        <v>44526</v>
      </c>
    </row>
    <row r="36" spans="2:9" s="78" customFormat="1" ht="33" customHeight="1" x14ac:dyDescent="0.25">
      <c r="B36" s="97">
        <v>44419</v>
      </c>
      <c r="C36" s="99" t="s">
        <v>463</v>
      </c>
      <c r="D36" s="98" t="s">
        <v>52</v>
      </c>
      <c r="E36" s="99" t="s">
        <v>161</v>
      </c>
      <c r="F36" s="100" t="s">
        <v>763</v>
      </c>
      <c r="G36" s="99" t="s">
        <v>4</v>
      </c>
      <c r="H36" s="101">
        <v>6908012</v>
      </c>
      <c r="I36" s="102">
        <f t="shared" si="0"/>
        <v>44464</v>
      </c>
    </row>
    <row r="37" spans="2:9" s="78" customFormat="1" ht="33" customHeight="1" x14ac:dyDescent="0.25">
      <c r="B37" s="97">
        <v>44413</v>
      </c>
      <c r="C37" s="99" t="s">
        <v>462</v>
      </c>
      <c r="D37" s="98" t="s">
        <v>52</v>
      </c>
      <c r="E37" s="99" t="s">
        <v>161</v>
      </c>
      <c r="F37" s="100" t="s">
        <v>763</v>
      </c>
      <c r="G37" s="99" t="s">
        <v>4</v>
      </c>
      <c r="H37" s="101">
        <v>20406600</v>
      </c>
      <c r="I37" s="102">
        <f t="shared" si="0"/>
        <v>44458</v>
      </c>
    </row>
    <row r="38" spans="2:9" s="78" customFormat="1" ht="33" customHeight="1" x14ac:dyDescent="0.25">
      <c r="B38" s="97">
        <v>44411</v>
      </c>
      <c r="C38" s="99" t="s">
        <v>226</v>
      </c>
      <c r="D38" s="98" t="s">
        <v>52</v>
      </c>
      <c r="E38" s="99" t="s">
        <v>161</v>
      </c>
      <c r="F38" s="100" t="s">
        <v>749</v>
      </c>
      <c r="G38" s="99" t="s">
        <v>3</v>
      </c>
      <c r="H38" s="101">
        <v>3295288</v>
      </c>
      <c r="I38" s="102">
        <f t="shared" si="0"/>
        <v>44456</v>
      </c>
    </row>
    <row r="39" spans="2:9" s="78" customFormat="1" ht="33" customHeight="1" x14ac:dyDescent="0.25">
      <c r="B39" s="97">
        <v>44470</v>
      </c>
      <c r="C39" s="99" t="s">
        <v>774</v>
      </c>
      <c r="D39" s="98" t="s">
        <v>52</v>
      </c>
      <c r="E39" s="99" t="s">
        <v>161</v>
      </c>
      <c r="F39" s="100" t="s">
        <v>763</v>
      </c>
      <c r="G39" s="99" t="s">
        <v>4</v>
      </c>
      <c r="H39" s="101">
        <v>912852.72</v>
      </c>
      <c r="I39" s="102">
        <f t="shared" si="0"/>
        <v>44515</v>
      </c>
    </row>
    <row r="40" spans="2:9" s="78" customFormat="1" ht="33" customHeight="1" x14ac:dyDescent="0.25">
      <c r="B40" s="97">
        <v>44473</v>
      </c>
      <c r="C40" s="99" t="s">
        <v>775</v>
      </c>
      <c r="D40" s="98" t="s">
        <v>52</v>
      </c>
      <c r="E40" s="99" t="s">
        <v>161</v>
      </c>
      <c r="F40" s="100" t="s">
        <v>763</v>
      </c>
      <c r="G40" s="99" t="s">
        <v>4</v>
      </c>
      <c r="H40" s="101">
        <v>853423.2</v>
      </c>
      <c r="I40" s="102">
        <f t="shared" si="0"/>
        <v>44518</v>
      </c>
    </row>
    <row r="41" spans="2:9" s="78" customFormat="1" ht="33" customHeight="1" x14ac:dyDescent="0.25">
      <c r="B41" s="97">
        <v>44495</v>
      </c>
      <c r="C41" s="99" t="s">
        <v>776</v>
      </c>
      <c r="D41" s="98" t="s">
        <v>52</v>
      </c>
      <c r="E41" s="99" t="s">
        <v>161</v>
      </c>
      <c r="F41" s="100" t="s">
        <v>763</v>
      </c>
      <c r="G41" s="99" t="s">
        <v>4</v>
      </c>
      <c r="H41" s="101">
        <v>4379263.2</v>
      </c>
      <c r="I41" s="102">
        <f t="shared" si="0"/>
        <v>44540</v>
      </c>
    </row>
    <row r="42" spans="2:9" s="78" customFormat="1" ht="33" customHeight="1" x14ac:dyDescent="0.25">
      <c r="B42" s="97">
        <v>44482</v>
      </c>
      <c r="C42" s="99" t="s">
        <v>777</v>
      </c>
      <c r="D42" s="98" t="s">
        <v>52</v>
      </c>
      <c r="E42" s="99" t="s">
        <v>161</v>
      </c>
      <c r="F42" s="100" t="s">
        <v>763</v>
      </c>
      <c r="G42" s="99" t="s">
        <v>4</v>
      </c>
      <c r="H42" s="101">
        <v>2554413.6</v>
      </c>
      <c r="I42" s="102">
        <f t="shared" si="0"/>
        <v>44527</v>
      </c>
    </row>
    <row r="43" spans="2:9" s="78" customFormat="1" ht="33" customHeight="1" x14ac:dyDescent="0.25">
      <c r="B43" s="97">
        <v>44483</v>
      </c>
      <c r="C43" s="99" t="s">
        <v>778</v>
      </c>
      <c r="D43" s="98" t="s">
        <v>52</v>
      </c>
      <c r="E43" s="99" t="s">
        <v>161</v>
      </c>
      <c r="F43" s="100" t="s">
        <v>763</v>
      </c>
      <c r="G43" s="99" t="s">
        <v>4</v>
      </c>
      <c r="H43" s="101">
        <v>2971334.4</v>
      </c>
      <c r="I43" s="102">
        <f t="shared" si="0"/>
        <v>44528</v>
      </c>
    </row>
    <row r="44" spans="2:9" s="78" customFormat="1" ht="33" customHeight="1" x14ac:dyDescent="0.25">
      <c r="B44" s="97">
        <v>44510</v>
      </c>
      <c r="C44" s="99" t="s">
        <v>779</v>
      </c>
      <c r="D44" s="98" t="s">
        <v>52</v>
      </c>
      <c r="E44" s="99" t="s">
        <v>161</v>
      </c>
      <c r="F44" s="100" t="s">
        <v>763</v>
      </c>
      <c r="G44" s="99" t="s">
        <v>4</v>
      </c>
      <c r="H44" s="101">
        <v>5096184</v>
      </c>
      <c r="I44" s="102">
        <f t="shared" si="0"/>
        <v>44555</v>
      </c>
    </row>
    <row r="45" spans="2:9" s="78" customFormat="1" ht="33" customHeight="1" x14ac:dyDescent="0.25">
      <c r="B45" s="97">
        <v>44522</v>
      </c>
      <c r="C45" s="99" t="s">
        <v>780</v>
      </c>
      <c r="D45" s="98" t="s">
        <v>52</v>
      </c>
      <c r="E45" s="99" t="s">
        <v>161</v>
      </c>
      <c r="F45" s="100" t="s">
        <v>763</v>
      </c>
      <c r="G45" s="99" t="s">
        <v>4</v>
      </c>
      <c r="H45" s="101">
        <v>177905.65</v>
      </c>
      <c r="I45" s="102">
        <f t="shared" si="0"/>
        <v>44567</v>
      </c>
    </row>
    <row r="46" spans="2:9" s="78" customFormat="1" ht="33" customHeight="1" x14ac:dyDescent="0.25">
      <c r="B46" s="97">
        <v>44456</v>
      </c>
      <c r="C46" s="99" t="s">
        <v>781</v>
      </c>
      <c r="D46" s="98" t="s">
        <v>52</v>
      </c>
      <c r="E46" s="99" t="s">
        <v>161</v>
      </c>
      <c r="F46" s="100" t="s">
        <v>763</v>
      </c>
      <c r="G46" s="99" t="s">
        <v>4</v>
      </c>
      <c r="H46" s="101">
        <v>1447405.52</v>
      </c>
      <c r="I46" s="102">
        <f t="shared" si="0"/>
        <v>44501</v>
      </c>
    </row>
    <row r="47" spans="2:9" s="78" customFormat="1" ht="33" customHeight="1" x14ac:dyDescent="0.25">
      <c r="B47" s="97">
        <v>44455</v>
      </c>
      <c r="C47" s="99" t="s">
        <v>782</v>
      </c>
      <c r="D47" s="98" t="s">
        <v>52</v>
      </c>
      <c r="E47" s="99" t="s">
        <v>161</v>
      </c>
      <c r="F47" s="100" t="s">
        <v>763</v>
      </c>
      <c r="G47" s="99" t="s">
        <v>4</v>
      </c>
      <c r="H47" s="101">
        <v>1582855.2</v>
      </c>
      <c r="I47" s="102">
        <f t="shared" si="0"/>
        <v>44500</v>
      </c>
    </row>
    <row r="48" spans="2:9" s="78" customFormat="1" ht="33" customHeight="1" x14ac:dyDescent="0.25">
      <c r="B48" s="97">
        <v>44522</v>
      </c>
      <c r="C48" s="99" t="s">
        <v>229</v>
      </c>
      <c r="D48" s="98" t="s">
        <v>52</v>
      </c>
      <c r="E48" s="99" t="s">
        <v>161</v>
      </c>
      <c r="F48" s="100" t="s">
        <v>763</v>
      </c>
      <c r="G48" s="99" t="s">
        <v>4</v>
      </c>
      <c r="H48" s="101">
        <v>74334.850999999995</v>
      </c>
      <c r="I48" s="102">
        <f t="shared" si="0"/>
        <v>44567</v>
      </c>
    </row>
    <row r="49" spans="2:9" s="78" customFormat="1" ht="33" customHeight="1" x14ac:dyDescent="0.25">
      <c r="B49" s="97">
        <v>44480</v>
      </c>
      <c r="C49" s="99" t="s">
        <v>783</v>
      </c>
      <c r="D49" s="98" t="s">
        <v>52</v>
      </c>
      <c r="E49" s="106" t="s">
        <v>161</v>
      </c>
      <c r="F49" s="100" t="s">
        <v>763</v>
      </c>
      <c r="G49" s="99" t="s">
        <v>4</v>
      </c>
      <c r="H49" s="101">
        <v>1075671.01</v>
      </c>
      <c r="I49" s="102">
        <f t="shared" si="0"/>
        <v>44525</v>
      </c>
    </row>
    <row r="50" spans="2:9" s="78" customFormat="1" ht="33" customHeight="1" x14ac:dyDescent="0.25">
      <c r="B50" s="97">
        <v>44474</v>
      </c>
      <c r="C50" s="99" t="s">
        <v>784</v>
      </c>
      <c r="D50" s="98" t="s">
        <v>52</v>
      </c>
      <c r="E50" s="106" t="s">
        <v>161</v>
      </c>
      <c r="F50" s="100" t="s">
        <v>763</v>
      </c>
      <c r="G50" s="99" t="s">
        <v>4</v>
      </c>
      <c r="H50" s="101">
        <v>803639.59</v>
      </c>
      <c r="I50" s="102">
        <f t="shared" si="0"/>
        <v>44519</v>
      </c>
    </row>
    <row r="51" spans="2:9" s="78" customFormat="1" ht="33" customHeight="1" x14ac:dyDescent="0.25">
      <c r="B51" s="97">
        <v>44475</v>
      </c>
      <c r="C51" s="107" t="s">
        <v>785</v>
      </c>
      <c r="D51" s="98" t="s">
        <v>52</v>
      </c>
      <c r="E51" s="106" t="s">
        <v>161</v>
      </c>
      <c r="F51" s="100" t="s">
        <v>763</v>
      </c>
      <c r="G51" s="107" t="s">
        <v>4</v>
      </c>
      <c r="H51" s="105">
        <v>511128.8</v>
      </c>
      <c r="I51" s="102">
        <f t="shared" si="0"/>
        <v>44520</v>
      </c>
    </row>
    <row r="52" spans="2:9" s="78" customFormat="1" ht="33" customHeight="1" x14ac:dyDescent="0.25">
      <c r="B52" s="97">
        <v>44491</v>
      </c>
      <c r="C52" s="99" t="s">
        <v>786</v>
      </c>
      <c r="D52" s="98" t="s">
        <v>52</v>
      </c>
      <c r="E52" s="106" t="s">
        <v>161</v>
      </c>
      <c r="F52" s="100" t="s">
        <v>763</v>
      </c>
      <c r="G52" s="107" t="s">
        <v>4</v>
      </c>
      <c r="H52" s="101">
        <v>26908200</v>
      </c>
      <c r="I52" s="102">
        <f t="shared" si="0"/>
        <v>44536</v>
      </c>
    </row>
    <row r="53" spans="2:9" s="78" customFormat="1" ht="33" customHeight="1" x14ac:dyDescent="0.25">
      <c r="B53" s="97">
        <v>44522</v>
      </c>
      <c r="C53" s="99" t="s">
        <v>167</v>
      </c>
      <c r="D53" s="98" t="s">
        <v>52</v>
      </c>
      <c r="E53" s="106" t="s">
        <v>161</v>
      </c>
      <c r="F53" s="100" t="s">
        <v>763</v>
      </c>
      <c r="G53" s="107" t="s">
        <v>4</v>
      </c>
      <c r="H53" s="101">
        <v>1998755.39</v>
      </c>
      <c r="I53" s="102">
        <f t="shared" si="0"/>
        <v>44567</v>
      </c>
    </row>
    <row r="54" spans="2:9" s="78" customFormat="1" ht="33" customHeight="1" x14ac:dyDescent="0.25">
      <c r="B54" s="97">
        <v>44508</v>
      </c>
      <c r="C54" s="99" t="s">
        <v>787</v>
      </c>
      <c r="D54" s="98" t="s">
        <v>52</v>
      </c>
      <c r="E54" s="106" t="s">
        <v>161</v>
      </c>
      <c r="F54" s="100" t="s">
        <v>763</v>
      </c>
      <c r="G54" s="107" t="s">
        <v>4</v>
      </c>
      <c r="H54" s="101">
        <v>246936.24</v>
      </c>
      <c r="I54" s="102">
        <f t="shared" si="0"/>
        <v>44553</v>
      </c>
    </row>
    <row r="55" spans="2:9" s="78" customFormat="1" ht="33" customHeight="1" x14ac:dyDescent="0.25">
      <c r="B55" s="97">
        <v>44286</v>
      </c>
      <c r="C55" s="99" t="s">
        <v>788</v>
      </c>
      <c r="D55" s="98" t="s">
        <v>214</v>
      </c>
      <c r="E55" s="99" t="s">
        <v>215</v>
      </c>
      <c r="F55" s="100" t="s">
        <v>763</v>
      </c>
      <c r="G55" s="99" t="s">
        <v>4</v>
      </c>
      <c r="H55" s="101">
        <v>3540000</v>
      </c>
      <c r="I55" s="102">
        <f t="shared" si="0"/>
        <v>44331</v>
      </c>
    </row>
    <row r="56" spans="2:9" s="78" customFormat="1" ht="33" customHeight="1" x14ac:dyDescent="0.25">
      <c r="B56" s="97">
        <v>44294</v>
      </c>
      <c r="C56" s="107" t="s">
        <v>789</v>
      </c>
      <c r="D56" s="98" t="s">
        <v>214</v>
      </c>
      <c r="E56" s="99" t="s">
        <v>215</v>
      </c>
      <c r="F56" s="100" t="s">
        <v>763</v>
      </c>
      <c r="G56" s="107" t="s">
        <v>4</v>
      </c>
      <c r="H56" s="105">
        <v>1562202</v>
      </c>
      <c r="I56" s="102">
        <f t="shared" si="0"/>
        <v>44339</v>
      </c>
    </row>
    <row r="57" spans="2:9" s="78" customFormat="1" ht="33" customHeight="1" x14ac:dyDescent="0.25">
      <c r="B57" s="97">
        <v>44294</v>
      </c>
      <c r="C57" s="99" t="s">
        <v>790</v>
      </c>
      <c r="D57" s="98" t="s">
        <v>214</v>
      </c>
      <c r="E57" s="99" t="s">
        <v>215</v>
      </c>
      <c r="F57" s="100" t="s">
        <v>763</v>
      </c>
      <c r="G57" s="99" t="s">
        <v>4</v>
      </c>
      <c r="H57" s="101">
        <v>5277078</v>
      </c>
      <c r="I57" s="102">
        <f t="shared" si="0"/>
        <v>44339</v>
      </c>
    </row>
    <row r="58" spans="2:9" s="78" customFormat="1" ht="33" customHeight="1" x14ac:dyDescent="0.25">
      <c r="B58" s="97">
        <v>44302</v>
      </c>
      <c r="C58" s="99" t="s">
        <v>791</v>
      </c>
      <c r="D58" s="98" t="s">
        <v>214</v>
      </c>
      <c r="E58" s="99" t="s">
        <v>215</v>
      </c>
      <c r="F58" s="100" t="s">
        <v>763</v>
      </c>
      <c r="G58" s="99" t="s">
        <v>4</v>
      </c>
      <c r="H58" s="101">
        <v>240720</v>
      </c>
      <c r="I58" s="102">
        <f t="shared" si="0"/>
        <v>44347</v>
      </c>
    </row>
    <row r="59" spans="2:9" s="78" customFormat="1" ht="33" customHeight="1" x14ac:dyDescent="0.25">
      <c r="B59" s="97">
        <v>44490</v>
      </c>
      <c r="C59" s="107" t="s">
        <v>792</v>
      </c>
      <c r="D59" s="108" t="s">
        <v>793</v>
      </c>
      <c r="E59" s="109" t="s">
        <v>794</v>
      </c>
      <c r="F59" s="100" t="s">
        <v>763</v>
      </c>
      <c r="G59" s="107" t="s">
        <v>4</v>
      </c>
      <c r="H59" s="105">
        <v>16088710</v>
      </c>
      <c r="I59" s="102">
        <f t="shared" si="0"/>
        <v>44535</v>
      </c>
    </row>
    <row r="60" spans="2:9" s="78" customFormat="1" ht="33" customHeight="1" x14ac:dyDescent="0.25">
      <c r="B60" s="97">
        <v>44498</v>
      </c>
      <c r="C60" s="107" t="s">
        <v>358</v>
      </c>
      <c r="D60" s="108" t="s">
        <v>793</v>
      </c>
      <c r="E60" s="109" t="s">
        <v>794</v>
      </c>
      <c r="F60" s="100" t="s">
        <v>763</v>
      </c>
      <c r="G60" s="107" t="s">
        <v>4</v>
      </c>
      <c r="H60" s="105">
        <v>16088710</v>
      </c>
      <c r="I60" s="102">
        <f t="shared" si="0"/>
        <v>44543</v>
      </c>
    </row>
    <row r="61" spans="2:9" s="78" customFormat="1" ht="33" customHeight="1" x14ac:dyDescent="0.25">
      <c r="B61" s="97">
        <v>44498</v>
      </c>
      <c r="C61" s="107" t="s">
        <v>359</v>
      </c>
      <c r="D61" s="108" t="s">
        <v>793</v>
      </c>
      <c r="E61" s="109" t="s">
        <v>794</v>
      </c>
      <c r="F61" s="100" t="s">
        <v>763</v>
      </c>
      <c r="G61" s="107" t="s">
        <v>4</v>
      </c>
      <c r="H61" s="105">
        <v>16088710</v>
      </c>
      <c r="I61" s="102">
        <f t="shared" si="0"/>
        <v>44543</v>
      </c>
    </row>
    <row r="62" spans="2:9" s="78" customFormat="1" ht="33" customHeight="1" x14ac:dyDescent="0.25">
      <c r="B62" s="97">
        <v>44491</v>
      </c>
      <c r="C62" s="107" t="s">
        <v>328</v>
      </c>
      <c r="D62" s="108" t="s">
        <v>793</v>
      </c>
      <c r="E62" s="109" t="s">
        <v>794</v>
      </c>
      <c r="F62" s="100" t="s">
        <v>763</v>
      </c>
      <c r="G62" s="107" t="s">
        <v>4</v>
      </c>
      <c r="H62" s="105">
        <v>16088710</v>
      </c>
      <c r="I62" s="102">
        <f t="shared" si="0"/>
        <v>44536</v>
      </c>
    </row>
    <row r="63" spans="2:9" s="78" customFormat="1" ht="33" customHeight="1" x14ac:dyDescent="0.25">
      <c r="B63" s="97">
        <v>43973</v>
      </c>
      <c r="C63" s="99" t="s">
        <v>110</v>
      </c>
      <c r="D63" s="98" t="s">
        <v>214</v>
      </c>
      <c r="E63" s="99" t="s">
        <v>215</v>
      </c>
      <c r="F63" s="100" t="s">
        <v>763</v>
      </c>
      <c r="G63" s="99" t="s">
        <v>4</v>
      </c>
      <c r="H63" s="101">
        <v>1733715</v>
      </c>
      <c r="I63" s="102">
        <f t="shared" si="0"/>
        <v>44018</v>
      </c>
    </row>
    <row r="64" spans="2:9" s="78" customFormat="1" ht="33" customHeight="1" x14ac:dyDescent="0.25">
      <c r="B64" s="97">
        <v>44484</v>
      </c>
      <c r="C64" s="99" t="s">
        <v>795</v>
      </c>
      <c r="D64" s="98" t="s">
        <v>214</v>
      </c>
      <c r="E64" s="99" t="s">
        <v>796</v>
      </c>
      <c r="F64" s="100" t="s">
        <v>763</v>
      </c>
      <c r="G64" s="99" t="s">
        <v>4</v>
      </c>
      <c r="H64" s="110">
        <v>2081520</v>
      </c>
      <c r="I64" s="102">
        <f t="shared" si="0"/>
        <v>44529</v>
      </c>
    </row>
    <row r="65" spans="2:9" s="78" customFormat="1" ht="33" customHeight="1" x14ac:dyDescent="0.25">
      <c r="B65" s="97">
        <v>44484</v>
      </c>
      <c r="C65" s="99" t="s">
        <v>797</v>
      </c>
      <c r="D65" s="98" t="s">
        <v>214</v>
      </c>
      <c r="E65" s="99" t="s">
        <v>796</v>
      </c>
      <c r="F65" s="100" t="s">
        <v>763</v>
      </c>
      <c r="G65" s="99" t="s">
        <v>4</v>
      </c>
      <c r="H65" s="111">
        <v>693.84</v>
      </c>
      <c r="I65" s="102">
        <f t="shared" si="0"/>
        <v>44529</v>
      </c>
    </row>
    <row r="66" spans="2:9" s="78" customFormat="1" ht="33" customHeight="1" x14ac:dyDescent="0.25">
      <c r="B66" s="97">
        <v>44508</v>
      </c>
      <c r="C66" s="99" t="s">
        <v>265</v>
      </c>
      <c r="D66" s="98" t="s">
        <v>798</v>
      </c>
      <c r="E66" s="99" t="s">
        <v>349</v>
      </c>
      <c r="F66" s="100" t="s">
        <v>763</v>
      </c>
      <c r="G66" s="99" t="s">
        <v>4</v>
      </c>
      <c r="H66" s="110">
        <v>5250000</v>
      </c>
      <c r="I66" s="102">
        <f t="shared" si="0"/>
        <v>44553</v>
      </c>
    </row>
    <row r="67" spans="2:9" s="78" customFormat="1" ht="33" customHeight="1" x14ac:dyDescent="0.25">
      <c r="B67" s="97">
        <v>44494</v>
      </c>
      <c r="C67" s="99" t="s">
        <v>799</v>
      </c>
      <c r="D67" s="98" t="s">
        <v>800</v>
      </c>
      <c r="E67" s="99" t="s">
        <v>801</v>
      </c>
      <c r="F67" s="100" t="s">
        <v>763</v>
      </c>
      <c r="G67" s="99" t="s">
        <v>4</v>
      </c>
      <c r="H67" s="110">
        <v>1424850</v>
      </c>
      <c r="I67" s="102">
        <f t="shared" si="0"/>
        <v>44539</v>
      </c>
    </row>
    <row r="68" spans="2:9" s="78" customFormat="1" ht="33" customHeight="1" x14ac:dyDescent="0.25">
      <c r="B68" s="97">
        <v>44420</v>
      </c>
      <c r="C68" s="99" t="s">
        <v>360</v>
      </c>
      <c r="D68" s="98" t="s">
        <v>800</v>
      </c>
      <c r="E68" s="99" t="s">
        <v>801</v>
      </c>
      <c r="F68" s="100" t="s">
        <v>763</v>
      </c>
      <c r="G68" s="99" t="s">
        <v>4</v>
      </c>
      <c r="H68" s="110">
        <v>235705</v>
      </c>
      <c r="I68" s="102">
        <f t="shared" si="0"/>
        <v>44465</v>
      </c>
    </row>
    <row r="69" spans="2:9" s="78" customFormat="1" ht="33" customHeight="1" x14ac:dyDescent="0.25">
      <c r="B69" s="97">
        <v>44484</v>
      </c>
      <c r="C69" s="99" t="s">
        <v>79</v>
      </c>
      <c r="D69" s="98" t="s">
        <v>800</v>
      </c>
      <c r="E69" s="99" t="s">
        <v>801</v>
      </c>
      <c r="F69" s="100" t="s">
        <v>763</v>
      </c>
      <c r="G69" s="99" t="s">
        <v>4</v>
      </c>
      <c r="H69" s="110">
        <v>927067</v>
      </c>
      <c r="I69" s="102">
        <f t="shared" si="0"/>
        <v>44529</v>
      </c>
    </row>
    <row r="70" spans="2:9" s="78" customFormat="1" ht="33" customHeight="1" x14ac:dyDescent="0.25">
      <c r="B70" s="97">
        <v>44029</v>
      </c>
      <c r="C70" s="107" t="s">
        <v>98</v>
      </c>
      <c r="D70" s="98" t="s">
        <v>90</v>
      </c>
      <c r="E70" s="99" t="s">
        <v>164</v>
      </c>
      <c r="F70" s="100" t="s">
        <v>749</v>
      </c>
      <c r="G70" s="107" t="s">
        <v>3</v>
      </c>
      <c r="H70" s="105">
        <v>6000</v>
      </c>
      <c r="I70" s="102">
        <f t="shared" si="0"/>
        <v>44074</v>
      </c>
    </row>
    <row r="71" spans="2:9" s="78" customFormat="1" ht="33" customHeight="1" x14ac:dyDescent="0.25">
      <c r="B71" s="97">
        <v>44056</v>
      </c>
      <c r="C71" s="99" t="s">
        <v>288</v>
      </c>
      <c r="D71" s="98" t="s">
        <v>90</v>
      </c>
      <c r="E71" s="99" t="s">
        <v>164</v>
      </c>
      <c r="F71" s="100" t="s">
        <v>749</v>
      </c>
      <c r="G71" s="107" t="s">
        <v>3</v>
      </c>
      <c r="H71" s="101">
        <v>8000</v>
      </c>
      <c r="I71" s="102">
        <f t="shared" si="0"/>
        <v>44101</v>
      </c>
    </row>
    <row r="72" spans="2:9" s="78" customFormat="1" ht="33" customHeight="1" x14ac:dyDescent="0.25">
      <c r="B72" s="97">
        <v>44510</v>
      </c>
      <c r="C72" s="99" t="s">
        <v>266</v>
      </c>
      <c r="D72" s="98" t="s">
        <v>90</v>
      </c>
      <c r="E72" s="99" t="s">
        <v>164</v>
      </c>
      <c r="F72" s="100" t="s">
        <v>749</v>
      </c>
      <c r="G72" s="107" t="s">
        <v>3</v>
      </c>
      <c r="H72" s="101">
        <v>1891800</v>
      </c>
      <c r="I72" s="102">
        <f t="shared" si="0"/>
        <v>44555</v>
      </c>
    </row>
    <row r="73" spans="2:9" s="78" customFormat="1" ht="33" customHeight="1" x14ac:dyDescent="0.25">
      <c r="B73" s="97">
        <v>44517</v>
      </c>
      <c r="C73" s="99" t="s">
        <v>802</v>
      </c>
      <c r="D73" s="98" t="s">
        <v>90</v>
      </c>
      <c r="E73" s="99" t="s">
        <v>164</v>
      </c>
      <c r="F73" s="100" t="s">
        <v>749</v>
      </c>
      <c r="G73" s="107" t="s">
        <v>3</v>
      </c>
      <c r="H73" s="101">
        <v>2265000</v>
      </c>
      <c r="I73" s="102">
        <f t="shared" si="0"/>
        <v>44562</v>
      </c>
    </row>
    <row r="74" spans="2:9" s="78" customFormat="1" ht="33" customHeight="1" x14ac:dyDescent="0.25">
      <c r="B74" s="97">
        <v>44166</v>
      </c>
      <c r="C74" s="99" t="s">
        <v>803</v>
      </c>
      <c r="D74" s="98" t="s">
        <v>90</v>
      </c>
      <c r="E74" s="99" t="s">
        <v>164</v>
      </c>
      <c r="F74" s="100" t="s">
        <v>749</v>
      </c>
      <c r="G74" s="107" t="s">
        <v>3</v>
      </c>
      <c r="H74" s="101">
        <v>-83118.399999999994</v>
      </c>
      <c r="I74" s="102">
        <f t="shared" si="0"/>
        <v>44211</v>
      </c>
    </row>
    <row r="75" spans="2:9" s="78" customFormat="1" ht="33" customHeight="1" x14ac:dyDescent="0.25">
      <c r="B75" s="97">
        <v>44484</v>
      </c>
      <c r="C75" s="99" t="s">
        <v>804</v>
      </c>
      <c r="D75" s="98" t="s">
        <v>805</v>
      </c>
      <c r="E75" s="99" t="s">
        <v>297</v>
      </c>
      <c r="F75" s="100" t="s">
        <v>763</v>
      </c>
      <c r="G75" s="99" t="s">
        <v>4</v>
      </c>
      <c r="H75" s="110">
        <v>389400</v>
      </c>
      <c r="I75" s="102">
        <f t="shared" si="0"/>
        <v>44529</v>
      </c>
    </row>
    <row r="76" spans="2:9" s="78" customFormat="1" ht="33" customHeight="1" x14ac:dyDescent="0.25">
      <c r="B76" s="97">
        <v>44505</v>
      </c>
      <c r="C76" s="99" t="s">
        <v>258</v>
      </c>
      <c r="D76" s="98" t="s">
        <v>805</v>
      </c>
      <c r="E76" s="99" t="s">
        <v>297</v>
      </c>
      <c r="F76" s="100" t="s">
        <v>763</v>
      </c>
      <c r="G76" s="99" t="s">
        <v>4</v>
      </c>
      <c r="H76" s="110">
        <v>389400</v>
      </c>
      <c r="I76" s="102">
        <f t="shared" si="0"/>
        <v>44550</v>
      </c>
    </row>
    <row r="77" spans="2:9" s="78" customFormat="1" ht="33" customHeight="1" x14ac:dyDescent="0.25">
      <c r="B77" s="97">
        <v>44378</v>
      </c>
      <c r="C77" s="99" t="s">
        <v>806</v>
      </c>
      <c r="D77" s="98" t="s">
        <v>807</v>
      </c>
      <c r="E77" s="99" t="s">
        <v>808</v>
      </c>
      <c r="F77" s="100" t="s">
        <v>763</v>
      </c>
      <c r="G77" s="99" t="s">
        <v>4</v>
      </c>
      <c r="H77" s="101">
        <v>43017.14</v>
      </c>
      <c r="I77" s="102">
        <f t="shared" ref="I77:I140" si="1">+B77+45</f>
        <v>44423</v>
      </c>
    </row>
    <row r="78" spans="2:9" s="78" customFormat="1" ht="33" customHeight="1" x14ac:dyDescent="0.25">
      <c r="B78" s="97">
        <v>44378</v>
      </c>
      <c r="C78" s="99" t="s">
        <v>809</v>
      </c>
      <c r="D78" s="98" t="s">
        <v>807</v>
      </c>
      <c r="E78" s="99" t="s">
        <v>808</v>
      </c>
      <c r="F78" s="100" t="s">
        <v>763</v>
      </c>
      <c r="G78" s="99" t="s">
        <v>4</v>
      </c>
      <c r="H78" s="101">
        <v>55922.28</v>
      </c>
      <c r="I78" s="102">
        <f t="shared" si="1"/>
        <v>44423</v>
      </c>
    </row>
    <row r="79" spans="2:9" s="78" customFormat="1" ht="33" customHeight="1" x14ac:dyDescent="0.25">
      <c r="B79" s="97">
        <v>44378</v>
      </c>
      <c r="C79" s="99" t="s">
        <v>810</v>
      </c>
      <c r="D79" s="98" t="s">
        <v>807</v>
      </c>
      <c r="E79" s="99" t="s">
        <v>808</v>
      </c>
      <c r="F79" s="100" t="s">
        <v>763</v>
      </c>
      <c r="G79" s="99" t="s">
        <v>4</v>
      </c>
      <c r="H79" s="101">
        <v>8603.43</v>
      </c>
      <c r="I79" s="102">
        <f t="shared" si="1"/>
        <v>44423</v>
      </c>
    </row>
    <row r="80" spans="2:9" s="78" customFormat="1" ht="33" customHeight="1" x14ac:dyDescent="0.25">
      <c r="B80" s="97">
        <v>44314</v>
      </c>
      <c r="C80" s="99" t="s">
        <v>811</v>
      </c>
      <c r="D80" s="98" t="s">
        <v>807</v>
      </c>
      <c r="E80" s="99" t="s">
        <v>808</v>
      </c>
      <c r="F80" s="100" t="s">
        <v>763</v>
      </c>
      <c r="G80" s="99" t="s">
        <v>4</v>
      </c>
      <c r="H80" s="101">
        <v>43017.14</v>
      </c>
      <c r="I80" s="102">
        <f t="shared" si="1"/>
        <v>44359</v>
      </c>
    </row>
    <row r="81" spans="2:9" s="78" customFormat="1" ht="33" customHeight="1" x14ac:dyDescent="0.25">
      <c r="B81" s="97">
        <v>44517</v>
      </c>
      <c r="C81" s="99" t="s">
        <v>506</v>
      </c>
      <c r="D81" s="98" t="s">
        <v>812</v>
      </c>
      <c r="E81" s="99" t="s">
        <v>813</v>
      </c>
      <c r="F81" s="100" t="s">
        <v>749</v>
      </c>
      <c r="G81" s="99" t="s">
        <v>3</v>
      </c>
      <c r="H81" s="101">
        <v>2442400</v>
      </c>
      <c r="I81" s="102">
        <f t="shared" si="1"/>
        <v>44562</v>
      </c>
    </row>
    <row r="82" spans="2:9" s="78" customFormat="1" ht="33" customHeight="1" x14ac:dyDescent="0.25">
      <c r="B82" s="97">
        <v>44509</v>
      </c>
      <c r="C82" s="99" t="s">
        <v>814</v>
      </c>
      <c r="D82" s="98" t="s">
        <v>455</v>
      </c>
      <c r="E82" s="99" t="s">
        <v>815</v>
      </c>
      <c r="F82" s="100" t="s">
        <v>749</v>
      </c>
      <c r="G82" s="99" t="s">
        <v>3</v>
      </c>
      <c r="H82" s="101">
        <v>752500</v>
      </c>
      <c r="I82" s="102">
        <f t="shared" si="1"/>
        <v>44554</v>
      </c>
    </row>
    <row r="83" spans="2:9" s="78" customFormat="1" ht="33" customHeight="1" x14ac:dyDescent="0.25">
      <c r="B83" s="97">
        <v>44452</v>
      </c>
      <c r="C83" s="99" t="s">
        <v>301</v>
      </c>
      <c r="D83" s="98" t="s">
        <v>19</v>
      </c>
      <c r="E83" s="99" t="s">
        <v>171</v>
      </c>
      <c r="F83" s="100" t="s">
        <v>749</v>
      </c>
      <c r="G83" s="99" t="s">
        <v>3</v>
      </c>
      <c r="H83" s="101">
        <v>272</v>
      </c>
      <c r="I83" s="102">
        <f t="shared" si="1"/>
        <v>44497</v>
      </c>
    </row>
    <row r="84" spans="2:9" s="78" customFormat="1" ht="33" customHeight="1" x14ac:dyDescent="0.25">
      <c r="B84" s="97">
        <v>44511</v>
      </c>
      <c r="C84" s="107" t="s">
        <v>816</v>
      </c>
      <c r="D84" s="108" t="s">
        <v>817</v>
      </c>
      <c r="E84" s="107" t="s">
        <v>818</v>
      </c>
      <c r="F84" s="100" t="s">
        <v>749</v>
      </c>
      <c r="G84" s="99" t="s">
        <v>3</v>
      </c>
      <c r="H84" s="112">
        <v>463680</v>
      </c>
      <c r="I84" s="102">
        <f t="shared" si="1"/>
        <v>44556</v>
      </c>
    </row>
    <row r="85" spans="2:9" s="78" customFormat="1" ht="33" customHeight="1" x14ac:dyDescent="0.25">
      <c r="B85" s="97">
        <v>44509</v>
      </c>
      <c r="C85" s="99" t="s">
        <v>819</v>
      </c>
      <c r="D85" s="108" t="s">
        <v>817</v>
      </c>
      <c r="E85" s="107" t="s">
        <v>818</v>
      </c>
      <c r="F85" s="100" t="s">
        <v>749</v>
      </c>
      <c r="G85" s="99" t="s">
        <v>3</v>
      </c>
      <c r="H85" s="105">
        <v>621000</v>
      </c>
      <c r="I85" s="102">
        <f t="shared" si="1"/>
        <v>44554</v>
      </c>
    </row>
    <row r="86" spans="2:9" s="78" customFormat="1" ht="33" customHeight="1" x14ac:dyDescent="0.25">
      <c r="B86" s="97">
        <v>44504</v>
      </c>
      <c r="C86" s="99" t="s">
        <v>820</v>
      </c>
      <c r="D86" s="108" t="s">
        <v>817</v>
      </c>
      <c r="E86" s="107" t="s">
        <v>818</v>
      </c>
      <c r="F86" s="100" t="s">
        <v>749</v>
      </c>
      <c r="G86" s="99" t="s">
        <v>3</v>
      </c>
      <c r="H86" s="101">
        <v>463680</v>
      </c>
      <c r="I86" s="102">
        <f t="shared" si="1"/>
        <v>44549</v>
      </c>
    </row>
    <row r="87" spans="2:9" s="78" customFormat="1" ht="33" customHeight="1" x14ac:dyDescent="0.25">
      <c r="B87" s="97">
        <v>44522</v>
      </c>
      <c r="C87" s="99" t="s">
        <v>821</v>
      </c>
      <c r="D87" s="108" t="s">
        <v>817</v>
      </c>
      <c r="E87" s="107" t="s">
        <v>818</v>
      </c>
      <c r="F87" s="100" t="s">
        <v>749</v>
      </c>
      <c r="G87" s="99" t="s">
        <v>3</v>
      </c>
      <c r="H87" s="101">
        <v>463680</v>
      </c>
      <c r="I87" s="102">
        <f t="shared" si="1"/>
        <v>44567</v>
      </c>
    </row>
    <row r="88" spans="2:9" s="78" customFormat="1" ht="33" customHeight="1" x14ac:dyDescent="0.25">
      <c r="B88" s="97">
        <v>44502</v>
      </c>
      <c r="C88" s="99" t="s">
        <v>217</v>
      </c>
      <c r="D88" s="98" t="s">
        <v>822</v>
      </c>
      <c r="E88" s="99" t="s">
        <v>310</v>
      </c>
      <c r="F88" s="100" t="s">
        <v>749</v>
      </c>
      <c r="G88" s="99" t="s">
        <v>3</v>
      </c>
      <c r="H88" s="101">
        <v>37600</v>
      </c>
      <c r="I88" s="102">
        <f t="shared" si="1"/>
        <v>44547</v>
      </c>
    </row>
    <row r="89" spans="2:9" s="78" customFormat="1" ht="33" customHeight="1" x14ac:dyDescent="0.25">
      <c r="B89" s="97">
        <v>44522</v>
      </c>
      <c r="C89" s="99" t="s">
        <v>218</v>
      </c>
      <c r="D89" s="98" t="s">
        <v>822</v>
      </c>
      <c r="E89" s="99" t="s">
        <v>310</v>
      </c>
      <c r="F89" s="100" t="s">
        <v>749</v>
      </c>
      <c r="G89" s="99" t="s">
        <v>3</v>
      </c>
      <c r="H89" s="101">
        <v>680</v>
      </c>
      <c r="I89" s="102">
        <f t="shared" si="1"/>
        <v>44567</v>
      </c>
    </row>
    <row r="90" spans="2:9" s="78" customFormat="1" ht="33" customHeight="1" x14ac:dyDescent="0.25">
      <c r="B90" s="97">
        <v>44379</v>
      </c>
      <c r="C90" s="99" t="s">
        <v>823</v>
      </c>
      <c r="D90" s="98" t="s">
        <v>470</v>
      </c>
      <c r="E90" s="99" t="s">
        <v>471</v>
      </c>
      <c r="F90" s="100" t="s">
        <v>749</v>
      </c>
      <c r="G90" s="99" t="s">
        <v>3</v>
      </c>
      <c r="H90" s="105">
        <v>532000</v>
      </c>
      <c r="I90" s="102">
        <f t="shared" si="1"/>
        <v>44424</v>
      </c>
    </row>
    <row r="91" spans="2:9" s="78" customFormat="1" ht="33" customHeight="1" x14ac:dyDescent="0.25">
      <c r="B91" s="97">
        <v>44385</v>
      </c>
      <c r="C91" s="107" t="s">
        <v>824</v>
      </c>
      <c r="D91" s="98" t="s">
        <v>470</v>
      </c>
      <c r="E91" s="99" t="s">
        <v>471</v>
      </c>
      <c r="F91" s="100" t="s">
        <v>749</v>
      </c>
      <c r="G91" s="107" t="s">
        <v>3</v>
      </c>
      <c r="H91" s="105">
        <v>513000</v>
      </c>
      <c r="I91" s="102">
        <f t="shared" si="1"/>
        <v>44430</v>
      </c>
    </row>
    <row r="92" spans="2:9" s="78" customFormat="1" ht="33" customHeight="1" x14ac:dyDescent="0.25">
      <c r="B92" s="97">
        <v>44392</v>
      </c>
      <c r="C92" s="99" t="s">
        <v>492</v>
      </c>
      <c r="D92" s="98" t="s">
        <v>470</v>
      </c>
      <c r="E92" s="99" t="s">
        <v>471</v>
      </c>
      <c r="F92" s="100" t="s">
        <v>749</v>
      </c>
      <c r="G92" s="99" t="s">
        <v>3</v>
      </c>
      <c r="H92" s="101">
        <v>1140000</v>
      </c>
      <c r="I92" s="102">
        <f t="shared" si="1"/>
        <v>44437</v>
      </c>
    </row>
    <row r="93" spans="2:9" s="78" customFormat="1" ht="33" customHeight="1" x14ac:dyDescent="0.25">
      <c r="B93" s="97">
        <v>44399</v>
      </c>
      <c r="C93" s="99" t="s">
        <v>495</v>
      </c>
      <c r="D93" s="98" t="s">
        <v>470</v>
      </c>
      <c r="E93" s="99" t="s">
        <v>471</v>
      </c>
      <c r="F93" s="100" t="s">
        <v>749</v>
      </c>
      <c r="G93" s="99" t="s">
        <v>3</v>
      </c>
      <c r="H93" s="101">
        <v>988000</v>
      </c>
      <c r="I93" s="102">
        <f t="shared" si="1"/>
        <v>44444</v>
      </c>
    </row>
    <row r="94" spans="2:9" s="78" customFormat="1" ht="33" customHeight="1" x14ac:dyDescent="0.25">
      <c r="B94" s="97">
        <v>44406</v>
      </c>
      <c r="C94" s="99" t="s">
        <v>825</v>
      </c>
      <c r="D94" s="98" t="s">
        <v>470</v>
      </c>
      <c r="E94" s="99" t="s">
        <v>471</v>
      </c>
      <c r="F94" s="100" t="s">
        <v>749</v>
      </c>
      <c r="G94" s="99" t="s">
        <v>3</v>
      </c>
      <c r="H94" s="101">
        <v>988000</v>
      </c>
      <c r="I94" s="102">
        <f t="shared" si="1"/>
        <v>44451</v>
      </c>
    </row>
    <row r="95" spans="2:9" s="78" customFormat="1" ht="33" customHeight="1" x14ac:dyDescent="0.25">
      <c r="B95" s="97">
        <v>44407</v>
      </c>
      <c r="C95" s="99" t="s">
        <v>496</v>
      </c>
      <c r="D95" s="98" t="s">
        <v>470</v>
      </c>
      <c r="E95" s="99" t="s">
        <v>471</v>
      </c>
      <c r="F95" s="100" t="s">
        <v>749</v>
      </c>
      <c r="G95" s="99" t="s">
        <v>3</v>
      </c>
      <c r="H95" s="101">
        <v>1900000</v>
      </c>
      <c r="I95" s="102">
        <f t="shared" si="1"/>
        <v>44452</v>
      </c>
    </row>
    <row r="96" spans="2:9" s="78" customFormat="1" ht="33" customHeight="1" x14ac:dyDescent="0.25">
      <c r="B96" s="97">
        <v>44301</v>
      </c>
      <c r="C96" s="99" t="s">
        <v>826</v>
      </c>
      <c r="D96" s="98" t="s">
        <v>827</v>
      </c>
      <c r="E96" s="99" t="s">
        <v>181</v>
      </c>
      <c r="F96" s="100" t="s">
        <v>749</v>
      </c>
      <c r="G96" s="99" t="s">
        <v>3</v>
      </c>
      <c r="H96" s="101">
        <v>755135</v>
      </c>
      <c r="I96" s="102">
        <f t="shared" si="1"/>
        <v>44346</v>
      </c>
    </row>
    <row r="97" spans="2:9" s="78" customFormat="1" ht="33" customHeight="1" x14ac:dyDescent="0.25">
      <c r="B97" s="97">
        <v>44329</v>
      </c>
      <c r="C97" s="99" t="s">
        <v>374</v>
      </c>
      <c r="D97" s="98" t="s">
        <v>827</v>
      </c>
      <c r="E97" s="99" t="s">
        <v>181</v>
      </c>
      <c r="F97" s="100" t="s">
        <v>749</v>
      </c>
      <c r="G97" s="99" t="s">
        <v>3</v>
      </c>
      <c r="H97" s="101">
        <v>692678.07</v>
      </c>
      <c r="I97" s="102">
        <f t="shared" si="1"/>
        <v>44374</v>
      </c>
    </row>
    <row r="98" spans="2:9" s="78" customFormat="1" ht="33" customHeight="1" x14ac:dyDescent="0.25">
      <c r="B98" s="97">
        <v>44480</v>
      </c>
      <c r="C98" s="99" t="s">
        <v>150</v>
      </c>
      <c r="D98" s="98" t="s">
        <v>827</v>
      </c>
      <c r="E98" s="106" t="s">
        <v>181</v>
      </c>
      <c r="F98" s="100" t="s">
        <v>763</v>
      </c>
      <c r="G98" s="99" t="s">
        <v>4</v>
      </c>
      <c r="H98" s="101">
        <v>117128.69</v>
      </c>
      <c r="I98" s="102">
        <f t="shared" si="1"/>
        <v>44525</v>
      </c>
    </row>
    <row r="99" spans="2:9" s="78" customFormat="1" ht="33" customHeight="1" x14ac:dyDescent="0.25">
      <c r="B99" s="97">
        <v>44480</v>
      </c>
      <c r="C99" s="99" t="s">
        <v>828</v>
      </c>
      <c r="D99" s="98" t="s">
        <v>827</v>
      </c>
      <c r="E99" s="106" t="s">
        <v>181</v>
      </c>
      <c r="F99" s="100" t="s">
        <v>763</v>
      </c>
      <c r="G99" s="99" t="s">
        <v>4</v>
      </c>
      <c r="H99" s="101">
        <v>602265</v>
      </c>
      <c r="I99" s="102">
        <f t="shared" si="1"/>
        <v>44525</v>
      </c>
    </row>
    <row r="100" spans="2:9" s="78" customFormat="1" ht="33" customHeight="1" x14ac:dyDescent="0.25">
      <c r="B100" s="97">
        <v>44501</v>
      </c>
      <c r="C100" s="99" t="s">
        <v>829</v>
      </c>
      <c r="D100" s="98" t="s">
        <v>827</v>
      </c>
      <c r="E100" s="106" t="s">
        <v>181</v>
      </c>
      <c r="F100" s="100" t="s">
        <v>763</v>
      </c>
      <c r="G100" s="99" t="s">
        <v>4</v>
      </c>
      <c r="H100" s="101">
        <v>147735</v>
      </c>
      <c r="I100" s="102">
        <f t="shared" si="1"/>
        <v>44546</v>
      </c>
    </row>
    <row r="101" spans="2:9" s="78" customFormat="1" ht="33" customHeight="1" x14ac:dyDescent="0.25">
      <c r="B101" s="97">
        <v>44501</v>
      </c>
      <c r="C101" s="99" t="s">
        <v>791</v>
      </c>
      <c r="D101" s="98" t="s">
        <v>827</v>
      </c>
      <c r="E101" s="106" t="s">
        <v>181</v>
      </c>
      <c r="F101" s="100" t="s">
        <v>763</v>
      </c>
      <c r="G101" s="99" t="s">
        <v>830</v>
      </c>
      <c r="H101" s="101">
        <v>750000</v>
      </c>
      <c r="I101" s="102">
        <f t="shared" si="1"/>
        <v>44546</v>
      </c>
    </row>
    <row r="102" spans="2:9" s="78" customFormat="1" ht="33" customHeight="1" x14ac:dyDescent="0.25">
      <c r="B102" s="97">
        <v>44501</v>
      </c>
      <c r="C102" s="99" t="s">
        <v>831</v>
      </c>
      <c r="D102" s="98" t="s">
        <v>827</v>
      </c>
      <c r="E102" s="106" t="s">
        <v>181</v>
      </c>
      <c r="F102" s="100" t="s">
        <v>763</v>
      </c>
      <c r="G102" s="99" t="s">
        <v>830</v>
      </c>
      <c r="H102" s="101">
        <v>58564.34</v>
      </c>
      <c r="I102" s="102">
        <f t="shared" si="1"/>
        <v>44546</v>
      </c>
    </row>
    <row r="103" spans="2:9" s="78" customFormat="1" ht="33" customHeight="1" x14ac:dyDescent="0.25">
      <c r="B103" s="97">
        <v>44483</v>
      </c>
      <c r="C103" s="99" t="s">
        <v>832</v>
      </c>
      <c r="D103" s="98" t="s">
        <v>833</v>
      </c>
      <c r="E103" s="99" t="s">
        <v>834</v>
      </c>
      <c r="F103" s="100" t="s">
        <v>763</v>
      </c>
      <c r="G103" s="104" t="s">
        <v>4</v>
      </c>
      <c r="H103" s="101">
        <v>575825.25</v>
      </c>
      <c r="I103" s="102">
        <f t="shared" si="1"/>
        <v>44528</v>
      </c>
    </row>
    <row r="104" spans="2:9" s="78" customFormat="1" ht="33" customHeight="1" x14ac:dyDescent="0.25">
      <c r="B104" s="97">
        <v>44495</v>
      </c>
      <c r="C104" s="99" t="s">
        <v>835</v>
      </c>
      <c r="D104" s="98" t="s">
        <v>833</v>
      </c>
      <c r="E104" s="99" t="s">
        <v>834</v>
      </c>
      <c r="F104" s="100" t="s">
        <v>763</v>
      </c>
      <c r="G104" s="104" t="s">
        <v>4</v>
      </c>
      <c r="H104" s="101">
        <v>575825.25</v>
      </c>
      <c r="I104" s="102">
        <f t="shared" si="1"/>
        <v>44540</v>
      </c>
    </row>
    <row r="105" spans="2:9" s="78" customFormat="1" ht="33" customHeight="1" x14ac:dyDescent="0.25">
      <c r="B105" s="97">
        <v>44496</v>
      </c>
      <c r="C105" s="99" t="s">
        <v>836</v>
      </c>
      <c r="D105" s="98" t="s">
        <v>833</v>
      </c>
      <c r="E105" s="99" t="s">
        <v>834</v>
      </c>
      <c r="F105" s="100" t="s">
        <v>763</v>
      </c>
      <c r="G105" s="104" t="s">
        <v>4</v>
      </c>
      <c r="H105" s="101">
        <v>575825.25</v>
      </c>
      <c r="I105" s="102">
        <f t="shared" si="1"/>
        <v>44541</v>
      </c>
    </row>
    <row r="106" spans="2:9" s="78" customFormat="1" ht="33" customHeight="1" x14ac:dyDescent="0.25">
      <c r="B106" s="97">
        <v>44511</v>
      </c>
      <c r="C106" s="99" t="s">
        <v>837</v>
      </c>
      <c r="D106" s="98" t="s">
        <v>833</v>
      </c>
      <c r="E106" s="99" t="s">
        <v>834</v>
      </c>
      <c r="F106" s="100" t="s">
        <v>763</v>
      </c>
      <c r="G106" s="104" t="s">
        <v>4</v>
      </c>
      <c r="H106" s="101">
        <v>378399.45</v>
      </c>
      <c r="I106" s="102">
        <f t="shared" si="1"/>
        <v>44556</v>
      </c>
    </row>
    <row r="107" spans="2:9" s="78" customFormat="1" ht="33" customHeight="1" x14ac:dyDescent="0.25">
      <c r="B107" s="97">
        <v>44523</v>
      </c>
      <c r="C107" s="99" t="s">
        <v>838</v>
      </c>
      <c r="D107" s="98" t="s">
        <v>833</v>
      </c>
      <c r="E107" s="99" t="s">
        <v>834</v>
      </c>
      <c r="F107" s="100" t="s">
        <v>763</v>
      </c>
      <c r="G107" s="104" t="s">
        <v>4</v>
      </c>
      <c r="H107" s="101">
        <v>386625.53</v>
      </c>
      <c r="I107" s="102">
        <f t="shared" si="1"/>
        <v>44568</v>
      </c>
    </row>
    <row r="108" spans="2:9" s="78" customFormat="1" ht="33" customHeight="1" x14ac:dyDescent="0.25">
      <c r="B108" s="97">
        <v>44524</v>
      </c>
      <c r="C108" s="99" t="s">
        <v>839</v>
      </c>
      <c r="D108" s="98" t="s">
        <v>833</v>
      </c>
      <c r="E108" s="99" t="s">
        <v>834</v>
      </c>
      <c r="F108" s="100" t="s">
        <v>763</v>
      </c>
      <c r="G108" s="104" t="s">
        <v>4</v>
      </c>
      <c r="H108" s="101">
        <v>386625.53</v>
      </c>
      <c r="I108" s="102">
        <f t="shared" si="1"/>
        <v>44569</v>
      </c>
    </row>
    <row r="109" spans="2:9" s="78" customFormat="1" ht="33" customHeight="1" x14ac:dyDescent="0.25">
      <c r="B109" s="97">
        <v>44069</v>
      </c>
      <c r="C109" s="99" t="s">
        <v>31</v>
      </c>
      <c r="D109" s="98" t="s">
        <v>186</v>
      </c>
      <c r="E109" s="99" t="s">
        <v>187</v>
      </c>
      <c r="F109" s="100" t="s">
        <v>749</v>
      </c>
      <c r="G109" s="99" t="s">
        <v>3</v>
      </c>
      <c r="H109" s="101">
        <v>3150000</v>
      </c>
      <c r="I109" s="102">
        <f t="shared" si="1"/>
        <v>44114</v>
      </c>
    </row>
    <row r="110" spans="2:9" s="78" customFormat="1" ht="33" customHeight="1" x14ac:dyDescent="0.25">
      <c r="B110" s="97">
        <v>44035</v>
      </c>
      <c r="C110" s="99" t="s">
        <v>135</v>
      </c>
      <c r="D110" s="98" t="s">
        <v>39</v>
      </c>
      <c r="E110" s="99" t="s">
        <v>188</v>
      </c>
      <c r="F110" s="100" t="s">
        <v>749</v>
      </c>
      <c r="G110" s="99" t="s">
        <v>3</v>
      </c>
      <c r="H110" s="101">
        <v>161625</v>
      </c>
      <c r="I110" s="102">
        <f t="shared" si="1"/>
        <v>44080</v>
      </c>
    </row>
    <row r="111" spans="2:9" s="78" customFormat="1" ht="33" customHeight="1" x14ac:dyDescent="0.25">
      <c r="B111" s="97">
        <v>44063</v>
      </c>
      <c r="C111" s="99" t="s">
        <v>315</v>
      </c>
      <c r="D111" s="98" t="s">
        <v>39</v>
      </c>
      <c r="E111" s="99" t="s">
        <v>188</v>
      </c>
      <c r="F111" s="100" t="s">
        <v>749</v>
      </c>
      <c r="G111" s="99" t="s">
        <v>3</v>
      </c>
      <c r="H111" s="101">
        <v>1740000</v>
      </c>
      <c r="I111" s="102">
        <f t="shared" si="1"/>
        <v>44108</v>
      </c>
    </row>
    <row r="112" spans="2:9" s="78" customFormat="1" ht="33" customHeight="1" x14ac:dyDescent="0.25">
      <c r="B112" s="97">
        <v>44104</v>
      </c>
      <c r="C112" s="99" t="s">
        <v>490</v>
      </c>
      <c r="D112" s="98" t="s">
        <v>39</v>
      </c>
      <c r="E112" s="99" t="s">
        <v>188</v>
      </c>
      <c r="F112" s="100" t="s">
        <v>749</v>
      </c>
      <c r="G112" s="99" t="s">
        <v>3</v>
      </c>
      <c r="H112" s="101">
        <v>986151</v>
      </c>
      <c r="I112" s="102">
        <f t="shared" si="1"/>
        <v>44149</v>
      </c>
    </row>
    <row r="113" spans="2:9" s="78" customFormat="1" ht="33" customHeight="1" x14ac:dyDescent="0.25">
      <c r="B113" s="97">
        <v>44491</v>
      </c>
      <c r="C113" s="99" t="s">
        <v>840</v>
      </c>
      <c r="D113" s="98" t="s">
        <v>39</v>
      </c>
      <c r="E113" s="99" t="s">
        <v>188</v>
      </c>
      <c r="F113" s="100" t="s">
        <v>749</v>
      </c>
      <c r="G113" s="99" t="s">
        <v>3</v>
      </c>
      <c r="H113" s="101">
        <v>152000</v>
      </c>
      <c r="I113" s="102">
        <f t="shared" si="1"/>
        <v>44536</v>
      </c>
    </row>
    <row r="114" spans="2:9" s="78" customFormat="1" ht="33" customHeight="1" x14ac:dyDescent="0.25">
      <c r="B114" s="97">
        <v>44519</v>
      </c>
      <c r="C114" s="99" t="s">
        <v>419</v>
      </c>
      <c r="D114" s="98" t="s">
        <v>39</v>
      </c>
      <c r="E114" s="99" t="s">
        <v>188</v>
      </c>
      <c r="F114" s="100" t="s">
        <v>749</v>
      </c>
      <c r="G114" s="99" t="s">
        <v>3</v>
      </c>
      <c r="H114" s="101">
        <v>6153700</v>
      </c>
      <c r="I114" s="102">
        <f t="shared" si="1"/>
        <v>44564</v>
      </c>
    </row>
    <row r="115" spans="2:9" s="78" customFormat="1" ht="33" customHeight="1" x14ac:dyDescent="0.25">
      <c r="B115" s="97">
        <v>44523</v>
      </c>
      <c r="C115" s="99" t="s">
        <v>841</v>
      </c>
      <c r="D115" s="98" t="s">
        <v>39</v>
      </c>
      <c r="E115" s="99" t="s">
        <v>188</v>
      </c>
      <c r="F115" s="100" t="s">
        <v>749</v>
      </c>
      <c r="G115" s="99" t="s">
        <v>3</v>
      </c>
      <c r="H115" s="101">
        <v>401260</v>
      </c>
      <c r="I115" s="102">
        <f t="shared" si="1"/>
        <v>44568</v>
      </c>
    </row>
    <row r="116" spans="2:9" s="78" customFormat="1" ht="33" customHeight="1" x14ac:dyDescent="0.25">
      <c r="B116" s="97">
        <v>44385</v>
      </c>
      <c r="C116" s="99" t="s">
        <v>842</v>
      </c>
      <c r="D116" s="98" t="s">
        <v>843</v>
      </c>
      <c r="E116" s="99" t="s">
        <v>844</v>
      </c>
      <c r="F116" s="100" t="s">
        <v>763</v>
      </c>
      <c r="G116" s="99" t="s">
        <v>4</v>
      </c>
      <c r="H116" s="101">
        <v>839149.92</v>
      </c>
      <c r="I116" s="102">
        <f t="shared" si="1"/>
        <v>44430</v>
      </c>
    </row>
    <row r="117" spans="2:9" s="78" customFormat="1" ht="33" customHeight="1" x14ac:dyDescent="0.25">
      <c r="B117" s="97">
        <v>44298</v>
      </c>
      <c r="C117" s="99" t="s">
        <v>845</v>
      </c>
      <c r="D117" s="98" t="s">
        <v>846</v>
      </c>
      <c r="E117" s="99" t="s">
        <v>383</v>
      </c>
      <c r="F117" s="100" t="s">
        <v>749</v>
      </c>
      <c r="G117" s="103" t="s">
        <v>3</v>
      </c>
      <c r="H117" s="101">
        <v>44992.800000000003</v>
      </c>
      <c r="I117" s="102">
        <f t="shared" si="1"/>
        <v>44343</v>
      </c>
    </row>
    <row r="118" spans="2:9" s="78" customFormat="1" ht="33" customHeight="1" x14ac:dyDescent="0.25">
      <c r="B118" s="97">
        <v>44327</v>
      </c>
      <c r="C118" s="99" t="s">
        <v>847</v>
      </c>
      <c r="D118" s="98" t="s">
        <v>846</v>
      </c>
      <c r="E118" s="99" t="s">
        <v>383</v>
      </c>
      <c r="F118" s="100" t="s">
        <v>749</v>
      </c>
      <c r="G118" s="103" t="s">
        <v>3</v>
      </c>
      <c r="H118" s="101">
        <v>44992.800000000003</v>
      </c>
      <c r="I118" s="102">
        <f t="shared" si="1"/>
        <v>44372</v>
      </c>
    </row>
    <row r="119" spans="2:9" s="78" customFormat="1" ht="33" customHeight="1" x14ac:dyDescent="0.25">
      <c r="B119" s="97">
        <v>44400</v>
      </c>
      <c r="C119" s="107" t="s">
        <v>505</v>
      </c>
      <c r="D119" s="108" t="s">
        <v>848</v>
      </c>
      <c r="E119" s="107" t="s">
        <v>849</v>
      </c>
      <c r="F119" s="100" t="s">
        <v>763</v>
      </c>
      <c r="G119" s="107" t="s">
        <v>4</v>
      </c>
      <c r="H119" s="105">
        <v>617400</v>
      </c>
      <c r="I119" s="102">
        <f t="shared" si="1"/>
        <v>44445</v>
      </c>
    </row>
    <row r="120" spans="2:9" s="78" customFormat="1" ht="33" customHeight="1" x14ac:dyDescent="0.25">
      <c r="B120" s="97">
        <v>44007</v>
      </c>
      <c r="C120" s="99" t="s">
        <v>126</v>
      </c>
      <c r="D120" s="108" t="s">
        <v>191</v>
      </c>
      <c r="E120" s="107" t="s">
        <v>192</v>
      </c>
      <c r="F120" s="100" t="s">
        <v>749</v>
      </c>
      <c r="G120" s="107" t="s">
        <v>3</v>
      </c>
      <c r="H120" s="101">
        <v>12499.2</v>
      </c>
      <c r="I120" s="102">
        <f t="shared" si="1"/>
        <v>44052</v>
      </c>
    </row>
    <row r="121" spans="2:9" s="78" customFormat="1" ht="33" customHeight="1" x14ac:dyDescent="0.25">
      <c r="B121" s="97">
        <v>44293</v>
      </c>
      <c r="C121" s="99" t="s">
        <v>850</v>
      </c>
      <c r="D121" s="98" t="s">
        <v>851</v>
      </c>
      <c r="E121" s="99" t="s">
        <v>194</v>
      </c>
      <c r="F121" s="100" t="s">
        <v>763</v>
      </c>
      <c r="G121" s="99" t="s">
        <v>4</v>
      </c>
      <c r="H121" s="105">
        <v>16951.88</v>
      </c>
      <c r="I121" s="102">
        <f t="shared" si="1"/>
        <v>44338</v>
      </c>
    </row>
    <row r="122" spans="2:9" s="78" customFormat="1" ht="33" customHeight="1" x14ac:dyDescent="0.25">
      <c r="B122" s="97">
        <v>44326</v>
      </c>
      <c r="C122" s="99" t="s">
        <v>419</v>
      </c>
      <c r="D122" s="98" t="s">
        <v>851</v>
      </c>
      <c r="E122" s="99" t="s">
        <v>194</v>
      </c>
      <c r="F122" s="100" t="s">
        <v>763</v>
      </c>
      <c r="G122" s="99" t="s">
        <v>4</v>
      </c>
      <c r="H122" s="101">
        <v>12319.2</v>
      </c>
      <c r="I122" s="102">
        <f t="shared" si="1"/>
        <v>44371</v>
      </c>
    </row>
    <row r="123" spans="2:9" s="78" customFormat="1" ht="33" customHeight="1" x14ac:dyDescent="0.25">
      <c r="B123" s="97">
        <v>44358</v>
      </c>
      <c r="C123" s="99" t="s">
        <v>852</v>
      </c>
      <c r="D123" s="98" t="s">
        <v>851</v>
      </c>
      <c r="E123" s="99" t="s">
        <v>194</v>
      </c>
      <c r="F123" s="100" t="s">
        <v>763</v>
      </c>
      <c r="G123" s="99" t="s">
        <v>4</v>
      </c>
      <c r="H123" s="101">
        <v>12319.2</v>
      </c>
      <c r="I123" s="102">
        <f t="shared" si="1"/>
        <v>44403</v>
      </c>
    </row>
    <row r="124" spans="2:9" s="78" customFormat="1" ht="33" customHeight="1" x14ac:dyDescent="0.25">
      <c r="B124" s="97">
        <v>44382</v>
      </c>
      <c r="C124" s="99" t="s">
        <v>853</v>
      </c>
      <c r="D124" s="98" t="s">
        <v>851</v>
      </c>
      <c r="E124" s="99" t="s">
        <v>194</v>
      </c>
      <c r="F124" s="100" t="s">
        <v>763</v>
      </c>
      <c r="G124" s="99" t="s">
        <v>4</v>
      </c>
      <c r="H124" s="101">
        <v>8212.7999999999993</v>
      </c>
      <c r="I124" s="102">
        <f t="shared" si="1"/>
        <v>44427</v>
      </c>
    </row>
    <row r="125" spans="2:9" s="78" customFormat="1" ht="33" customHeight="1" x14ac:dyDescent="0.25">
      <c r="B125" s="97">
        <v>44498</v>
      </c>
      <c r="C125" s="99" t="s">
        <v>854</v>
      </c>
      <c r="D125" s="98" t="s">
        <v>851</v>
      </c>
      <c r="E125" s="99" t="s">
        <v>194</v>
      </c>
      <c r="F125" s="100" t="s">
        <v>763</v>
      </c>
      <c r="G125" s="99" t="s">
        <v>4</v>
      </c>
      <c r="H125" s="101">
        <v>424800</v>
      </c>
      <c r="I125" s="102">
        <f t="shared" si="1"/>
        <v>44543</v>
      </c>
    </row>
    <row r="126" spans="2:9" s="78" customFormat="1" ht="33" customHeight="1" x14ac:dyDescent="0.25">
      <c r="B126" s="97">
        <v>44505</v>
      </c>
      <c r="C126" s="99" t="s">
        <v>855</v>
      </c>
      <c r="D126" s="98" t="s">
        <v>851</v>
      </c>
      <c r="E126" s="99" t="s">
        <v>194</v>
      </c>
      <c r="F126" s="100" t="s">
        <v>763</v>
      </c>
      <c r="G126" s="99" t="s">
        <v>4</v>
      </c>
      <c r="H126" s="101">
        <v>111828.6</v>
      </c>
      <c r="I126" s="102">
        <f t="shared" si="1"/>
        <v>44550</v>
      </c>
    </row>
    <row r="127" spans="2:9" s="78" customFormat="1" ht="33" customHeight="1" x14ac:dyDescent="0.25">
      <c r="B127" s="97">
        <v>44488</v>
      </c>
      <c r="C127" s="99" t="s">
        <v>856</v>
      </c>
      <c r="D127" s="98" t="s">
        <v>851</v>
      </c>
      <c r="E127" s="99" t="s">
        <v>194</v>
      </c>
      <c r="F127" s="100" t="s">
        <v>763</v>
      </c>
      <c r="G127" s="99" t="s">
        <v>4</v>
      </c>
      <c r="H127" s="101">
        <v>108351.63</v>
      </c>
      <c r="I127" s="102">
        <f t="shared" si="1"/>
        <v>44533</v>
      </c>
    </row>
    <row r="128" spans="2:9" s="78" customFormat="1" ht="33" customHeight="1" x14ac:dyDescent="0.25">
      <c r="B128" s="97">
        <v>44512</v>
      </c>
      <c r="C128" s="99" t="s">
        <v>857</v>
      </c>
      <c r="D128" s="98" t="s">
        <v>851</v>
      </c>
      <c r="E128" s="99" t="s">
        <v>194</v>
      </c>
      <c r="F128" s="100" t="s">
        <v>763</v>
      </c>
      <c r="G128" s="99" t="s">
        <v>4</v>
      </c>
      <c r="H128" s="101">
        <v>140595.48000000001</v>
      </c>
      <c r="I128" s="102">
        <f t="shared" si="1"/>
        <v>44557</v>
      </c>
    </row>
    <row r="129" spans="2:9" s="78" customFormat="1" ht="33" customHeight="1" x14ac:dyDescent="0.25">
      <c r="B129" s="97">
        <v>44526</v>
      </c>
      <c r="C129" s="99" t="s">
        <v>496</v>
      </c>
      <c r="D129" s="98" t="s">
        <v>851</v>
      </c>
      <c r="E129" s="99" t="s">
        <v>194</v>
      </c>
      <c r="F129" s="100" t="s">
        <v>763</v>
      </c>
      <c r="G129" s="99" t="s">
        <v>4</v>
      </c>
      <c r="H129" s="101">
        <v>2384997.12</v>
      </c>
      <c r="I129" s="102">
        <f t="shared" si="1"/>
        <v>44571</v>
      </c>
    </row>
    <row r="130" spans="2:9" s="78" customFormat="1" ht="33" customHeight="1" x14ac:dyDescent="0.25">
      <c r="B130" s="97">
        <v>44512</v>
      </c>
      <c r="C130" s="99" t="s">
        <v>858</v>
      </c>
      <c r="D130" s="98" t="s">
        <v>851</v>
      </c>
      <c r="E130" s="99" t="s">
        <v>194</v>
      </c>
      <c r="F130" s="100" t="s">
        <v>763</v>
      </c>
      <c r="G130" s="99" t="s">
        <v>4</v>
      </c>
      <c r="H130" s="101">
        <v>2409053.7799999998</v>
      </c>
      <c r="I130" s="102">
        <f t="shared" si="1"/>
        <v>44557</v>
      </c>
    </row>
    <row r="131" spans="2:9" s="78" customFormat="1" ht="33" customHeight="1" x14ac:dyDescent="0.25">
      <c r="B131" s="97">
        <v>44508</v>
      </c>
      <c r="C131" s="99" t="s">
        <v>859</v>
      </c>
      <c r="D131" s="98" t="s">
        <v>860</v>
      </c>
      <c r="E131" s="99" t="s">
        <v>325</v>
      </c>
      <c r="F131" s="100" t="s">
        <v>763</v>
      </c>
      <c r="G131" s="99" t="s">
        <v>4</v>
      </c>
      <c r="H131" s="101">
        <v>3225000</v>
      </c>
      <c r="I131" s="102">
        <f t="shared" si="1"/>
        <v>44553</v>
      </c>
    </row>
    <row r="132" spans="2:9" s="78" customFormat="1" ht="33" customHeight="1" x14ac:dyDescent="0.25">
      <c r="B132" s="97">
        <v>44508</v>
      </c>
      <c r="C132" s="99" t="s">
        <v>861</v>
      </c>
      <c r="D132" s="98" t="s">
        <v>860</v>
      </c>
      <c r="E132" s="99" t="s">
        <v>325</v>
      </c>
      <c r="F132" s="100" t="s">
        <v>763</v>
      </c>
      <c r="G132" s="99" t="s">
        <v>4</v>
      </c>
      <c r="H132" s="101">
        <v>3175550</v>
      </c>
      <c r="I132" s="102">
        <f t="shared" si="1"/>
        <v>44553</v>
      </c>
    </row>
    <row r="133" spans="2:9" s="78" customFormat="1" ht="33" customHeight="1" x14ac:dyDescent="0.25">
      <c r="B133" s="97">
        <v>44349</v>
      </c>
      <c r="C133" s="99" t="s">
        <v>66</v>
      </c>
      <c r="D133" s="98" t="s">
        <v>862</v>
      </c>
      <c r="E133" s="99" t="s">
        <v>863</v>
      </c>
      <c r="F133" s="100" t="s">
        <v>763</v>
      </c>
      <c r="G133" s="99" t="s">
        <v>4</v>
      </c>
      <c r="H133" s="101">
        <v>4112300</v>
      </c>
      <c r="I133" s="102">
        <f t="shared" si="1"/>
        <v>44394</v>
      </c>
    </row>
    <row r="134" spans="2:9" s="78" customFormat="1" ht="33" customHeight="1" x14ac:dyDescent="0.25">
      <c r="B134" s="97">
        <v>44355</v>
      </c>
      <c r="C134" s="99" t="s">
        <v>99</v>
      </c>
      <c r="D134" s="98" t="s">
        <v>862</v>
      </c>
      <c r="E134" s="99" t="s">
        <v>863</v>
      </c>
      <c r="F134" s="100" t="s">
        <v>763</v>
      </c>
      <c r="G134" s="99" t="s">
        <v>4</v>
      </c>
      <c r="H134" s="101">
        <v>3434980</v>
      </c>
      <c r="I134" s="102">
        <f t="shared" si="1"/>
        <v>44400</v>
      </c>
    </row>
    <row r="135" spans="2:9" s="78" customFormat="1" ht="33" customHeight="1" x14ac:dyDescent="0.25">
      <c r="B135" s="97">
        <v>44393</v>
      </c>
      <c r="C135" s="99" t="s">
        <v>864</v>
      </c>
      <c r="D135" s="98" t="s">
        <v>862</v>
      </c>
      <c r="E135" s="99" t="s">
        <v>863</v>
      </c>
      <c r="F135" s="100" t="s">
        <v>763</v>
      </c>
      <c r="G135" s="99" t="s">
        <v>4</v>
      </c>
      <c r="H135" s="101">
        <v>3436915.2</v>
      </c>
      <c r="I135" s="102">
        <f t="shared" si="1"/>
        <v>44438</v>
      </c>
    </row>
    <row r="136" spans="2:9" s="78" customFormat="1" ht="33" customHeight="1" x14ac:dyDescent="0.25">
      <c r="B136" s="97">
        <v>44466</v>
      </c>
      <c r="C136" s="99" t="s">
        <v>777</v>
      </c>
      <c r="D136" s="98" t="s">
        <v>862</v>
      </c>
      <c r="E136" s="99" t="s">
        <v>863</v>
      </c>
      <c r="F136" s="100" t="s">
        <v>763</v>
      </c>
      <c r="G136" s="99" t="s">
        <v>4</v>
      </c>
      <c r="H136" s="101">
        <v>10786804.800000001</v>
      </c>
      <c r="I136" s="102">
        <f t="shared" si="1"/>
        <v>44511</v>
      </c>
    </row>
    <row r="137" spans="2:9" s="78" customFormat="1" ht="33" customHeight="1" x14ac:dyDescent="0.25">
      <c r="B137" s="97">
        <v>44466</v>
      </c>
      <c r="C137" s="99" t="s">
        <v>778</v>
      </c>
      <c r="D137" s="98" t="s">
        <v>862</v>
      </c>
      <c r="E137" s="99" t="s">
        <v>863</v>
      </c>
      <c r="F137" s="100" t="s">
        <v>763</v>
      </c>
      <c r="G137" s="99" t="s">
        <v>4</v>
      </c>
      <c r="H137" s="101">
        <v>9106506.1699999999</v>
      </c>
      <c r="I137" s="102">
        <f t="shared" si="1"/>
        <v>44511</v>
      </c>
    </row>
    <row r="138" spans="2:9" s="78" customFormat="1" ht="33" customHeight="1" x14ac:dyDescent="0.25">
      <c r="B138" s="97">
        <v>44509</v>
      </c>
      <c r="C138" s="107" t="s">
        <v>865</v>
      </c>
      <c r="D138" s="98" t="s">
        <v>862</v>
      </c>
      <c r="E138" s="99" t="s">
        <v>863</v>
      </c>
      <c r="F138" s="100" t="s">
        <v>763</v>
      </c>
      <c r="G138" s="99" t="s">
        <v>4</v>
      </c>
      <c r="H138" s="101">
        <v>1691235</v>
      </c>
      <c r="I138" s="102">
        <f t="shared" si="1"/>
        <v>44554</v>
      </c>
    </row>
    <row r="139" spans="2:9" s="78" customFormat="1" ht="33" customHeight="1" x14ac:dyDescent="0.25">
      <c r="B139" s="97">
        <v>44491</v>
      </c>
      <c r="C139" s="99" t="s">
        <v>477</v>
      </c>
      <c r="D139" s="98" t="s">
        <v>866</v>
      </c>
      <c r="E139" s="99" t="s">
        <v>867</v>
      </c>
      <c r="F139" s="100" t="s">
        <v>749</v>
      </c>
      <c r="G139" s="107" t="s">
        <v>3</v>
      </c>
      <c r="H139" s="101">
        <v>738000</v>
      </c>
      <c r="I139" s="102">
        <f t="shared" si="1"/>
        <v>44536</v>
      </c>
    </row>
    <row r="140" spans="2:9" s="78" customFormat="1" ht="33" customHeight="1" x14ac:dyDescent="0.25">
      <c r="B140" s="97">
        <v>44505</v>
      </c>
      <c r="C140" s="99" t="s">
        <v>478</v>
      </c>
      <c r="D140" s="98" t="s">
        <v>866</v>
      </c>
      <c r="E140" s="99" t="s">
        <v>867</v>
      </c>
      <c r="F140" s="100" t="s">
        <v>749</v>
      </c>
      <c r="G140" s="107" t="s">
        <v>868</v>
      </c>
      <c r="H140" s="101">
        <v>2460000</v>
      </c>
      <c r="I140" s="102">
        <f t="shared" si="1"/>
        <v>44550</v>
      </c>
    </row>
    <row r="141" spans="2:9" s="78" customFormat="1" ht="33" customHeight="1" x14ac:dyDescent="0.25">
      <c r="B141" s="97">
        <v>44510</v>
      </c>
      <c r="C141" s="99" t="s">
        <v>479</v>
      </c>
      <c r="D141" s="98" t="s">
        <v>866</v>
      </c>
      <c r="E141" s="99" t="s">
        <v>867</v>
      </c>
      <c r="F141" s="100" t="s">
        <v>749</v>
      </c>
      <c r="G141" s="107" t="s">
        <v>868</v>
      </c>
      <c r="H141" s="101">
        <v>8714550</v>
      </c>
      <c r="I141" s="102">
        <f t="shared" ref="I141:I192" si="2">+B141+45</f>
        <v>44555</v>
      </c>
    </row>
    <row r="142" spans="2:9" s="78" customFormat="1" ht="33" customHeight="1" x14ac:dyDescent="0.25">
      <c r="B142" s="97">
        <v>44517</v>
      </c>
      <c r="C142" s="99" t="s">
        <v>869</v>
      </c>
      <c r="D142" s="98" t="s">
        <v>866</v>
      </c>
      <c r="E142" s="99" t="s">
        <v>867</v>
      </c>
      <c r="F142" s="100" t="s">
        <v>749</v>
      </c>
      <c r="G142" s="107" t="s">
        <v>868</v>
      </c>
      <c r="H142" s="101">
        <v>3975114</v>
      </c>
      <c r="I142" s="102">
        <f t="shared" si="2"/>
        <v>44562</v>
      </c>
    </row>
    <row r="143" spans="2:9" s="78" customFormat="1" ht="33" customHeight="1" x14ac:dyDescent="0.25">
      <c r="B143" s="97">
        <v>44519</v>
      </c>
      <c r="C143" s="99" t="s">
        <v>482</v>
      </c>
      <c r="D143" s="98" t="s">
        <v>866</v>
      </c>
      <c r="E143" s="99" t="s">
        <v>867</v>
      </c>
      <c r="F143" s="100" t="s">
        <v>749</v>
      </c>
      <c r="G143" s="107" t="s">
        <v>868</v>
      </c>
      <c r="H143" s="101">
        <v>1921752</v>
      </c>
      <c r="I143" s="102">
        <f t="shared" si="2"/>
        <v>44564</v>
      </c>
    </row>
    <row r="144" spans="2:9" s="78" customFormat="1" ht="33" customHeight="1" x14ac:dyDescent="0.25">
      <c r="B144" s="97">
        <v>44526</v>
      </c>
      <c r="C144" s="99" t="s">
        <v>484</v>
      </c>
      <c r="D144" s="98" t="s">
        <v>866</v>
      </c>
      <c r="E144" s="99" t="s">
        <v>867</v>
      </c>
      <c r="F144" s="100" t="s">
        <v>749</v>
      </c>
      <c r="G144" s="107" t="s">
        <v>868</v>
      </c>
      <c r="H144" s="101">
        <v>1672062</v>
      </c>
      <c r="I144" s="102">
        <f t="shared" si="2"/>
        <v>44571</v>
      </c>
    </row>
    <row r="145" spans="2:9" s="78" customFormat="1" ht="33" customHeight="1" x14ac:dyDescent="0.25">
      <c r="B145" s="97">
        <v>44344</v>
      </c>
      <c r="C145" s="107" t="s">
        <v>682</v>
      </c>
      <c r="D145" s="108" t="s">
        <v>870</v>
      </c>
      <c r="E145" s="107" t="s">
        <v>871</v>
      </c>
      <c r="F145" s="100" t="s">
        <v>763</v>
      </c>
      <c r="G145" s="107" t="s">
        <v>4</v>
      </c>
      <c r="H145" s="105">
        <v>926104.83</v>
      </c>
      <c r="I145" s="102">
        <f t="shared" si="2"/>
        <v>44389</v>
      </c>
    </row>
    <row r="146" spans="2:9" s="78" customFormat="1" ht="33" customHeight="1" x14ac:dyDescent="0.25">
      <c r="B146" s="97">
        <v>44344</v>
      </c>
      <c r="C146" s="107" t="s">
        <v>872</v>
      </c>
      <c r="D146" s="108" t="s">
        <v>870</v>
      </c>
      <c r="E146" s="107" t="s">
        <v>871</v>
      </c>
      <c r="F146" s="100" t="s">
        <v>763</v>
      </c>
      <c r="G146" s="107" t="s">
        <v>4</v>
      </c>
      <c r="H146" s="105">
        <v>9452390</v>
      </c>
      <c r="I146" s="102">
        <f t="shared" si="2"/>
        <v>44389</v>
      </c>
    </row>
    <row r="147" spans="2:9" s="78" customFormat="1" ht="33" customHeight="1" x14ac:dyDescent="0.25">
      <c r="B147" s="97">
        <v>44496</v>
      </c>
      <c r="C147" s="99" t="s">
        <v>873</v>
      </c>
      <c r="D147" s="98" t="s">
        <v>870</v>
      </c>
      <c r="E147" s="99" t="s">
        <v>871</v>
      </c>
      <c r="F147" s="100" t="s">
        <v>763</v>
      </c>
      <c r="G147" s="99" t="s">
        <v>4</v>
      </c>
      <c r="H147" s="101">
        <v>7731223.1200000001</v>
      </c>
      <c r="I147" s="102">
        <f t="shared" si="2"/>
        <v>44541</v>
      </c>
    </row>
    <row r="148" spans="2:9" s="78" customFormat="1" ht="33" customHeight="1" x14ac:dyDescent="0.25">
      <c r="B148" s="97">
        <v>44410</v>
      </c>
      <c r="C148" s="107" t="s">
        <v>481</v>
      </c>
      <c r="D148" s="108" t="s">
        <v>393</v>
      </c>
      <c r="E148" s="107" t="s">
        <v>394</v>
      </c>
      <c r="F148" s="100" t="s">
        <v>749</v>
      </c>
      <c r="G148" s="104" t="s">
        <v>3</v>
      </c>
      <c r="H148" s="105">
        <v>14999.94</v>
      </c>
      <c r="I148" s="102">
        <f t="shared" si="2"/>
        <v>44455</v>
      </c>
    </row>
    <row r="149" spans="2:9" s="78" customFormat="1" ht="33" customHeight="1" x14ac:dyDescent="0.25">
      <c r="B149" s="97">
        <v>44497</v>
      </c>
      <c r="C149" s="99" t="s">
        <v>874</v>
      </c>
      <c r="D149" s="108" t="s">
        <v>875</v>
      </c>
      <c r="E149" s="107" t="s">
        <v>876</v>
      </c>
      <c r="F149" s="100" t="s">
        <v>763</v>
      </c>
      <c r="G149" s="99" t="s">
        <v>4</v>
      </c>
      <c r="H149" s="105">
        <v>34842959.600000001</v>
      </c>
      <c r="I149" s="102">
        <f t="shared" si="2"/>
        <v>44542</v>
      </c>
    </row>
    <row r="150" spans="2:9" s="78" customFormat="1" ht="33" customHeight="1" x14ac:dyDescent="0.25">
      <c r="B150" s="97">
        <v>44498</v>
      </c>
      <c r="C150" s="99" t="s">
        <v>877</v>
      </c>
      <c r="D150" s="108" t="s">
        <v>875</v>
      </c>
      <c r="E150" s="107" t="s">
        <v>876</v>
      </c>
      <c r="F150" s="100" t="s">
        <v>763</v>
      </c>
      <c r="G150" s="99" t="s">
        <v>4</v>
      </c>
      <c r="H150" s="105">
        <v>5088524.16</v>
      </c>
      <c r="I150" s="102">
        <f t="shared" si="2"/>
        <v>44543</v>
      </c>
    </row>
    <row r="151" spans="2:9" s="78" customFormat="1" ht="33" customHeight="1" x14ac:dyDescent="0.25">
      <c r="B151" s="97">
        <v>44497</v>
      </c>
      <c r="C151" s="99" t="s">
        <v>217</v>
      </c>
      <c r="D151" s="108" t="s">
        <v>878</v>
      </c>
      <c r="E151" s="107" t="s">
        <v>879</v>
      </c>
      <c r="F151" s="100" t="s">
        <v>763</v>
      </c>
      <c r="G151" s="99" t="s">
        <v>4</v>
      </c>
      <c r="H151" s="105">
        <v>20782.16</v>
      </c>
      <c r="I151" s="102">
        <f t="shared" si="2"/>
        <v>44542</v>
      </c>
    </row>
    <row r="152" spans="2:9" s="78" customFormat="1" ht="33" customHeight="1" x14ac:dyDescent="0.25">
      <c r="B152" s="97">
        <v>44523</v>
      </c>
      <c r="C152" s="99" t="s">
        <v>125</v>
      </c>
      <c r="D152" s="108" t="s">
        <v>880</v>
      </c>
      <c r="E152" s="107" t="s">
        <v>881</v>
      </c>
      <c r="F152" s="100" t="s">
        <v>749</v>
      </c>
      <c r="G152" s="107" t="s">
        <v>3</v>
      </c>
      <c r="H152" s="105">
        <v>6011400</v>
      </c>
      <c r="I152" s="102">
        <f t="shared" si="2"/>
        <v>44568</v>
      </c>
    </row>
    <row r="153" spans="2:9" s="78" customFormat="1" ht="33" customHeight="1" x14ac:dyDescent="0.25">
      <c r="B153" s="97">
        <v>44516</v>
      </c>
      <c r="C153" s="99" t="s">
        <v>253</v>
      </c>
      <c r="D153" s="108" t="s">
        <v>880</v>
      </c>
      <c r="E153" s="107" t="s">
        <v>881</v>
      </c>
      <c r="F153" s="100" t="s">
        <v>749</v>
      </c>
      <c r="G153" s="107" t="s">
        <v>3</v>
      </c>
      <c r="H153" s="105">
        <v>4340850</v>
      </c>
      <c r="I153" s="102">
        <f t="shared" si="2"/>
        <v>44561</v>
      </c>
    </row>
    <row r="154" spans="2:9" s="78" customFormat="1" ht="33" customHeight="1" x14ac:dyDescent="0.25">
      <c r="B154" s="97">
        <v>44523</v>
      </c>
      <c r="C154" s="99" t="s">
        <v>882</v>
      </c>
      <c r="D154" s="108" t="s">
        <v>880</v>
      </c>
      <c r="E154" s="107" t="s">
        <v>881</v>
      </c>
      <c r="F154" s="100" t="s">
        <v>749</v>
      </c>
      <c r="G154" s="107" t="s">
        <v>3</v>
      </c>
      <c r="H154" s="105">
        <v>1537250</v>
      </c>
      <c r="I154" s="102">
        <f t="shared" si="2"/>
        <v>44568</v>
      </c>
    </row>
    <row r="155" spans="2:9" s="78" customFormat="1" ht="33" customHeight="1" x14ac:dyDescent="0.25">
      <c r="B155" s="97">
        <v>44293</v>
      </c>
      <c r="C155" s="107" t="s">
        <v>883</v>
      </c>
      <c r="D155" s="108" t="s">
        <v>884</v>
      </c>
      <c r="E155" s="107" t="s">
        <v>197</v>
      </c>
      <c r="F155" s="100" t="s">
        <v>749</v>
      </c>
      <c r="G155" s="107" t="s">
        <v>3</v>
      </c>
      <c r="H155" s="105">
        <v>550000</v>
      </c>
      <c r="I155" s="102">
        <f t="shared" si="2"/>
        <v>44338</v>
      </c>
    </row>
    <row r="156" spans="2:9" s="78" customFormat="1" ht="33" customHeight="1" x14ac:dyDescent="0.25">
      <c r="B156" s="97">
        <v>44504</v>
      </c>
      <c r="C156" s="107" t="s">
        <v>885</v>
      </c>
      <c r="D156" s="108" t="s">
        <v>886</v>
      </c>
      <c r="E156" s="107" t="s">
        <v>196</v>
      </c>
      <c r="F156" s="100" t="s">
        <v>763</v>
      </c>
      <c r="G156" s="99" t="s">
        <v>4</v>
      </c>
      <c r="H156" s="112">
        <v>896756.95</v>
      </c>
      <c r="I156" s="102">
        <f t="shared" si="2"/>
        <v>44549</v>
      </c>
    </row>
    <row r="157" spans="2:9" s="78" customFormat="1" ht="33" customHeight="1" x14ac:dyDescent="0.25">
      <c r="B157" s="97">
        <v>44495</v>
      </c>
      <c r="C157" s="107" t="s">
        <v>887</v>
      </c>
      <c r="D157" s="108" t="s">
        <v>886</v>
      </c>
      <c r="E157" s="107" t="s">
        <v>196</v>
      </c>
      <c r="F157" s="100" t="s">
        <v>763</v>
      </c>
      <c r="G157" s="99" t="s">
        <v>4</v>
      </c>
      <c r="H157" s="112">
        <v>7639169.5499999998</v>
      </c>
      <c r="I157" s="102">
        <f t="shared" si="2"/>
        <v>44540</v>
      </c>
    </row>
    <row r="158" spans="2:9" s="78" customFormat="1" ht="33" customHeight="1" x14ac:dyDescent="0.25">
      <c r="B158" s="97">
        <v>44495</v>
      </c>
      <c r="C158" s="107" t="s">
        <v>888</v>
      </c>
      <c r="D158" s="108" t="s">
        <v>886</v>
      </c>
      <c r="E158" s="107" t="s">
        <v>196</v>
      </c>
      <c r="F158" s="100" t="s">
        <v>763</v>
      </c>
      <c r="G158" s="99" t="s">
        <v>4</v>
      </c>
      <c r="H158" s="112">
        <v>768793.59999999998</v>
      </c>
      <c r="I158" s="102">
        <f t="shared" si="2"/>
        <v>44540</v>
      </c>
    </row>
    <row r="159" spans="2:9" s="78" customFormat="1" ht="33" customHeight="1" x14ac:dyDescent="0.25">
      <c r="B159" s="97">
        <v>44511</v>
      </c>
      <c r="C159" s="107" t="s">
        <v>889</v>
      </c>
      <c r="D159" s="108" t="s">
        <v>886</v>
      </c>
      <c r="E159" s="107" t="s">
        <v>196</v>
      </c>
      <c r="F159" s="100" t="s">
        <v>763</v>
      </c>
      <c r="G159" s="99" t="s">
        <v>4</v>
      </c>
      <c r="H159" s="112">
        <v>437950.08</v>
      </c>
      <c r="I159" s="102">
        <f t="shared" si="2"/>
        <v>44556</v>
      </c>
    </row>
    <row r="160" spans="2:9" s="78" customFormat="1" ht="33" customHeight="1" x14ac:dyDescent="0.25">
      <c r="B160" s="97">
        <v>44484</v>
      </c>
      <c r="C160" s="99" t="s">
        <v>79</v>
      </c>
      <c r="D160" s="98" t="s">
        <v>890</v>
      </c>
      <c r="E160" s="99" t="s">
        <v>801</v>
      </c>
      <c r="F160" s="100" t="s">
        <v>763</v>
      </c>
      <c r="G160" s="99" t="s">
        <v>4</v>
      </c>
      <c r="H160" s="110">
        <v>927067</v>
      </c>
      <c r="I160" s="102">
        <f t="shared" si="2"/>
        <v>44529</v>
      </c>
    </row>
    <row r="161" spans="2:9" s="78" customFormat="1" ht="33" customHeight="1" x14ac:dyDescent="0.25">
      <c r="B161" s="97">
        <v>44420</v>
      </c>
      <c r="C161" s="99" t="s">
        <v>360</v>
      </c>
      <c r="D161" s="98" t="s">
        <v>890</v>
      </c>
      <c r="E161" s="99" t="s">
        <v>801</v>
      </c>
      <c r="F161" s="100" t="s">
        <v>763</v>
      </c>
      <c r="G161" s="99" t="s">
        <v>4</v>
      </c>
      <c r="H161" s="101">
        <v>235705</v>
      </c>
      <c r="I161" s="102">
        <f t="shared" si="2"/>
        <v>44465</v>
      </c>
    </row>
    <row r="162" spans="2:9" s="78" customFormat="1" ht="33" customHeight="1" x14ac:dyDescent="0.25">
      <c r="B162" s="97">
        <v>44494</v>
      </c>
      <c r="C162" s="99" t="s">
        <v>799</v>
      </c>
      <c r="D162" s="98" t="s">
        <v>890</v>
      </c>
      <c r="E162" s="99" t="s">
        <v>801</v>
      </c>
      <c r="F162" s="100" t="s">
        <v>763</v>
      </c>
      <c r="G162" s="99" t="s">
        <v>4</v>
      </c>
      <c r="H162" s="101">
        <v>1424850</v>
      </c>
      <c r="I162" s="102">
        <f t="shared" si="2"/>
        <v>44539</v>
      </c>
    </row>
    <row r="163" spans="2:9" s="78" customFormat="1" ht="33" customHeight="1" x14ac:dyDescent="0.25">
      <c r="B163" s="97">
        <v>44525</v>
      </c>
      <c r="C163" s="99" t="s">
        <v>22</v>
      </c>
      <c r="D163" s="98" t="s">
        <v>891</v>
      </c>
      <c r="E163" s="99" t="s">
        <v>892</v>
      </c>
      <c r="F163" s="100" t="s">
        <v>763</v>
      </c>
      <c r="G163" s="99" t="s">
        <v>4</v>
      </c>
      <c r="H163" s="101">
        <v>10926988.800000001</v>
      </c>
      <c r="I163" s="102">
        <f t="shared" si="2"/>
        <v>44570</v>
      </c>
    </row>
    <row r="164" spans="2:9" s="78" customFormat="1" ht="33" customHeight="1" x14ac:dyDescent="0.25">
      <c r="B164" s="97">
        <v>44525</v>
      </c>
      <c r="C164" s="99" t="s">
        <v>30</v>
      </c>
      <c r="D164" s="98" t="s">
        <v>891</v>
      </c>
      <c r="E164" s="99" t="s">
        <v>892</v>
      </c>
      <c r="F164" s="100" t="s">
        <v>763</v>
      </c>
      <c r="G164" s="99" t="s">
        <v>4</v>
      </c>
      <c r="H164" s="101">
        <v>12805926.4</v>
      </c>
      <c r="I164" s="102">
        <f t="shared" si="2"/>
        <v>44570</v>
      </c>
    </row>
    <row r="165" spans="2:9" s="78" customFormat="1" ht="33" customHeight="1" x14ac:dyDescent="0.25">
      <c r="B165" s="97">
        <v>44525</v>
      </c>
      <c r="C165" s="99" t="s">
        <v>28</v>
      </c>
      <c r="D165" s="98" t="s">
        <v>891</v>
      </c>
      <c r="E165" s="99" t="s">
        <v>892</v>
      </c>
      <c r="F165" s="100" t="s">
        <v>763</v>
      </c>
      <c r="G165" s="99" t="s">
        <v>4</v>
      </c>
      <c r="H165" s="101">
        <v>12782515.199999999</v>
      </c>
      <c r="I165" s="102">
        <f t="shared" si="2"/>
        <v>44570</v>
      </c>
    </row>
    <row r="166" spans="2:9" s="78" customFormat="1" ht="33" customHeight="1" x14ac:dyDescent="0.25">
      <c r="B166" s="97">
        <v>44525</v>
      </c>
      <c r="C166" s="99" t="s">
        <v>26</v>
      </c>
      <c r="D166" s="98" t="s">
        <v>891</v>
      </c>
      <c r="E166" s="99" t="s">
        <v>892</v>
      </c>
      <c r="F166" s="100" t="s">
        <v>763</v>
      </c>
      <c r="G166" s="99" t="s">
        <v>4</v>
      </c>
      <c r="H166" s="101">
        <v>12805926.4</v>
      </c>
      <c r="I166" s="102">
        <f t="shared" si="2"/>
        <v>44570</v>
      </c>
    </row>
    <row r="167" spans="2:9" s="78" customFormat="1" ht="33" customHeight="1" x14ac:dyDescent="0.25">
      <c r="B167" s="97">
        <v>44523</v>
      </c>
      <c r="C167" s="99" t="s">
        <v>893</v>
      </c>
      <c r="D167" s="98" t="s">
        <v>894</v>
      </c>
      <c r="E167" s="99" t="s">
        <v>215</v>
      </c>
      <c r="F167" s="100" t="s">
        <v>763</v>
      </c>
      <c r="G167" s="99" t="s">
        <v>4</v>
      </c>
      <c r="H167" s="101">
        <v>100750</v>
      </c>
      <c r="I167" s="102">
        <f t="shared" si="2"/>
        <v>44568</v>
      </c>
    </row>
    <row r="168" spans="2:9" s="78" customFormat="1" ht="33" customHeight="1" x14ac:dyDescent="0.25">
      <c r="B168" s="97">
        <v>44526</v>
      </c>
      <c r="C168" s="99" t="s">
        <v>895</v>
      </c>
      <c r="D168" s="98" t="s">
        <v>896</v>
      </c>
      <c r="E168" s="99" t="s">
        <v>897</v>
      </c>
      <c r="F168" s="100" t="s">
        <v>749</v>
      </c>
      <c r="G168" s="107" t="s">
        <v>3</v>
      </c>
      <c r="H168" s="101">
        <v>2047913</v>
      </c>
      <c r="I168" s="102">
        <f t="shared" si="2"/>
        <v>44571</v>
      </c>
    </row>
    <row r="169" spans="2:9" s="78" customFormat="1" ht="33" customHeight="1" x14ac:dyDescent="0.25">
      <c r="B169" s="97">
        <v>44522</v>
      </c>
      <c r="C169" s="99" t="s">
        <v>898</v>
      </c>
      <c r="D169" s="98" t="s">
        <v>899</v>
      </c>
      <c r="E169" s="99" t="s">
        <v>900</v>
      </c>
      <c r="F169" s="100" t="s">
        <v>749</v>
      </c>
      <c r="G169" s="107" t="s">
        <v>3</v>
      </c>
      <c r="H169" s="101">
        <v>675150</v>
      </c>
      <c r="I169" s="102">
        <f t="shared" si="2"/>
        <v>44567</v>
      </c>
    </row>
    <row r="170" spans="2:9" s="78" customFormat="1" ht="33" customHeight="1" x14ac:dyDescent="0.25">
      <c r="B170" s="97">
        <v>44523</v>
      </c>
      <c r="C170" s="99" t="s">
        <v>901</v>
      </c>
      <c r="D170" s="98" t="s">
        <v>19</v>
      </c>
      <c r="E170" s="99" t="s">
        <v>171</v>
      </c>
      <c r="F170" s="100" t="s">
        <v>749</v>
      </c>
      <c r="G170" s="107" t="s">
        <v>3</v>
      </c>
      <c r="H170" s="113">
        <v>3258557</v>
      </c>
      <c r="I170" s="102">
        <f t="shared" si="2"/>
        <v>44568</v>
      </c>
    </row>
    <row r="171" spans="2:9" s="78" customFormat="1" ht="33" customHeight="1" x14ac:dyDescent="0.25">
      <c r="B171" s="97">
        <v>44515</v>
      </c>
      <c r="C171" s="99" t="s">
        <v>902</v>
      </c>
      <c r="D171" s="98" t="s">
        <v>903</v>
      </c>
      <c r="E171" s="99" t="s">
        <v>300</v>
      </c>
      <c r="F171" s="100" t="s">
        <v>749</v>
      </c>
      <c r="G171" s="107" t="s">
        <v>3</v>
      </c>
      <c r="H171" s="113">
        <v>651840</v>
      </c>
      <c r="I171" s="102">
        <f t="shared" si="2"/>
        <v>44560</v>
      </c>
    </row>
    <row r="172" spans="2:9" s="78" customFormat="1" ht="33" customHeight="1" x14ac:dyDescent="0.25">
      <c r="B172" s="97">
        <v>44516</v>
      </c>
      <c r="C172" s="99" t="s">
        <v>904</v>
      </c>
      <c r="D172" s="98" t="s">
        <v>903</v>
      </c>
      <c r="E172" s="99" t="s">
        <v>300</v>
      </c>
      <c r="F172" s="100" t="s">
        <v>749</v>
      </c>
      <c r="G172" s="107" t="s">
        <v>3</v>
      </c>
      <c r="H172" s="113">
        <v>651840</v>
      </c>
      <c r="I172" s="102">
        <f t="shared" si="2"/>
        <v>44561</v>
      </c>
    </row>
    <row r="173" spans="2:9" s="78" customFormat="1" ht="33" customHeight="1" x14ac:dyDescent="0.25">
      <c r="B173" s="97">
        <v>44508</v>
      </c>
      <c r="C173" s="107" t="s">
        <v>265</v>
      </c>
      <c r="D173" s="108" t="s">
        <v>798</v>
      </c>
      <c r="E173" s="107" t="s">
        <v>349</v>
      </c>
      <c r="F173" s="100" t="s">
        <v>749</v>
      </c>
      <c r="G173" s="107" t="s">
        <v>3</v>
      </c>
      <c r="H173" s="105">
        <v>5250000</v>
      </c>
      <c r="I173" s="102">
        <f t="shared" si="2"/>
        <v>44553</v>
      </c>
    </row>
    <row r="174" spans="2:9" s="78" customFormat="1" ht="33" customHeight="1" x14ac:dyDescent="0.25">
      <c r="B174" s="97">
        <v>44509</v>
      </c>
      <c r="C174" s="107" t="s">
        <v>905</v>
      </c>
      <c r="D174" s="98" t="s">
        <v>899</v>
      </c>
      <c r="E174" s="99" t="s">
        <v>900</v>
      </c>
      <c r="F174" s="100" t="s">
        <v>749</v>
      </c>
      <c r="G174" s="107" t="s">
        <v>3</v>
      </c>
      <c r="H174" s="101">
        <v>450000</v>
      </c>
      <c r="I174" s="102">
        <f t="shared" si="2"/>
        <v>44554</v>
      </c>
    </row>
    <row r="175" spans="2:9" s="78" customFormat="1" ht="33" customHeight="1" x14ac:dyDescent="0.25">
      <c r="B175" s="97">
        <v>44511</v>
      </c>
      <c r="C175" s="107" t="s">
        <v>906</v>
      </c>
      <c r="D175" s="98" t="s">
        <v>899</v>
      </c>
      <c r="E175" s="99" t="s">
        <v>900</v>
      </c>
      <c r="F175" s="100" t="s">
        <v>749</v>
      </c>
      <c r="G175" s="107" t="s">
        <v>3</v>
      </c>
      <c r="H175" s="101">
        <v>420000</v>
      </c>
      <c r="I175" s="102">
        <f t="shared" si="2"/>
        <v>44556</v>
      </c>
    </row>
    <row r="176" spans="2:9" s="78" customFormat="1" ht="33" customHeight="1" x14ac:dyDescent="0.25">
      <c r="B176" s="97">
        <v>44525</v>
      </c>
      <c r="C176" s="99" t="s">
        <v>864</v>
      </c>
      <c r="D176" s="98" t="s">
        <v>907</v>
      </c>
      <c r="E176" s="99" t="s">
        <v>176</v>
      </c>
      <c r="F176" s="100" t="s">
        <v>749</v>
      </c>
      <c r="G176" s="107" t="s">
        <v>3</v>
      </c>
      <c r="H176" s="101">
        <v>1382500</v>
      </c>
      <c r="I176" s="102">
        <f t="shared" si="2"/>
        <v>44570</v>
      </c>
    </row>
    <row r="177" spans="2:9" s="78" customFormat="1" ht="33" customHeight="1" x14ac:dyDescent="0.25">
      <c r="B177" s="97">
        <v>44526</v>
      </c>
      <c r="C177" s="99" t="s">
        <v>789</v>
      </c>
      <c r="D177" s="98" t="s">
        <v>907</v>
      </c>
      <c r="E177" s="99" t="s">
        <v>176</v>
      </c>
      <c r="F177" s="100" t="s">
        <v>749</v>
      </c>
      <c r="G177" s="107" t="s">
        <v>3</v>
      </c>
      <c r="H177" s="101">
        <v>2520000</v>
      </c>
      <c r="I177" s="102">
        <f t="shared" si="2"/>
        <v>44571</v>
      </c>
    </row>
    <row r="178" spans="2:9" s="78" customFormat="1" ht="33" customHeight="1" x14ac:dyDescent="0.25">
      <c r="B178" s="97">
        <v>44524</v>
      </c>
      <c r="C178" s="99" t="s">
        <v>908</v>
      </c>
      <c r="D178" s="98" t="s">
        <v>907</v>
      </c>
      <c r="E178" s="99" t="s">
        <v>176</v>
      </c>
      <c r="F178" s="100" t="s">
        <v>749</v>
      </c>
      <c r="G178" s="107" t="s">
        <v>3</v>
      </c>
      <c r="H178" s="101">
        <v>2219730</v>
      </c>
      <c r="I178" s="102">
        <f t="shared" si="2"/>
        <v>44569</v>
      </c>
    </row>
    <row r="179" spans="2:9" s="78" customFormat="1" ht="33" customHeight="1" x14ac:dyDescent="0.25">
      <c r="B179" s="97">
        <v>44524</v>
      </c>
      <c r="C179" s="99" t="s">
        <v>909</v>
      </c>
      <c r="D179" s="98" t="s">
        <v>907</v>
      </c>
      <c r="E179" s="99" t="s">
        <v>176</v>
      </c>
      <c r="F179" s="100" t="s">
        <v>749</v>
      </c>
      <c r="G179" s="107" t="s">
        <v>3</v>
      </c>
      <c r="H179" s="101">
        <v>1312973.75</v>
      </c>
      <c r="I179" s="102">
        <f t="shared" si="2"/>
        <v>44569</v>
      </c>
    </row>
    <row r="180" spans="2:9" s="78" customFormat="1" ht="33" customHeight="1" x14ac:dyDescent="0.25">
      <c r="B180" s="97">
        <v>44511</v>
      </c>
      <c r="C180" s="99" t="s">
        <v>910</v>
      </c>
      <c r="D180" s="98" t="s">
        <v>846</v>
      </c>
      <c r="E180" s="99" t="s">
        <v>383</v>
      </c>
      <c r="F180" s="100" t="s">
        <v>749</v>
      </c>
      <c r="G180" s="107" t="s">
        <v>3</v>
      </c>
      <c r="H180" s="113">
        <v>509280</v>
      </c>
      <c r="I180" s="102">
        <f t="shared" si="2"/>
        <v>44556</v>
      </c>
    </row>
    <row r="181" spans="2:9" s="78" customFormat="1" ht="33" customHeight="1" x14ac:dyDescent="0.25">
      <c r="B181" s="97">
        <v>44523</v>
      </c>
      <c r="C181" s="99" t="s">
        <v>911</v>
      </c>
      <c r="D181" s="98" t="s">
        <v>912</v>
      </c>
      <c r="E181" s="99" t="s">
        <v>188</v>
      </c>
      <c r="F181" s="100" t="s">
        <v>749</v>
      </c>
      <c r="G181" s="107" t="s">
        <v>3</v>
      </c>
      <c r="H181" s="113">
        <v>5992136.9699999997</v>
      </c>
      <c r="I181" s="102">
        <f t="shared" si="2"/>
        <v>44568</v>
      </c>
    </row>
    <row r="182" spans="2:9" s="78" customFormat="1" ht="33" customHeight="1" x14ac:dyDescent="0.25">
      <c r="B182" s="97">
        <v>44525</v>
      </c>
      <c r="C182" s="99" t="s">
        <v>913</v>
      </c>
      <c r="D182" s="98" t="s">
        <v>914</v>
      </c>
      <c r="E182" s="99" t="s">
        <v>915</v>
      </c>
      <c r="F182" s="100" t="s">
        <v>749</v>
      </c>
      <c r="G182" s="107" t="s">
        <v>3</v>
      </c>
      <c r="H182" s="113">
        <v>388161</v>
      </c>
      <c r="I182" s="102">
        <f t="shared" si="2"/>
        <v>44570</v>
      </c>
    </row>
    <row r="183" spans="2:9" s="78" customFormat="1" ht="33" customHeight="1" x14ac:dyDescent="0.25">
      <c r="B183" s="97">
        <v>44497</v>
      </c>
      <c r="C183" s="99" t="s">
        <v>217</v>
      </c>
      <c r="D183" s="108" t="s">
        <v>878</v>
      </c>
      <c r="E183" s="107" t="s">
        <v>916</v>
      </c>
      <c r="F183" s="100" t="s">
        <v>763</v>
      </c>
      <c r="G183" s="99" t="s">
        <v>4</v>
      </c>
      <c r="H183" s="105">
        <v>20782.16</v>
      </c>
      <c r="I183" s="102">
        <f t="shared" si="2"/>
        <v>44542</v>
      </c>
    </row>
    <row r="184" spans="2:9" s="78" customFormat="1" ht="33" customHeight="1" x14ac:dyDescent="0.25">
      <c r="B184" s="97">
        <v>44524</v>
      </c>
      <c r="C184" s="99" t="s">
        <v>917</v>
      </c>
      <c r="D184" s="98" t="s">
        <v>918</v>
      </c>
      <c r="E184" s="99" t="s">
        <v>518</v>
      </c>
      <c r="F184" s="100" t="s">
        <v>763</v>
      </c>
      <c r="G184" s="99" t="s">
        <v>4</v>
      </c>
      <c r="H184" s="101">
        <v>38449800</v>
      </c>
      <c r="I184" s="102">
        <f t="shared" si="2"/>
        <v>44569</v>
      </c>
    </row>
    <row r="185" spans="2:9" s="78" customFormat="1" ht="33" customHeight="1" x14ac:dyDescent="0.25">
      <c r="B185" s="97">
        <v>44438</v>
      </c>
      <c r="C185" s="99" t="s">
        <v>824</v>
      </c>
      <c r="D185" s="98" t="s">
        <v>919</v>
      </c>
      <c r="E185" s="99" t="s">
        <v>920</v>
      </c>
      <c r="F185" s="100" t="s">
        <v>763</v>
      </c>
      <c r="G185" s="99" t="s">
        <v>4</v>
      </c>
      <c r="H185" s="101">
        <v>6096000</v>
      </c>
      <c r="I185" s="102">
        <f t="shared" si="2"/>
        <v>44483</v>
      </c>
    </row>
    <row r="186" spans="2:9" s="78" customFormat="1" ht="33" customHeight="1" x14ac:dyDescent="0.25">
      <c r="B186" s="97">
        <v>44502</v>
      </c>
      <c r="C186" s="99" t="s">
        <v>217</v>
      </c>
      <c r="D186" s="98" t="s">
        <v>822</v>
      </c>
      <c r="E186" s="99" t="s">
        <v>310</v>
      </c>
      <c r="F186" s="100" t="s">
        <v>749</v>
      </c>
      <c r="G186" s="107" t="s">
        <v>3</v>
      </c>
      <c r="H186" s="113">
        <v>37600</v>
      </c>
      <c r="I186" s="102">
        <f t="shared" si="2"/>
        <v>44547</v>
      </c>
    </row>
    <row r="187" spans="2:9" s="78" customFormat="1" ht="33" customHeight="1" x14ac:dyDescent="0.25">
      <c r="B187" s="97">
        <v>44510</v>
      </c>
      <c r="C187" s="107" t="s">
        <v>855</v>
      </c>
      <c r="D187" s="108" t="s">
        <v>921</v>
      </c>
      <c r="E187" s="107" t="s">
        <v>184</v>
      </c>
      <c r="F187" s="100" t="s">
        <v>749</v>
      </c>
      <c r="G187" s="107" t="s">
        <v>3</v>
      </c>
      <c r="H187" s="105">
        <v>705500</v>
      </c>
      <c r="I187" s="102">
        <f t="shared" si="2"/>
        <v>44555</v>
      </c>
    </row>
    <row r="188" spans="2:9" s="78" customFormat="1" ht="33" customHeight="1" x14ac:dyDescent="0.25">
      <c r="B188" s="97">
        <v>44517</v>
      </c>
      <c r="C188" s="99" t="s">
        <v>922</v>
      </c>
      <c r="D188" s="108" t="s">
        <v>921</v>
      </c>
      <c r="E188" s="107" t="s">
        <v>184</v>
      </c>
      <c r="F188" s="100" t="s">
        <v>749</v>
      </c>
      <c r="G188" s="107" t="s">
        <v>3</v>
      </c>
      <c r="H188" s="101">
        <v>74200</v>
      </c>
      <c r="I188" s="102">
        <f t="shared" si="2"/>
        <v>44562</v>
      </c>
    </row>
    <row r="189" spans="2:9" s="78" customFormat="1" ht="33" customHeight="1" x14ac:dyDescent="0.25">
      <c r="B189" s="97">
        <v>44525</v>
      </c>
      <c r="C189" s="99" t="s">
        <v>781</v>
      </c>
      <c r="D189" s="98" t="s">
        <v>48</v>
      </c>
      <c r="E189" s="99" t="s">
        <v>182</v>
      </c>
      <c r="F189" s="100" t="s">
        <v>749</v>
      </c>
      <c r="G189" s="107" t="s">
        <v>3</v>
      </c>
      <c r="H189" s="113">
        <v>4860000</v>
      </c>
      <c r="I189" s="102">
        <f t="shared" si="2"/>
        <v>44570</v>
      </c>
    </row>
    <row r="190" spans="2:9" s="78" customFormat="1" ht="33" customHeight="1" x14ac:dyDescent="0.25">
      <c r="B190" s="97">
        <v>44526</v>
      </c>
      <c r="C190" s="99" t="s">
        <v>923</v>
      </c>
      <c r="D190" s="98" t="s">
        <v>48</v>
      </c>
      <c r="E190" s="99" t="s">
        <v>182</v>
      </c>
      <c r="F190" s="100" t="s">
        <v>749</v>
      </c>
      <c r="G190" s="107" t="s">
        <v>3</v>
      </c>
      <c r="H190" s="113">
        <v>4108750</v>
      </c>
      <c r="I190" s="102">
        <f t="shared" si="2"/>
        <v>44571</v>
      </c>
    </row>
    <row r="191" spans="2:9" s="78" customFormat="1" ht="33" customHeight="1" x14ac:dyDescent="0.25">
      <c r="B191" s="97">
        <v>44524</v>
      </c>
      <c r="C191" s="99" t="s">
        <v>782</v>
      </c>
      <c r="D191" s="98" t="s">
        <v>48</v>
      </c>
      <c r="E191" s="99" t="s">
        <v>182</v>
      </c>
      <c r="F191" s="100" t="s">
        <v>749</v>
      </c>
      <c r="G191" s="107" t="s">
        <v>3</v>
      </c>
      <c r="H191" s="113">
        <v>7816000</v>
      </c>
      <c r="I191" s="102">
        <f t="shared" si="2"/>
        <v>44569</v>
      </c>
    </row>
    <row r="192" spans="2:9" s="78" customFormat="1" ht="33" customHeight="1" x14ac:dyDescent="0.25">
      <c r="B192" s="97">
        <v>44519</v>
      </c>
      <c r="C192" s="99" t="s">
        <v>924</v>
      </c>
      <c r="D192" s="98" t="s">
        <v>470</v>
      </c>
      <c r="E192" s="99" t="s">
        <v>471</v>
      </c>
      <c r="F192" s="100" t="s">
        <v>749</v>
      </c>
      <c r="G192" s="99" t="s">
        <v>3</v>
      </c>
      <c r="H192" s="113">
        <v>1116123.8</v>
      </c>
      <c r="I192" s="102">
        <f t="shared" si="2"/>
        <v>44564</v>
      </c>
    </row>
    <row r="193" spans="2:9" s="78" customFormat="1" ht="33" customHeight="1" x14ac:dyDescent="0.25">
      <c r="B193" s="97">
        <v>43802</v>
      </c>
      <c r="C193" s="99" t="s">
        <v>925</v>
      </c>
      <c r="D193" s="98" t="s">
        <v>95</v>
      </c>
      <c r="E193" s="99" t="s">
        <v>131</v>
      </c>
      <c r="F193" s="100" t="s">
        <v>926</v>
      </c>
      <c r="G193" s="99" t="s">
        <v>7</v>
      </c>
      <c r="H193" s="113">
        <v>145000</v>
      </c>
      <c r="I193" s="102">
        <f t="shared" ref="I193:I254" si="3">B193+45</f>
        <v>43847</v>
      </c>
    </row>
    <row r="194" spans="2:9" s="78" customFormat="1" ht="33" customHeight="1" x14ac:dyDescent="0.25">
      <c r="B194" s="97">
        <v>43829</v>
      </c>
      <c r="C194" s="99" t="s">
        <v>927</v>
      </c>
      <c r="D194" s="98" t="s">
        <v>95</v>
      </c>
      <c r="E194" s="99" t="s">
        <v>131</v>
      </c>
      <c r="F194" s="100" t="s">
        <v>928</v>
      </c>
      <c r="G194" s="99" t="s">
        <v>7</v>
      </c>
      <c r="H194" s="113">
        <v>145000</v>
      </c>
      <c r="I194" s="102">
        <f t="shared" si="3"/>
        <v>43874</v>
      </c>
    </row>
    <row r="195" spans="2:9" s="78" customFormat="1" ht="33" customHeight="1" x14ac:dyDescent="0.25">
      <c r="B195" s="97">
        <v>43802</v>
      </c>
      <c r="C195" s="99" t="s">
        <v>925</v>
      </c>
      <c r="D195" s="98" t="s">
        <v>95</v>
      </c>
      <c r="E195" s="99" t="s">
        <v>131</v>
      </c>
      <c r="F195" s="100" t="s">
        <v>926</v>
      </c>
      <c r="G195" s="99" t="s">
        <v>7</v>
      </c>
      <c r="H195" s="113">
        <v>145000</v>
      </c>
      <c r="I195" s="102">
        <f t="shared" si="3"/>
        <v>43847</v>
      </c>
    </row>
    <row r="196" spans="2:9" s="78" customFormat="1" ht="33" customHeight="1" x14ac:dyDescent="0.25">
      <c r="B196" s="97">
        <v>43829</v>
      </c>
      <c r="C196" s="99" t="s">
        <v>927</v>
      </c>
      <c r="D196" s="98" t="s">
        <v>95</v>
      </c>
      <c r="E196" s="99" t="s">
        <v>131</v>
      </c>
      <c r="F196" s="100" t="s">
        <v>928</v>
      </c>
      <c r="G196" s="99" t="s">
        <v>7</v>
      </c>
      <c r="H196" s="113">
        <v>145000</v>
      </c>
      <c r="I196" s="102">
        <f t="shared" si="3"/>
        <v>43874</v>
      </c>
    </row>
    <row r="197" spans="2:9" s="78" customFormat="1" ht="33" customHeight="1" x14ac:dyDescent="0.25">
      <c r="B197" s="97">
        <v>42319</v>
      </c>
      <c r="C197" s="99" t="s">
        <v>929</v>
      </c>
      <c r="D197" s="98" t="s">
        <v>930</v>
      </c>
      <c r="E197" s="99" t="s">
        <v>931</v>
      </c>
      <c r="F197" s="100" t="s">
        <v>932</v>
      </c>
      <c r="G197" s="99" t="s">
        <v>17</v>
      </c>
      <c r="H197" s="113">
        <v>213450</v>
      </c>
      <c r="I197" s="102">
        <f t="shared" si="3"/>
        <v>42364</v>
      </c>
    </row>
    <row r="198" spans="2:9" s="78" customFormat="1" ht="33" customHeight="1" x14ac:dyDescent="0.25">
      <c r="B198" s="97">
        <v>42324</v>
      </c>
      <c r="C198" s="99" t="s">
        <v>933</v>
      </c>
      <c r="D198" s="98" t="s">
        <v>930</v>
      </c>
      <c r="E198" s="99" t="s">
        <v>931</v>
      </c>
      <c r="F198" s="100" t="s">
        <v>932</v>
      </c>
      <c r="G198" s="99" t="s">
        <v>17</v>
      </c>
      <c r="H198" s="113">
        <v>85380</v>
      </c>
      <c r="I198" s="102">
        <f t="shared" si="3"/>
        <v>42369</v>
      </c>
    </row>
    <row r="199" spans="2:9" s="78" customFormat="1" ht="33" customHeight="1" x14ac:dyDescent="0.25">
      <c r="B199" s="97">
        <v>43717</v>
      </c>
      <c r="C199" s="99" t="s">
        <v>77</v>
      </c>
      <c r="D199" s="98" t="s">
        <v>53</v>
      </c>
      <c r="E199" s="99" t="s">
        <v>136</v>
      </c>
      <c r="F199" s="100" t="s">
        <v>934</v>
      </c>
      <c r="G199" s="99" t="s">
        <v>55</v>
      </c>
      <c r="H199" s="113">
        <v>15239.7</v>
      </c>
      <c r="I199" s="102">
        <f t="shared" si="3"/>
        <v>43762</v>
      </c>
    </row>
    <row r="200" spans="2:9" s="78" customFormat="1" ht="33" customHeight="1" x14ac:dyDescent="0.25">
      <c r="B200" s="97">
        <v>43717</v>
      </c>
      <c r="C200" s="99" t="s">
        <v>78</v>
      </c>
      <c r="D200" s="98" t="s">
        <v>53</v>
      </c>
      <c r="E200" s="99" t="s">
        <v>136</v>
      </c>
      <c r="F200" s="100" t="s">
        <v>934</v>
      </c>
      <c r="G200" s="99" t="s">
        <v>55</v>
      </c>
      <c r="H200" s="113">
        <v>6785</v>
      </c>
      <c r="I200" s="102">
        <f t="shared" si="3"/>
        <v>43762</v>
      </c>
    </row>
    <row r="201" spans="2:9" s="78" customFormat="1" ht="33" customHeight="1" x14ac:dyDescent="0.25">
      <c r="B201" s="97">
        <v>43036</v>
      </c>
      <c r="C201" s="99" t="s">
        <v>935</v>
      </c>
      <c r="D201" s="98" t="s">
        <v>936</v>
      </c>
      <c r="E201" s="99" t="s">
        <v>137</v>
      </c>
      <c r="F201" s="100" t="s">
        <v>937</v>
      </c>
      <c r="G201" s="99" t="s">
        <v>21</v>
      </c>
      <c r="H201" s="113">
        <v>59971.99</v>
      </c>
      <c r="I201" s="102">
        <f t="shared" si="3"/>
        <v>43081</v>
      </c>
    </row>
    <row r="202" spans="2:9" s="78" customFormat="1" ht="33" customHeight="1" x14ac:dyDescent="0.25">
      <c r="B202" s="97">
        <v>43195</v>
      </c>
      <c r="C202" s="99" t="s">
        <v>938</v>
      </c>
      <c r="D202" s="98" t="s">
        <v>936</v>
      </c>
      <c r="E202" s="99" t="s">
        <v>137</v>
      </c>
      <c r="F202" s="100" t="s">
        <v>939</v>
      </c>
      <c r="G202" s="99" t="s">
        <v>21</v>
      </c>
      <c r="H202" s="113">
        <v>12980</v>
      </c>
      <c r="I202" s="102">
        <f t="shared" si="3"/>
        <v>43240</v>
      </c>
    </row>
    <row r="203" spans="2:9" s="78" customFormat="1" ht="33" customHeight="1" x14ac:dyDescent="0.25">
      <c r="B203" s="97">
        <v>43195</v>
      </c>
      <c r="C203" s="99" t="s">
        <v>940</v>
      </c>
      <c r="D203" s="98" t="s">
        <v>936</v>
      </c>
      <c r="E203" s="99" t="s">
        <v>137</v>
      </c>
      <c r="F203" s="100" t="s">
        <v>941</v>
      </c>
      <c r="G203" s="99" t="s">
        <v>138</v>
      </c>
      <c r="H203" s="113">
        <v>12980</v>
      </c>
      <c r="I203" s="102">
        <f t="shared" si="3"/>
        <v>43240</v>
      </c>
    </row>
    <row r="204" spans="2:9" s="78" customFormat="1" ht="33" customHeight="1" x14ac:dyDescent="0.25">
      <c r="B204" s="97">
        <v>43199</v>
      </c>
      <c r="C204" s="99" t="s">
        <v>942</v>
      </c>
      <c r="D204" s="98" t="s">
        <v>936</v>
      </c>
      <c r="E204" s="99" t="s">
        <v>137</v>
      </c>
      <c r="F204" s="100" t="s">
        <v>943</v>
      </c>
      <c r="G204" s="99" t="s">
        <v>138</v>
      </c>
      <c r="H204" s="113">
        <v>12980</v>
      </c>
      <c r="I204" s="102">
        <f t="shared" si="3"/>
        <v>43244</v>
      </c>
    </row>
    <row r="205" spans="2:9" s="78" customFormat="1" ht="33" customHeight="1" x14ac:dyDescent="0.25">
      <c r="B205" s="97">
        <v>43075</v>
      </c>
      <c r="C205" s="99" t="s">
        <v>944</v>
      </c>
      <c r="D205" s="98" t="s">
        <v>936</v>
      </c>
      <c r="E205" s="99" t="s">
        <v>137</v>
      </c>
      <c r="F205" s="100" t="s">
        <v>945</v>
      </c>
      <c r="G205" s="99" t="s">
        <v>21</v>
      </c>
      <c r="H205" s="113">
        <v>12980</v>
      </c>
      <c r="I205" s="102">
        <f t="shared" si="3"/>
        <v>43120</v>
      </c>
    </row>
    <row r="206" spans="2:9" s="78" customFormat="1" ht="33" customHeight="1" x14ac:dyDescent="0.25">
      <c r="B206" s="97">
        <v>43195</v>
      </c>
      <c r="C206" s="99" t="s">
        <v>946</v>
      </c>
      <c r="D206" s="98" t="s">
        <v>936</v>
      </c>
      <c r="E206" s="99" t="s">
        <v>137</v>
      </c>
      <c r="F206" s="100" t="s">
        <v>947</v>
      </c>
      <c r="G206" s="99" t="s">
        <v>138</v>
      </c>
      <c r="H206" s="113">
        <v>12980</v>
      </c>
      <c r="I206" s="102">
        <f t="shared" si="3"/>
        <v>43240</v>
      </c>
    </row>
    <row r="207" spans="2:9" s="78" customFormat="1" ht="33" customHeight="1" x14ac:dyDescent="0.25">
      <c r="B207" s="97">
        <v>43586</v>
      </c>
      <c r="C207" s="99" t="s">
        <v>79</v>
      </c>
      <c r="D207" s="98" t="s">
        <v>75</v>
      </c>
      <c r="E207" s="99" t="s">
        <v>141</v>
      </c>
      <c r="F207" s="100" t="s">
        <v>948</v>
      </c>
      <c r="G207" s="99" t="s">
        <v>2</v>
      </c>
      <c r="H207" s="113">
        <v>18880</v>
      </c>
      <c r="I207" s="102">
        <f t="shared" si="3"/>
        <v>43631</v>
      </c>
    </row>
    <row r="208" spans="2:9" s="78" customFormat="1" ht="33" customHeight="1" x14ac:dyDescent="0.25">
      <c r="B208" s="97">
        <v>43617</v>
      </c>
      <c r="C208" s="99" t="s">
        <v>58</v>
      </c>
      <c r="D208" s="98" t="s">
        <v>75</v>
      </c>
      <c r="E208" s="99" t="s">
        <v>141</v>
      </c>
      <c r="F208" s="100" t="s">
        <v>949</v>
      </c>
      <c r="G208" s="99" t="s">
        <v>2</v>
      </c>
      <c r="H208" s="113">
        <v>18880</v>
      </c>
      <c r="I208" s="102">
        <f t="shared" si="3"/>
        <v>43662</v>
      </c>
    </row>
    <row r="209" spans="2:9" s="78" customFormat="1" ht="33" customHeight="1" x14ac:dyDescent="0.25">
      <c r="B209" s="97">
        <v>43585</v>
      </c>
      <c r="C209" s="99" t="s">
        <v>40</v>
      </c>
      <c r="D209" s="98" t="s">
        <v>73</v>
      </c>
      <c r="E209" s="99" t="s">
        <v>407</v>
      </c>
      <c r="F209" s="100" t="s">
        <v>950</v>
      </c>
      <c r="G209" s="99" t="s">
        <v>408</v>
      </c>
      <c r="H209" s="113">
        <v>15340</v>
      </c>
      <c r="I209" s="102">
        <f t="shared" si="3"/>
        <v>43630</v>
      </c>
    </row>
    <row r="210" spans="2:9" s="78" customFormat="1" ht="33" customHeight="1" x14ac:dyDescent="0.25">
      <c r="B210" s="97">
        <v>43585</v>
      </c>
      <c r="C210" s="99" t="s">
        <v>64</v>
      </c>
      <c r="D210" s="98" t="s">
        <v>73</v>
      </c>
      <c r="E210" s="99" t="s">
        <v>407</v>
      </c>
      <c r="F210" s="100" t="s">
        <v>951</v>
      </c>
      <c r="G210" s="99" t="s">
        <v>283</v>
      </c>
      <c r="H210" s="113">
        <v>8260</v>
      </c>
      <c r="I210" s="102">
        <f t="shared" si="3"/>
        <v>43630</v>
      </c>
    </row>
    <row r="211" spans="2:9" s="78" customFormat="1" ht="33" customHeight="1" x14ac:dyDescent="0.25">
      <c r="B211" s="97">
        <v>42991</v>
      </c>
      <c r="C211" s="99" t="s">
        <v>952</v>
      </c>
      <c r="D211" s="98" t="s">
        <v>953</v>
      </c>
      <c r="E211" s="99" t="s">
        <v>954</v>
      </c>
      <c r="F211" s="100" t="s">
        <v>955</v>
      </c>
      <c r="G211" s="99" t="s">
        <v>5</v>
      </c>
      <c r="H211" s="113">
        <v>72971.199999999997</v>
      </c>
      <c r="I211" s="102">
        <f t="shared" si="3"/>
        <v>43036</v>
      </c>
    </row>
    <row r="212" spans="2:9" s="78" customFormat="1" ht="33" customHeight="1" x14ac:dyDescent="0.25">
      <c r="B212" s="97">
        <v>42996</v>
      </c>
      <c r="C212" s="99" t="s">
        <v>956</v>
      </c>
      <c r="D212" s="98" t="s">
        <v>15</v>
      </c>
      <c r="E212" s="99" t="s">
        <v>146</v>
      </c>
      <c r="F212" s="100" t="s">
        <v>957</v>
      </c>
      <c r="G212" s="99" t="s">
        <v>5</v>
      </c>
      <c r="H212" s="113">
        <v>47028.9</v>
      </c>
      <c r="I212" s="102">
        <f t="shared" si="3"/>
        <v>43041</v>
      </c>
    </row>
    <row r="213" spans="2:9" s="78" customFormat="1" ht="33" customHeight="1" x14ac:dyDescent="0.25">
      <c r="B213" s="97">
        <v>43074</v>
      </c>
      <c r="C213" s="99" t="s">
        <v>958</v>
      </c>
      <c r="D213" s="98" t="s">
        <v>15</v>
      </c>
      <c r="E213" s="99" t="s">
        <v>146</v>
      </c>
      <c r="F213" s="100" t="s">
        <v>959</v>
      </c>
      <c r="G213" s="99" t="s">
        <v>5</v>
      </c>
      <c r="H213" s="113">
        <v>46792.9</v>
      </c>
      <c r="I213" s="102">
        <f t="shared" si="3"/>
        <v>43119</v>
      </c>
    </row>
    <row r="214" spans="2:9" s="78" customFormat="1" ht="33" customHeight="1" x14ac:dyDescent="0.25">
      <c r="B214" s="97">
        <v>43074</v>
      </c>
      <c r="C214" s="99" t="s">
        <v>960</v>
      </c>
      <c r="D214" s="98" t="s">
        <v>15</v>
      </c>
      <c r="E214" s="99" t="s">
        <v>146</v>
      </c>
      <c r="F214" s="100" t="s">
        <v>961</v>
      </c>
      <c r="G214" s="99" t="s">
        <v>5</v>
      </c>
      <c r="H214" s="113">
        <v>85709.3</v>
      </c>
      <c r="I214" s="102">
        <f t="shared" si="3"/>
        <v>43119</v>
      </c>
    </row>
    <row r="215" spans="2:9" s="78" customFormat="1" ht="33" customHeight="1" x14ac:dyDescent="0.25">
      <c r="B215" s="97">
        <v>42991</v>
      </c>
      <c r="C215" s="99" t="s">
        <v>962</v>
      </c>
      <c r="D215" s="98" t="s">
        <v>16</v>
      </c>
      <c r="E215" s="99" t="s">
        <v>147</v>
      </c>
      <c r="F215" s="100" t="s">
        <v>963</v>
      </c>
      <c r="G215" s="99" t="s">
        <v>5</v>
      </c>
      <c r="H215" s="113">
        <v>63377.8</v>
      </c>
      <c r="I215" s="102">
        <f t="shared" si="3"/>
        <v>43036</v>
      </c>
    </row>
    <row r="216" spans="2:9" s="78" customFormat="1" ht="33" customHeight="1" x14ac:dyDescent="0.25">
      <c r="B216" s="97">
        <v>43062</v>
      </c>
      <c r="C216" s="99" t="s">
        <v>964</v>
      </c>
      <c r="D216" s="98" t="s">
        <v>10</v>
      </c>
      <c r="E216" s="99" t="s">
        <v>225</v>
      </c>
      <c r="F216" s="100" t="s">
        <v>965</v>
      </c>
      <c r="G216" s="99" t="s">
        <v>5</v>
      </c>
      <c r="H216" s="113">
        <v>17468.57</v>
      </c>
      <c r="I216" s="102">
        <f t="shared" si="3"/>
        <v>43107</v>
      </c>
    </row>
    <row r="217" spans="2:9" s="78" customFormat="1" ht="33" customHeight="1" x14ac:dyDescent="0.25">
      <c r="B217" s="97">
        <v>43164</v>
      </c>
      <c r="C217" s="99" t="s">
        <v>966</v>
      </c>
      <c r="D217" s="98" t="s">
        <v>10</v>
      </c>
      <c r="E217" s="99" t="s">
        <v>225</v>
      </c>
      <c r="F217" s="100" t="s">
        <v>967</v>
      </c>
      <c r="G217" s="99" t="s">
        <v>5</v>
      </c>
      <c r="H217" s="113">
        <v>28556</v>
      </c>
      <c r="I217" s="102">
        <f t="shared" si="3"/>
        <v>43209</v>
      </c>
    </row>
    <row r="218" spans="2:9" s="78" customFormat="1" ht="33" customHeight="1" x14ac:dyDescent="0.25">
      <c r="B218" s="97">
        <v>42871</v>
      </c>
      <c r="C218" s="99" t="s">
        <v>116</v>
      </c>
      <c r="D218" s="98" t="s">
        <v>10</v>
      </c>
      <c r="E218" s="99" t="s">
        <v>225</v>
      </c>
      <c r="F218" s="100" t="s">
        <v>968</v>
      </c>
      <c r="G218" s="99" t="s">
        <v>5</v>
      </c>
      <c r="H218" s="113">
        <v>40491.760000000002</v>
      </c>
      <c r="I218" s="102">
        <f t="shared" si="3"/>
        <v>42916</v>
      </c>
    </row>
    <row r="219" spans="2:9" s="78" customFormat="1" ht="33" customHeight="1" x14ac:dyDescent="0.25">
      <c r="B219" s="97">
        <v>42905</v>
      </c>
      <c r="C219" s="99" t="s">
        <v>117</v>
      </c>
      <c r="D219" s="98" t="s">
        <v>10</v>
      </c>
      <c r="E219" s="99" t="s">
        <v>225</v>
      </c>
      <c r="F219" s="100" t="s">
        <v>969</v>
      </c>
      <c r="G219" s="99" t="s">
        <v>5</v>
      </c>
      <c r="H219" s="113">
        <v>5723</v>
      </c>
      <c r="I219" s="102">
        <f t="shared" si="3"/>
        <v>42950</v>
      </c>
    </row>
    <row r="220" spans="2:9" s="78" customFormat="1" ht="33" customHeight="1" x14ac:dyDescent="0.25">
      <c r="B220" s="97">
        <v>43062</v>
      </c>
      <c r="C220" s="99" t="s">
        <v>118</v>
      </c>
      <c r="D220" s="98" t="s">
        <v>10</v>
      </c>
      <c r="E220" s="99" t="s">
        <v>225</v>
      </c>
      <c r="F220" s="100" t="s">
        <v>970</v>
      </c>
      <c r="G220" s="99" t="s">
        <v>5</v>
      </c>
      <c r="H220" s="113">
        <v>12980</v>
      </c>
      <c r="I220" s="102">
        <f t="shared" si="3"/>
        <v>43107</v>
      </c>
    </row>
    <row r="221" spans="2:9" s="78" customFormat="1" ht="33" customHeight="1" x14ac:dyDescent="0.25">
      <c r="B221" s="97">
        <v>42984</v>
      </c>
      <c r="C221" s="99" t="s">
        <v>119</v>
      </c>
      <c r="D221" s="98" t="s">
        <v>10</v>
      </c>
      <c r="E221" s="99" t="s">
        <v>225</v>
      </c>
      <c r="F221" s="100" t="s">
        <v>971</v>
      </c>
      <c r="G221" s="99" t="s">
        <v>5</v>
      </c>
      <c r="H221" s="113">
        <v>26859.13</v>
      </c>
      <c r="I221" s="102">
        <f t="shared" si="3"/>
        <v>43029</v>
      </c>
    </row>
    <row r="222" spans="2:9" s="78" customFormat="1" ht="33" customHeight="1" x14ac:dyDescent="0.25">
      <c r="B222" s="97">
        <v>43120</v>
      </c>
      <c r="C222" s="99" t="s">
        <v>120</v>
      </c>
      <c r="D222" s="98" t="s">
        <v>10</v>
      </c>
      <c r="E222" s="99" t="s">
        <v>225</v>
      </c>
      <c r="F222" s="100" t="s">
        <v>972</v>
      </c>
      <c r="G222" s="99" t="s">
        <v>5</v>
      </c>
      <c r="H222" s="113">
        <v>21539.13</v>
      </c>
      <c r="I222" s="102">
        <f t="shared" si="3"/>
        <v>43165</v>
      </c>
    </row>
    <row r="223" spans="2:9" s="78" customFormat="1" ht="33" customHeight="1" x14ac:dyDescent="0.25">
      <c r="B223" s="97">
        <v>43120</v>
      </c>
      <c r="C223" s="99" t="s">
        <v>121</v>
      </c>
      <c r="D223" s="98" t="s">
        <v>10</v>
      </c>
      <c r="E223" s="99" t="s">
        <v>225</v>
      </c>
      <c r="F223" s="100" t="s">
        <v>973</v>
      </c>
      <c r="G223" s="99" t="s">
        <v>5</v>
      </c>
      <c r="H223" s="113">
        <v>15544.19</v>
      </c>
      <c r="I223" s="102">
        <f t="shared" si="3"/>
        <v>43165</v>
      </c>
    </row>
    <row r="224" spans="2:9" s="78" customFormat="1" ht="33" customHeight="1" x14ac:dyDescent="0.25">
      <c r="B224" s="97">
        <v>43164</v>
      </c>
      <c r="C224" s="99" t="s">
        <v>122</v>
      </c>
      <c r="D224" s="98" t="s">
        <v>10</v>
      </c>
      <c r="E224" s="99" t="s">
        <v>225</v>
      </c>
      <c r="F224" s="100" t="s">
        <v>974</v>
      </c>
      <c r="G224" s="99" t="s">
        <v>5</v>
      </c>
      <c r="H224" s="113">
        <v>5723</v>
      </c>
      <c r="I224" s="102">
        <f t="shared" si="3"/>
        <v>43209</v>
      </c>
    </row>
    <row r="225" spans="2:9" s="78" customFormat="1" ht="33" customHeight="1" x14ac:dyDescent="0.25">
      <c r="B225" s="97">
        <v>43181</v>
      </c>
      <c r="C225" s="99" t="s">
        <v>123</v>
      </c>
      <c r="D225" s="98" t="s">
        <v>10</v>
      </c>
      <c r="E225" s="99" t="s">
        <v>225</v>
      </c>
      <c r="F225" s="100" t="s">
        <v>974</v>
      </c>
      <c r="G225" s="99" t="s">
        <v>5</v>
      </c>
      <c r="H225" s="113">
        <v>5723</v>
      </c>
      <c r="I225" s="102">
        <f t="shared" si="3"/>
        <v>43226</v>
      </c>
    </row>
    <row r="226" spans="2:9" s="78" customFormat="1" ht="33" customHeight="1" x14ac:dyDescent="0.25">
      <c r="B226" s="97">
        <v>43213</v>
      </c>
      <c r="C226" s="99" t="s">
        <v>124</v>
      </c>
      <c r="D226" s="98" t="s">
        <v>10</v>
      </c>
      <c r="E226" s="99" t="s">
        <v>225</v>
      </c>
      <c r="F226" s="100" t="s">
        <v>975</v>
      </c>
      <c r="G226" s="99" t="s">
        <v>5</v>
      </c>
      <c r="H226" s="113">
        <v>28556.04</v>
      </c>
      <c r="I226" s="102">
        <f t="shared" si="3"/>
        <v>43258</v>
      </c>
    </row>
    <row r="227" spans="2:9" s="78" customFormat="1" ht="33" customHeight="1" x14ac:dyDescent="0.25">
      <c r="B227" s="97">
        <v>43304</v>
      </c>
      <c r="C227" s="99" t="s">
        <v>26</v>
      </c>
      <c r="D227" s="98" t="s">
        <v>10</v>
      </c>
      <c r="E227" s="99" t="s">
        <v>225</v>
      </c>
      <c r="F227" s="100" t="s">
        <v>976</v>
      </c>
      <c r="G227" s="99" t="s">
        <v>5</v>
      </c>
      <c r="H227" s="113">
        <v>6056.94</v>
      </c>
      <c r="I227" s="102">
        <f t="shared" si="3"/>
        <v>43349</v>
      </c>
    </row>
    <row r="228" spans="2:9" s="78" customFormat="1" ht="33" customHeight="1" x14ac:dyDescent="0.25">
      <c r="B228" s="97">
        <v>43327</v>
      </c>
      <c r="C228" s="99" t="s">
        <v>30</v>
      </c>
      <c r="D228" s="98" t="s">
        <v>10</v>
      </c>
      <c r="E228" s="99" t="s">
        <v>225</v>
      </c>
      <c r="F228" s="100" t="s">
        <v>977</v>
      </c>
      <c r="G228" s="99" t="s">
        <v>5</v>
      </c>
      <c r="H228" s="113">
        <v>19627.36</v>
      </c>
      <c r="I228" s="102">
        <f t="shared" si="3"/>
        <v>43372</v>
      </c>
    </row>
    <row r="229" spans="2:9" s="78" customFormat="1" ht="33" customHeight="1" x14ac:dyDescent="0.25">
      <c r="B229" s="97">
        <v>43389</v>
      </c>
      <c r="C229" s="99" t="s">
        <v>29</v>
      </c>
      <c r="D229" s="98" t="s">
        <v>10</v>
      </c>
      <c r="E229" s="99" t="s">
        <v>225</v>
      </c>
      <c r="F229" s="100" t="s">
        <v>978</v>
      </c>
      <c r="G229" s="99" t="s">
        <v>5</v>
      </c>
      <c r="H229" s="113">
        <v>19627.36</v>
      </c>
      <c r="I229" s="102">
        <f t="shared" si="3"/>
        <v>43434</v>
      </c>
    </row>
    <row r="230" spans="2:9" s="78" customFormat="1" ht="33" customHeight="1" x14ac:dyDescent="0.25">
      <c r="B230" s="97">
        <v>43431</v>
      </c>
      <c r="C230" s="99" t="s">
        <v>40</v>
      </c>
      <c r="D230" s="98" t="s">
        <v>10</v>
      </c>
      <c r="E230" s="99" t="s">
        <v>225</v>
      </c>
      <c r="F230" s="100" t="s">
        <v>979</v>
      </c>
      <c r="G230" s="99" t="s">
        <v>5</v>
      </c>
      <c r="H230" s="113">
        <v>16048.02</v>
      </c>
      <c r="I230" s="102">
        <f t="shared" si="3"/>
        <v>43476</v>
      </c>
    </row>
    <row r="231" spans="2:9" s="78" customFormat="1" ht="33" customHeight="1" x14ac:dyDescent="0.25">
      <c r="B231" s="97">
        <v>43474</v>
      </c>
      <c r="C231" s="99" t="s">
        <v>56</v>
      </c>
      <c r="D231" s="98" t="s">
        <v>10</v>
      </c>
      <c r="E231" s="99" t="s">
        <v>225</v>
      </c>
      <c r="F231" s="100" t="s">
        <v>979</v>
      </c>
      <c r="G231" s="99" t="s">
        <v>5</v>
      </c>
      <c r="H231" s="113">
        <v>16048.02</v>
      </c>
      <c r="I231" s="102">
        <f t="shared" si="3"/>
        <v>43519</v>
      </c>
    </row>
    <row r="232" spans="2:9" s="78" customFormat="1" ht="33" customHeight="1" x14ac:dyDescent="0.25">
      <c r="B232" s="97">
        <v>43545</v>
      </c>
      <c r="C232" s="99" t="s">
        <v>47</v>
      </c>
      <c r="D232" s="98" t="s">
        <v>10</v>
      </c>
      <c r="E232" s="99" t="s">
        <v>225</v>
      </c>
      <c r="F232" s="100" t="s">
        <v>980</v>
      </c>
      <c r="G232" s="99" t="s">
        <v>5</v>
      </c>
      <c r="H232" s="113">
        <v>25960</v>
      </c>
      <c r="I232" s="102">
        <f t="shared" si="3"/>
        <v>43590</v>
      </c>
    </row>
    <row r="233" spans="2:9" s="78" customFormat="1" ht="33" customHeight="1" x14ac:dyDescent="0.25">
      <c r="B233" s="97">
        <v>43682</v>
      </c>
      <c r="C233" s="99" t="s">
        <v>50</v>
      </c>
      <c r="D233" s="98" t="s">
        <v>10</v>
      </c>
      <c r="E233" s="99" t="s">
        <v>225</v>
      </c>
      <c r="F233" s="100" t="s">
        <v>981</v>
      </c>
      <c r="G233" s="99" t="s">
        <v>5</v>
      </c>
      <c r="H233" s="113">
        <v>10698.68</v>
      </c>
      <c r="I233" s="102">
        <f t="shared" si="3"/>
        <v>43727</v>
      </c>
    </row>
    <row r="234" spans="2:9" s="78" customFormat="1" ht="33" customHeight="1" x14ac:dyDescent="0.25">
      <c r="B234" s="97">
        <v>43784</v>
      </c>
      <c r="C234" s="99" t="s">
        <v>58</v>
      </c>
      <c r="D234" s="98" t="s">
        <v>10</v>
      </c>
      <c r="E234" s="99" t="s">
        <v>225</v>
      </c>
      <c r="F234" s="100" t="s">
        <v>982</v>
      </c>
      <c r="G234" s="99" t="s">
        <v>5</v>
      </c>
      <c r="H234" s="113">
        <v>10698.68</v>
      </c>
      <c r="I234" s="102">
        <f t="shared" si="3"/>
        <v>43829</v>
      </c>
    </row>
    <row r="235" spans="2:9" s="78" customFormat="1" ht="33" customHeight="1" x14ac:dyDescent="0.25">
      <c r="B235" s="97">
        <v>43815</v>
      </c>
      <c r="C235" s="99" t="s">
        <v>410</v>
      </c>
      <c r="D235" s="98" t="s">
        <v>10</v>
      </c>
      <c r="E235" s="99" t="s">
        <v>225</v>
      </c>
      <c r="F235" s="100" t="s">
        <v>983</v>
      </c>
      <c r="G235" s="99" t="s">
        <v>5</v>
      </c>
      <c r="H235" s="113">
        <v>10698.68</v>
      </c>
      <c r="I235" s="102">
        <f t="shared" si="3"/>
        <v>43860</v>
      </c>
    </row>
    <row r="236" spans="2:9" s="78" customFormat="1" ht="33" customHeight="1" x14ac:dyDescent="0.25">
      <c r="B236" s="97">
        <v>43811</v>
      </c>
      <c r="C236" s="99" t="s">
        <v>374</v>
      </c>
      <c r="D236" s="98" t="s">
        <v>416</v>
      </c>
      <c r="E236" s="99" t="s">
        <v>417</v>
      </c>
      <c r="F236" s="100" t="s">
        <v>984</v>
      </c>
      <c r="G236" s="99" t="s">
        <v>12</v>
      </c>
      <c r="H236" s="113">
        <v>22420</v>
      </c>
      <c r="I236" s="102">
        <f t="shared" si="3"/>
        <v>43856</v>
      </c>
    </row>
    <row r="237" spans="2:9" s="78" customFormat="1" ht="33" customHeight="1" x14ac:dyDescent="0.25">
      <c r="B237" s="97">
        <v>42737</v>
      </c>
      <c r="C237" s="99" t="s">
        <v>985</v>
      </c>
      <c r="D237" s="98" t="s">
        <v>986</v>
      </c>
      <c r="E237" s="99" t="s">
        <v>987</v>
      </c>
      <c r="F237" s="100" t="s">
        <v>988</v>
      </c>
      <c r="G237" s="99" t="s">
        <v>17</v>
      </c>
      <c r="H237" s="113">
        <v>13797.74</v>
      </c>
      <c r="I237" s="102">
        <f t="shared" si="3"/>
        <v>42782</v>
      </c>
    </row>
    <row r="238" spans="2:9" s="78" customFormat="1" ht="33" customHeight="1" x14ac:dyDescent="0.25">
      <c r="B238" s="97">
        <v>42374</v>
      </c>
      <c r="C238" s="99" t="s">
        <v>989</v>
      </c>
      <c r="D238" s="98" t="s">
        <v>986</v>
      </c>
      <c r="E238" s="99" t="s">
        <v>987</v>
      </c>
      <c r="F238" s="100" t="s">
        <v>990</v>
      </c>
      <c r="G238" s="99" t="s">
        <v>17</v>
      </c>
      <c r="H238" s="113">
        <v>17560.349999999999</v>
      </c>
      <c r="I238" s="102">
        <f t="shared" si="3"/>
        <v>42419</v>
      </c>
    </row>
    <row r="239" spans="2:9" s="78" customFormat="1" ht="33" customHeight="1" x14ac:dyDescent="0.25">
      <c r="B239" s="97">
        <v>42374</v>
      </c>
      <c r="C239" s="99" t="s">
        <v>991</v>
      </c>
      <c r="D239" s="98" t="s">
        <v>986</v>
      </c>
      <c r="E239" s="99" t="s">
        <v>987</v>
      </c>
      <c r="F239" s="100" t="s">
        <v>992</v>
      </c>
      <c r="G239" s="99" t="s">
        <v>17</v>
      </c>
      <c r="H239" s="113">
        <v>82455.45</v>
      </c>
      <c r="I239" s="102">
        <f t="shared" si="3"/>
        <v>42419</v>
      </c>
    </row>
    <row r="240" spans="2:9" s="78" customFormat="1" ht="33" customHeight="1" x14ac:dyDescent="0.25">
      <c r="B240" s="97">
        <v>42374</v>
      </c>
      <c r="C240" s="99" t="s">
        <v>993</v>
      </c>
      <c r="D240" s="98" t="s">
        <v>986</v>
      </c>
      <c r="E240" s="99" t="s">
        <v>987</v>
      </c>
      <c r="F240" s="100" t="s">
        <v>994</v>
      </c>
      <c r="G240" s="99" t="s">
        <v>17</v>
      </c>
      <c r="H240" s="113">
        <v>17326.16</v>
      </c>
      <c r="I240" s="102">
        <f t="shared" si="3"/>
        <v>42419</v>
      </c>
    </row>
    <row r="241" spans="2:9" s="78" customFormat="1" ht="33" customHeight="1" x14ac:dyDescent="0.25">
      <c r="B241" s="97">
        <v>42374</v>
      </c>
      <c r="C241" s="99" t="s">
        <v>995</v>
      </c>
      <c r="D241" s="98" t="s">
        <v>986</v>
      </c>
      <c r="E241" s="99" t="s">
        <v>987</v>
      </c>
      <c r="F241" s="100" t="s">
        <v>996</v>
      </c>
      <c r="G241" s="99" t="s">
        <v>17</v>
      </c>
      <c r="H241" s="113">
        <v>45533.25</v>
      </c>
      <c r="I241" s="102">
        <f t="shared" si="3"/>
        <v>42419</v>
      </c>
    </row>
    <row r="242" spans="2:9" s="78" customFormat="1" ht="33" customHeight="1" x14ac:dyDescent="0.25">
      <c r="B242" s="97">
        <v>42767</v>
      </c>
      <c r="C242" s="99" t="s">
        <v>997</v>
      </c>
      <c r="D242" s="98" t="s">
        <v>986</v>
      </c>
      <c r="E242" s="99" t="s">
        <v>987</v>
      </c>
      <c r="F242" s="100" t="s">
        <v>998</v>
      </c>
      <c r="G242" s="99" t="s">
        <v>17</v>
      </c>
      <c r="H242" s="113">
        <v>1019.92</v>
      </c>
      <c r="I242" s="102">
        <f t="shared" si="3"/>
        <v>42812</v>
      </c>
    </row>
    <row r="243" spans="2:9" s="78" customFormat="1" ht="33" customHeight="1" x14ac:dyDescent="0.25">
      <c r="B243" s="97">
        <v>42800</v>
      </c>
      <c r="C243" s="99" t="s">
        <v>999</v>
      </c>
      <c r="D243" s="98" t="s">
        <v>986</v>
      </c>
      <c r="E243" s="99" t="s">
        <v>987</v>
      </c>
      <c r="F243" s="100" t="s">
        <v>1000</v>
      </c>
      <c r="G243" s="99" t="s">
        <v>17</v>
      </c>
      <c r="H243" s="113">
        <v>42013.25</v>
      </c>
      <c r="I243" s="102">
        <f t="shared" si="3"/>
        <v>42845</v>
      </c>
    </row>
    <row r="244" spans="2:9" s="78" customFormat="1" ht="33" customHeight="1" x14ac:dyDescent="0.25">
      <c r="B244" s="97">
        <v>43553</v>
      </c>
      <c r="C244" s="99" t="s">
        <v>47</v>
      </c>
      <c r="D244" s="98" t="s">
        <v>1001</v>
      </c>
      <c r="E244" s="99" t="s">
        <v>1002</v>
      </c>
      <c r="F244" s="100" t="s">
        <v>1003</v>
      </c>
      <c r="G244" s="99" t="s">
        <v>55</v>
      </c>
      <c r="H244" s="113">
        <v>116820</v>
      </c>
      <c r="I244" s="102">
        <f t="shared" si="3"/>
        <v>43598</v>
      </c>
    </row>
    <row r="245" spans="2:9" s="78" customFormat="1" ht="33" customHeight="1" x14ac:dyDescent="0.25">
      <c r="B245" s="97">
        <v>42730</v>
      </c>
      <c r="C245" s="99" t="s">
        <v>1004</v>
      </c>
      <c r="D245" s="98" t="s">
        <v>13</v>
      </c>
      <c r="E245" s="99" t="s">
        <v>151</v>
      </c>
      <c r="F245" s="100" t="s">
        <v>1005</v>
      </c>
      <c r="G245" s="99" t="s">
        <v>7</v>
      </c>
      <c r="H245" s="113">
        <v>2446928.2400000002</v>
      </c>
      <c r="I245" s="102">
        <f t="shared" si="3"/>
        <v>42775</v>
      </c>
    </row>
    <row r="246" spans="2:9" s="78" customFormat="1" ht="33" customHeight="1" x14ac:dyDescent="0.25">
      <c r="B246" s="97">
        <v>43723</v>
      </c>
      <c r="C246" s="99" t="s">
        <v>29</v>
      </c>
      <c r="D246" s="98" t="s">
        <v>418</v>
      </c>
      <c r="E246" s="99" t="s">
        <v>153</v>
      </c>
      <c r="F246" s="100" t="s">
        <v>1006</v>
      </c>
      <c r="G246" s="99" t="s">
        <v>7</v>
      </c>
      <c r="H246" s="113">
        <v>41300</v>
      </c>
      <c r="I246" s="102">
        <f t="shared" si="3"/>
        <v>43768</v>
      </c>
    </row>
    <row r="247" spans="2:9" s="78" customFormat="1" ht="33" customHeight="1" x14ac:dyDescent="0.25">
      <c r="B247" s="97">
        <v>43764</v>
      </c>
      <c r="C247" s="99" t="s">
        <v>38</v>
      </c>
      <c r="D247" s="98" t="s">
        <v>418</v>
      </c>
      <c r="E247" s="99" t="s">
        <v>153</v>
      </c>
      <c r="F247" s="100" t="s">
        <v>1007</v>
      </c>
      <c r="G247" s="99" t="s">
        <v>7</v>
      </c>
      <c r="H247" s="113">
        <v>41300</v>
      </c>
      <c r="I247" s="102">
        <f t="shared" si="3"/>
        <v>43809</v>
      </c>
    </row>
    <row r="248" spans="2:9" s="78" customFormat="1" ht="33" customHeight="1" x14ac:dyDescent="0.25">
      <c r="B248" s="97">
        <v>43368</v>
      </c>
      <c r="C248" s="99" t="s">
        <v>421</v>
      </c>
      <c r="D248" s="98" t="s">
        <v>1008</v>
      </c>
      <c r="E248" s="99" t="s">
        <v>1009</v>
      </c>
      <c r="F248" s="100" t="s">
        <v>1010</v>
      </c>
      <c r="G248" s="99" t="s">
        <v>55</v>
      </c>
      <c r="H248" s="113">
        <v>15694</v>
      </c>
      <c r="I248" s="102">
        <f t="shared" si="3"/>
        <v>43413</v>
      </c>
    </row>
    <row r="249" spans="2:9" s="78" customFormat="1" ht="33" customHeight="1" x14ac:dyDescent="0.25">
      <c r="B249" s="97">
        <v>42727</v>
      </c>
      <c r="C249" s="99" t="s">
        <v>1011</v>
      </c>
      <c r="D249" s="98" t="s">
        <v>1012</v>
      </c>
      <c r="E249" s="99" t="s">
        <v>1013</v>
      </c>
      <c r="F249" s="100" t="s">
        <v>1014</v>
      </c>
      <c r="G249" s="99" t="s">
        <v>69</v>
      </c>
      <c r="H249" s="113">
        <v>2537</v>
      </c>
      <c r="I249" s="102">
        <f t="shared" si="3"/>
        <v>42772</v>
      </c>
    </row>
    <row r="250" spans="2:9" s="78" customFormat="1" ht="33" customHeight="1" x14ac:dyDescent="0.25">
      <c r="B250" s="97">
        <v>42835</v>
      </c>
      <c r="C250" s="99" t="s">
        <v>935</v>
      </c>
      <c r="D250" s="98" t="s">
        <v>1015</v>
      </c>
      <c r="E250" s="99" t="s">
        <v>1016</v>
      </c>
      <c r="F250" s="100" t="s">
        <v>1017</v>
      </c>
      <c r="G250" s="99" t="s">
        <v>69</v>
      </c>
      <c r="H250" s="113">
        <v>2480</v>
      </c>
      <c r="I250" s="102">
        <f t="shared" si="3"/>
        <v>42880</v>
      </c>
    </row>
    <row r="251" spans="2:9" s="78" customFormat="1" ht="33" customHeight="1" x14ac:dyDescent="0.25">
      <c r="B251" s="97">
        <v>43487</v>
      </c>
      <c r="C251" s="99" t="s">
        <v>66</v>
      </c>
      <c r="D251" s="98" t="s">
        <v>65</v>
      </c>
      <c r="E251" s="99" t="s">
        <v>154</v>
      </c>
      <c r="F251" s="100" t="s">
        <v>1018</v>
      </c>
      <c r="G251" s="99" t="s">
        <v>69</v>
      </c>
      <c r="H251" s="113">
        <v>11505</v>
      </c>
      <c r="I251" s="102">
        <f t="shared" si="3"/>
        <v>43532</v>
      </c>
    </row>
    <row r="252" spans="2:9" s="78" customFormat="1" ht="33" customHeight="1" x14ac:dyDescent="0.25">
      <c r="B252" s="97">
        <v>43605</v>
      </c>
      <c r="C252" s="99" t="s">
        <v>57</v>
      </c>
      <c r="D252" s="98" t="s">
        <v>67</v>
      </c>
      <c r="E252" s="99" t="s">
        <v>155</v>
      </c>
      <c r="F252" s="100" t="s">
        <v>1018</v>
      </c>
      <c r="G252" s="99" t="s">
        <v>68</v>
      </c>
      <c r="H252" s="113">
        <v>14000</v>
      </c>
      <c r="I252" s="102">
        <f t="shared" si="3"/>
        <v>43650</v>
      </c>
    </row>
    <row r="253" spans="2:9" s="78" customFormat="1" ht="33" customHeight="1" x14ac:dyDescent="0.25">
      <c r="B253" s="97">
        <v>43661</v>
      </c>
      <c r="C253" s="99" t="s">
        <v>33</v>
      </c>
      <c r="D253" s="98" t="s">
        <v>67</v>
      </c>
      <c r="E253" s="99" t="s">
        <v>155</v>
      </c>
      <c r="F253" s="100" t="s">
        <v>424</v>
      </c>
      <c r="G253" s="99" t="s">
        <v>68</v>
      </c>
      <c r="H253" s="113">
        <v>71999.990000000005</v>
      </c>
      <c r="I253" s="102">
        <f t="shared" si="3"/>
        <v>43706</v>
      </c>
    </row>
    <row r="254" spans="2:9" s="78" customFormat="1" ht="33" customHeight="1" x14ac:dyDescent="0.25">
      <c r="B254" s="97">
        <v>43651</v>
      </c>
      <c r="C254" s="99" t="s">
        <v>51</v>
      </c>
      <c r="D254" s="98" t="s">
        <v>1245</v>
      </c>
      <c r="E254" s="99" t="s">
        <v>156</v>
      </c>
      <c r="F254" s="100" t="s">
        <v>1019</v>
      </c>
      <c r="G254" s="99" t="s">
        <v>6</v>
      </c>
      <c r="H254" s="113">
        <v>4587.42</v>
      </c>
      <c r="I254" s="102">
        <f t="shared" si="3"/>
        <v>43696</v>
      </c>
    </row>
    <row r="255" spans="2:9" s="78" customFormat="1" ht="33" customHeight="1" x14ac:dyDescent="0.25">
      <c r="B255" s="97">
        <v>43652</v>
      </c>
      <c r="C255" s="99" t="s">
        <v>50</v>
      </c>
      <c r="D255" s="98" t="s">
        <v>1245</v>
      </c>
      <c r="E255" s="99" t="s">
        <v>1243</v>
      </c>
      <c r="F255" s="100" t="s">
        <v>1244</v>
      </c>
      <c r="G255" s="99" t="s">
        <v>20</v>
      </c>
      <c r="H255" s="113">
        <v>4588.42</v>
      </c>
      <c r="I255" s="102">
        <f t="shared" ref="I255" si="4">B255+45</f>
        <v>43697</v>
      </c>
    </row>
    <row r="256" spans="2:9" s="78" customFormat="1" ht="33" customHeight="1" x14ac:dyDescent="0.25">
      <c r="B256" s="97">
        <v>44462</v>
      </c>
      <c r="C256" s="99" t="s">
        <v>36</v>
      </c>
      <c r="D256" s="98" t="s">
        <v>1021</v>
      </c>
      <c r="E256" s="99" t="s">
        <v>631</v>
      </c>
      <c r="F256" s="100" t="s">
        <v>1022</v>
      </c>
      <c r="G256" s="99" t="s">
        <v>70</v>
      </c>
      <c r="H256" s="113">
        <v>16815</v>
      </c>
      <c r="I256" s="102">
        <f t="shared" ref="I256:I318" si="5">+B256+45</f>
        <v>44507</v>
      </c>
    </row>
    <row r="257" spans="2:9" s="78" customFormat="1" ht="33" customHeight="1" x14ac:dyDescent="0.25">
      <c r="B257" s="97">
        <v>44264</v>
      </c>
      <c r="C257" s="99" t="s">
        <v>1023</v>
      </c>
      <c r="D257" s="98" t="s">
        <v>1024</v>
      </c>
      <c r="E257" s="99" t="s">
        <v>1025</v>
      </c>
      <c r="F257" s="100" t="s">
        <v>1026</v>
      </c>
      <c r="G257" s="99" t="s">
        <v>6</v>
      </c>
      <c r="H257" s="113">
        <v>7370</v>
      </c>
      <c r="I257" s="102">
        <f t="shared" si="5"/>
        <v>44309</v>
      </c>
    </row>
    <row r="258" spans="2:9" s="78" customFormat="1" ht="33" customHeight="1" x14ac:dyDescent="0.25">
      <c r="B258" s="97">
        <v>44484</v>
      </c>
      <c r="C258" s="99" t="s">
        <v>1027</v>
      </c>
      <c r="D258" s="98" t="s">
        <v>1024</v>
      </c>
      <c r="E258" s="99" t="s">
        <v>1025</v>
      </c>
      <c r="F258" s="100" t="s">
        <v>1026</v>
      </c>
      <c r="G258" s="99" t="s">
        <v>6</v>
      </c>
      <c r="H258" s="113">
        <v>3000</v>
      </c>
      <c r="I258" s="102">
        <f t="shared" si="5"/>
        <v>44529</v>
      </c>
    </row>
    <row r="259" spans="2:9" s="78" customFormat="1" ht="33" customHeight="1" x14ac:dyDescent="0.25">
      <c r="B259" s="97">
        <v>44487</v>
      </c>
      <c r="C259" s="99" t="s">
        <v>1028</v>
      </c>
      <c r="D259" s="98" t="s">
        <v>1024</v>
      </c>
      <c r="E259" s="99" t="s">
        <v>1025</v>
      </c>
      <c r="F259" s="100" t="s">
        <v>1026</v>
      </c>
      <c r="G259" s="99" t="s">
        <v>6</v>
      </c>
      <c r="H259" s="113">
        <v>4200</v>
      </c>
      <c r="I259" s="102">
        <f t="shared" si="5"/>
        <v>44532</v>
      </c>
    </row>
    <row r="260" spans="2:9" s="78" customFormat="1" ht="33" customHeight="1" x14ac:dyDescent="0.25">
      <c r="B260" s="97">
        <v>44490</v>
      </c>
      <c r="C260" s="99" t="s">
        <v>1029</v>
      </c>
      <c r="D260" s="98" t="s">
        <v>1024</v>
      </c>
      <c r="E260" s="99" t="s">
        <v>1025</v>
      </c>
      <c r="F260" s="100" t="s">
        <v>1026</v>
      </c>
      <c r="G260" s="99" t="s">
        <v>6</v>
      </c>
      <c r="H260" s="113">
        <v>2700</v>
      </c>
      <c r="I260" s="102">
        <f t="shared" si="5"/>
        <v>44535</v>
      </c>
    </row>
    <row r="261" spans="2:9" s="78" customFormat="1" ht="33" customHeight="1" x14ac:dyDescent="0.25">
      <c r="B261" s="97">
        <v>44495</v>
      </c>
      <c r="C261" s="99" t="s">
        <v>1030</v>
      </c>
      <c r="D261" s="98" t="s">
        <v>1024</v>
      </c>
      <c r="E261" s="99" t="s">
        <v>1025</v>
      </c>
      <c r="F261" s="100" t="s">
        <v>1026</v>
      </c>
      <c r="G261" s="99" t="s">
        <v>6</v>
      </c>
      <c r="H261" s="113">
        <v>6000</v>
      </c>
      <c r="I261" s="102">
        <f t="shared" si="5"/>
        <v>44540</v>
      </c>
    </row>
    <row r="262" spans="2:9" s="78" customFormat="1" ht="33" customHeight="1" x14ac:dyDescent="0.25">
      <c r="B262" s="97">
        <v>44504</v>
      </c>
      <c r="C262" s="99" t="s">
        <v>1031</v>
      </c>
      <c r="D262" s="98" t="s">
        <v>1024</v>
      </c>
      <c r="E262" s="99" t="s">
        <v>1025</v>
      </c>
      <c r="F262" s="100" t="s">
        <v>1026</v>
      </c>
      <c r="G262" s="99" t="s">
        <v>6</v>
      </c>
      <c r="H262" s="113">
        <v>4740</v>
      </c>
      <c r="I262" s="102">
        <f t="shared" si="5"/>
        <v>44549</v>
      </c>
    </row>
    <row r="263" spans="2:9" s="78" customFormat="1" ht="33" customHeight="1" x14ac:dyDescent="0.25">
      <c r="B263" s="97">
        <v>44490</v>
      </c>
      <c r="C263" s="99" t="s">
        <v>1032</v>
      </c>
      <c r="D263" s="98" t="s">
        <v>1033</v>
      </c>
      <c r="E263" s="99" t="s">
        <v>1034</v>
      </c>
      <c r="F263" s="100" t="s">
        <v>1035</v>
      </c>
      <c r="G263" s="99" t="s">
        <v>281</v>
      </c>
      <c r="H263" s="113">
        <v>175348</v>
      </c>
      <c r="I263" s="102">
        <f t="shared" si="5"/>
        <v>44535</v>
      </c>
    </row>
    <row r="264" spans="2:9" s="78" customFormat="1" ht="33" customHeight="1" x14ac:dyDescent="0.25">
      <c r="B264" s="97">
        <v>44385</v>
      </c>
      <c r="C264" s="99" t="s">
        <v>1036</v>
      </c>
      <c r="D264" s="98" t="s">
        <v>1037</v>
      </c>
      <c r="E264" s="99" t="s">
        <v>1038</v>
      </c>
      <c r="F264" s="100" t="s">
        <v>1039</v>
      </c>
      <c r="G264" s="99" t="s">
        <v>2</v>
      </c>
      <c r="H264" s="113">
        <v>3673396.72</v>
      </c>
      <c r="I264" s="102">
        <f t="shared" si="5"/>
        <v>44430</v>
      </c>
    </row>
    <row r="265" spans="2:9" s="78" customFormat="1" ht="33" customHeight="1" x14ac:dyDescent="0.25">
      <c r="B265" s="97">
        <v>44321</v>
      </c>
      <c r="C265" s="99" t="s">
        <v>23</v>
      </c>
      <c r="D265" s="98" t="s">
        <v>1040</v>
      </c>
      <c r="E265" s="99" t="s">
        <v>1041</v>
      </c>
      <c r="F265" s="100" t="s">
        <v>1020</v>
      </c>
      <c r="G265" s="99" t="s">
        <v>20</v>
      </c>
      <c r="H265" s="113">
        <v>118000</v>
      </c>
      <c r="I265" s="102">
        <f t="shared" si="5"/>
        <v>44366</v>
      </c>
    </row>
    <row r="266" spans="2:9" s="78" customFormat="1" ht="33" customHeight="1" x14ac:dyDescent="0.25">
      <c r="B266" s="97">
        <v>44469</v>
      </c>
      <c r="C266" s="99" t="s">
        <v>34</v>
      </c>
      <c r="D266" s="98" t="s">
        <v>1040</v>
      </c>
      <c r="E266" s="99" t="s">
        <v>1041</v>
      </c>
      <c r="F266" s="100" t="s">
        <v>1020</v>
      </c>
      <c r="G266" s="99" t="s">
        <v>20</v>
      </c>
      <c r="H266" s="113">
        <v>35400</v>
      </c>
      <c r="I266" s="102">
        <f t="shared" si="5"/>
        <v>44514</v>
      </c>
    </row>
    <row r="267" spans="2:9" s="78" customFormat="1" ht="33" customHeight="1" x14ac:dyDescent="0.25">
      <c r="B267" s="97">
        <v>44510</v>
      </c>
      <c r="C267" s="99" t="s">
        <v>149</v>
      </c>
      <c r="D267" s="98" t="s">
        <v>1042</v>
      </c>
      <c r="E267" s="99" t="s">
        <v>1043</v>
      </c>
      <c r="F267" s="100" t="s">
        <v>1044</v>
      </c>
      <c r="G267" s="99" t="s">
        <v>281</v>
      </c>
      <c r="H267" s="113">
        <v>92040</v>
      </c>
      <c r="I267" s="102">
        <f t="shared" si="5"/>
        <v>44555</v>
      </c>
    </row>
    <row r="268" spans="2:9" s="78" customFormat="1" ht="33" customHeight="1" x14ac:dyDescent="0.25">
      <c r="B268" s="97">
        <v>44522</v>
      </c>
      <c r="C268" s="99" t="s">
        <v>421</v>
      </c>
      <c r="D268" s="98" t="s">
        <v>1042</v>
      </c>
      <c r="E268" s="99" t="s">
        <v>1043</v>
      </c>
      <c r="F268" s="100" t="s">
        <v>1044</v>
      </c>
      <c r="G268" s="99" t="s">
        <v>281</v>
      </c>
      <c r="H268" s="113">
        <v>369635</v>
      </c>
      <c r="I268" s="102">
        <f t="shared" si="5"/>
        <v>44567</v>
      </c>
    </row>
    <row r="269" spans="2:9" s="78" customFormat="1" ht="33" customHeight="1" x14ac:dyDescent="0.25">
      <c r="B269" s="97">
        <v>44501</v>
      </c>
      <c r="C269" s="99" t="s">
        <v>1045</v>
      </c>
      <c r="D269" s="98" t="s">
        <v>1046</v>
      </c>
      <c r="E269" s="99" t="s">
        <v>1047</v>
      </c>
      <c r="F269" s="100" t="s">
        <v>1048</v>
      </c>
      <c r="G269" s="99" t="s">
        <v>1246</v>
      </c>
      <c r="H269" s="113">
        <v>849600</v>
      </c>
      <c r="I269" s="102">
        <f t="shared" si="5"/>
        <v>44546</v>
      </c>
    </row>
    <row r="270" spans="2:9" s="78" customFormat="1" ht="33" customHeight="1" x14ac:dyDescent="0.25">
      <c r="B270" s="97">
        <v>43802</v>
      </c>
      <c r="C270" s="99" t="s">
        <v>925</v>
      </c>
      <c r="D270" s="98" t="s">
        <v>95</v>
      </c>
      <c r="E270" s="99" t="s">
        <v>131</v>
      </c>
      <c r="F270" s="100" t="s">
        <v>926</v>
      </c>
      <c r="G270" s="99" t="s">
        <v>7</v>
      </c>
      <c r="H270" s="113">
        <v>145000</v>
      </c>
      <c r="I270" s="102">
        <f t="shared" si="5"/>
        <v>43847</v>
      </c>
    </row>
    <row r="271" spans="2:9" s="78" customFormat="1" ht="33" customHeight="1" x14ac:dyDescent="0.25">
      <c r="B271" s="97">
        <v>43829</v>
      </c>
      <c r="C271" s="99" t="s">
        <v>927</v>
      </c>
      <c r="D271" s="98" t="s">
        <v>95</v>
      </c>
      <c r="E271" s="99" t="s">
        <v>131</v>
      </c>
      <c r="F271" s="100" t="s">
        <v>928</v>
      </c>
      <c r="G271" s="99" t="s">
        <v>7</v>
      </c>
      <c r="H271" s="113">
        <v>145000</v>
      </c>
      <c r="I271" s="102">
        <f t="shared" si="5"/>
        <v>43874</v>
      </c>
    </row>
    <row r="272" spans="2:9" s="78" customFormat="1" ht="33" customHeight="1" x14ac:dyDescent="0.25">
      <c r="B272" s="97">
        <v>44474</v>
      </c>
      <c r="C272" s="99" t="s">
        <v>189</v>
      </c>
      <c r="D272" s="98" t="s">
        <v>1049</v>
      </c>
      <c r="E272" s="99" t="s">
        <v>1050</v>
      </c>
      <c r="F272" s="100" t="s">
        <v>1051</v>
      </c>
      <c r="G272" s="99" t="s">
        <v>20</v>
      </c>
      <c r="H272" s="113">
        <v>59000</v>
      </c>
      <c r="I272" s="102">
        <f t="shared" si="5"/>
        <v>44519</v>
      </c>
    </row>
    <row r="273" spans="2:9" s="78" customFormat="1" ht="33" customHeight="1" x14ac:dyDescent="0.25">
      <c r="B273" s="97">
        <v>44284</v>
      </c>
      <c r="C273" s="99" t="s">
        <v>23</v>
      </c>
      <c r="D273" s="98" t="s">
        <v>1052</v>
      </c>
      <c r="E273" s="99" t="s">
        <v>1053</v>
      </c>
      <c r="F273" s="100" t="s">
        <v>1054</v>
      </c>
      <c r="G273" s="99" t="s">
        <v>20</v>
      </c>
      <c r="H273" s="113">
        <v>59000</v>
      </c>
      <c r="I273" s="102">
        <f t="shared" si="5"/>
        <v>44329</v>
      </c>
    </row>
    <row r="274" spans="2:9" s="78" customFormat="1" ht="33" customHeight="1" x14ac:dyDescent="0.25">
      <c r="B274" s="97">
        <v>44314</v>
      </c>
      <c r="C274" s="99" t="s">
        <v>1055</v>
      </c>
      <c r="D274" s="98" t="s">
        <v>1056</v>
      </c>
      <c r="E274" s="99" t="s">
        <v>1057</v>
      </c>
      <c r="F274" s="100" t="s">
        <v>1058</v>
      </c>
      <c r="G274" s="99" t="s">
        <v>1059</v>
      </c>
      <c r="H274" s="113">
        <v>26073.73</v>
      </c>
      <c r="I274" s="102">
        <f t="shared" si="5"/>
        <v>44359</v>
      </c>
    </row>
    <row r="275" spans="2:9" s="78" customFormat="1" ht="33" customHeight="1" x14ac:dyDescent="0.25">
      <c r="B275" s="97">
        <v>44283</v>
      </c>
      <c r="C275" s="99" t="s">
        <v>1060</v>
      </c>
      <c r="D275" s="98" t="s">
        <v>1056</v>
      </c>
      <c r="E275" s="99" t="s">
        <v>1057</v>
      </c>
      <c r="F275" s="100" t="s">
        <v>1058</v>
      </c>
      <c r="G275" s="99" t="s">
        <v>1059</v>
      </c>
      <c r="H275" s="113">
        <v>25931.439999999999</v>
      </c>
      <c r="I275" s="102">
        <f t="shared" si="5"/>
        <v>44328</v>
      </c>
    </row>
    <row r="276" spans="2:9" s="78" customFormat="1" ht="33" customHeight="1" x14ac:dyDescent="0.25">
      <c r="B276" s="97">
        <v>44255</v>
      </c>
      <c r="C276" s="99" t="s">
        <v>1061</v>
      </c>
      <c r="D276" s="98" t="s">
        <v>1056</v>
      </c>
      <c r="E276" s="99" t="s">
        <v>1057</v>
      </c>
      <c r="F276" s="100" t="s">
        <v>1058</v>
      </c>
      <c r="G276" s="99" t="s">
        <v>1059</v>
      </c>
      <c r="H276" s="113">
        <v>99862.31</v>
      </c>
      <c r="I276" s="102">
        <f t="shared" si="5"/>
        <v>44300</v>
      </c>
    </row>
    <row r="277" spans="2:9" s="78" customFormat="1" ht="33" customHeight="1" x14ac:dyDescent="0.25">
      <c r="B277" s="97">
        <v>44224</v>
      </c>
      <c r="C277" s="99" t="s">
        <v>25</v>
      </c>
      <c r="D277" s="98" t="s">
        <v>1062</v>
      </c>
      <c r="E277" s="99" t="s">
        <v>1063</v>
      </c>
      <c r="F277" s="100" t="s">
        <v>1064</v>
      </c>
      <c r="G277" s="99" t="s">
        <v>55</v>
      </c>
      <c r="H277" s="113">
        <v>68333.33</v>
      </c>
      <c r="I277" s="102">
        <f t="shared" si="5"/>
        <v>44269</v>
      </c>
    </row>
    <row r="278" spans="2:9" s="78" customFormat="1" ht="33" customHeight="1" x14ac:dyDescent="0.25">
      <c r="B278" s="97">
        <v>44330</v>
      </c>
      <c r="C278" s="99" t="s">
        <v>37</v>
      </c>
      <c r="D278" s="98" t="s">
        <v>1062</v>
      </c>
      <c r="E278" s="99" t="s">
        <v>1063</v>
      </c>
      <c r="F278" s="100" t="s">
        <v>1065</v>
      </c>
      <c r="G278" s="99" t="s">
        <v>55</v>
      </c>
      <c r="H278" s="113">
        <v>67941.63</v>
      </c>
      <c r="I278" s="102">
        <f t="shared" si="5"/>
        <v>44375</v>
      </c>
    </row>
    <row r="279" spans="2:9" s="78" customFormat="1" ht="33" customHeight="1" x14ac:dyDescent="0.25">
      <c r="B279" s="97">
        <v>44498</v>
      </c>
      <c r="C279" s="99" t="s">
        <v>42</v>
      </c>
      <c r="D279" s="98" t="s">
        <v>1062</v>
      </c>
      <c r="E279" s="99" t="s">
        <v>1063</v>
      </c>
      <c r="F279" s="100" t="s">
        <v>1066</v>
      </c>
      <c r="G279" s="99" t="s">
        <v>55</v>
      </c>
      <c r="H279" s="113">
        <v>68333.33</v>
      </c>
      <c r="I279" s="102">
        <f t="shared" si="5"/>
        <v>44543</v>
      </c>
    </row>
    <row r="280" spans="2:9" s="78" customFormat="1" ht="33" customHeight="1" x14ac:dyDescent="0.25">
      <c r="B280" s="97">
        <v>44012</v>
      </c>
      <c r="C280" s="99" t="s">
        <v>72</v>
      </c>
      <c r="D280" s="98" t="s">
        <v>936</v>
      </c>
      <c r="E280" s="99" t="s">
        <v>137</v>
      </c>
      <c r="F280" s="100" t="s">
        <v>1069</v>
      </c>
      <c r="G280" s="99" t="s">
        <v>21</v>
      </c>
      <c r="H280" s="113">
        <v>61360</v>
      </c>
      <c r="I280" s="102">
        <f t="shared" si="5"/>
        <v>44057</v>
      </c>
    </row>
    <row r="281" spans="2:9" s="78" customFormat="1" ht="33" customHeight="1" x14ac:dyDescent="0.25">
      <c r="B281" s="97">
        <v>44168</v>
      </c>
      <c r="C281" s="99" t="s">
        <v>30</v>
      </c>
      <c r="D281" s="98" t="s">
        <v>936</v>
      </c>
      <c r="E281" s="99" t="s">
        <v>137</v>
      </c>
      <c r="F281" s="100" t="s">
        <v>1067</v>
      </c>
      <c r="G281" s="99" t="s">
        <v>1068</v>
      </c>
      <c r="H281" s="113">
        <v>64310</v>
      </c>
      <c r="I281" s="102">
        <f t="shared" si="5"/>
        <v>44213</v>
      </c>
    </row>
    <row r="282" spans="2:9" s="78" customFormat="1" ht="33" customHeight="1" x14ac:dyDescent="0.25">
      <c r="B282" s="97">
        <v>44046</v>
      </c>
      <c r="C282" s="99" t="s">
        <v>32</v>
      </c>
      <c r="D282" s="98" t="s">
        <v>936</v>
      </c>
      <c r="E282" s="99" t="s">
        <v>137</v>
      </c>
      <c r="F282" s="100" t="s">
        <v>1069</v>
      </c>
      <c r="G282" s="99" t="s">
        <v>21</v>
      </c>
      <c r="H282" s="113">
        <v>57820</v>
      </c>
      <c r="I282" s="102">
        <f t="shared" si="5"/>
        <v>44091</v>
      </c>
    </row>
    <row r="283" spans="2:9" s="78" customFormat="1" ht="33" customHeight="1" x14ac:dyDescent="0.25">
      <c r="B283" s="97">
        <v>44096</v>
      </c>
      <c r="C283" s="99" t="s">
        <v>45</v>
      </c>
      <c r="D283" s="98" t="s">
        <v>936</v>
      </c>
      <c r="E283" s="99" t="s">
        <v>137</v>
      </c>
      <c r="F283" s="100" t="s">
        <v>1070</v>
      </c>
      <c r="G283" s="99" t="s">
        <v>21</v>
      </c>
      <c r="H283" s="113">
        <v>57820</v>
      </c>
      <c r="I283" s="102">
        <f t="shared" si="5"/>
        <v>44141</v>
      </c>
    </row>
    <row r="284" spans="2:9" s="78" customFormat="1" ht="33" customHeight="1" x14ac:dyDescent="0.25">
      <c r="B284" s="97">
        <v>44348</v>
      </c>
      <c r="C284" s="99" t="s">
        <v>92</v>
      </c>
      <c r="D284" s="98" t="s">
        <v>1071</v>
      </c>
      <c r="E284" s="99" t="s">
        <v>1072</v>
      </c>
      <c r="F284" s="100" t="s">
        <v>1073</v>
      </c>
      <c r="G284" s="99" t="s">
        <v>1074</v>
      </c>
      <c r="H284" s="113">
        <v>94636</v>
      </c>
      <c r="I284" s="102">
        <f t="shared" si="5"/>
        <v>44393</v>
      </c>
    </row>
    <row r="285" spans="2:9" s="78" customFormat="1" ht="33" customHeight="1" x14ac:dyDescent="0.25">
      <c r="B285" s="97">
        <v>44278</v>
      </c>
      <c r="C285" s="99" t="s">
        <v>26</v>
      </c>
      <c r="D285" s="98" t="s">
        <v>1075</v>
      </c>
      <c r="E285" s="99" t="s">
        <v>1076</v>
      </c>
      <c r="F285" s="100" t="s">
        <v>1077</v>
      </c>
      <c r="G285" s="99" t="s">
        <v>1078</v>
      </c>
      <c r="H285" s="113">
        <v>261372.1</v>
      </c>
      <c r="I285" s="102">
        <f t="shared" si="5"/>
        <v>44323</v>
      </c>
    </row>
    <row r="286" spans="2:9" s="78" customFormat="1" ht="33" customHeight="1" x14ac:dyDescent="0.25">
      <c r="B286" s="97">
        <v>44222</v>
      </c>
      <c r="C286" s="99" t="s">
        <v>1079</v>
      </c>
      <c r="D286" s="98" t="s">
        <v>75</v>
      </c>
      <c r="E286" s="99" t="s">
        <v>141</v>
      </c>
      <c r="F286" s="100" t="s">
        <v>1080</v>
      </c>
      <c r="G286" s="99" t="s">
        <v>2</v>
      </c>
      <c r="H286" s="113">
        <v>154650.79999999999</v>
      </c>
      <c r="I286" s="102">
        <f t="shared" si="5"/>
        <v>44267</v>
      </c>
    </row>
    <row r="287" spans="2:9" s="78" customFormat="1" ht="33" customHeight="1" x14ac:dyDescent="0.25">
      <c r="B287" s="97">
        <v>44487</v>
      </c>
      <c r="C287" s="99" t="s">
        <v>1081</v>
      </c>
      <c r="D287" s="98" t="s">
        <v>1082</v>
      </c>
      <c r="E287" s="99" t="s">
        <v>1083</v>
      </c>
      <c r="F287" s="100" t="s">
        <v>1084</v>
      </c>
      <c r="G287" s="99" t="s">
        <v>283</v>
      </c>
      <c r="H287" s="113">
        <v>295942.92</v>
      </c>
      <c r="I287" s="102">
        <f t="shared" si="5"/>
        <v>44532</v>
      </c>
    </row>
    <row r="288" spans="2:9" s="78" customFormat="1" ht="33" customHeight="1" x14ac:dyDescent="0.25">
      <c r="B288" s="97">
        <v>44404</v>
      </c>
      <c r="C288" s="99" t="s">
        <v>24</v>
      </c>
      <c r="D288" s="98" t="s">
        <v>1085</v>
      </c>
      <c r="E288" s="99" t="s">
        <v>1086</v>
      </c>
      <c r="F288" s="100" t="s">
        <v>1087</v>
      </c>
      <c r="G288" s="99" t="s">
        <v>20</v>
      </c>
      <c r="H288" s="113">
        <v>118000</v>
      </c>
      <c r="I288" s="102">
        <f t="shared" si="5"/>
        <v>44449</v>
      </c>
    </row>
    <row r="289" spans="2:9" s="78" customFormat="1" ht="33" customHeight="1" x14ac:dyDescent="0.25">
      <c r="B289" s="97">
        <v>44406</v>
      </c>
      <c r="C289" s="99" t="s">
        <v>91</v>
      </c>
      <c r="D289" s="98" t="s">
        <v>1085</v>
      </c>
      <c r="E289" s="99" t="s">
        <v>1086</v>
      </c>
      <c r="F289" s="100" t="s">
        <v>1088</v>
      </c>
      <c r="G289" s="99" t="s">
        <v>20</v>
      </c>
      <c r="H289" s="113">
        <v>88500</v>
      </c>
      <c r="I289" s="102">
        <f t="shared" si="5"/>
        <v>44451</v>
      </c>
    </row>
    <row r="290" spans="2:9" s="78" customFormat="1" ht="33" customHeight="1" x14ac:dyDescent="0.25">
      <c r="B290" s="97">
        <v>44433</v>
      </c>
      <c r="C290" s="99" t="s">
        <v>34</v>
      </c>
      <c r="D290" s="98" t="s">
        <v>1085</v>
      </c>
      <c r="E290" s="99" t="s">
        <v>1086</v>
      </c>
      <c r="F290" s="100" t="s">
        <v>1087</v>
      </c>
      <c r="G290" s="99" t="s">
        <v>20</v>
      </c>
      <c r="H290" s="113">
        <v>118000</v>
      </c>
      <c r="I290" s="102">
        <f t="shared" si="5"/>
        <v>44478</v>
      </c>
    </row>
    <row r="291" spans="2:9" s="78" customFormat="1" ht="33" customHeight="1" x14ac:dyDescent="0.25">
      <c r="B291" s="97">
        <v>44475</v>
      </c>
      <c r="C291" s="99" t="s">
        <v>22</v>
      </c>
      <c r="D291" s="98" t="s">
        <v>1085</v>
      </c>
      <c r="E291" s="99" t="s">
        <v>1086</v>
      </c>
      <c r="F291" s="100" t="s">
        <v>1087</v>
      </c>
      <c r="G291" s="99" t="s">
        <v>20</v>
      </c>
      <c r="H291" s="113">
        <v>118000</v>
      </c>
      <c r="I291" s="102">
        <f t="shared" si="5"/>
        <v>44520</v>
      </c>
    </row>
    <row r="292" spans="2:9" s="78" customFormat="1" ht="33" customHeight="1" x14ac:dyDescent="0.25">
      <c r="B292" s="97">
        <v>44407</v>
      </c>
      <c r="C292" s="99" t="s">
        <v>1089</v>
      </c>
      <c r="D292" s="98" t="s">
        <v>1090</v>
      </c>
      <c r="E292" s="99" t="s">
        <v>1091</v>
      </c>
      <c r="F292" s="100" t="s">
        <v>1092</v>
      </c>
      <c r="G292" s="99" t="s">
        <v>1093</v>
      </c>
      <c r="H292" s="113">
        <v>25025.53</v>
      </c>
      <c r="I292" s="102">
        <f t="shared" si="5"/>
        <v>44452</v>
      </c>
    </row>
    <row r="293" spans="2:9" s="78" customFormat="1" ht="33" customHeight="1" x14ac:dyDescent="0.25">
      <c r="B293" s="97">
        <v>44460</v>
      </c>
      <c r="C293" s="99" t="s">
        <v>1094</v>
      </c>
      <c r="D293" s="98" t="s">
        <v>1090</v>
      </c>
      <c r="E293" s="99" t="s">
        <v>1091</v>
      </c>
      <c r="F293" s="100" t="s">
        <v>1095</v>
      </c>
      <c r="G293" s="99" t="s">
        <v>1096</v>
      </c>
      <c r="H293" s="113">
        <v>715182.38</v>
      </c>
      <c r="I293" s="102">
        <f t="shared" si="5"/>
        <v>44505</v>
      </c>
    </row>
    <row r="294" spans="2:9" s="78" customFormat="1" ht="33" customHeight="1" x14ac:dyDescent="0.25">
      <c r="B294" s="97">
        <v>44483</v>
      </c>
      <c r="C294" s="99" t="s">
        <v>913</v>
      </c>
      <c r="D294" s="98" t="s">
        <v>1090</v>
      </c>
      <c r="E294" s="99" t="s">
        <v>1091</v>
      </c>
      <c r="F294" s="100" t="s">
        <v>1095</v>
      </c>
      <c r="G294" s="99" t="s">
        <v>1096</v>
      </c>
      <c r="H294" s="113">
        <v>400223.76</v>
      </c>
      <c r="I294" s="102">
        <f t="shared" si="5"/>
        <v>44528</v>
      </c>
    </row>
    <row r="295" spans="2:9" s="78" customFormat="1" ht="33" customHeight="1" x14ac:dyDescent="0.25">
      <c r="B295" s="97">
        <v>44433</v>
      </c>
      <c r="C295" s="99" t="s">
        <v>1097</v>
      </c>
      <c r="D295" s="98" t="s">
        <v>1098</v>
      </c>
      <c r="E295" s="99" t="s">
        <v>1099</v>
      </c>
      <c r="F295" s="100" t="s">
        <v>1100</v>
      </c>
      <c r="G295" s="99" t="s">
        <v>283</v>
      </c>
      <c r="H295" s="113">
        <v>1226994.44</v>
      </c>
      <c r="I295" s="102">
        <f t="shared" si="5"/>
        <v>44478</v>
      </c>
    </row>
    <row r="296" spans="2:9" s="78" customFormat="1" ht="33" customHeight="1" x14ac:dyDescent="0.25">
      <c r="B296" s="97">
        <v>44362</v>
      </c>
      <c r="C296" s="99" t="s">
        <v>1101</v>
      </c>
      <c r="D296" s="98" t="s">
        <v>639</v>
      </c>
      <c r="E296" s="99" t="s">
        <v>640</v>
      </c>
      <c r="F296" s="100" t="s">
        <v>1102</v>
      </c>
      <c r="G296" s="99" t="s">
        <v>12</v>
      </c>
      <c r="H296" s="113">
        <v>56640</v>
      </c>
      <c r="I296" s="102">
        <f t="shared" si="5"/>
        <v>44407</v>
      </c>
    </row>
    <row r="297" spans="2:9" s="78" customFormat="1" ht="33" customHeight="1" x14ac:dyDescent="0.25">
      <c r="B297" s="97">
        <v>44495</v>
      </c>
      <c r="C297" s="99" t="s">
        <v>1103</v>
      </c>
      <c r="D297" s="98" t="s">
        <v>639</v>
      </c>
      <c r="E297" s="99" t="s">
        <v>640</v>
      </c>
      <c r="F297" s="100" t="s">
        <v>1102</v>
      </c>
      <c r="G297" s="99" t="s">
        <v>12</v>
      </c>
      <c r="H297" s="113">
        <v>12400</v>
      </c>
      <c r="I297" s="102">
        <f t="shared" si="5"/>
        <v>44540</v>
      </c>
    </row>
    <row r="298" spans="2:9" s="78" customFormat="1" ht="33" customHeight="1" x14ac:dyDescent="0.25">
      <c r="B298" s="97">
        <v>44425</v>
      </c>
      <c r="C298" s="99" t="s">
        <v>1104</v>
      </c>
      <c r="D298" s="98" t="s">
        <v>1105</v>
      </c>
      <c r="E298" s="99" t="s">
        <v>1106</v>
      </c>
      <c r="F298" s="100" t="s">
        <v>1102</v>
      </c>
      <c r="G298" s="99" t="s">
        <v>12</v>
      </c>
      <c r="H298" s="113">
        <v>56640</v>
      </c>
      <c r="I298" s="102">
        <f t="shared" si="5"/>
        <v>44470</v>
      </c>
    </row>
    <row r="299" spans="2:9" s="78" customFormat="1" ht="33" customHeight="1" x14ac:dyDescent="0.25">
      <c r="B299" s="97">
        <v>44026</v>
      </c>
      <c r="C299" s="99" t="s">
        <v>1107</v>
      </c>
      <c r="D299" s="98" t="s">
        <v>1108</v>
      </c>
      <c r="E299" s="99" t="s">
        <v>1109</v>
      </c>
      <c r="F299" s="100" t="s">
        <v>1110</v>
      </c>
      <c r="G299" s="99" t="s">
        <v>1111</v>
      </c>
      <c r="H299" s="113">
        <v>140140</v>
      </c>
      <c r="I299" s="102">
        <f t="shared" si="5"/>
        <v>44071</v>
      </c>
    </row>
    <row r="300" spans="2:9" s="78" customFormat="1" ht="33" customHeight="1" x14ac:dyDescent="0.25">
      <c r="B300" s="97">
        <v>44453</v>
      </c>
      <c r="C300" s="99" t="s">
        <v>189</v>
      </c>
      <c r="D300" s="98" t="s">
        <v>1112</v>
      </c>
      <c r="E300" s="99" t="s">
        <v>1113</v>
      </c>
      <c r="F300" s="100" t="s">
        <v>1114</v>
      </c>
      <c r="G300" s="99" t="s">
        <v>70</v>
      </c>
      <c r="H300" s="113">
        <v>32945.599999999999</v>
      </c>
      <c r="I300" s="102">
        <f t="shared" si="5"/>
        <v>44498</v>
      </c>
    </row>
    <row r="301" spans="2:9" s="78" customFormat="1" ht="33" customHeight="1" x14ac:dyDescent="0.25">
      <c r="B301" s="97">
        <v>44482</v>
      </c>
      <c r="C301" s="99" t="s">
        <v>26</v>
      </c>
      <c r="D301" s="98" t="s">
        <v>1115</v>
      </c>
      <c r="E301" s="99" t="s">
        <v>1116</v>
      </c>
      <c r="F301" s="100" t="s">
        <v>1117</v>
      </c>
      <c r="G301" s="99" t="s">
        <v>2</v>
      </c>
      <c r="H301" s="113">
        <v>98726.67</v>
      </c>
      <c r="I301" s="102">
        <f t="shared" si="5"/>
        <v>44527</v>
      </c>
    </row>
    <row r="302" spans="2:9" s="78" customFormat="1" ht="33" customHeight="1" x14ac:dyDescent="0.25">
      <c r="B302" s="97">
        <v>44470</v>
      </c>
      <c r="C302" s="99" t="s">
        <v>1079</v>
      </c>
      <c r="D302" s="98" t="s">
        <v>1118</v>
      </c>
      <c r="E302" s="99" t="s">
        <v>1119</v>
      </c>
      <c r="F302" s="100" t="s">
        <v>1120</v>
      </c>
      <c r="G302" s="99" t="s">
        <v>1121</v>
      </c>
      <c r="H302" s="113">
        <v>89300</v>
      </c>
      <c r="I302" s="102">
        <f t="shared" si="5"/>
        <v>44515</v>
      </c>
    </row>
    <row r="303" spans="2:9" s="78" customFormat="1" ht="33" customHeight="1" x14ac:dyDescent="0.25">
      <c r="B303" s="97">
        <v>44502</v>
      </c>
      <c r="C303" s="99" t="s">
        <v>1122</v>
      </c>
      <c r="D303" s="98" t="s">
        <v>1118</v>
      </c>
      <c r="E303" s="99" t="s">
        <v>1119</v>
      </c>
      <c r="F303" s="100" t="s">
        <v>1123</v>
      </c>
      <c r="G303" s="99" t="s">
        <v>1121</v>
      </c>
      <c r="H303" s="113">
        <v>75800</v>
      </c>
      <c r="I303" s="102">
        <f t="shared" si="5"/>
        <v>44547</v>
      </c>
    </row>
    <row r="304" spans="2:9" s="78" customFormat="1" ht="33" customHeight="1" x14ac:dyDescent="0.25">
      <c r="B304" s="97">
        <v>44468</v>
      </c>
      <c r="C304" s="99" t="s">
        <v>1124</v>
      </c>
      <c r="D304" s="98" t="s">
        <v>1125</v>
      </c>
      <c r="E304" s="99" t="s">
        <v>1126</v>
      </c>
      <c r="F304" s="100" t="s">
        <v>1087</v>
      </c>
      <c r="G304" s="99" t="s">
        <v>20</v>
      </c>
      <c r="H304" s="113">
        <v>35400</v>
      </c>
      <c r="I304" s="102">
        <f t="shared" si="5"/>
        <v>44513</v>
      </c>
    </row>
    <row r="305" spans="2:9" s="78" customFormat="1" ht="33" customHeight="1" x14ac:dyDescent="0.25">
      <c r="B305" s="97">
        <v>44491</v>
      </c>
      <c r="C305" s="99" t="s">
        <v>38</v>
      </c>
      <c r="D305" s="98" t="s">
        <v>1127</v>
      </c>
      <c r="E305" s="99" t="s">
        <v>1128</v>
      </c>
      <c r="F305" s="100" t="s">
        <v>1129</v>
      </c>
      <c r="G305" s="99" t="s">
        <v>1130</v>
      </c>
      <c r="H305" s="113">
        <v>5421.16</v>
      </c>
      <c r="I305" s="102">
        <f t="shared" si="5"/>
        <v>44536</v>
      </c>
    </row>
    <row r="306" spans="2:9" s="78" customFormat="1" ht="33" customHeight="1" x14ac:dyDescent="0.25">
      <c r="B306" s="97">
        <v>44447</v>
      </c>
      <c r="C306" s="99" t="s">
        <v>29</v>
      </c>
      <c r="D306" s="98" t="s">
        <v>1127</v>
      </c>
      <c r="E306" s="99" t="s">
        <v>1128</v>
      </c>
      <c r="F306" s="100" t="s">
        <v>1129</v>
      </c>
      <c r="G306" s="99" t="s">
        <v>1130</v>
      </c>
      <c r="H306" s="113">
        <v>6295.54</v>
      </c>
      <c r="I306" s="102">
        <f t="shared" si="5"/>
        <v>44492</v>
      </c>
    </row>
    <row r="307" spans="2:9" s="78" customFormat="1" ht="33" customHeight="1" x14ac:dyDescent="0.25">
      <c r="B307" s="97">
        <v>44522</v>
      </c>
      <c r="C307" s="99" t="s">
        <v>32</v>
      </c>
      <c r="D307" s="98" t="s">
        <v>1127</v>
      </c>
      <c r="E307" s="99" t="s">
        <v>1128</v>
      </c>
      <c r="F307" s="100" t="s">
        <v>1129</v>
      </c>
      <c r="G307" s="99" t="s">
        <v>1130</v>
      </c>
      <c r="H307" s="113">
        <v>6820.16</v>
      </c>
      <c r="I307" s="102">
        <f t="shared" si="5"/>
        <v>44567</v>
      </c>
    </row>
    <row r="308" spans="2:9" s="78" customFormat="1" ht="33" customHeight="1" x14ac:dyDescent="0.25">
      <c r="B308" s="97">
        <v>44502</v>
      </c>
      <c r="C308" s="99" t="s">
        <v>910</v>
      </c>
      <c r="D308" s="98" t="s">
        <v>1131</v>
      </c>
      <c r="E308" s="99" t="s">
        <v>1132</v>
      </c>
      <c r="F308" s="100" t="s">
        <v>1133</v>
      </c>
      <c r="G308" s="99" t="s">
        <v>281</v>
      </c>
      <c r="H308" s="113">
        <v>626999.14</v>
      </c>
      <c r="I308" s="102">
        <f t="shared" si="5"/>
        <v>44547</v>
      </c>
    </row>
    <row r="309" spans="2:9" s="78" customFormat="1" ht="33" customHeight="1" x14ac:dyDescent="0.25">
      <c r="B309" s="97">
        <v>44483</v>
      </c>
      <c r="C309" s="99" t="s">
        <v>795</v>
      </c>
      <c r="D309" s="98" t="s">
        <v>1134</v>
      </c>
      <c r="E309" s="99" t="s">
        <v>1135</v>
      </c>
      <c r="F309" s="100" t="s">
        <v>1136</v>
      </c>
      <c r="G309" s="99" t="s">
        <v>1074</v>
      </c>
      <c r="H309" s="113">
        <v>109091</v>
      </c>
      <c r="I309" s="102">
        <f t="shared" si="5"/>
        <v>44528</v>
      </c>
    </row>
    <row r="310" spans="2:9" s="78" customFormat="1" ht="33" customHeight="1" x14ac:dyDescent="0.25">
      <c r="B310" s="97">
        <v>43850</v>
      </c>
      <c r="C310" s="99" t="s">
        <v>54</v>
      </c>
      <c r="D310" s="98" t="s">
        <v>10</v>
      </c>
      <c r="E310" s="99" t="s">
        <v>225</v>
      </c>
      <c r="F310" s="100" t="s">
        <v>1137</v>
      </c>
      <c r="G310" s="99" t="s">
        <v>5</v>
      </c>
      <c r="H310" s="113">
        <v>342672.57</v>
      </c>
      <c r="I310" s="102">
        <f t="shared" si="5"/>
        <v>43895</v>
      </c>
    </row>
    <row r="311" spans="2:9" s="78" customFormat="1" ht="33" customHeight="1" x14ac:dyDescent="0.25">
      <c r="B311" s="97">
        <v>44366</v>
      </c>
      <c r="C311" s="99" t="s">
        <v>318</v>
      </c>
      <c r="D311" s="98" t="s">
        <v>1138</v>
      </c>
      <c r="E311" s="99" t="s">
        <v>1139</v>
      </c>
      <c r="F311" s="100" t="s">
        <v>1140</v>
      </c>
      <c r="G311" s="99" t="s">
        <v>1074</v>
      </c>
      <c r="H311" s="113">
        <v>177779.27</v>
      </c>
      <c r="I311" s="102">
        <f t="shared" si="5"/>
        <v>44411</v>
      </c>
    </row>
    <row r="312" spans="2:9" s="78" customFormat="1" ht="33" customHeight="1" x14ac:dyDescent="0.25">
      <c r="B312" s="97">
        <v>44302</v>
      </c>
      <c r="C312" s="99" t="s">
        <v>30</v>
      </c>
      <c r="D312" s="98" t="s">
        <v>1141</v>
      </c>
      <c r="E312" s="99" t="s">
        <v>1142</v>
      </c>
      <c r="F312" s="100" t="s">
        <v>1143</v>
      </c>
      <c r="G312" s="99" t="s">
        <v>1078</v>
      </c>
      <c r="H312" s="113">
        <v>313136.32</v>
      </c>
      <c r="I312" s="102">
        <f t="shared" si="5"/>
        <v>44347</v>
      </c>
    </row>
    <row r="313" spans="2:9" s="78" customFormat="1" ht="33" customHeight="1" x14ac:dyDescent="0.25">
      <c r="B313" s="97">
        <v>44502</v>
      </c>
      <c r="C313" s="99" t="s">
        <v>104</v>
      </c>
      <c r="D313" s="98" t="s">
        <v>1144</v>
      </c>
      <c r="E313" s="99" t="s">
        <v>1145</v>
      </c>
      <c r="F313" s="100" t="s">
        <v>1146</v>
      </c>
      <c r="G313" s="99" t="s">
        <v>5</v>
      </c>
      <c r="H313" s="113">
        <v>58256.800000000003</v>
      </c>
      <c r="I313" s="102">
        <f t="shared" si="5"/>
        <v>44547</v>
      </c>
    </row>
    <row r="314" spans="2:9" s="78" customFormat="1" ht="33" customHeight="1" x14ac:dyDescent="0.25">
      <c r="B314" s="97">
        <v>44516</v>
      </c>
      <c r="C314" s="99" t="s">
        <v>1147</v>
      </c>
      <c r="D314" s="98" t="s">
        <v>1148</v>
      </c>
      <c r="E314" s="99" t="s">
        <v>1149</v>
      </c>
      <c r="F314" s="100" t="s">
        <v>1150</v>
      </c>
      <c r="G314" s="99" t="s">
        <v>1074</v>
      </c>
      <c r="H314" s="113">
        <v>94962.87</v>
      </c>
      <c r="I314" s="102">
        <f t="shared" si="5"/>
        <v>44561</v>
      </c>
    </row>
    <row r="315" spans="2:9" s="78" customFormat="1" ht="33" customHeight="1" x14ac:dyDescent="0.25">
      <c r="B315" s="97">
        <v>44493</v>
      </c>
      <c r="C315" s="99" t="s">
        <v>77</v>
      </c>
      <c r="D315" s="98" t="s">
        <v>1151</v>
      </c>
      <c r="E315" s="99" t="s">
        <v>1152</v>
      </c>
      <c r="F315" s="100" t="s">
        <v>1153</v>
      </c>
      <c r="G315" s="99" t="s">
        <v>70</v>
      </c>
      <c r="H315" s="113">
        <v>377895</v>
      </c>
      <c r="I315" s="102">
        <f t="shared" si="5"/>
        <v>44538</v>
      </c>
    </row>
    <row r="316" spans="2:9" s="78" customFormat="1" ht="33" customHeight="1" x14ac:dyDescent="0.25">
      <c r="B316" s="97">
        <v>44466</v>
      </c>
      <c r="C316" s="99" t="s">
        <v>35</v>
      </c>
      <c r="D316" s="98" t="s">
        <v>1154</v>
      </c>
      <c r="E316" s="99" t="s">
        <v>1155</v>
      </c>
      <c r="F316" s="100" t="s">
        <v>1156</v>
      </c>
      <c r="G316" s="99" t="s">
        <v>1157</v>
      </c>
      <c r="H316" s="113">
        <v>119990.33</v>
      </c>
      <c r="I316" s="102">
        <f t="shared" si="5"/>
        <v>44511</v>
      </c>
    </row>
    <row r="317" spans="2:9" s="78" customFormat="1" ht="33" customHeight="1" x14ac:dyDescent="0.25">
      <c r="B317" s="97">
        <v>44138</v>
      </c>
      <c r="C317" s="99" t="s">
        <v>38</v>
      </c>
      <c r="D317" s="98" t="s">
        <v>1158</v>
      </c>
      <c r="E317" s="99" t="s">
        <v>1159</v>
      </c>
      <c r="F317" s="100" t="s">
        <v>1160</v>
      </c>
      <c r="G317" s="99" t="s">
        <v>20</v>
      </c>
      <c r="H317" s="113">
        <v>33040</v>
      </c>
      <c r="I317" s="102">
        <f t="shared" si="5"/>
        <v>44183</v>
      </c>
    </row>
    <row r="318" spans="2:9" s="78" customFormat="1" ht="33" customHeight="1" x14ac:dyDescent="0.25">
      <c r="B318" s="97">
        <v>44455</v>
      </c>
      <c r="C318" s="99" t="s">
        <v>72</v>
      </c>
      <c r="D318" s="98" t="s">
        <v>1158</v>
      </c>
      <c r="E318" s="99" t="s">
        <v>1159</v>
      </c>
      <c r="F318" s="100" t="s">
        <v>1160</v>
      </c>
      <c r="G318" s="99" t="s">
        <v>20</v>
      </c>
      <c r="H318" s="113">
        <v>33040</v>
      </c>
      <c r="I318" s="102">
        <f t="shared" si="5"/>
        <v>44500</v>
      </c>
    </row>
    <row r="319" spans="2:9" s="78" customFormat="1" ht="33" customHeight="1" x14ac:dyDescent="0.25">
      <c r="B319" s="97">
        <v>44138</v>
      </c>
      <c r="C319" s="99" t="s">
        <v>32</v>
      </c>
      <c r="D319" s="98" t="s">
        <v>1158</v>
      </c>
      <c r="E319" s="99" t="s">
        <v>1159</v>
      </c>
      <c r="F319" s="100" t="s">
        <v>1161</v>
      </c>
      <c r="G319" s="99" t="s">
        <v>20</v>
      </c>
      <c r="H319" s="113">
        <v>56640</v>
      </c>
      <c r="I319" s="102">
        <f t="shared" ref="I319:I350" si="6">+B319+45</f>
        <v>44183</v>
      </c>
    </row>
    <row r="320" spans="2:9" s="78" customFormat="1" ht="33" customHeight="1" x14ac:dyDescent="0.25">
      <c r="B320" s="97">
        <v>44488</v>
      </c>
      <c r="C320" s="99" t="s">
        <v>337</v>
      </c>
      <c r="D320" s="98" t="s">
        <v>1162</v>
      </c>
      <c r="E320" s="99" t="s">
        <v>1163</v>
      </c>
      <c r="F320" s="100" t="s">
        <v>1164</v>
      </c>
      <c r="G320" s="99" t="s">
        <v>1074</v>
      </c>
      <c r="H320" s="113">
        <v>11129.76</v>
      </c>
      <c r="I320" s="102">
        <f t="shared" si="6"/>
        <v>44533</v>
      </c>
    </row>
    <row r="321" spans="2:9" s="78" customFormat="1" ht="33" customHeight="1" x14ac:dyDescent="0.25">
      <c r="B321" s="97">
        <v>44258</v>
      </c>
      <c r="C321" s="99" t="s">
        <v>72</v>
      </c>
      <c r="D321" s="98" t="s">
        <v>1165</v>
      </c>
      <c r="E321" s="99" t="s">
        <v>1166</v>
      </c>
      <c r="F321" s="100" t="s">
        <v>1087</v>
      </c>
      <c r="G321" s="99" t="s">
        <v>20</v>
      </c>
      <c r="H321" s="113">
        <v>118000</v>
      </c>
      <c r="I321" s="102">
        <f t="shared" si="6"/>
        <v>44303</v>
      </c>
    </row>
    <row r="322" spans="2:9" s="78" customFormat="1" ht="33" customHeight="1" x14ac:dyDescent="0.25">
      <c r="B322" s="97">
        <v>44417</v>
      </c>
      <c r="C322" s="99" t="s">
        <v>359</v>
      </c>
      <c r="D322" s="98" t="s">
        <v>1167</v>
      </c>
      <c r="E322" s="99" t="s">
        <v>1168</v>
      </c>
      <c r="F322" s="100" t="s">
        <v>1087</v>
      </c>
      <c r="G322" s="99" t="s">
        <v>20</v>
      </c>
      <c r="H322" s="113">
        <v>118000</v>
      </c>
      <c r="I322" s="102">
        <f t="shared" si="6"/>
        <v>44462</v>
      </c>
    </row>
    <row r="323" spans="2:9" s="78" customFormat="1" ht="33" customHeight="1" x14ac:dyDescent="0.25">
      <c r="B323" s="97">
        <v>44432</v>
      </c>
      <c r="C323" s="99" t="s">
        <v>347</v>
      </c>
      <c r="D323" s="98" t="s">
        <v>1169</v>
      </c>
      <c r="E323" s="99" t="s">
        <v>1170</v>
      </c>
      <c r="F323" s="100" t="s">
        <v>1171</v>
      </c>
      <c r="G323" s="99" t="s">
        <v>1074</v>
      </c>
      <c r="H323" s="113">
        <v>21240</v>
      </c>
      <c r="I323" s="102">
        <f t="shared" si="6"/>
        <v>44477</v>
      </c>
    </row>
    <row r="324" spans="2:9" s="78" customFormat="1" ht="33" customHeight="1" x14ac:dyDescent="0.25">
      <c r="B324" s="97">
        <v>44495</v>
      </c>
      <c r="C324" s="99" t="s">
        <v>1172</v>
      </c>
      <c r="D324" s="98" t="s">
        <v>1173</v>
      </c>
      <c r="E324" s="99" t="s">
        <v>1174</v>
      </c>
      <c r="F324" s="100" t="s">
        <v>1175</v>
      </c>
      <c r="G324" s="99" t="s">
        <v>1074</v>
      </c>
      <c r="H324" s="113">
        <v>264367.56</v>
      </c>
      <c r="I324" s="102">
        <f t="shared" si="6"/>
        <v>44540</v>
      </c>
    </row>
    <row r="325" spans="2:9" s="78" customFormat="1" ht="33" customHeight="1" x14ac:dyDescent="0.25">
      <c r="B325" s="97">
        <v>44496</v>
      </c>
      <c r="C325" s="99" t="s">
        <v>1176</v>
      </c>
      <c r="D325" s="98" t="s">
        <v>1177</v>
      </c>
      <c r="E325" s="99" t="s">
        <v>1178</v>
      </c>
      <c r="F325" s="100" t="s">
        <v>1179</v>
      </c>
      <c r="G325" s="99" t="s">
        <v>11</v>
      </c>
      <c r="H325" s="113">
        <v>46728</v>
      </c>
      <c r="I325" s="102">
        <f t="shared" si="6"/>
        <v>44541</v>
      </c>
    </row>
    <row r="326" spans="2:9" s="78" customFormat="1" ht="33" customHeight="1" x14ac:dyDescent="0.25">
      <c r="B326" s="97">
        <v>44496</v>
      </c>
      <c r="C326" s="99" t="s">
        <v>1180</v>
      </c>
      <c r="D326" s="98" t="s">
        <v>1177</v>
      </c>
      <c r="E326" s="99" t="s">
        <v>1178</v>
      </c>
      <c r="F326" s="100" t="s">
        <v>1181</v>
      </c>
      <c r="G326" s="99" t="s">
        <v>11</v>
      </c>
      <c r="H326" s="113">
        <v>46728</v>
      </c>
      <c r="I326" s="102">
        <f t="shared" si="6"/>
        <v>44541</v>
      </c>
    </row>
    <row r="327" spans="2:9" s="78" customFormat="1" ht="33" customHeight="1" x14ac:dyDescent="0.25">
      <c r="B327" s="97">
        <v>44503</v>
      </c>
      <c r="C327" s="99" t="s">
        <v>1182</v>
      </c>
      <c r="D327" s="98" t="s">
        <v>1183</v>
      </c>
      <c r="E327" s="99" t="s">
        <v>1184</v>
      </c>
      <c r="F327" s="100" t="s">
        <v>1185</v>
      </c>
      <c r="G327" s="99" t="s">
        <v>12</v>
      </c>
      <c r="H327" s="113">
        <v>100000</v>
      </c>
      <c r="I327" s="102">
        <f t="shared" si="6"/>
        <v>44548</v>
      </c>
    </row>
    <row r="328" spans="2:9" s="78" customFormat="1" ht="33" customHeight="1" x14ac:dyDescent="0.25">
      <c r="B328" s="97">
        <v>44494</v>
      </c>
      <c r="C328" s="99" t="s">
        <v>38</v>
      </c>
      <c r="D328" s="98" t="s">
        <v>1186</v>
      </c>
      <c r="E328" s="99" t="s">
        <v>1187</v>
      </c>
      <c r="F328" s="100" t="s">
        <v>1188</v>
      </c>
      <c r="G328" s="99" t="s">
        <v>55</v>
      </c>
      <c r="H328" s="113">
        <v>262491</v>
      </c>
      <c r="I328" s="102">
        <f t="shared" si="6"/>
        <v>44539</v>
      </c>
    </row>
    <row r="329" spans="2:9" s="78" customFormat="1" ht="33" customHeight="1" x14ac:dyDescent="0.25">
      <c r="B329" s="97">
        <v>44327</v>
      </c>
      <c r="C329" s="99" t="s">
        <v>1189</v>
      </c>
      <c r="D329" s="98" t="s">
        <v>668</v>
      </c>
      <c r="E329" s="99" t="s">
        <v>669</v>
      </c>
      <c r="F329" s="100" t="s">
        <v>1190</v>
      </c>
      <c r="G329" s="99" t="s">
        <v>5</v>
      </c>
      <c r="H329" s="113">
        <v>20156.150000000001</v>
      </c>
      <c r="I329" s="102">
        <f t="shared" si="6"/>
        <v>44372</v>
      </c>
    </row>
    <row r="330" spans="2:9" s="78" customFormat="1" ht="33" customHeight="1" x14ac:dyDescent="0.25">
      <c r="B330" s="97">
        <v>44433</v>
      </c>
      <c r="C330" s="99" t="s">
        <v>1191</v>
      </c>
      <c r="D330" s="98" t="s">
        <v>1192</v>
      </c>
      <c r="E330" s="99" t="s">
        <v>1193</v>
      </c>
      <c r="F330" s="100" t="s">
        <v>1020</v>
      </c>
      <c r="G330" s="99" t="s">
        <v>20</v>
      </c>
      <c r="H330" s="113">
        <v>118000</v>
      </c>
      <c r="I330" s="102">
        <f t="shared" si="6"/>
        <v>44478</v>
      </c>
    </row>
    <row r="331" spans="2:9" s="78" customFormat="1" ht="33" customHeight="1" x14ac:dyDescent="0.25">
      <c r="B331" s="97">
        <v>44512</v>
      </c>
      <c r="C331" s="99" t="s">
        <v>27</v>
      </c>
      <c r="D331" s="98" t="s">
        <v>1194</v>
      </c>
      <c r="E331" s="99" t="s">
        <v>1195</v>
      </c>
      <c r="F331" s="100" t="s">
        <v>1020</v>
      </c>
      <c r="G331" s="99" t="s">
        <v>20</v>
      </c>
      <c r="H331" s="113">
        <v>36530</v>
      </c>
      <c r="I331" s="102">
        <f t="shared" si="6"/>
        <v>44557</v>
      </c>
    </row>
    <row r="332" spans="2:9" s="78" customFormat="1" ht="33" customHeight="1" x14ac:dyDescent="0.25">
      <c r="B332" s="97">
        <v>44469</v>
      </c>
      <c r="C332" s="99" t="s">
        <v>823</v>
      </c>
      <c r="D332" s="98" t="s">
        <v>1196</v>
      </c>
      <c r="E332" s="99" t="s">
        <v>1083</v>
      </c>
      <c r="F332" s="100" t="s">
        <v>1197</v>
      </c>
      <c r="G332" s="99" t="s">
        <v>1074</v>
      </c>
      <c r="H332" s="113">
        <v>776460.06</v>
      </c>
      <c r="I332" s="102">
        <f t="shared" si="6"/>
        <v>44514</v>
      </c>
    </row>
    <row r="333" spans="2:9" s="78" customFormat="1" ht="33" customHeight="1" x14ac:dyDescent="0.25">
      <c r="B333" s="97">
        <v>44382</v>
      </c>
      <c r="C333" s="99" t="s">
        <v>57</v>
      </c>
      <c r="D333" s="98" t="s">
        <v>1198</v>
      </c>
      <c r="E333" s="99" t="s">
        <v>1199</v>
      </c>
      <c r="F333" s="100" t="s">
        <v>1200</v>
      </c>
      <c r="G333" s="99" t="s">
        <v>281</v>
      </c>
      <c r="H333" s="113">
        <v>25370</v>
      </c>
      <c r="I333" s="102">
        <f t="shared" si="6"/>
        <v>44427</v>
      </c>
    </row>
    <row r="334" spans="2:9" s="78" customFormat="1" ht="33" customHeight="1" x14ac:dyDescent="0.25">
      <c r="B334" s="97">
        <v>44475</v>
      </c>
      <c r="C334" s="99" t="s">
        <v>357</v>
      </c>
      <c r="D334" s="98" t="s">
        <v>1198</v>
      </c>
      <c r="E334" s="99" t="s">
        <v>1199</v>
      </c>
      <c r="F334" s="100" t="s">
        <v>1200</v>
      </c>
      <c r="G334" s="99" t="s">
        <v>281</v>
      </c>
      <c r="H334" s="113">
        <v>25370</v>
      </c>
      <c r="I334" s="102">
        <f t="shared" si="6"/>
        <v>44520</v>
      </c>
    </row>
    <row r="335" spans="2:9" s="78" customFormat="1" ht="33" customHeight="1" x14ac:dyDescent="0.25">
      <c r="B335" s="97">
        <v>44182</v>
      </c>
      <c r="C335" s="99" t="s">
        <v>46</v>
      </c>
      <c r="D335" s="98" t="s">
        <v>1201</v>
      </c>
      <c r="E335" s="99" t="s">
        <v>1202</v>
      </c>
      <c r="F335" s="100" t="s">
        <v>1203</v>
      </c>
      <c r="G335" s="99" t="s">
        <v>1078</v>
      </c>
      <c r="H335" s="113">
        <v>942661.45</v>
      </c>
      <c r="I335" s="102">
        <f t="shared" si="6"/>
        <v>44227</v>
      </c>
    </row>
    <row r="336" spans="2:9" s="78" customFormat="1" ht="33" customHeight="1" x14ac:dyDescent="0.25">
      <c r="B336" s="97">
        <v>44431</v>
      </c>
      <c r="C336" s="99" t="s">
        <v>1204</v>
      </c>
      <c r="D336" s="98" t="s">
        <v>1205</v>
      </c>
      <c r="E336" s="99" t="s">
        <v>1206</v>
      </c>
      <c r="F336" s="100" t="s">
        <v>1207</v>
      </c>
      <c r="G336" s="99" t="s">
        <v>1074</v>
      </c>
      <c r="H336" s="113">
        <v>16520</v>
      </c>
      <c r="I336" s="102">
        <f t="shared" si="6"/>
        <v>44476</v>
      </c>
    </row>
    <row r="337" spans="2:9" s="78" customFormat="1" ht="33" customHeight="1" x14ac:dyDescent="0.25">
      <c r="B337" s="97">
        <v>44517</v>
      </c>
      <c r="C337" s="99" t="s">
        <v>1208</v>
      </c>
      <c r="D337" s="98" t="s">
        <v>1205</v>
      </c>
      <c r="E337" s="99" t="s">
        <v>1206</v>
      </c>
      <c r="F337" s="100" t="s">
        <v>1209</v>
      </c>
      <c r="G337" s="99" t="s">
        <v>1074</v>
      </c>
      <c r="H337" s="113">
        <v>6844</v>
      </c>
      <c r="I337" s="102">
        <f t="shared" si="6"/>
        <v>44562</v>
      </c>
    </row>
    <row r="338" spans="2:9" s="78" customFormat="1" ht="33" customHeight="1" x14ac:dyDescent="0.25">
      <c r="B338" s="97">
        <v>44134</v>
      </c>
      <c r="C338" s="99" t="s">
        <v>266</v>
      </c>
      <c r="D338" s="98" t="s">
        <v>1210</v>
      </c>
      <c r="E338" s="99" t="s">
        <v>1211</v>
      </c>
      <c r="F338" s="100" t="s">
        <v>1087</v>
      </c>
      <c r="G338" s="99" t="s">
        <v>20</v>
      </c>
      <c r="H338" s="113">
        <v>35400</v>
      </c>
      <c r="I338" s="102">
        <f t="shared" si="6"/>
        <v>44179</v>
      </c>
    </row>
    <row r="339" spans="2:9" s="78" customFormat="1" ht="33" customHeight="1" x14ac:dyDescent="0.25">
      <c r="B339" s="97">
        <v>44061</v>
      </c>
      <c r="C339" s="99" t="s">
        <v>28</v>
      </c>
      <c r="D339" s="98" t="s">
        <v>1212</v>
      </c>
      <c r="E339" s="99" t="s">
        <v>1213</v>
      </c>
      <c r="F339" s="100" t="s">
        <v>1214</v>
      </c>
      <c r="G339" s="99" t="s">
        <v>5</v>
      </c>
      <c r="H339" s="113">
        <v>195290</v>
      </c>
      <c r="I339" s="102">
        <f t="shared" si="6"/>
        <v>44106</v>
      </c>
    </row>
    <row r="340" spans="2:9" s="78" customFormat="1" ht="33" customHeight="1" x14ac:dyDescent="0.25">
      <c r="B340" s="97">
        <v>44061</v>
      </c>
      <c r="C340" s="99" t="s">
        <v>30</v>
      </c>
      <c r="D340" s="98" t="s">
        <v>1212</v>
      </c>
      <c r="E340" s="99" t="s">
        <v>1213</v>
      </c>
      <c r="F340" s="100" t="s">
        <v>1215</v>
      </c>
      <c r="G340" s="99" t="s">
        <v>5</v>
      </c>
      <c r="H340" s="113">
        <v>193520</v>
      </c>
      <c r="I340" s="102">
        <f t="shared" si="6"/>
        <v>44106</v>
      </c>
    </row>
    <row r="341" spans="2:9" s="78" customFormat="1" ht="33" customHeight="1" x14ac:dyDescent="0.25">
      <c r="B341" s="97">
        <v>44512</v>
      </c>
      <c r="C341" s="99" t="s">
        <v>25</v>
      </c>
      <c r="D341" s="98" t="s">
        <v>1216</v>
      </c>
      <c r="E341" s="99" t="s">
        <v>1217</v>
      </c>
      <c r="F341" s="100" t="s">
        <v>1218</v>
      </c>
      <c r="G341" s="99" t="s">
        <v>5</v>
      </c>
      <c r="H341" s="113">
        <v>348666.4</v>
      </c>
      <c r="I341" s="102">
        <f t="shared" si="6"/>
        <v>44557</v>
      </c>
    </row>
    <row r="342" spans="2:9" s="78" customFormat="1" ht="33" customHeight="1" x14ac:dyDescent="0.25">
      <c r="B342" s="97">
        <v>44466</v>
      </c>
      <c r="C342" s="99" t="s">
        <v>25</v>
      </c>
      <c r="D342" s="98" t="s">
        <v>1219</v>
      </c>
      <c r="E342" s="99" t="s">
        <v>1220</v>
      </c>
      <c r="F342" s="100" t="s">
        <v>1087</v>
      </c>
      <c r="G342" s="99" t="s">
        <v>20</v>
      </c>
      <c r="H342" s="113">
        <v>118000</v>
      </c>
      <c r="I342" s="102">
        <f t="shared" si="6"/>
        <v>44511</v>
      </c>
    </row>
    <row r="343" spans="2:9" s="78" customFormat="1" ht="33" customHeight="1" x14ac:dyDescent="0.25">
      <c r="B343" s="97">
        <v>44279</v>
      </c>
      <c r="C343" s="99" t="s">
        <v>1221</v>
      </c>
      <c r="D343" s="98" t="s">
        <v>1222</v>
      </c>
      <c r="E343" s="99" t="s">
        <v>1223</v>
      </c>
      <c r="F343" s="100" t="s">
        <v>1224</v>
      </c>
      <c r="G343" s="99" t="s">
        <v>1225</v>
      </c>
      <c r="H343" s="113">
        <v>38310.879999999997</v>
      </c>
      <c r="I343" s="102">
        <f t="shared" si="6"/>
        <v>44324</v>
      </c>
    </row>
    <row r="344" spans="2:9" s="78" customFormat="1" ht="33" customHeight="1" x14ac:dyDescent="0.25">
      <c r="B344" s="97">
        <v>44517</v>
      </c>
      <c r="C344" s="99" t="s">
        <v>27</v>
      </c>
      <c r="D344" s="98" t="s">
        <v>1226</v>
      </c>
      <c r="E344" s="99" t="s">
        <v>1227</v>
      </c>
      <c r="F344" s="100" t="s">
        <v>1228</v>
      </c>
      <c r="G344" s="99" t="s">
        <v>12</v>
      </c>
      <c r="H344" s="113">
        <v>607000</v>
      </c>
      <c r="I344" s="102">
        <f t="shared" si="6"/>
        <v>44562</v>
      </c>
    </row>
    <row r="345" spans="2:9" s="78" customFormat="1" ht="33" customHeight="1" x14ac:dyDescent="0.25">
      <c r="B345" s="97">
        <v>44460</v>
      </c>
      <c r="C345" s="99" t="s">
        <v>1229</v>
      </c>
      <c r="D345" s="98" t="s">
        <v>1230</v>
      </c>
      <c r="E345" s="99" t="s">
        <v>1231</v>
      </c>
      <c r="F345" s="100" t="s">
        <v>1232</v>
      </c>
      <c r="G345" s="99" t="s">
        <v>409</v>
      </c>
      <c r="H345" s="113">
        <v>199529.61</v>
      </c>
      <c r="I345" s="102">
        <f t="shared" si="6"/>
        <v>44505</v>
      </c>
    </row>
    <row r="346" spans="2:9" s="78" customFormat="1" ht="33" customHeight="1" x14ac:dyDescent="0.25">
      <c r="B346" s="97">
        <v>43845</v>
      </c>
      <c r="C346" s="99" t="s">
        <v>77</v>
      </c>
      <c r="D346" s="98" t="s">
        <v>67</v>
      </c>
      <c r="E346" s="99" t="s">
        <v>155</v>
      </c>
      <c r="F346" s="100" t="s">
        <v>1233</v>
      </c>
      <c r="G346" s="99" t="s">
        <v>68</v>
      </c>
      <c r="H346" s="113">
        <v>175787.5</v>
      </c>
      <c r="I346" s="102">
        <f t="shared" si="6"/>
        <v>43890</v>
      </c>
    </row>
    <row r="347" spans="2:9" s="78" customFormat="1" ht="33" customHeight="1" x14ac:dyDescent="0.25">
      <c r="B347" s="97">
        <v>43862</v>
      </c>
      <c r="C347" s="99" t="s">
        <v>96</v>
      </c>
      <c r="D347" s="98" t="s">
        <v>67</v>
      </c>
      <c r="E347" s="99" t="s">
        <v>155</v>
      </c>
      <c r="F347" s="100" t="s">
        <v>1233</v>
      </c>
      <c r="G347" s="99" t="s">
        <v>68</v>
      </c>
      <c r="H347" s="113">
        <v>38666.660000000003</v>
      </c>
      <c r="I347" s="102">
        <f t="shared" si="6"/>
        <v>43907</v>
      </c>
    </row>
    <row r="348" spans="2:9" s="78" customFormat="1" ht="33" customHeight="1" x14ac:dyDescent="0.25">
      <c r="B348" s="97">
        <v>44500</v>
      </c>
      <c r="C348" s="99" t="s">
        <v>1234</v>
      </c>
      <c r="D348" s="98" t="s">
        <v>1235</v>
      </c>
      <c r="E348" s="99" t="s">
        <v>1236</v>
      </c>
      <c r="F348" s="100" t="s">
        <v>1237</v>
      </c>
      <c r="G348" s="99" t="s">
        <v>17</v>
      </c>
      <c r="H348" s="113">
        <v>308902.90000000002</v>
      </c>
      <c r="I348" s="102">
        <f t="shared" si="6"/>
        <v>44545</v>
      </c>
    </row>
    <row r="349" spans="2:9" s="78" customFormat="1" ht="33" customHeight="1" x14ac:dyDescent="0.25">
      <c r="B349" s="97">
        <v>44507</v>
      </c>
      <c r="C349" s="99" t="s">
        <v>1238</v>
      </c>
      <c r="D349" s="98" t="s">
        <v>1235</v>
      </c>
      <c r="E349" s="99" t="s">
        <v>1236</v>
      </c>
      <c r="F349" s="100" t="s">
        <v>1237</v>
      </c>
      <c r="G349" s="99" t="s">
        <v>17</v>
      </c>
      <c r="H349" s="113">
        <v>118755.2</v>
      </c>
      <c r="I349" s="102">
        <f t="shared" si="6"/>
        <v>44552</v>
      </c>
    </row>
    <row r="350" spans="2:9" s="78" customFormat="1" ht="33" customHeight="1" thickBot="1" x14ac:dyDescent="0.3">
      <c r="B350" s="97">
        <v>44392</v>
      </c>
      <c r="C350" s="99" t="s">
        <v>31</v>
      </c>
      <c r="D350" s="98" t="s">
        <v>1239</v>
      </c>
      <c r="E350" s="99" t="s">
        <v>1240</v>
      </c>
      <c r="F350" s="100" t="s">
        <v>1241</v>
      </c>
      <c r="G350" s="99" t="s">
        <v>20</v>
      </c>
      <c r="H350" s="113">
        <v>83780</v>
      </c>
      <c r="I350" s="102">
        <f t="shared" si="6"/>
        <v>44437</v>
      </c>
    </row>
    <row r="351" spans="2:9" ht="30" customHeight="1" thickBot="1" x14ac:dyDescent="0.3">
      <c r="F351" s="157" t="s">
        <v>83</v>
      </c>
      <c r="G351" s="158"/>
      <c r="H351" s="92">
        <f>SUM(H12:H350)</f>
        <v>682810083.58099961</v>
      </c>
      <c r="I351" s="84"/>
    </row>
    <row r="352" spans="2:9" ht="30" customHeight="1" thickBot="1" x14ac:dyDescent="0.35">
      <c r="F352" s="163" t="s">
        <v>737</v>
      </c>
      <c r="G352" s="164"/>
      <c r="H352" s="93">
        <v>120399906.41</v>
      </c>
    </row>
    <row r="353" spans="2:9" ht="30" customHeight="1" thickBot="1" x14ac:dyDescent="0.3">
      <c r="F353" s="159" t="s">
        <v>9</v>
      </c>
      <c r="G353" s="160"/>
      <c r="H353" s="87">
        <f>SUM(H351:H352)</f>
        <v>803209989.99099958</v>
      </c>
    </row>
    <row r="354" spans="2:9" ht="18.75" customHeight="1" x14ac:dyDescent="0.25">
      <c r="G354" s="71"/>
      <c r="H354" s="72"/>
      <c r="I354" s="96"/>
    </row>
    <row r="355" spans="2:9" ht="18.75" customHeight="1" x14ac:dyDescent="0.25">
      <c r="G355" s="71"/>
      <c r="H355" s="72"/>
      <c r="I355" s="96"/>
    </row>
    <row r="356" spans="2:9" ht="18.75" customHeight="1" x14ac:dyDescent="0.25">
      <c r="G356" s="71"/>
      <c r="H356" s="72"/>
      <c r="I356" s="96"/>
    </row>
    <row r="357" spans="2:9" ht="18.75" customHeight="1" x14ac:dyDescent="0.25">
      <c r="G357" s="71"/>
      <c r="H357" s="72"/>
    </row>
    <row r="358" spans="2:9" ht="18.75" customHeight="1" x14ac:dyDescent="0.25">
      <c r="G358" s="71"/>
      <c r="H358" s="72"/>
    </row>
    <row r="359" spans="2:9" ht="24.95" customHeight="1" thickBot="1" x14ac:dyDescent="0.3">
      <c r="B359" s="153"/>
      <c r="C359" s="153"/>
      <c r="D359" s="85"/>
      <c r="E359" s="95"/>
      <c r="G359" s="73"/>
      <c r="H359" s="74"/>
      <c r="I359" s="74"/>
    </row>
    <row r="360" spans="2:9" x14ac:dyDescent="0.25">
      <c r="B360" s="154" t="s">
        <v>738</v>
      </c>
      <c r="C360" s="154"/>
      <c r="D360" s="86"/>
      <c r="E360" s="89"/>
      <c r="G360" s="165" t="s">
        <v>129</v>
      </c>
      <c r="H360" s="165"/>
      <c r="I360" s="165"/>
    </row>
    <row r="361" spans="2:9" x14ac:dyDescent="0.25">
      <c r="B361" s="152" t="s">
        <v>85</v>
      </c>
      <c r="C361" s="152"/>
      <c r="D361" s="78"/>
      <c r="E361" s="88"/>
      <c r="G361" s="166" t="s">
        <v>86</v>
      </c>
      <c r="H361" s="166"/>
      <c r="I361" s="166"/>
    </row>
    <row r="362" spans="2:9" x14ac:dyDescent="0.25">
      <c r="B362" s="152" t="s">
        <v>87</v>
      </c>
      <c r="C362" s="152"/>
      <c r="D362" s="78"/>
      <c r="E362" s="88"/>
      <c r="G362" s="166" t="s">
        <v>88</v>
      </c>
      <c r="H362" s="166"/>
      <c r="I362" s="166"/>
    </row>
    <row r="363" spans="2:9" x14ac:dyDescent="0.25">
      <c r="B363" s="124"/>
      <c r="C363" s="124"/>
      <c r="D363" s="78"/>
      <c r="E363" s="124"/>
      <c r="G363" s="125"/>
      <c r="H363" s="125"/>
      <c r="I363" s="125"/>
    </row>
    <row r="364" spans="2:9" x14ac:dyDescent="0.25">
      <c r="B364" s="124"/>
      <c r="C364" s="124"/>
      <c r="D364" s="78"/>
      <c r="E364" s="124"/>
      <c r="G364" s="125"/>
      <c r="H364" s="125"/>
      <c r="I364" s="125"/>
    </row>
    <row r="365" spans="2:9" x14ac:dyDescent="0.25">
      <c r="B365" s="124"/>
      <c r="C365" s="124"/>
      <c r="D365" s="78"/>
      <c r="E365" s="124"/>
      <c r="G365" s="125"/>
      <c r="H365" s="125"/>
      <c r="I365" s="125"/>
    </row>
    <row r="366" spans="2:9" x14ac:dyDescent="0.25">
      <c r="B366" s="124"/>
      <c r="C366" s="124"/>
      <c r="D366" s="78"/>
      <c r="E366" s="124"/>
      <c r="G366" s="125"/>
      <c r="H366" s="125"/>
      <c r="I366" s="125"/>
    </row>
    <row r="367" spans="2:9" x14ac:dyDescent="0.25">
      <c r="B367" s="124"/>
      <c r="C367" s="124"/>
      <c r="D367" s="78"/>
      <c r="E367" s="124"/>
      <c r="G367" s="125"/>
      <c r="H367" s="125"/>
      <c r="I367" s="125"/>
    </row>
    <row r="368" spans="2:9" ht="24.95" customHeight="1" thickBot="1" x14ac:dyDescent="0.3"/>
    <row r="369" spans="2:7" x14ac:dyDescent="0.25">
      <c r="D369" s="151" t="s">
        <v>335</v>
      </c>
      <c r="E369" s="151"/>
      <c r="F369" s="151"/>
      <c r="G369" s="89"/>
    </row>
    <row r="370" spans="2:7" x14ac:dyDescent="0.25">
      <c r="B370" s="77"/>
      <c r="D370" s="152" t="s">
        <v>336</v>
      </c>
      <c r="E370" s="152"/>
      <c r="F370" s="152"/>
      <c r="G370" s="88"/>
    </row>
    <row r="371" spans="2:7" x14ac:dyDescent="0.25">
      <c r="B371" s="77"/>
      <c r="D371" s="152" t="s">
        <v>89</v>
      </c>
      <c r="E371" s="152"/>
      <c r="F371" s="152"/>
      <c r="G371" s="88"/>
    </row>
    <row r="372" spans="2:7" ht="24.95" customHeight="1" x14ac:dyDescent="0.25"/>
    <row r="373" spans="2:7" ht="52.5" customHeight="1" x14ac:dyDescent="0.25"/>
    <row r="374" spans="2:7" ht="52.5" customHeight="1" x14ac:dyDescent="0.25"/>
    <row r="375" spans="2:7" ht="52.5" customHeight="1" x14ac:dyDescent="0.25"/>
    <row r="376" spans="2:7" ht="52.5" customHeight="1" x14ac:dyDescent="0.25"/>
    <row r="377" spans="2:7" ht="52.5" customHeight="1" x14ac:dyDescent="0.25"/>
    <row r="378" spans="2:7" ht="52.5" customHeight="1" x14ac:dyDescent="0.25"/>
    <row r="379" spans="2:7" ht="52.5" customHeight="1" x14ac:dyDescent="0.25"/>
    <row r="380" spans="2:7" ht="52.5" customHeight="1" x14ac:dyDescent="0.25"/>
    <row r="381" spans="2:7" ht="52.5" customHeight="1" x14ac:dyDescent="0.25"/>
    <row r="382" spans="2:7" ht="52.5" customHeight="1" x14ac:dyDescent="0.25"/>
    <row r="383" spans="2:7" ht="52.5" customHeight="1" x14ac:dyDescent="0.25"/>
    <row r="384" spans="2:7" ht="52.5" customHeight="1" x14ac:dyDescent="0.25"/>
    <row r="385" spans="4:47" s="75" customFormat="1" ht="52.5" customHeight="1" x14ac:dyDescent="0.25">
      <c r="D385" s="76"/>
      <c r="F385" s="70"/>
      <c r="G385" s="90"/>
      <c r="H385" s="77"/>
      <c r="I385" s="77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</row>
    <row r="386" spans="4:47" s="75" customFormat="1" ht="52.5" customHeight="1" x14ac:dyDescent="0.25">
      <c r="D386" s="76"/>
      <c r="F386" s="70"/>
      <c r="G386" s="90"/>
      <c r="H386" s="77"/>
      <c r="I386" s="77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</row>
    <row r="387" spans="4:47" s="75" customFormat="1" ht="52.5" customHeight="1" x14ac:dyDescent="0.25">
      <c r="D387" s="76"/>
      <c r="F387" s="70"/>
      <c r="G387" s="90"/>
      <c r="H387" s="77"/>
      <c r="I387" s="77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</row>
    <row r="388" spans="4:47" s="75" customFormat="1" ht="52.5" customHeight="1" x14ac:dyDescent="0.25">
      <c r="D388" s="76"/>
      <c r="F388" s="70"/>
      <c r="G388" s="90"/>
      <c r="H388" s="77"/>
      <c r="I388" s="77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</row>
    <row r="389" spans="4:47" s="75" customFormat="1" ht="52.5" customHeight="1" x14ac:dyDescent="0.25">
      <c r="D389" s="76"/>
      <c r="F389" s="70"/>
      <c r="G389" s="90"/>
      <c r="H389" s="77"/>
      <c r="I389" s="77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</row>
    <row r="390" spans="4:47" s="75" customFormat="1" ht="52.5" customHeight="1" x14ac:dyDescent="0.25">
      <c r="D390" s="76"/>
      <c r="F390" s="70"/>
      <c r="G390" s="90"/>
      <c r="H390" s="77"/>
      <c r="I390" s="77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</row>
    <row r="391" spans="4:47" s="75" customFormat="1" ht="52.5" customHeight="1" x14ac:dyDescent="0.25">
      <c r="D391" s="76"/>
      <c r="F391" s="70"/>
      <c r="G391" s="90"/>
      <c r="H391" s="77"/>
      <c r="I391" s="77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</row>
    <row r="392" spans="4:47" s="75" customFormat="1" ht="52.5" customHeight="1" x14ac:dyDescent="0.25">
      <c r="D392" s="76"/>
      <c r="F392" s="70"/>
      <c r="G392" s="90"/>
      <c r="H392" s="77"/>
      <c r="I392" s="77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</row>
    <row r="393" spans="4:47" s="75" customFormat="1" ht="52.5" customHeight="1" x14ac:dyDescent="0.25">
      <c r="D393" s="76"/>
      <c r="F393" s="70"/>
      <c r="G393" s="90"/>
      <c r="H393" s="77"/>
      <c r="I393" s="77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</row>
    <row r="394" spans="4:47" s="75" customFormat="1" ht="52.5" customHeight="1" x14ac:dyDescent="0.25">
      <c r="D394" s="76"/>
      <c r="F394" s="70"/>
      <c r="G394" s="90"/>
      <c r="H394" s="77"/>
      <c r="I394" s="77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</row>
    <row r="395" spans="4:47" s="75" customFormat="1" ht="52.5" customHeight="1" x14ac:dyDescent="0.25">
      <c r="D395" s="76"/>
      <c r="F395" s="70"/>
      <c r="G395" s="90"/>
      <c r="H395" s="77"/>
      <c r="I395" s="77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</row>
    <row r="396" spans="4:47" s="75" customFormat="1" ht="52.5" customHeight="1" x14ac:dyDescent="0.25">
      <c r="D396" s="76"/>
      <c r="F396" s="70"/>
      <c r="G396" s="90"/>
      <c r="H396" s="77"/>
      <c r="I396" s="77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</row>
    <row r="397" spans="4:47" s="75" customFormat="1" ht="52.5" customHeight="1" x14ac:dyDescent="0.25">
      <c r="D397" s="76"/>
      <c r="F397" s="70"/>
      <c r="G397" s="90"/>
      <c r="H397" s="77"/>
      <c r="I397" s="77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</row>
    <row r="398" spans="4:47" s="75" customFormat="1" ht="52.5" customHeight="1" x14ac:dyDescent="0.25">
      <c r="D398" s="76"/>
      <c r="F398" s="70"/>
      <c r="G398" s="90"/>
      <c r="H398" s="77"/>
      <c r="I398" s="77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</row>
    <row r="399" spans="4:47" s="75" customFormat="1" ht="52.5" customHeight="1" x14ac:dyDescent="0.25">
      <c r="D399" s="76"/>
      <c r="F399" s="70"/>
      <c r="G399" s="90"/>
      <c r="H399" s="77"/>
      <c r="I399" s="77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</row>
    <row r="400" spans="4:47" s="75" customFormat="1" ht="52.5" customHeight="1" x14ac:dyDescent="0.25">
      <c r="D400" s="76"/>
      <c r="F400" s="70"/>
      <c r="G400" s="90"/>
      <c r="H400" s="77"/>
      <c r="I400" s="77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</row>
    <row r="401" spans="4:47" s="75" customFormat="1" ht="52.5" customHeight="1" x14ac:dyDescent="0.25">
      <c r="D401" s="76"/>
      <c r="F401" s="70"/>
      <c r="G401" s="90"/>
      <c r="H401" s="77"/>
      <c r="I401" s="77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</row>
    <row r="402" spans="4:47" s="75" customFormat="1" ht="52.5" customHeight="1" x14ac:dyDescent="0.25">
      <c r="D402" s="76"/>
      <c r="F402" s="70"/>
      <c r="G402" s="90"/>
      <c r="H402" s="77"/>
      <c r="I402" s="77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</row>
    <row r="403" spans="4:47" s="75" customFormat="1" ht="52.5" customHeight="1" x14ac:dyDescent="0.25">
      <c r="D403" s="76"/>
      <c r="F403" s="70"/>
      <c r="G403" s="90"/>
      <c r="H403" s="77"/>
      <c r="I403" s="77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</row>
    <row r="404" spans="4:47" s="75" customFormat="1" ht="52.5" customHeight="1" x14ac:dyDescent="0.25">
      <c r="D404" s="76"/>
      <c r="F404" s="70"/>
      <c r="G404" s="90"/>
      <c r="H404" s="77"/>
      <c r="I404" s="77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</row>
    <row r="405" spans="4:47" s="75" customFormat="1" ht="52.5" customHeight="1" x14ac:dyDescent="0.25">
      <c r="D405" s="76"/>
      <c r="F405" s="70"/>
      <c r="G405" s="90"/>
      <c r="H405" s="77"/>
      <c r="I405" s="77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</row>
  </sheetData>
  <autoFilter ref="B10:I350">
    <sortState ref="B13:I378">
      <sortCondition ref="D10:D378"/>
    </sortState>
  </autoFilter>
  <mergeCells count="26">
    <mergeCell ref="B2:I2"/>
    <mergeCell ref="B3:I3"/>
    <mergeCell ref="B4:G4"/>
    <mergeCell ref="B7:D7"/>
    <mergeCell ref="B8:D8"/>
    <mergeCell ref="B10:B11"/>
    <mergeCell ref="C10:C11"/>
    <mergeCell ref="D10:D11"/>
    <mergeCell ref="E10:E11"/>
    <mergeCell ref="F10:F11"/>
    <mergeCell ref="G360:I360"/>
    <mergeCell ref="B361:C361"/>
    <mergeCell ref="G361:I361"/>
    <mergeCell ref="B362:C362"/>
    <mergeCell ref="G362:I362"/>
    <mergeCell ref="H10:H11"/>
    <mergeCell ref="I10:I11"/>
    <mergeCell ref="F351:G351"/>
    <mergeCell ref="F353:G353"/>
    <mergeCell ref="G10:G11"/>
    <mergeCell ref="F352:G352"/>
    <mergeCell ref="D369:F369"/>
    <mergeCell ref="D370:F370"/>
    <mergeCell ref="D371:F371"/>
    <mergeCell ref="B359:C359"/>
    <mergeCell ref="B360:C360"/>
  </mergeCells>
  <pageMargins left="0.23622047244094491" right="0.15748031496062992" top="0.19685039370078741" bottom="0.9055118110236221" header="0.15748031496062992" footer="0.74803149606299213"/>
  <pageSetup scale="45" fitToHeight="0" orientation="portrait" r:id="rId1"/>
  <headerFooter>
    <oddFooter>&amp;C&amp;"Arial Black,Normal"&amp;12Página &amp;P de 8&amp;R&amp;"Arial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NOVIEMBRE-21</vt:lpstr>
      <vt:lpstr>'NOVIEMBRE-21'!Área_de_impresión</vt:lpstr>
      <vt:lpstr>'OCTUBRE-20'!Área_de_impresión</vt:lpstr>
      <vt:lpstr>'NOVIEMBRE-21'!Títulos_a_imprimir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Laura Lorret Ogando Taveras</cp:lastModifiedBy>
  <cp:revision/>
  <cp:lastPrinted>2021-12-07T19:45:55Z</cp:lastPrinted>
  <dcterms:created xsi:type="dcterms:W3CDTF">2013-06-04T22:03:57Z</dcterms:created>
  <dcterms:modified xsi:type="dcterms:W3CDTF">2021-12-13T16:39:31Z</dcterms:modified>
</cp:coreProperties>
</file>