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Financiero\Agosto\"/>
    </mc:Choice>
  </mc:AlternateContent>
  <bookViews>
    <workbookView xWindow="0" yWindow="0" windowWidth="24000" windowHeight="9735" firstSheet="1" activeTab="1"/>
  </bookViews>
  <sheets>
    <sheet name="OCTUBRE-20" sheetId="34" state="hidden" r:id="rId1"/>
    <sheet name="AGOSTO-2021" sheetId="35" r:id="rId2"/>
  </sheets>
  <definedNames>
    <definedName name="_xlnm._FilterDatabase" localSheetId="1" hidden="1">'AGOSTO-2021'!$B$10:$I$458</definedName>
    <definedName name="_xlnm._FilterDatabase" localSheetId="0" hidden="1">'OCTUBRE-20'!$B$10:$I$372</definedName>
    <definedName name="_xlnm.Print_Area" localSheetId="1">'AGOSTO-2021'!$A$1:$I$472</definedName>
    <definedName name="_xlnm.Print_Area" localSheetId="0">'OCTUBRE-20'!$A$1:$I$148</definedName>
    <definedName name="_xlnm.Print_Titles" localSheetId="1">'AGOSTO-2021'!$1:$11</definedName>
    <definedName name="_xlnm.Print_Titles" localSheetId="0">'OCTUBRE-20'!$1:$11</definedName>
  </definedNames>
  <calcPr calcId="152511"/>
</workbook>
</file>

<file path=xl/calcChain.xml><?xml version="1.0" encoding="utf-8"?>
<calcChain xmlns="http://schemas.openxmlformats.org/spreadsheetml/2006/main">
  <c r="I455" i="35" l="1"/>
  <c r="I454" i="35"/>
  <c r="I453" i="35"/>
  <c r="I452" i="35"/>
  <c r="I451" i="35"/>
  <c r="I450" i="35"/>
  <c r="I449" i="35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 l="1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H124" i="35"/>
  <c r="H456" i="35" s="1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458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<sst xmlns="http://schemas.openxmlformats.org/spreadsheetml/2006/main" count="4064" uniqueCount="1376">
  <si>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</si>
  <si>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</si>
  <si>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</si>
  <si>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</si>
  <si>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</si>
  <si>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</si>
  <si>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</si>
  <si>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</si>
  <si>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</si>
  <si>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</si>
  <si>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</si>
  <si>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</si>
  <si>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</si>
  <si>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</si>
  <si>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</si>
  <si>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</si>
  <si>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</si>
  <si>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</si>
  <si>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</si>
  <si>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</si>
  <si>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</si>
  <si>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</si>
  <si>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</si>
  <si>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</si>
  <si>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</si>
  <si>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</si>
  <si>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</si>
  <si>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</si>
  <si>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</si>
  <si>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</si>
  <si>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</si>
  <si>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</si>
  <si>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</si>
  <si>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</si>
  <si>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</si>
  <si>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</si>
  <si>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</si>
  <si>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</si>
  <si>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</si>
  <si>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</si>
  <si>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</si>
  <si>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</si>
  <si>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</si>
  <si>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</si>
  <si>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</si>
  <si>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</si>
  <si>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</si>
  <si>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</si>
  <si>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</si>
  <si>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</si>
  <si>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</si>
  <si>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</si>
  <si>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</si>
  <si>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</si>
  <si>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</si>
  <si>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</si>
  <si>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</si>
  <si>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</si>
  <si>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</si>
  <si>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</si>
  <si>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</si>
  <si>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</si>
  <si>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</si>
  <si>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</si>
  <si>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</si>
  <si>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</si>
  <si>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</si>
  <si>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</si>
  <si>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</si>
  <si>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</si>
  <si>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</si>
  <si>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</si>
  <si>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</si>
  <si>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</si>
  <si>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</si>
  <si>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</si>
  <si>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</si>
  <si>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</si>
  <si>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</si>
  <si>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</si>
  <si>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</si>
  <si>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</si>
  <si>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</si>
  <si>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</si>
  <si>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</si>
  <si>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</si>
  <si>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</si>
  <si>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</si>
  <si>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</si>
  <si>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</si>
  <si>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</si>
  <si>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</si>
  <si>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</si>
  <si>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</si>
  <si>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</si>
  <si>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</si>
  <si>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</si>
  <si>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</si>
  <si>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</si>
  <si>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</si>
  <si>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</si>
  <si>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</si>
  <si>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</si>
  <si>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</si>
  <si>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</si>
  <si>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</si>
  <si>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</si>
  <si>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</si>
  <si>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</si>
  <si>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</si>
  <si>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</si>
  <si>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</si>
  <si>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</si>
  <si>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</si>
  <si>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</si>
  <si>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</si>
  <si>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</si>
  <si>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</si>
  <si>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</si>
  <si>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</si>
  <si>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</si>
  <si>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</si>
  <si>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</si>
  <si>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</si>
  <si>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</si>
  <si>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</si>
  <si>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</si>
  <si>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</si>
  <si>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</si>
  <si>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</si>
  <si>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</si>
  <si>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</si>
  <si>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</si>
  <si>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</si>
  <si>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</si>
  <si>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</si>
  <si>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</si>
  <si>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</si>
  <si>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</si>
  <si>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</si>
  <si>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</si>
  <si>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</si>
  <si>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</si>
  <si>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</si>
  <si>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</si>
  <si>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</si>
  <si>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</si>
  <si>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</si>
  <si>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</si>
  <si>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</si>
  <si>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</si>
  <si>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</si>
  <si>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</si>
  <si>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</si>
  <si>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</si>
  <si>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</si>
  <si>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</si>
  <si>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</si>
  <si>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</si>
  <si>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</si>
  <si>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</si>
  <si>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</si>
  <si>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</si>
  <si>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</si>
  <si>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</si>
  <si>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</si>
  <si>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</si>
  <si>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</si>
  <si>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</si>
  <si>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</si>
  <si>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</si>
  <si>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</si>
  <si>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</si>
  <si>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</si>
  <si>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</si>
  <si>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</si>
  <si>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</si>
  <si>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</si>
  <si>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</si>
  <si>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</si>
  <si>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</si>
  <si>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</si>
  <si>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</si>
  <si>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</si>
  <si>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</si>
  <si>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</si>
  <si>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</si>
  <si>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</si>
  <si>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</si>
  <si>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</si>
  <si>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</si>
  <si>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</si>
  <si>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</si>
  <si>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</si>
  <si>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</si>
  <si>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</si>
  <si>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</si>
  <si>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</si>
  <si>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</si>
  <si>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</si>
  <si>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</si>
  <si>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</si>
  <si>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</si>
  <si>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</si>
  <si>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</si>
  <si>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</si>
  <si>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</si>
  <si>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</si>
  <si>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</si>
  <si>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</si>
  <si>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</si>
  <si>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</si>
  <si>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</si>
  <si>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</si>
  <si>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</si>
  <si>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</si>
  <si>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</si>
  <si>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</si>
  <si>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</si>
  <si>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</si>
  <si>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</si>
  <si>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</si>
  <si>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</si>
  <si>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</si>
  <si>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</si>
  <si>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</si>
  <si>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</si>
  <si>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</si>
  <si>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</si>
  <si>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</si>
  <si>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</si>
  <si>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</si>
  <si>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</si>
  <si>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</si>
  <si>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</si>
  <si>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</si>
  <si>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</si>
  <si>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</si>
  <si>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</si>
  <si>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</si>
  <si>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</si>
  <si>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</si>
  <si>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</si>
  <si>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</si>
  <si>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</si>
  <si>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</si>
  <si>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</si>
  <si>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</si>
  <si>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</si>
  <si>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</si>
  <si>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</si>
  <si>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</si>
  <si>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</si>
  <si>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</si>
  <si>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</si>
  <si>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</si>
  <si>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</si>
  <si>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</si>
  <si>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</si>
  <si>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</si>
  <si>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</si>
  <si>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</si>
  <si>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</si>
  <si>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</si>
  <si>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</si>
  <si>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</si>
  <si>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</si>
  <si>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</si>
  <si>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</si>
  <si>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</si>
  <si>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</si>
  <si>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</si>
  <si>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</si>
  <si>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</si>
  <si>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</si>
  <si>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</si>
  <si>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</si>
  <si>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</si>
  <si>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</si>
  <si>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</si>
  <si>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</si>
  <si>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</si>
  <si>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</si>
  <si>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</si>
  <si>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</si>
  <si>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</si>
  <si>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</si>
  <si>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</si>
  <si>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</si>
  <si>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</si>
  <si>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</si>
  <si>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</si>
  <si>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</si>
  <si>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</si>
  <si>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</si>
  <si>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</si>
  <si>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</si>
  <si>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</si>
  <si>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</si>
  <si>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</si>
  <si>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</si>
  <si>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</si>
  <si>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</si>
  <si>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</si>
  <si>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</si>
  <si>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</si>
  <si>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</si>
  <si>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</si>
  <si>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</si>
  <si>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</si>
  <si>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</si>
  <si>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</si>
  <si>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</si>
  <si>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</si>
  <si>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</si>
  <si>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</si>
  <si>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</si>
  <si>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</si>
  <si>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</si>
  <si>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</si>
  <si>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</si>
  <si>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</si>
  <si>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</si>
  <si>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</si>
  <si>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</si>
  <si>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</si>
  <si>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</si>
  <si>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</si>
  <si>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</si>
  <si>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</si>
  <si>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</si>
  <si>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</si>
  <si>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</si>
  <si>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</si>
  <si>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</si>
  <si>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</si>
  <si>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</si>
  <si>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</si>
  <si>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</si>
  <si>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</si>
  <si>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</si>
  <si>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</si>
  <si>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</si>
  <si>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</si>
  <si>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</si>
  <si>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</si>
  <si>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</si>
  <si>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</si>
  <si>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</si>
  <si>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</si>
  <si>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</si>
  <si>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</si>
  <si>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</si>
  <si>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</si>
  <si>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</si>
  <si>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</si>
  <si>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</si>
  <si>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</si>
  <si>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</si>
  <si>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</si>
  <si>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</si>
  <si>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</si>
  <si>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</si>
  <si>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</si>
  <si>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</si>
  <si>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</si>
  <si>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</si>
  <si>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</si>
  <si>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</si>
  <si>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</si>
  <si>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</si>
  <si>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</si>
  <si>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</si>
  <si>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</si>
  <si>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</si>
  <si>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</si>
  <si>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</si>
  <si>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</si>
  <si>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</si>
  <si>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</si>
  <si>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</si>
  <si>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</si>
  <si>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</si>
  <si>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</si>
  <si>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</si>
  <si>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</si>
  <si>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</si>
  <si>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</si>
  <si>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</si>
  <si>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</si>
  <si>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</si>
  <si>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</si>
  <si>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</si>
  <si>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</si>
  <si>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</si>
  <si>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</si>
  <si>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</si>
  <si>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</si>
  <si>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</si>
  <si>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</si>
  <si>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</si>
  <si>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</si>
  <si>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</si>
  <si>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</si>
  <si>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</si>
  <si>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</si>
  <si>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</si>
  <si>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</si>
  <si>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</si>
  <si>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</si>
  <si>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</si>
  <si>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</si>
  <si>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</si>
  <si>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</si>
  <si>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</si>
  <si>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</si>
  <si>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</si>
  <si>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</si>
  <si>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</si>
  <si>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</si>
  <si>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</si>
  <si>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</si>
  <si>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</si>
  <si>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</si>
  <si>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</si>
  <si>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</si>
  <si>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</si>
  <si>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</si>
  <si>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</si>
  <si>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</si>
  <si>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</si>
  <si>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</si>
  <si>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</si>
  <si>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</si>
  <si>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</si>
  <si>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</si>
  <si>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</si>
  <si>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</si>
  <si>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</si>
  <si>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</si>
  <si>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</si>
  <si>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</si>
  <si>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</si>
  <si>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</si>
  <si>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</si>
  <si>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</si>
  <si>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</si>
  <si>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</si>
  <si>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</si>
  <si>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</si>
  <si>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</si>
  <si>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</si>
  <si>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</si>
  <si>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</si>
  <si>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</si>
  <si>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</si>
  <si>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</si>
  <si>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</si>
  <si>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</si>
  <si>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</si>
  <si>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</si>
  <si>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</si>
  <si>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</si>
  <si>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</si>
  <si>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</si>
  <si>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</si>
  <si>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</si>
  <si>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</si>
  <si>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</si>
  <si>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</si>
  <si>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</si>
  <si>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</si>
  <si>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</si>
  <si>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</si>
  <si>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</si>
  <si>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</si>
  <si>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</si>
  <si>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</si>
  <si>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</si>
  <si>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</si>
  <si>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</si>
  <si>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</si>
  <si>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</si>
  <si>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</si>
  <si>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</si>
  <si>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</si>
  <si>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</si>
  <si>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</si>
  <si>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</si>
  <si>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</si>
  <si>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</si>
  <si>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</si>
  <si>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</si>
  <si>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</si>
  <si>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</si>
  <si>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</si>
  <si>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</si>
  <si>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</si>
  <si>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</si>
  <si>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</si>
  <si>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</si>
  <si>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</si>
  <si>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</si>
  <si>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</si>
  <si>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</si>
  <si>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</si>
  <si>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</si>
  <si>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</si>
  <si>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</si>
  <si>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</si>
  <si>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</si>
  <si>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</si>
  <si>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</si>
  <si>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</si>
  <si>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</si>
  <si>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</si>
  <si>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</si>
  <si>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</si>
  <si>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</si>
  <si>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</si>
  <si>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</si>
  <si>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</si>
  <si>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</si>
  <si>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</si>
  <si>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</si>
  <si>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</si>
  <si>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</si>
  <si>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</si>
  <si>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</si>
  <si>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</si>
  <si>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</si>
  <si>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</si>
  <si>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</si>
  <si>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</si>
  <si>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</si>
  <si>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</si>
  <si>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</si>
  <si>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</si>
  <si>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</si>
  <si>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</si>
  <si>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</si>
  <si>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</si>
  <si>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</si>
  <si>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</si>
  <si>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</si>
  <si>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</si>
  <si>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</si>
  <si>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</si>
  <si>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</si>
  <si>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</si>
  <si>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</si>
  <si>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</si>
  <si>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</si>
  <si>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</si>
  <si>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</si>
  <si>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</si>
  <si>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</si>
  <si>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</si>
  <si>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</si>
  <si>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</si>
  <si>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</si>
  <si>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</si>
  <si>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</si>
  <si>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</si>
  <si>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</si>
  <si>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</si>
  <si>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</si>
  <si>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</si>
  <si>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</si>
  <si>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</si>
  <si>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</si>
  <si>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</si>
  <si>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</si>
  <si>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</si>
  <si>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</si>
  <si>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</si>
  <si>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</si>
  <si>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</si>
  <si>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</si>
  <si>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</si>
  <si>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</si>
  <si>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</si>
  <si>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</si>
  <si>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</si>
  <si>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</si>
  <si>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</si>
  <si>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</si>
  <si>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</si>
  <si>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</si>
  <si>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</si>
  <si>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</si>
  <si>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</si>
  <si>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</si>
  <si>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</si>
  <si>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</si>
  <si>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</si>
  <si>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</si>
  <si>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</si>
  <si>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</si>
  <si>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</si>
  <si>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</si>
  <si>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</si>
  <si>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</si>
  <si>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</si>
  <si>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</si>
  <si>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</si>
  <si>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</si>
  <si>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</si>
  <si>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</si>
  <si>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</si>
  <si>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</si>
  <si>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</si>
  <si>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</si>
  <si>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</si>
  <si>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</si>
  <si>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</si>
  <si>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</si>
  <si>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</si>
  <si>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</si>
  <si>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</si>
  <si>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</si>
  <si>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</si>
  <si>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</si>
  <si>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</si>
  <si>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</si>
  <si>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</si>
  <si>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</si>
  <si>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</si>
  <si>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</si>
  <si>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</si>
  <si>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</si>
  <si>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</si>
  <si>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</si>
  <si>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</si>
  <si>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</si>
  <si>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</si>
  <si>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</si>
  <si>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</si>
  <si>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</si>
  <si>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</si>
  <si>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</si>
  <si>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</si>
  <si>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</si>
  <si>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</si>
  <si>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</si>
  <si>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</si>
  <si>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</si>
  <si>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</si>
  <si>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</si>
  <si>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</si>
  <si>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</si>
  <si>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</si>
  <si>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</si>
  <si>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</si>
  <si>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</si>
  <si>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</si>
  <si>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</si>
  <si>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</si>
  <si>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</si>
  <si>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</si>
  <si>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</si>
  <si>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</si>
  <si>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</si>
  <si>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</si>
  <si>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</si>
  <si>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</si>
  <si>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</si>
  <si>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</si>
  <si>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</si>
  <si>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</si>
  <si>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</si>
  <si>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</si>
  <si>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</si>
  <si>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</si>
  <si>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</si>
  <si>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</si>
  <si>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</si>
  <si>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</si>
  <si>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</si>
  <si>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</si>
  <si>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</si>
  <si>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</si>
  <si>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</si>
  <si>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</si>
  <si>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</si>
  <si>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</si>
  <si>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</si>
  <si>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</si>
  <si>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</si>
  <si>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</si>
  <si>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</si>
  <si>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</si>
  <si>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</si>
  <si>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</si>
  <si>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</si>
  <si>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</si>
  <si>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</si>
  <si>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</si>
  <si>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</si>
  <si>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</si>
  <si>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</si>
  <si>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</si>
  <si>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</si>
  <si>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</si>
  <si>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</si>
  <si>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</si>
  <si>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</si>
  <si>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</si>
  <si>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</si>
  <si>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</si>
  <si>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</si>
  <si>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</si>
  <si>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</si>
  <si>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</si>
  <si>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</si>
  <si>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</si>
  <si>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</si>
  <si>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</si>
  <si>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</si>
  <si>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</si>
  <si>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</si>
  <si>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</si>
  <si>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</si>
  <si>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</si>
  <si>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</si>
  <si>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</si>
  <si>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</si>
  <si>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</si>
  <si>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</si>
  <si>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</si>
  <si>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</si>
  <si>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</si>
  <si>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</si>
  <si>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</si>
  <si>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</si>
  <si>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</si>
  <si>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</si>
  <si>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</si>
  <si>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</si>
  <si>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mes_Agosto _2021______________________</t>
  </si>
  <si>
    <t>Agosto 2021</t>
  </si>
  <si>
    <t>Fecha de Carga: 06/09/2021 09:00 a.m.</t>
  </si>
  <si>
    <t>ESTADO DE CUENTA SUPLIDORES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</si>
  <si>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</si>
  <si>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</si>
  <si>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</si>
  <si>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</si>
  <si>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</si>
  <si>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</si>
  <si>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</si>
  <si>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</si>
  <si>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</si>
  <si>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</si>
  <si>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</si>
  <si>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</si>
  <si>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</si>
  <si>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</si>
  <si>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</si>
  <si>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</si>
  <si>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</si>
  <si>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</si>
  <si>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</si>
  <si>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</si>
  <si>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</si>
  <si>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</si>
  <si>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</si>
  <si>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</si>
  <si>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</si>
  <si>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</si>
  <si>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</si>
  <si>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</si>
  <si>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</si>
  <si>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</si>
  <si>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</si>
  <si>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</si>
  <si>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</si>
  <si>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</si>
  <si>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</si>
  <si>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</si>
  <si>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</si>
  <si>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</si>
  <si>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</si>
  <si>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</si>
  <si>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</si>
  <si>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</si>
  <si>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</si>
  <si>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</si>
  <si>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</si>
  <si>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</si>
  <si>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</si>
  <si>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</si>
  <si>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</si>
  <si>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</si>
  <si>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</si>
  <si>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</si>
  <si>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</si>
  <si>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</si>
  <si>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</si>
  <si>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</si>
  <si>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</si>
  <si>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</si>
  <si>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</si>
  <si>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</si>
  <si>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</si>
  <si>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</si>
  <si>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</si>
  <si>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</si>
  <si>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</si>
  <si>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</si>
  <si>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</si>
  <si>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</si>
  <si>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</si>
  <si>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</si>
  <si>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</si>
  <si>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</si>
  <si>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</si>
  <si>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</si>
  <si>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</si>
  <si>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</si>
  <si>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</si>
  <si>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</si>
  <si>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</si>
  <si>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</si>
  <si>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</si>
  <si>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</si>
  <si>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</si>
  <si>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</si>
  <si>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</si>
  <si>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</si>
  <si>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</si>
  <si>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</si>
  <si>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</si>
  <si>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</si>
  <si>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</si>
  <si>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</si>
  <si>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</si>
  <si>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</si>
  <si>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</si>
  <si>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BLENDING LIGHT PRODUCTIONS</t>
  </si>
  <si>
    <t>1-31-90951-5</t>
  </si>
  <si>
    <t>SERVICIO DE COLOCACION DE CUÑAS EN PROGRAMA DE TELEVISION 10 DIC AL 10 ENERO 2021</t>
  </si>
  <si>
    <t>CLIMATICARD, SRL</t>
  </si>
  <si>
    <t>1-31-68170-2</t>
  </si>
  <si>
    <t>REPARACION DE CHILLER #2</t>
  </si>
  <si>
    <t>B1500000163</t>
  </si>
  <si>
    <t>ALQUILER DE FURGONES</t>
  </si>
  <si>
    <t>SUMINISTRO E INSTALACION DE CORREAS</t>
  </si>
  <si>
    <t>SERVICIO DE ALQUILER DE VENTILADORES</t>
  </si>
  <si>
    <t>MANTENIMIENTO DE LA MANEJADORA DE AGUA HELADA</t>
  </si>
  <si>
    <t>2.2.8.6.01</t>
  </si>
  <si>
    <t>B1500003039</t>
  </si>
  <si>
    <t>PUBLICIDAD</t>
  </si>
  <si>
    <t>B1500000710</t>
  </si>
  <si>
    <t>E &amp; C MULTISERVICES, EIRL</t>
  </si>
  <si>
    <t>1-31-24754-7</t>
  </si>
  <si>
    <t>COMPRA CUCHARA PLASTICA</t>
  </si>
  <si>
    <t>2.3.9.5.01</t>
  </si>
  <si>
    <t>B1500000771</t>
  </si>
  <si>
    <t>PAPEL TOALLA, PAPEL HIGIENICO</t>
  </si>
  <si>
    <t>2.3.3.2.01</t>
  </si>
  <si>
    <t>ELILOLEA CATERING &amp; EVENTOS</t>
  </si>
  <si>
    <t>1-31-86195-4</t>
  </si>
  <si>
    <t>SERVICIO DE COFFE BREAK PARA 36 PERSONAS</t>
  </si>
  <si>
    <t>B1500000144</t>
  </si>
  <si>
    <t>GO CLEAN</t>
  </si>
  <si>
    <t>1-31-69920-2</t>
  </si>
  <si>
    <t>RECOLECCION DE DESECHOS SOLIDOS</t>
  </si>
  <si>
    <t>2.2.1.8.01</t>
  </si>
  <si>
    <t>B1500000188</t>
  </si>
  <si>
    <t>GRUPO RAMINEN</t>
  </si>
  <si>
    <t>1-31-70084-5</t>
  </si>
  <si>
    <t>MANTELES TIPO BUFFET Y BAMBALINA, SEGÚN CUENTAS: 2.6.1.1.01 POR RD$ 95,374.98, 2.3.2.2.01 POR RD$ 67,800.03 Y 2.3.5.5.01 POR RD$ 88,825.68</t>
  </si>
  <si>
    <t>GRUPO JENFRA, SRL</t>
  </si>
  <si>
    <t>1-32-2768-4</t>
  </si>
  <si>
    <t>PODIEUM EN ACRILICO TRANSPARENTE</t>
  </si>
  <si>
    <t>SERV. PRESTADO DEL MONTACARGAS CLARK NPR20/NPR345-0744-9700 MANTENIMIENTO</t>
  </si>
  <si>
    <t>INGEMIXER, SRL</t>
  </si>
  <si>
    <t>1-31-30956-9</t>
  </si>
  <si>
    <t>CUBICACION 04 LOTE 3, CONSTRUCCION DE 4 F/P</t>
  </si>
  <si>
    <t>2.7.1.2.01</t>
  </si>
  <si>
    <t>INVERSIONES ISGA</t>
  </si>
  <si>
    <t>1-31-22730-9</t>
  </si>
  <si>
    <t>TARIMAS DE MADERA</t>
  </si>
  <si>
    <t>2.3.1.4.01</t>
  </si>
  <si>
    <t>JOHANNA ROSSY REYES GENAO</t>
  </si>
  <si>
    <t>118-0002902-4</t>
  </si>
  <si>
    <t>LEGALIZACION DE 08 CONTRATOS</t>
  </si>
  <si>
    <t>LEGALIZACION DE 16 CONTRATOS</t>
  </si>
  <si>
    <t>B1500000157</t>
  </si>
  <si>
    <t>CAMBIO DE BANDAS DELANTERAS</t>
  </si>
  <si>
    <t>MARIA LETICIA NAZARENA JIMENEZ</t>
  </si>
  <si>
    <t>001-0625628-2</t>
  </si>
  <si>
    <t>RECEPCION OFERTAS TECNICAS</t>
  </si>
  <si>
    <t>MOIRO SRL</t>
  </si>
  <si>
    <t>1-30-41099-2</t>
  </si>
  <si>
    <t>COMPRA COMPONENTES DE VEHICULOS NEUMATICOS PARA FLOTILLA</t>
  </si>
  <si>
    <t>2.2.5.4.01</t>
  </si>
  <si>
    <t>B1500000849</t>
  </si>
  <si>
    <t>MULTICOMPUTOS SRL</t>
  </si>
  <si>
    <t>1-01-63880-1</t>
  </si>
  <si>
    <t>RENOVACION MODELO FORTIGATE</t>
  </si>
  <si>
    <t>2.2.5.9.01</t>
  </si>
  <si>
    <t>REGINALDO GOMEZ PEREZ</t>
  </si>
  <si>
    <t>001-0490126-9</t>
  </si>
  <si>
    <t>ACTO DE RECEPCION DE OFERTAS ECONOMICAS</t>
  </si>
  <si>
    <t>B1500000277</t>
  </si>
  <si>
    <t>SUPLIGENSA</t>
  </si>
  <si>
    <t>1-30-56055-2</t>
  </si>
  <si>
    <t>ADQ. LAPICES</t>
  </si>
  <si>
    <t>2.3.9.2.01</t>
  </si>
  <si>
    <t>B1500064522</t>
  </si>
  <si>
    <t>1-30-19273-1</t>
  </si>
  <si>
    <t>GASOIL REGULAR</t>
  </si>
  <si>
    <t>B1500000302</t>
  </si>
  <si>
    <t>ZONA CTP</t>
  </si>
  <si>
    <t>1-31-33374-5</t>
  </si>
  <si>
    <t>ADQ, FORMULARIOS DE VACUNACION</t>
  </si>
  <si>
    <t>B1500068625</t>
  </si>
  <si>
    <t>AGUA PLANETA AZUL, SA</t>
  </si>
  <si>
    <t>1-01-50393-9</t>
  </si>
  <si>
    <t xml:space="preserve">BOTELLONES DE AGUA </t>
  </si>
  <si>
    <t>B1500068732</t>
  </si>
  <si>
    <t>B1500068734</t>
  </si>
  <si>
    <t>B1500068737</t>
  </si>
  <si>
    <t>B1500068742</t>
  </si>
  <si>
    <t>B1500068744</t>
  </si>
  <si>
    <t>AMABLE NUÑEZ VARGAS</t>
  </si>
  <si>
    <t>001-0098656-1</t>
  </si>
  <si>
    <t>LEGALIZACION DE DOCUMENTOS</t>
  </si>
  <si>
    <t>ALMACENES DE DEPOSITOS LAS AMERICAS</t>
  </si>
  <si>
    <t>1-30-16392-8</t>
  </si>
  <si>
    <t>ALQUILER NAVE INDUSTRIAL 300 MTS DEL 20 DE JUNIO   AL  19   JULIO 2021</t>
  </si>
  <si>
    <t>TRANSPORTE DE VALORES ABRIL 2020</t>
  </si>
  <si>
    <t>B1500031498</t>
  </si>
  <si>
    <t>TRANSPORTE DE VALORES DICIEMBRE 2020</t>
  </si>
  <si>
    <t>B1500031495</t>
  </si>
  <si>
    <t>TRANSPORTE DE VALORES SEPTIEMBRE 2020</t>
  </si>
  <si>
    <t>B1500031496</t>
  </si>
  <si>
    <t>TRANSPORTE DE VALORES OCTUBRE 2020</t>
  </si>
  <si>
    <t>B1500031494</t>
  </si>
  <si>
    <t>TRANSPORTE DE VALORES AGOSTO 2020</t>
  </si>
  <si>
    <t>B1500031493</t>
  </si>
  <si>
    <t>TRANSPORTE DE VALORES JULIO 2020</t>
  </si>
  <si>
    <t>B1500031492</t>
  </si>
  <si>
    <t>TRANSPORTE DE VALORES JUNIO 2020</t>
  </si>
  <si>
    <t>B1500031491</t>
  </si>
  <si>
    <t>TRANSPORTE DE VALORES MAYO 2020</t>
  </si>
  <si>
    <t>B1500031497</t>
  </si>
  <si>
    <t>TRANSPORTE DE VALORES NOVIEMBRE 2020</t>
  </si>
  <si>
    <t>BIENVENIDO ACOSTA MENDEZ</t>
  </si>
  <si>
    <t>001-0800664-4</t>
  </si>
  <si>
    <t>B1500000107</t>
  </si>
  <si>
    <t>B1500000659</t>
  </si>
  <si>
    <t>BROTHERS RSR SUPPLY OFFICE, SRL</t>
  </si>
  <si>
    <t>1-31-56150-2</t>
  </si>
  <si>
    <t>ADQUISICION DE DESECHABLES (TENEDORES)</t>
  </si>
  <si>
    <t>B1500029461</t>
  </si>
  <si>
    <t>SEGUROS BANRESERVAS</t>
  </si>
  <si>
    <t>1-01-87450-3</t>
  </si>
  <si>
    <t>INCENDIO Y LINEAS ALIADAS</t>
  </si>
  <si>
    <t>CCUOTA 5 POLIZA DE LINEAS ALIADAS Y VEHICULAR</t>
  </si>
  <si>
    <t>B1500000121</t>
  </si>
  <si>
    <t>CARLOS MARTIN VALDEZ DUVAL</t>
  </si>
  <si>
    <t>001-0768749-3</t>
  </si>
  <si>
    <t>B1500000338</t>
  </si>
  <si>
    <t>CARMEN ENICIA CHEVALIER CARABALLO</t>
  </si>
  <si>
    <t>001-0522771-4</t>
  </si>
  <si>
    <t>LEGALIZACION DE CONTRATOS</t>
  </si>
  <si>
    <t>CESAR AUGUSTO MARTINEZ REYES</t>
  </si>
  <si>
    <t>001-1179282-6</t>
  </si>
  <si>
    <t>LEGALIZACION DE 12 CONTRATOS</t>
  </si>
  <si>
    <t>SERVICIO MANT. PTA ELECTRICA UBICADA EN SANTIAGO,  DEL 27/06 AL 27/07/2020</t>
  </si>
  <si>
    <t>SERVICIO MENSUAL DE MANTENIMIENTO DE 27 DE AGO AL 27 DE SEPT</t>
  </si>
  <si>
    <t>ADQUISICION DE BATERIAS</t>
  </si>
  <si>
    <t>2.3.9.6.01</t>
  </si>
  <si>
    <t>CONSTRUCTORA BUILDISA, SRL</t>
  </si>
  <si>
    <t>1-31-23892-2</t>
  </si>
  <si>
    <t>CUBICACION 4 LOTE 3, CONSTRUICCION DE 4 F/P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</si>
  <si>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</si>
  <si>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</si>
  <si>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</si>
  <si>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</si>
  <si>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</si>
  <si>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</si>
  <si>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</si>
  <si>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CLARITZA DE LEON ALCANTARA</t>
  </si>
  <si>
    <t>001-0133891-1</t>
  </si>
  <si>
    <t>REPARACION DE CHILLER #1</t>
  </si>
  <si>
    <t>CELSO PAVON</t>
  </si>
  <si>
    <t>001-0059143-7</t>
  </si>
  <si>
    <t>LEGALIZACION DE 11 CONTRATOS</t>
  </si>
  <si>
    <t>CINCO C PLAST</t>
  </si>
  <si>
    <t>1-31-36530-2</t>
  </si>
  <si>
    <t>ADQUISICION DE MATERIALES DE LIMPIEZA</t>
  </si>
  <si>
    <t>2.3.9.1.01</t>
  </si>
  <si>
    <t>DETAIL BOX, SRL</t>
  </si>
  <si>
    <t>1-31-80096-3</t>
  </si>
  <si>
    <t>SERVICIOS DE COFFE BREAK</t>
  </si>
  <si>
    <t>B1500001335</t>
  </si>
  <si>
    <t>DISTOSA, SRL.</t>
  </si>
  <si>
    <t>1-22-00167-2</t>
  </si>
  <si>
    <t xml:space="preserve">ADQUISICION DE TONERS </t>
  </si>
  <si>
    <t>B1500001614</t>
  </si>
  <si>
    <t>ADQ. DE TONERS, Y CINTA EPSON</t>
  </si>
  <si>
    <t>DISFACTORY</t>
  </si>
  <si>
    <t>1-32-14675-1</t>
  </si>
  <si>
    <t>TIJERA P PODAR, SEGÚN CUENTAS: 2.3.9.9.01 POR RD$ 29,264.00 Y 2.3.6.3.04 POR RD$ 18,880.00</t>
  </si>
  <si>
    <t>DESERET SERVICES</t>
  </si>
  <si>
    <t>1-31-22617-5</t>
  </si>
  <si>
    <t>SERVICIO DE MANTENIMIENTO DE 20 07 2021 AL 20 08 2021</t>
  </si>
  <si>
    <t>B1500000062</t>
  </si>
  <si>
    <t>ELIGIO RAPOSO CRUZ</t>
  </si>
  <si>
    <t>001-0056176-0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</si>
  <si>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</si>
  <si>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</si>
  <si>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</si>
  <si>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</si>
  <si>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</si>
  <si>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B1500003007</t>
  </si>
  <si>
    <t>B1500005843</t>
  </si>
  <si>
    <t xml:space="preserve">EDITORA LISTIN DIARIO </t>
  </si>
  <si>
    <t>1-01-01433-4</t>
  </si>
  <si>
    <t>B1500000723</t>
  </si>
  <si>
    <t>B1500000786</t>
  </si>
  <si>
    <t>B1500000770</t>
  </si>
  <si>
    <t>COMPRAS VARIOS, SEGÚN CUENTAS: 2.3.6.01 POR RD$ 4,100.50, 2.3.9.9.01 POR RD$ 814.20, 2.3.7.2.06 POR RD$ 3,068.00, 2.3.6.3.06 POR RD$ 1,700.85, 2.3.5.5.01 POR RD$ 6,796.80 Y 2.3.3.2.01 POR RD$ 8,545.18</t>
  </si>
  <si>
    <t>FUMIGADORA LA GAVIOTA, SRL</t>
  </si>
  <si>
    <t>1-30-91870-8</t>
  </si>
  <si>
    <t>SERVICIOS DE FUMIGACION CONTRA PLAGAS COMUNES</t>
  </si>
  <si>
    <t>FEDERICO MORALES MORALES</t>
  </si>
  <si>
    <t>001-0871629-1</t>
  </si>
  <si>
    <t>ALQUILER NAVE INDUSTRIAL 525 MTS DEL 23 DE JULIO   AL  23 AGOSTO  2021</t>
  </si>
  <si>
    <t>ALQUILER NAVE INDUSTRIAL 525 MTS DEL 23 DE FEBRERO   AL  23 MARZO  2021</t>
  </si>
  <si>
    <t>ALQUILER NAVE INDUSTRIAL 525 MTS DEL 23 DE MAYO   AL  23 JUNIO  2021</t>
  </si>
  <si>
    <t>ALQUILER NAVE INDUSTRIAL 525 MTS DEL 23 DE JUNIO   AL  23 JULIO  2021</t>
  </si>
  <si>
    <t>B1500000494</t>
  </si>
  <si>
    <t>FREDDY ALMONTE BRITO</t>
  </si>
  <si>
    <t>001-0068303-6</t>
  </si>
  <si>
    <t>B1500000496</t>
  </si>
  <si>
    <t>FLORIAN &amp; ALMONTE INVERSIONES, SRL</t>
  </si>
  <si>
    <t>1-31-53166-2</t>
  </si>
  <si>
    <t xml:space="preserve">LLAVE DE RUEDA EN CRUCETA </t>
  </si>
  <si>
    <t>2.3.6.3.04</t>
  </si>
  <si>
    <t>GLOBAL SOLUTION ENTERPRISE, SRL.</t>
  </si>
  <si>
    <t>1-31-06686-2</t>
  </si>
  <si>
    <t>3RA. CUBICACION, LOTE 5, CONSTRUCCION DE F/P</t>
  </si>
  <si>
    <t>4TA. CUBICACION, LOTE 5, CONSTRUCCION DE F/P</t>
  </si>
  <si>
    <t>B1500001838</t>
  </si>
  <si>
    <t>GTG INDUSTRIAL, SRL</t>
  </si>
  <si>
    <t>SERVILLETAS DE MESA</t>
  </si>
  <si>
    <t>B1500001400</t>
  </si>
  <si>
    <t>GRUPO DIARIO LIBRE</t>
  </si>
  <si>
    <t>1-01-61926-2</t>
  </si>
  <si>
    <t>ISABEL ESTER ESPINAL</t>
  </si>
  <si>
    <t>01-0155292-5</t>
  </si>
  <si>
    <t>SERVICIOS DE ALQUILER LOCAL COMERCIAL LOS RESTAURADORES VILLA MELLA</t>
  </si>
  <si>
    <t>B1500000006</t>
  </si>
  <si>
    <t>INVERSIONES CONQUES, SRL</t>
  </si>
  <si>
    <t>1-32-10489-7</t>
  </si>
  <si>
    <t>COMPRA 30 CASCOS DE SEGURIDAD</t>
  </si>
  <si>
    <t>2.3.9.9.04</t>
  </si>
  <si>
    <t>B1500000077</t>
  </si>
  <si>
    <t>IMPORTADORA COAV, SRL</t>
  </si>
  <si>
    <t>1-01-77796-6</t>
  </si>
  <si>
    <t>UNIDADES DE TABLAS CON GANCHOS</t>
  </si>
  <si>
    <t>B1500000251</t>
  </si>
  <si>
    <t>INVERSIONES YANG, SRL</t>
  </si>
  <si>
    <t>1-01-80180-8</t>
  </si>
  <si>
    <t xml:space="preserve">VASOS PLASTICOS 7 ONZ. </t>
  </si>
  <si>
    <t>B1500000267</t>
  </si>
  <si>
    <t>INGENIERIA ELECTROMECANICA Y CONSTRUCCIONES, SRL</t>
  </si>
  <si>
    <t>1-31-57022-4</t>
  </si>
  <si>
    <t>SERVICIO DE MANTENIMIENTO PREVENTIVO Y CORRECTIVO JULIO</t>
  </si>
  <si>
    <t>JOSE ANTONIO GIL GUTIERREZ</t>
  </si>
  <si>
    <t>001-0143041-1</t>
  </si>
  <si>
    <t>LEGALIZACIONES DE CONTRATOS</t>
  </si>
  <si>
    <t>JUAN FRANCISCO FANIT</t>
  </si>
  <si>
    <t>001-0386063-1</t>
  </si>
  <si>
    <t>JUAN APOSTOL MUÑOZ PUELLO</t>
  </si>
  <si>
    <t>001-1182594-9</t>
  </si>
  <si>
    <t>SERVICIO DE INTERVENCIÓN Y APERTURA DE LECTURA</t>
  </si>
  <si>
    <t>JOSE FERNANDO M. PEÑA MORALES</t>
  </si>
  <si>
    <t>001-0957653-8</t>
  </si>
  <si>
    <t>NICOLAS GARCIA CUESTA</t>
  </si>
  <si>
    <t>019-0014005-2</t>
  </si>
  <si>
    <t>CUBICACION 02 LOTE 2, CONSTRUCCION DE 8 F/P</t>
  </si>
  <si>
    <t>NINOSKA MARIA ISIDOR</t>
  </si>
  <si>
    <t>001-0169306-7</t>
  </si>
  <si>
    <t>ACTA DE RECEPCIÓN OFERTAS ECONOMICAS</t>
  </si>
  <si>
    <t>B1500000085</t>
  </si>
  <si>
    <t>ADA IVELISSE BASORA RAMIREZ</t>
  </si>
  <si>
    <t>001-0459549-1</t>
  </si>
  <si>
    <t>B1500000056</t>
  </si>
  <si>
    <t>MAXIMO BAEZ PERALTA</t>
  </si>
  <si>
    <t>001-1168211-8</t>
  </si>
  <si>
    <t>B1500000111</t>
  </si>
  <si>
    <t>MULTISERVICE 24 FL, SRL</t>
  </si>
  <si>
    <t>1-31-35059-3</t>
  </si>
  <si>
    <t>ESTUFA A GAS, QUEMADORES SELLADOS, CAFETERA ELECTRICA, CUENTAS: 2.3.9.5.01 POR RD$ 74,023.64 Y 2.6.1.4.01 POR RD$ 30624.98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</si>
  <si>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</si>
  <si>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</si>
  <si>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</si>
  <si>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</si>
  <si>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</si>
  <si>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</si>
  <si>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</si>
  <si>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</si>
  <si>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</si>
  <si>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</si>
  <si>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B1500000982</t>
  </si>
  <si>
    <t>SAN MIGUEL &amp; CIA, SRL.</t>
  </si>
  <si>
    <t>1-01-52057-4</t>
  </si>
  <si>
    <t>MANT. ASCENSOR CIUDAD SALUD. ENERO 2021</t>
  </si>
  <si>
    <t>SANDRA MARIA BAEZ</t>
  </si>
  <si>
    <t>001-0231184-2</t>
  </si>
  <si>
    <t>SERVICIOS MEDICOS Y SUMINISTROS (SMS)</t>
  </si>
  <si>
    <t>1-30-92190-3</t>
  </si>
  <si>
    <t>BOLIGRAFOS PARA MARCAR FRASCOS DE VACUNA</t>
  </si>
  <si>
    <t xml:space="preserve">SERVICIOS DE TRASLADO MONTACARGAS DEL ALMACEN </t>
  </si>
  <si>
    <t>STOA, SRL.</t>
  </si>
  <si>
    <t>1-31-79437-8</t>
  </si>
  <si>
    <t>SUPERVISION CONSTRUCCION F/P CUB: 2,3. LOTE 2</t>
  </si>
  <si>
    <t>2.7.1.5.01</t>
  </si>
  <si>
    <t>SOLUCIONES INDUSTRIALES BERSANZ, SRL</t>
  </si>
  <si>
    <t>1-31-16401-3</t>
  </si>
  <si>
    <t>INSTALACION DE CABLE DE CONTROL Y CONECTORES</t>
  </si>
  <si>
    <t>B1500000712</t>
  </si>
  <si>
    <t>TENEDOR DESECHABLE PLASTICO, CUENTAS: 2.3.3.2.01 POR RD$ 155,760.00 Y 2.3.9.5.01 POR RD$ 885.00</t>
  </si>
  <si>
    <t>SMART IOT EIRL</t>
  </si>
  <si>
    <t>1-31-69779-8</t>
  </si>
  <si>
    <t>FOLDER DE BOLSILLO</t>
  </si>
  <si>
    <t>SERV, DE TRANSPORTES KM22/ALM. MONUMENTAL, CIUDAD SALUD/SANTIAGO, KM13/SANTIAGO.</t>
  </si>
  <si>
    <t>VALERIO FABIAN ROMERO</t>
  </si>
  <si>
    <t>001-0507774-7</t>
  </si>
  <si>
    <t>LEGALIZACIOS DE 16 CONTRATOS</t>
  </si>
  <si>
    <t>B1500122962</t>
  </si>
  <si>
    <t>V ENERGY</t>
  </si>
  <si>
    <t>1-01-06874-4</t>
  </si>
  <si>
    <t>COMBUSTIBLE (GASOIL)</t>
  </si>
  <si>
    <t xml:space="preserve">WATERLUX </t>
  </si>
  <si>
    <t>1-31-02371-1</t>
  </si>
  <si>
    <t>ALMUERZO 16  AL 31 DE JULIO DE 2021</t>
  </si>
  <si>
    <t>ADQ.UTILES MEDICOS Y QUIRURGICOS Y/O MATERIALES GASTABLES</t>
  </si>
  <si>
    <t>ABBOTT LABORATORIES INTERNATIONAL LLC</t>
  </si>
  <si>
    <t>1-01-00187-9</t>
  </si>
  <si>
    <t>ADQ. DE MEDICAMENTOS</t>
  </si>
  <si>
    <t>B1500000165</t>
  </si>
  <si>
    <t>B1500000142</t>
  </si>
  <si>
    <t>ABBVIE, SRL</t>
  </si>
  <si>
    <t>1-31-04713-2</t>
  </si>
  <si>
    <t>ADQ, DE MEDICAMENTOS</t>
  </si>
  <si>
    <t>B1500022258</t>
  </si>
  <si>
    <t>BIONUCLEAR</t>
  </si>
  <si>
    <t>ADQ. DE UTILES MEDICOS QUIRURGICOS Y MATERIALES GASTABLES</t>
  </si>
  <si>
    <t>B1500022771</t>
  </si>
  <si>
    <t>BREAFARMA, SRL</t>
  </si>
  <si>
    <t>1-30-14472-9</t>
  </si>
  <si>
    <t>B1500000268</t>
  </si>
  <si>
    <t>CARIBEAN INTEGRATED SOLUTIONS</t>
  </si>
  <si>
    <t>1-30-73301-5</t>
  </si>
  <si>
    <t>CARIBEAN FARMACÉUTICA</t>
  </si>
  <si>
    <t>1-30-41292-8</t>
  </si>
  <si>
    <t xml:space="preserve"> B1500000006</t>
  </si>
  <si>
    <t>CONSORCIO HEALTH DOMINICANA NAWLOON</t>
  </si>
  <si>
    <t>1-32-28538-7</t>
  </si>
  <si>
    <t xml:space="preserve"> B1500000007</t>
  </si>
  <si>
    <t>B1500000232</t>
  </si>
  <si>
    <t>B1500000239</t>
  </si>
  <si>
    <t>B1500000240</t>
  </si>
  <si>
    <t>B1500000328</t>
  </si>
  <si>
    <t>1-01-59186-2</t>
  </si>
  <si>
    <t>B1500000244</t>
  </si>
  <si>
    <t>B1500000252</t>
  </si>
  <si>
    <t>B1500000253</t>
  </si>
  <si>
    <t>ADQ.UTILES MEDICOS Y QUIRURGICOS Y/O MATERIALES GASTABLES, S/CUENTAS: 2.3.4.101 POR RD$ 730,255.00 Y 2.3.9.3.01 POR RD$ 282,100.00</t>
  </si>
  <si>
    <t>B1500000264</t>
  </si>
  <si>
    <t>B0400000002</t>
  </si>
  <si>
    <t>DISFARMACO, SRL</t>
  </si>
  <si>
    <t>1-2202981-8</t>
  </si>
  <si>
    <t>B1500000061</t>
  </si>
  <si>
    <t>DUXIN PHARMACEUTICA, SRL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</si>
  <si>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</si>
  <si>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</si>
  <si>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</si>
  <si>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</si>
  <si>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</si>
  <si>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</si>
  <si>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B1500029489</t>
  </si>
  <si>
    <t>B1500029450</t>
  </si>
  <si>
    <t>B1500001854</t>
  </si>
  <si>
    <t>FRIFARMA</t>
  </si>
  <si>
    <t>1-30-19864-2</t>
  </si>
  <si>
    <t>ADQ. DE MEDICAMENTOS Y UTILES MEDICOS QUIRURGICOS</t>
  </si>
  <si>
    <t>B1500001877</t>
  </si>
  <si>
    <t>B1500001752</t>
  </si>
  <si>
    <t>FARACH, SA</t>
  </si>
  <si>
    <t>1-01-06208-8</t>
  </si>
  <si>
    <t>B1500001740</t>
  </si>
  <si>
    <t>B1500001777</t>
  </si>
  <si>
    <t>B1500001734</t>
  </si>
  <si>
    <t>B1500001742</t>
  </si>
  <si>
    <t>B1500001741</t>
  </si>
  <si>
    <t>B1500001776</t>
  </si>
  <si>
    <t>B1500001745</t>
  </si>
  <si>
    <t>B1500001784</t>
  </si>
  <si>
    <t>B1500001781</t>
  </si>
  <si>
    <t>B1500001782</t>
  </si>
  <si>
    <t>B1500001778</t>
  </si>
  <si>
    <t>B1500001794</t>
  </si>
  <si>
    <t>B1500001793</t>
  </si>
  <si>
    <t>GENERICOS DEL CARIBE, GENCASA,SRL</t>
  </si>
  <si>
    <t>B1500000095</t>
  </si>
  <si>
    <t>ADQ. DE UTILES MEDICOS QUIRURGICOS</t>
  </si>
  <si>
    <t>B1500001183</t>
  </si>
  <si>
    <t>GROUP Z HELTHCARE PRODUCTS DOMINICANA, SRL</t>
  </si>
  <si>
    <t>GRUPO DJS SOLUTIONS</t>
  </si>
  <si>
    <t>1-31-78987-2</t>
  </si>
  <si>
    <t>B1500000439</t>
  </si>
  <si>
    <t>INDO-QUIMICA, SAS</t>
  </si>
  <si>
    <t>B1500000440</t>
  </si>
  <si>
    <t>B1500000442</t>
  </si>
  <si>
    <t>B1500000444</t>
  </si>
  <si>
    <t>B1500000445</t>
  </si>
  <si>
    <t>B1500000447</t>
  </si>
  <si>
    <t>INDUSTRIA FARMO-QUIMICA (FARQUI)</t>
  </si>
  <si>
    <t>1-01-02351-1</t>
  </si>
  <si>
    <t>B1500000320</t>
  </si>
  <si>
    <t>B1500000322</t>
  </si>
  <si>
    <t>B1500000323</t>
  </si>
  <si>
    <t>B1500000325</t>
  </si>
  <si>
    <t>B1500005292</t>
  </si>
  <si>
    <t>J GASSÓ GASSÓ, SAS</t>
  </si>
  <si>
    <t>B1500005298</t>
  </si>
  <si>
    <t>B1500005318</t>
  </si>
  <si>
    <t>B1500000231</t>
  </si>
  <si>
    <t>KODO PHARMA, SRL</t>
  </si>
  <si>
    <t>B1500000368</t>
  </si>
  <si>
    <t>B1500000369</t>
  </si>
  <si>
    <t>B1500000372</t>
  </si>
  <si>
    <t>B1500000374</t>
  </si>
  <si>
    <t>B1500000375</t>
  </si>
  <si>
    <t>B1500000376</t>
  </si>
  <si>
    <t>B1500000377</t>
  </si>
  <si>
    <t>LABORATORIOS DR COLLADO, S.A</t>
  </si>
  <si>
    <t>LABORATORIO SAN LUIS, SA</t>
  </si>
  <si>
    <t>B1500000155</t>
  </si>
  <si>
    <t>LABORATORIOS ANTILLANOS EDMAR, SA</t>
  </si>
  <si>
    <t>LABORATORIO FARMACEUTICO ISAMED, SRL</t>
  </si>
  <si>
    <t>ADQ.MEDICAMENTOS</t>
  </si>
  <si>
    <t>B1500000255</t>
  </si>
  <si>
    <t>LABORATORIO QUIMICO DOMINICANO</t>
  </si>
  <si>
    <t>1-01-00556-4</t>
  </si>
  <si>
    <t>B1500000272</t>
  </si>
  <si>
    <t>B1500000105</t>
  </si>
  <si>
    <t>LABORATORIOS ALFA, SRL</t>
  </si>
  <si>
    <t>LABORATORIOS SINTESIS, SRL</t>
  </si>
  <si>
    <t>B1500004562</t>
  </si>
  <si>
    <t>MACROTECH FARMACEUTICA, SRL</t>
  </si>
  <si>
    <t>1-22-00121-2</t>
  </si>
  <si>
    <t>B1500004607</t>
  </si>
  <si>
    <t>B1500002161</t>
  </si>
  <si>
    <t>MALLEN DOCTORES MALLÉN GUERRA</t>
  </si>
  <si>
    <t>1-01-00338-3</t>
  </si>
  <si>
    <t>B1500002159</t>
  </si>
  <si>
    <t>B1500002160</t>
  </si>
  <si>
    <t>B1500002157</t>
  </si>
  <si>
    <t>B1500002158</t>
  </si>
  <si>
    <t>B1500002164</t>
  </si>
  <si>
    <t>B1500000151</t>
  </si>
  <si>
    <t>MEGALABS</t>
  </si>
  <si>
    <t>B1500000154</t>
  </si>
  <si>
    <t>MEGALABS, SRL</t>
  </si>
  <si>
    <t>MEDTRONIC</t>
  </si>
  <si>
    <t>1-31-55289-7</t>
  </si>
  <si>
    <t>B1500000184</t>
  </si>
  <si>
    <t>B1500000190</t>
  </si>
  <si>
    <t>B1500000191</t>
  </si>
  <si>
    <t>B1500000192</t>
  </si>
  <si>
    <t>B1500000193</t>
  </si>
  <si>
    <t>B1500000195</t>
  </si>
  <si>
    <t>NAGADA INVESTMENT COMPANY, SRL</t>
  </si>
  <si>
    <t>1-30-89202-4</t>
  </si>
  <si>
    <t>B1500000472</t>
  </si>
  <si>
    <t>NIFARMED, SRL</t>
  </si>
  <si>
    <t>1-01-19780-2</t>
  </si>
  <si>
    <t>B1500000478</t>
  </si>
  <si>
    <t>NOVARTIS</t>
  </si>
  <si>
    <t>B1500004123</t>
  </si>
  <si>
    <t>OSCAR A RENTA NEGRON, S.A</t>
  </si>
  <si>
    <t>B1500004120</t>
  </si>
  <si>
    <t>B1500004113</t>
  </si>
  <si>
    <t>B1500004116</t>
  </si>
  <si>
    <t>B1500004115</t>
  </si>
  <si>
    <t>B1500000728</t>
  </si>
  <si>
    <t>OSIRIS &amp; CO, SA</t>
  </si>
  <si>
    <t>1-01-12034-7</t>
  </si>
  <si>
    <t>UTILES MEENORES, MEDICOS Y QUIRURGICOS</t>
  </si>
  <si>
    <t>B1500049621</t>
  </si>
  <si>
    <t>PHARMACEUTICAL TECHNOLOGY</t>
  </si>
  <si>
    <t>1-01-61388-2</t>
  </si>
  <si>
    <t>B1500049658</t>
  </si>
  <si>
    <t>B1500049700</t>
  </si>
  <si>
    <t>B1500049812</t>
  </si>
  <si>
    <t>B1500022308</t>
  </si>
  <si>
    <t>PLAZA LAMA, SRL</t>
  </si>
  <si>
    <t>1-01-17111-1</t>
  </si>
  <si>
    <t>PRODUCTOS MEDICINALES, SRL</t>
  </si>
  <si>
    <t>B1500000235</t>
  </si>
  <si>
    <t>B1500000249</t>
  </si>
  <si>
    <t>B1500000215</t>
  </si>
  <si>
    <t>B1500000933</t>
  </si>
  <si>
    <t>PROMEDICA</t>
  </si>
  <si>
    <t>B1500000934</t>
  </si>
  <si>
    <t>B1500000940</t>
  </si>
  <si>
    <t>B1500000956</t>
  </si>
  <si>
    <t>B1500000977</t>
  </si>
  <si>
    <t>B1500001366</t>
  </si>
  <si>
    <t>QUIROFANOL L Q, SRL</t>
  </si>
  <si>
    <t>1-30-79088-4</t>
  </si>
  <si>
    <t>ROFASA FARMA</t>
  </si>
  <si>
    <t>1-30-66779-9</t>
  </si>
  <si>
    <t>B1500000238</t>
  </si>
  <si>
    <t>SAAD MEDICAL</t>
  </si>
  <si>
    <t>B1500000343</t>
  </si>
  <si>
    <t>B1500000344</t>
  </si>
  <si>
    <t>SALDENT INTERNATIONAL DIVISION FARMACIA, (SIDPHARMA)</t>
  </si>
  <si>
    <t>1-30-66039-5</t>
  </si>
  <si>
    <t>SANTINIS INVESTMENTS, SRL</t>
  </si>
  <si>
    <t>1-30-58242-4</t>
  </si>
  <si>
    <t>B1500002126</t>
  </si>
  <si>
    <t>SEAN DOMINICAN, SRL</t>
  </si>
  <si>
    <t>B1500002113</t>
  </si>
  <si>
    <t>1-30-46851-7</t>
  </si>
  <si>
    <t>B1500002188</t>
  </si>
  <si>
    <t>B1500002240</t>
  </si>
  <si>
    <t>B1500002236</t>
  </si>
  <si>
    <t>B1500002265</t>
  </si>
  <si>
    <t>B1500002282</t>
  </si>
  <si>
    <t>B1500002283</t>
  </si>
  <si>
    <t>B1500002285</t>
  </si>
  <si>
    <t>2.3.4.1.02</t>
  </si>
  <si>
    <t>B1500002293</t>
  </si>
  <si>
    <t>B1500000612</t>
  </si>
  <si>
    <t>SERVIAMED DOMINICANA. SRL</t>
  </si>
  <si>
    <t>1-01-57288-4</t>
  </si>
  <si>
    <t>B1500000614</t>
  </si>
  <si>
    <t>B1500000623</t>
  </si>
  <si>
    <t>B1500000642</t>
  </si>
  <si>
    <t>101-57288-4</t>
  </si>
  <si>
    <t>B1500000647</t>
  </si>
  <si>
    <t>B1500000703</t>
  </si>
  <si>
    <t>B1500000364</t>
  </si>
  <si>
    <t>SILVER PHARMA, SRL</t>
  </si>
  <si>
    <t>1-31-45014-8</t>
  </si>
  <si>
    <t>B1500002745</t>
  </si>
  <si>
    <t>SUPLIMED</t>
  </si>
  <si>
    <t>1-01-19601-7</t>
  </si>
  <si>
    <t>B1500002749</t>
  </si>
  <si>
    <t>B1500002769</t>
  </si>
  <si>
    <t>B1500002784</t>
  </si>
  <si>
    <t>B1500002910</t>
  </si>
  <si>
    <t>B1500000211</t>
  </si>
  <si>
    <t>VERMEIL, SRL</t>
  </si>
  <si>
    <t>1-30-14839-2</t>
  </si>
  <si>
    <t>B1500000209</t>
  </si>
  <si>
    <t>B1500000213</t>
  </si>
  <si>
    <t>B1500000216</t>
  </si>
  <si>
    <t>B1500002321</t>
  </si>
  <si>
    <t>VENDIFAR, SRL</t>
  </si>
  <si>
    <t>B1500001639</t>
  </si>
  <si>
    <t>VICTORIA YEB, SA</t>
  </si>
  <si>
    <t>B1500022537</t>
  </si>
  <si>
    <t>B1500022322</t>
  </si>
  <si>
    <t>B1500001576</t>
  </si>
  <si>
    <t>1-01-77911-1</t>
  </si>
  <si>
    <t>B1500001568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</si>
</sst>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74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17" fontId="23" fillId="0" borderId="0" xfId="0" quotePrefix="1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3" fontId="24" fillId="0" borderId="9" xfId="1" applyFont="1" applyFill="1" applyBorder="1" applyAlignment="1"/>
    <xf numFmtId="0" fontId="23" fillId="0" borderId="0" xfId="0" applyFont="1" applyFill="1" applyAlignment="1">
      <alignment wrapText="1"/>
    </xf>
    <xf numFmtId="43" fontId="23" fillId="0" borderId="11" xfId="1" applyFont="1" applyFill="1" applyBorder="1" applyAlignment="1">
      <alignment wrapText="1"/>
    </xf>
    <xf numFmtId="43" fontId="27" fillId="3" borderId="5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43" fontId="23" fillId="0" borderId="0" xfId="0" applyNumberFormat="1" applyFont="1" applyFill="1" applyAlignment="1">
      <alignment horizontal="center" wrapText="1"/>
    </xf>
    <xf numFmtId="43" fontId="23" fillId="0" borderId="0" xfId="0" applyNumberFormat="1" applyFont="1" applyFill="1"/>
    <xf numFmtId="0" fontId="23" fillId="0" borderId="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Alignment="1">
      <alignment vertical="center" wrapText="1"/>
    </xf>
    <xf numFmtId="166" fontId="23" fillId="0" borderId="8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4" fontId="23" fillId="0" borderId="1" xfId="0" applyNumberFormat="1" applyFont="1" applyFill="1" applyBorder="1" applyAlignment="1">
      <alignment horizontal="left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4" fontId="23" fillId="0" borderId="8" xfId="0" applyNumberFormat="1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14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/>
    </xf>
    <xf numFmtId="166" fontId="23" fillId="0" borderId="23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right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right" wrapText="1"/>
    </xf>
    <xf numFmtId="0" fontId="14" fillId="3" borderId="20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7" fontId="29" fillId="0" borderId="0" xfId="0" quotePrefix="1" applyNumberFormat="1" applyFont="1" applyFill="1" applyBorder="1" applyAlignment="1">
      <alignment horizontal="left" vertical="center" wrapText="1"/>
    </xf>
    <xf numFmtId="17" fontId="29" fillId="0" borderId="0" xfId="0" quotePrefix="1" applyNumberFormat="1" applyFont="1" applyFill="1" applyBorder="1" applyAlignment="1">
      <alignment vertical="center" wrapText="1"/>
    </xf>
    <xf numFmtId="165" fontId="29" fillId="0" borderId="0" xfId="0" applyNumberFormat="1" applyFont="1" applyFill="1" applyBorder="1" applyAlignment="1">
      <alignment horizontal="left" wrapText="1"/>
    </xf>
    <xf numFmtId="165" fontId="29" fillId="0" borderId="0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center" vertical="center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vertical="center" wrapText="1"/>
    </xf>
    <xf numFmtId="0" fontId="26" fillId="3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21" xfId="0" applyFont="1" applyFill="1" applyBorder="1" applyAlignment="1">
      <alignment horizontal="right" wrapText="1"/>
    </xf>
    <xf numFmtId="0" fontId="27" fillId="0" borderId="22" xfId="0" applyFont="1" applyFill="1" applyBorder="1" applyAlignment="1">
      <alignment horizontal="center" wrapText="1"/>
    </xf>
    <xf numFmtId="0" fontId="27" fillId="3" borderId="24" xfId="0" applyFont="1" applyFill="1" applyBorder="1" applyAlignment="1">
      <alignment horizontal="right" wrapText="1"/>
    </xf>
    <xf numFmtId="0" fontId="27" fillId="0" borderId="25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1</xdr:row>
      <xdr:rowOff>58208</xdr:rowOff>
    </xdr:from>
    <xdr:to>
      <xdr:col>2</xdr:col>
      <xdr:colOff>1079500</xdr:colOff>
      <xdr:row>4</xdr:row>
      <xdr:rowOff>275167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111125"/>
          <a:ext cx="291041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1259416</xdr:colOff>
      <xdr:row>1</xdr:row>
      <xdr:rowOff>31750</xdr:rowOff>
    </xdr:from>
    <xdr:to>
      <xdr:col>8</xdr:col>
      <xdr:colOff>820208</xdr:colOff>
      <xdr:row>4</xdr:row>
      <xdr:rowOff>243417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8083" y="84667"/>
          <a:ext cx="2926292" cy="70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27" t="s">
        <v>101</v>
      </c>
      <c r="C2" s="127"/>
      <c r="D2" s="127"/>
      <c r="E2" s="127"/>
      <c r="F2" s="127"/>
      <c r="G2" s="127"/>
      <c r="H2" s="127"/>
      <c r="I2" s="127"/>
    </row>
    <row r="3" spans="1:9" s="10" customFormat="1" ht="17.25" customHeight="1" x14ac:dyDescent="0.25">
      <c r="B3" s="128" t="s">
        <v>0</v>
      </c>
      <c r="C3" s="128"/>
      <c r="D3" s="128"/>
      <c r="E3" s="128"/>
      <c r="F3" s="128"/>
      <c r="G3" s="128"/>
      <c r="H3" s="128"/>
      <c r="I3" s="128"/>
    </row>
    <row r="4" spans="1:9" s="9" customFormat="1" ht="6" customHeight="1" x14ac:dyDescent="0.25">
      <c r="B4" s="129"/>
      <c r="C4" s="129"/>
      <c r="D4" s="129"/>
      <c r="E4" s="129"/>
      <c r="F4" s="129"/>
      <c r="G4" s="129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0" t="s">
        <v>629</v>
      </c>
      <c r="C7" s="130"/>
      <c r="D7" s="130"/>
      <c r="E7" s="26"/>
      <c r="F7" s="36"/>
      <c r="G7" s="43"/>
    </row>
    <row r="8" spans="1:9" s="9" customFormat="1" ht="15.75" customHeight="1" x14ac:dyDescent="0.3">
      <c r="B8" s="131" t="s">
        <v>628</v>
      </c>
      <c r="C8" s="131"/>
      <c r="D8" s="131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22" t="s">
        <v>199</v>
      </c>
      <c r="C10" s="120" t="s">
        <v>200</v>
      </c>
      <c r="D10" s="120" t="s">
        <v>201</v>
      </c>
      <c r="E10" s="120" t="s">
        <v>157</v>
      </c>
      <c r="F10" s="120" t="s">
        <v>202</v>
      </c>
      <c r="G10" s="122" t="s">
        <v>203</v>
      </c>
      <c r="H10" s="122" t="s">
        <v>204</v>
      </c>
      <c r="I10" s="122" t="s">
        <v>205</v>
      </c>
    </row>
    <row r="11" spans="1:9" s="8" customFormat="1" ht="23.25" customHeight="1" thickBot="1" x14ac:dyDescent="0.3">
      <c r="B11" s="123"/>
      <c r="C11" s="121"/>
      <c r="D11" s="121"/>
      <c r="E11" s="121"/>
      <c r="F11" s="121"/>
      <c r="G11" s="123"/>
      <c r="H11" s="123"/>
      <c r="I11" s="123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32" t="s">
        <v>83</v>
      </c>
      <c r="G374" s="133"/>
      <c r="H374" s="19">
        <f>SUM(H12:H373)</f>
        <v>860348274.45999992</v>
      </c>
      <c r="I374" s="17"/>
    </row>
    <row r="375" spans="1:9" ht="30" customHeight="1" thickBot="1" x14ac:dyDescent="0.3">
      <c r="F375" s="134" t="s">
        <v>84</v>
      </c>
      <c r="G375" s="135"/>
      <c r="H375" s="20">
        <v>120399906.41</v>
      </c>
    </row>
    <row r="376" spans="1:9" ht="30" customHeight="1" thickBot="1" x14ac:dyDescent="0.35">
      <c r="F376" s="136" t="s">
        <v>9</v>
      </c>
      <c r="G376" s="137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42"/>
      <c r="C378" s="142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41" t="s">
        <v>128</v>
      </c>
      <c r="C379" s="141"/>
      <c r="D379" s="33"/>
      <c r="E379" s="33"/>
      <c r="G379" s="138" t="s">
        <v>129</v>
      </c>
      <c r="H379" s="138"/>
      <c r="I379" s="138"/>
    </row>
    <row r="380" spans="1:9" ht="24.95" customHeight="1" x14ac:dyDescent="0.25">
      <c r="B380" s="126" t="s">
        <v>85</v>
      </c>
      <c r="C380" s="126"/>
      <c r="D380" s="7"/>
      <c r="E380" s="7"/>
      <c r="G380" s="139" t="s">
        <v>86</v>
      </c>
      <c r="H380" s="139"/>
      <c r="I380" s="139"/>
    </row>
    <row r="381" spans="1:9" ht="24.95" customHeight="1" x14ac:dyDescent="0.25">
      <c r="B381" s="140" t="s">
        <v>87</v>
      </c>
      <c r="C381" s="140"/>
      <c r="D381" s="30"/>
      <c r="E381" s="30"/>
      <c r="G381" s="124" t="s">
        <v>88</v>
      </c>
      <c r="H381" s="124"/>
      <c r="I381" s="124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25" t="s">
        <v>335</v>
      </c>
      <c r="E385" s="125"/>
      <c r="F385" s="125"/>
      <c r="G385" s="40"/>
    </row>
    <row r="386" spans="1:7" ht="24.95" customHeight="1" x14ac:dyDescent="0.25">
      <c r="A386" s="15"/>
      <c r="B386" s="15"/>
      <c r="C386" s="15"/>
      <c r="D386" s="126" t="s">
        <v>336</v>
      </c>
      <c r="E386" s="126"/>
      <c r="F386" s="126"/>
      <c r="G386" s="41"/>
    </row>
    <row r="387" spans="1:7" ht="24.95" customHeight="1" x14ac:dyDescent="0.25">
      <c r="A387" s="15"/>
      <c r="B387" s="15"/>
      <c r="C387" s="15"/>
      <c r="D387" s="140" t="s">
        <v>89</v>
      </c>
      <c r="E387" s="140"/>
      <c r="F387" s="140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D387:F387"/>
    <mergeCell ref="B379:C379"/>
    <mergeCell ref="B380:C380"/>
    <mergeCell ref="B381:C381"/>
    <mergeCell ref="B378:C378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C10:C11"/>
    <mergeCell ref="G10:G11"/>
    <mergeCell ref="H10:H11"/>
    <mergeCell ref="D10:D11"/>
    <mergeCell ref="F10:F11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5"/>
  <sheetViews>
    <sheetView tabSelected="1" zoomScale="90" zoomScaleNormal="90" workbookViewId="0">
      <pane ySplit="11" topLeftCell="A444" activePane="bottomLeft" state="frozen"/>
      <selection pane="bottomLeft" activeCell="A6" sqref="A6:XFD8"/>
    </sheetView>
  </sheetViews>
  <sheetFormatPr baseColWidth="10" defaultRowHeight="15.75" x14ac:dyDescent="0.25"/>
  <cols>
    <col min="1" max="1" width="1.85546875" style="89" customWidth="1"/>
    <col min="2" max="2" width="28.5703125" style="68" customWidth="1"/>
    <col min="3" max="3" width="29.140625" style="68" customWidth="1"/>
    <col min="4" max="4" width="54.140625" style="101" customWidth="1"/>
    <col min="5" max="5" width="17.85546875" style="68" customWidth="1"/>
    <col min="6" max="6" width="44.7109375" style="83" customWidth="1"/>
    <col min="7" max="7" width="23.140625" style="69" customWidth="1"/>
    <col min="8" max="8" width="27.28515625" style="70" customWidth="1"/>
    <col min="9" max="9" width="14.5703125" style="70" customWidth="1"/>
    <col min="10" max="47" width="11.42578125" style="71"/>
    <col min="48" max="16384" width="11.42578125" style="70"/>
  </cols>
  <sheetData>
    <row r="1" spans="1:47" ht="3.75" customHeight="1" x14ac:dyDescent="0.25"/>
    <row r="2" spans="1:47" s="72" customFormat="1" ht="15.75" customHeight="1" x14ac:dyDescent="0.25">
      <c r="A2" s="94"/>
      <c r="B2" s="143"/>
      <c r="C2" s="143"/>
      <c r="D2" s="144"/>
      <c r="E2" s="143"/>
      <c r="F2" s="143"/>
      <c r="G2" s="145"/>
      <c r="H2" s="143"/>
      <c r="I2" s="143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7" s="72" customFormat="1" ht="17.25" customHeight="1" x14ac:dyDescent="0.25">
      <c r="A3" s="94"/>
      <c r="B3" s="143"/>
      <c r="C3" s="143"/>
      <c r="D3" s="144"/>
      <c r="E3" s="143"/>
      <c r="F3" s="143"/>
      <c r="G3" s="145"/>
      <c r="H3" s="143"/>
      <c r="I3" s="143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1:47" s="72" customFormat="1" ht="6" customHeight="1" x14ac:dyDescent="0.25">
      <c r="A4" s="94"/>
      <c r="B4" s="143"/>
      <c r="C4" s="143"/>
      <c r="D4" s="144"/>
      <c r="E4" s="143"/>
      <c r="F4" s="143"/>
      <c r="G4" s="145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1:47" s="73" customFormat="1" ht="30" customHeight="1" x14ac:dyDescent="0.25">
      <c r="A5" s="95"/>
      <c r="C5" s="74"/>
      <c r="D5" s="150" t="s">
        <v>742</v>
      </c>
      <c r="E5" s="150"/>
      <c r="F5" s="150"/>
      <c r="G5" s="69"/>
      <c r="H5" s="75"/>
      <c r="I5" s="75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</row>
    <row r="6" spans="1:47" s="72" customFormat="1" ht="20.25" x14ac:dyDescent="0.25">
      <c r="A6" s="94"/>
      <c r="B6" s="99" t="s">
        <v>739</v>
      </c>
      <c r="C6" s="100"/>
      <c r="D6" s="99"/>
      <c r="E6" s="74"/>
      <c r="F6" s="73"/>
      <c r="G6" s="76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72" customFormat="1" ht="20.25" x14ac:dyDescent="0.25">
      <c r="A7" s="94"/>
      <c r="B7" s="146" t="s">
        <v>740</v>
      </c>
      <c r="C7" s="146"/>
      <c r="D7" s="147"/>
      <c r="E7" s="77"/>
      <c r="F7" s="103"/>
      <c r="G7" s="76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</row>
    <row r="8" spans="1:47" s="72" customFormat="1" ht="20.25" x14ac:dyDescent="0.3">
      <c r="A8" s="94"/>
      <c r="B8" s="148" t="s">
        <v>741</v>
      </c>
      <c r="C8" s="148"/>
      <c r="D8" s="149"/>
      <c r="E8" s="78"/>
      <c r="F8" s="103"/>
      <c r="G8" s="76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</row>
    <row r="9" spans="1:47" s="72" customFormat="1" ht="11.25" customHeight="1" thickBot="1" x14ac:dyDescent="0.3">
      <c r="A9" s="96"/>
      <c r="B9" s="76"/>
      <c r="C9" s="76"/>
      <c r="E9" s="76"/>
      <c r="F9" s="103"/>
      <c r="G9" s="76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</row>
    <row r="10" spans="1:47" s="79" customFormat="1" ht="24.75" customHeight="1" x14ac:dyDescent="0.25">
      <c r="A10" s="97"/>
      <c r="B10" s="151" t="s">
        <v>199</v>
      </c>
      <c r="C10" s="153" t="s">
        <v>200</v>
      </c>
      <c r="D10" s="155" t="s">
        <v>201</v>
      </c>
      <c r="E10" s="155" t="s">
        <v>157</v>
      </c>
      <c r="F10" s="157" t="s">
        <v>202</v>
      </c>
      <c r="G10" s="165" t="s">
        <v>203</v>
      </c>
      <c r="H10" s="155" t="s">
        <v>204</v>
      </c>
      <c r="I10" s="155" t="s">
        <v>205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</row>
    <row r="11" spans="1:47" s="79" customFormat="1" ht="19.5" customHeight="1" thickBot="1" x14ac:dyDescent="0.3">
      <c r="A11" s="97"/>
      <c r="B11" s="152"/>
      <c r="C11" s="154"/>
      <c r="D11" s="156"/>
      <c r="E11" s="156"/>
      <c r="F11" s="158"/>
      <c r="G11" s="166"/>
      <c r="H11" s="156"/>
      <c r="I11" s="156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</row>
    <row r="12" spans="1:47" s="71" customFormat="1" ht="31.5" x14ac:dyDescent="0.25">
      <c r="A12" s="81"/>
      <c r="B12" s="104">
        <v>43802</v>
      </c>
      <c r="C12" s="105" t="s">
        <v>743</v>
      </c>
      <c r="D12" s="106" t="s">
        <v>95</v>
      </c>
      <c r="E12" s="107" t="s">
        <v>131</v>
      </c>
      <c r="F12" s="106" t="s">
        <v>744</v>
      </c>
      <c r="G12" s="108" t="s">
        <v>7</v>
      </c>
      <c r="H12" s="109">
        <v>145000</v>
      </c>
      <c r="I12" s="110">
        <f t="shared" ref="I12:I73" si="0">B12+45</f>
        <v>43847</v>
      </c>
    </row>
    <row r="13" spans="1:47" s="71" customFormat="1" ht="31.5" x14ac:dyDescent="0.25">
      <c r="A13" s="81"/>
      <c r="B13" s="110">
        <v>43829</v>
      </c>
      <c r="C13" s="105" t="s">
        <v>745</v>
      </c>
      <c r="D13" s="106" t="s">
        <v>95</v>
      </c>
      <c r="E13" s="107" t="s">
        <v>131</v>
      </c>
      <c r="F13" s="106" t="s">
        <v>746</v>
      </c>
      <c r="G13" s="108" t="s">
        <v>7</v>
      </c>
      <c r="H13" s="109">
        <v>145000</v>
      </c>
      <c r="I13" s="110">
        <f t="shared" si="0"/>
        <v>43874</v>
      </c>
    </row>
    <row r="14" spans="1:47" s="71" customFormat="1" ht="31.5" x14ac:dyDescent="0.25">
      <c r="A14" s="81"/>
      <c r="B14" s="110">
        <v>43802</v>
      </c>
      <c r="C14" s="105" t="s">
        <v>743</v>
      </c>
      <c r="D14" s="106" t="s">
        <v>95</v>
      </c>
      <c r="E14" s="107" t="s">
        <v>131</v>
      </c>
      <c r="F14" s="106" t="s">
        <v>744</v>
      </c>
      <c r="G14" s="108" t="s">
        <v>7</v>
      </c>
      <c r="H14" s="109">
        <v>145000</v>
      </c>
      <c r="I14" s="110">
        <f t="shared" si="0"/>
        <v>43847</v>
      </c>
    </row>
    <row r="15" spans="1:47" s="71" customFormat="1" ht="31.5" x14ac:dyDescent="0.25">
      <c r="A15" s="81"/>
      <c r="B15" s="110">
        <v>43829</v>
      </c>
      <c r="C15" s="105" t="s">
        <v>745</v>
      </c>
      <c r="D15" s="106" t="s">
        <v>95</v>
      </c>
      <c r="E15" s="107" t="s">
        <v>131</v>
      </c>
      <c r="F15" s="106" t="s">
        <v>746</v>
      </c>
      <c r="G15" s="108" t="s">
        <v>7</v>
      </c>
      <c r="H15" s="109">
        <v>145000</v>
      </c>
      <c r="I15" s="110">
        <f t="shared" si="0"/>
        <v>43874</v>
      </c>
    </row>
    <row r="16" spans="1:47" s="71" customFormat="1" x14ac:dyDescent="0.25">
      <c r="A16" s="81"/>
      <c r="B16" s="110">
        <v>42319</v>
      </c>
      <c r="C16" s="105" t="s">
        <v>747</v>
      </c>
      <c r="D16" s="106" t="s">
        <v>748</v>
      </c>
      <c r="E16" s="107" t="s">
        <v>749</v>
      </c>
      <c r="F16" s="106" t="s">
        <v>750</v>
      </c>
      <c r="G16" s="108" t="s">
        <v>17</v>
      </c>
      <c r="H16" s="109">
        <v>213450</v>
      </c>
      <c r="I16" s="110">
        <f t="shared" si="0"/>
        <v>42364</v>
      </c>
    </row>
    <row r="17" spans="1:9" s="71" customFormat="1" x14ac:dyDescent="0.25">
      <c r="A17" s="81"/>
      <c r="B17" s="110">
        <v>42324</v>
      </c>
      <c r="C17" s="105" t="s">
        <v>751</v>
      </c>
      <c r="D17" s="106" t="s">
        <v>748</v>
      </c>
      <c r="E17" s="107" t="s">
        <v>749</v>
      </c>
      <c r="F17" s="106" t="s">
        <v>750</v>
      </c>
      <c r="G17" s="108" t="s">
        <v>17</v>
      </c>
      <c r="H17" s="109">
        <v>85380</v>
      </c>
      <c r="I17" s="110">
        <f t="shared" si="0"/>
        <v>42369</v>
      </c>
    </row>
    <row r="18" spans="1:9" s="71" customFormat="1" ht="31.5" x14ac:dyDescent="0.25">
      <c r="A18" s="81"/>
      <c r="B18" s="110">
        <v>43717</v>
      </c>
      <c r="C18" s="105" t="s">
        <v>77</v>
      </c>
      <c r="D18" s="106" t="s">
        <v>53</v>
      </c>
      <c r="E18" s="107" t="s">
        <v>136</v>
      </c>
      <c r="F18" s="106" t="s">
        <v>752</v>
      </c>
      <c r="G18" s="108" t="s">
        <v>55</v>
      </c>
      <c r="H18" s="109">
        <v>15239.7</v>
      </c>
      <c r="I18" s="110">
        <f t="shared" si="0"/>
        <v>43762</v>
      </c>
    </row>
    <row r="19" spans="1:9" s="71" customFormat="1" ht="31.5" x14ac:dyDescent="0.25">
      <c r="A19" s="81"/>
      <c r="B19" s="110">
        <v>43717</v>
      </c>
      <c r="C19" s="105" t="s">
        <v>78</v>
      </c>
      <c r="D19" s="106" t="s">
        <v>53</v>
      </c>
      <c r="E19" s="107" t="s">
        <v>136</v>
      </c>
      <c r="F19" s="106" t="s">
        <v>752</v>
      </c>
      <c r="G19" s="108" t="s">
        <v>55</v>
      </c>
      <c r="H19" s="109">
        <v>6785</v>
      </c>
      <c r="I19" s="110">
        <f t="shared" si="0"/>
        <v>43762</v>
      </c>
    </row>
    <row r="20" spans="1:9" s="71" customFormat="1" ht="31.5" x14ac:dyDescent="0.25">
      <c r="A20" s="81"/>
      <c r="B20" s="110">
        <v>43036</v>
      </c>
      <c r="C20" s="105" t="s">
        <v>753</v>
      </c>
      <c r="D20" s="106" t="s">
        <v>754</v>
      </c>
      <c r="E20" s="107" t="s">
        <v>137</v>
      </c>
      <c r="F20" s="106" t="s">
        <v>755</v>
      </c>
      <c r="G20" s="108" t="s">
        <v>21</v>
      </c>
      <c r="H20" s="109">
        <v>59971.99</v>
      </c>
      <c r="I20" s="110">
        <f t="shared" si="0"/>
        <v>43081</v>
      </c>
    </row>
    <row r="21" spans="1:9" s="71" customFormat="1" ht="47.25" x14ac:dyDescent="0.25">
      <c r="A21" s="81"/>
      <c r="B21" s="110">
        <v>43195</v>
      </c>
      <c r="C21" s="105" t="s">
        <v>756</v>
      </c>
      <c r="D21" s="106" t="s">
        <v>754</v>
      </c>
      <c r="E21" s="107" t="s">
        <v>137</v>
      </c>
      <c r="F21" s="106" t="s">
        <v>757</v>
      </c>
      <c r="G21" s="108" t="s">
        <v>21</v>
      </c>
      <c r="H21" s="109">
        <v>12980</v>
      </c>
      <c r="I21" s="110">
        <f t="shared" si="0"/>
        <v>43240</v>
      </c>
    </row>
    <row r="22" spans="1:9" s="71" customFormat="1" ht="47.25" x14ac:dyDescent="0.25">
      <c r="A22" s="81"/>
      <c r="B22" s="110">
        <v>43195</v>
      </c>
      <c r="C22" s="105" t="s">
        <v>758</v>
      </c>
      <c r="D22" s="106" t="s">
        <v>754</v>
      </c>
      <c r="E22" s="107" t="s">
        <v>137</v>
      </c>
      <c r="F22" s="106" t="s">
        <v>759</v>
      </c>
      <c r="G22" s="108" t="s">
        <v>138</v>
      </c>
      <c r="H22" s="109">
        <v>12980</v>
      </c>
      <c r="I22" s="110">
        <f t="shared" si="0"/>
        <v>43240</v>
      </c>
    </row>
    <row r="23" spans="1:9" s="71" customFormat="1" ht="47.25" x14ac:dyDescent="0.25">
      <c r="A23" s="81"/>
      <c r="B23" s="110">
        <v>43199</v>
      </c>
      <c r="C23" s="105" t="s">
        <v>760</v>
      </c>
      <c r="D23" s="106" t="s">
        <v>754</v>
      </c>
      <c r="E23" s="107" t="s">
        <v>137</v>
      </c>
      <c r="F23" s="106" t="s">
        <v>761</v>
      </c>
      <c r="G23" s="108" t="s">
        <v>138</v>
      </c>
      <c r="H23" s="109">
        <v>12980</v>
      </c>
      <c r="I23" s="110">
        <f t="shared" si="0"/>
        <v>43244</v>
      </c>
    </row>
    <row r="24" spans="1:9" s="71" customFormat="1" ht="47.25" x14ac:dyDescent="0.25">
      <c r="A24" s="81"/>
      <c r="B24" s="110">
        <v>43075</v>
      </c>
      <c r="C24" s="105" t="s">
        <v>762</v>
      </c>
      <c r="D24" s="106" t="s">
        <v>754</v>
      </c>
      <c r="E24" s="107" t="s">
        <v>137</v>
      </c>
      <c r="F24" s="106" t="s">
        <v>763</v>
      </c>
      <c r="G24" s="108" t="s">
        <v>21</v>
      </c>
      <c r="H24" s="109">
        <v>12980</v>
      </c>
      <c r="I24" s="110">
        <f t="shared" si="0"/>
        <v>43120</v>
      </c>
    </row>
    <row r="25" spans="1:9" s="71" customFormat="1" ht="47.25" x14ac:dyDescent="0.25">
      <c r="A25" s="81"/>
      <c r="B25" s="110">
        <v>43195</v>
      </c>
      <c r="C25" s="105" t="s">
        <v>764</v>
      </c>
      <c r="D25" s="106" t="s">
        <v>754</v>
      </c>
      <c r="E25" s="107" t="s">
        <v>137</v>
      </c>
      <c r="F25" s="106" t="s">
        <v>765</v>
      </c>
      <c r="G25" s="108" t="s">
        <v>138</v>
      </c>
      <c r="H25" s="109">
        <v>12980</v>
      </c>
      <c r="I25" s="110">
        <f t="shared" si="0"/>
        <v>43240</v>
      </c>
    </row>
    <row r="26" spans="1:9" s="71" customFormat="1" ht="31.5" x14ac:dyDescent="0.25">
      <c r="A26" s="81"/>
      <c r="B26" s="110">
        <v>43586</v>
      </c>
      <c r="C26" s="105" t="s">
        <v>79</v>
      </c>
      <c r="D26" s="106" t="s">
        <v>75</v>
      </c>
      <c r="E26" s="107" t="s">
        <v>141</v>
      </c>
      <c r="F26" s="106" t="s">
        <v>766</v>
      </c>
      <c r="G26" s="108" t="s">
        <v>2</v>
      </c>
      <c r="H26" s="109">
        <v>18880</v>
      </c>
      <c r="I26" s="110">
        <f t="shared" si="0"/>
        <v>43631</v>
      </c>
    </row>
    <row r="27" spans="1:9" s="71" customFormat="1" ht="31.5" x14ac:dyDescent="0.25">
      <c r="A27" s="81"/>
      <c r="B27" s="110">
        <v>43617</v>
      </c>
      <c r="C27" s="105" t="s">
        <v>58</v>
      </c>
      <c r="D27" s="106" t="s">
        <v>75</v>
      </c>
      <c r="E27" s="107" t="s">
        <v>141</v>
      </c>
      <c r="F27" s="106" t="s">
        <v>767</v>
      </c>
      <c r="G27" s="108" t="s">
        <v>2</v>
      </c>
      <c r="H27" s="109">
        <v>18880</v>
      </c>
      <c r="I27" s="110">
        <f t="shared" si="0"/>
        <v>43662</v>
      </c>
    </row>
    <row r="28" spans="1:9" s="71" customFormat="1" x14ac:dyDescent="0.25">
      <c r="A28" s="81"/>
      <c r="B28" s="110">
        <v>43585</v>
      </c>
      <c r="C28" s="105" t="s">
        <v>40</v>
      </c>
      <c r="D28" s="106" t="s">
        <v>73</v>
      </c>
      <c r="E28" s="107" t="s">
        <v>407</v>
      </c>
      <c r="F28" s="106" t="s">
        <v>768</v>
      </c>
      <c r="G28" s="108" t="s">
        <v>408</v>
      </c>
      <c r="H28" s="109">
        <v>15340</v>
      </c>
      <c r="I28" s="110">
        <f t="shared" si="0"/>
        <v>43630</v>
      </c>
    </row>
    <row r="29" spans="1:9" s="71" customFormat="1" x14ac:dyDescent="0.25">
      <c r="A29" s="81"/>
      <c r="B29" s="110">
        <v>43585</v>
      </c>
      <c r="C29" s="105" t="s">
        <v>64</v>
      </c>
      <c r="D29" s="106" t="s">
        <v>73</v>
      </c>
      <c r="E29" s="107" t="s">
        <v>407</v>
      </c>
      <c r="F29" s="106" t="s">
        <v>769</v>
      </c>
      <c r="G29" s="108" t="s">
        <v>283</v>
      </c>
      <c r="H29" s="109">
        <v>8260</v>
      </c>
      <c r="I29" s="110">
        <f t="shared" si="0"/>
        <v>43630</v>
      </c>
    </row>
    <row r="30" spans="1:9" s="71" customFormat="1" ht="31.5" x14ac:dyDescent="0.25">
      <c r="A30" s="81"/>
      <c r="B30" s="110">
        <v>42991</v>
      </c>
      <c r="C30" s="105" t="s">
        <v>770</v>
      </c>
      <c r="D30" s="106" t="s">
        <v>771</v>
      </c>
      <c r="E30" s="107" t="s">
        <v>772</v>
      </c>
      <c r="F30" s="106" t="s">
        <v>773</v>
      </c>
      <c r="G30" s="108" t="s">
        <v>5</v>
      </c>
      <c r="H30" s="109">
        <v>72971.199999999997</v>
      </c>
      <c r="I30" s="110">
        <f t="shared" si="0"/>
        <v>43036</v>
      </c>
    </row>
    <row r="31" spans="1:9" s="71" customFormat="1" ht="31.5" x14ac:dyDescent="0.25">
      <c r="A31" s="81"/>
      <c r="B31" s="110">
        <v>42996</v>
      </c>
      <c r="C31" s="105" t="s">
        <v>774</v>
      </c>
      <c r="D31" s="106" t="s">
        <v>15</v>
      </c>
      <c r="E31" s="107" t="s">
        <v>146</v>
      </c>
      <c r="F31" s="106" t="s">
        <v>775</v>
      </c>
      <c r="G31" s="108" t="s">
        <v>5</v>
      </c>
      <c r="H31" s="109">
        <v>47028.9</v>
      </c>
      <c r="I31" s="110">
        <f t="shared" si="0"/>
        <v>43041</v>
      </c>
    </row>
    <row r="32" spans="1:9" s="71" customFormat="1" ht="31.5" x14ac:dyDescent="0.25">
      <c r="A32" s="81"/>
      <c r="B32" s="110">
        <v>43074</v>
      </c>
      <c r="C32" s="105" t="s">
        <v>776</v>
      </c>
      <c r="D32" s="106" t="s">
        <v>15</v>
      </c>
      <c r="E32" s="107" t="s">
        <v>146</v>
      </c>
      <c r="F32" s="106" t="s">
        <v>777</v>
      </c>
      <c r="G32" s="108" t="s">
        <v>5</v>
      </c>
      <c r="H32" s="109">
        <v>46792.9</v>
      </c>
      <c r="I32" s="110">
        <f t="shared" si="0"/>
        <v>43119</v>
      </c>
    </row>
    <row r="33" spans="1:9" s="71" customFormat="1" ht="31.5" x14ac:dyDescent="0.25">
      <c r="A33" s="81"/>
      <c r="B33" s="110">
        <v>43074</v>
      </c>
      <c r="C33" s="105" t="s">
        <v>778</v>
      </c>
      <c r="D33" s="106" t="s">
        <v>15</v>
      </c>
      <c r="E33" s="107" t="s">
        <v>146</v>
      </c>
      <c r="F33" s="106" t="s">
        <v>779</v>
      </c>
      <c r="G33" s="108" t="s">
        <v>5</v>
      </c>
      <c r="H33" s="109">
        <v>85709.3</v>
      </c>
      <c r="I33" s="110">
        <f t="shared" si="0"/>
        <v>43119</v>
      </c>
    </row>
    <row r="34" spans="1:9" s="71" customFormat="1" ht="47.25" x14ac:dyDescent="0.25">
      <c r="A34" s="81"/>
      <c r="B34" s="110">
        <v>42991</v>
      </c>
      <c r="C34" s="105" t="s">
        <v>780</v>
      </c>
      <c r="D34" s="106" t="s">
        <v>16</v>
      </c>
      <c r="E34" s="107" t="s">
        <v>147</v>
      </c>
      <c r="F34" s="106" t="s">
        <v>781</v>
      </c>
      <c r="G34" s="108" t="s">
        <v>5</v>
      </c>
      <c r="H34" s="109">
        <v>63377.8</v>
      </c>
      <c r="I34" s="110">
        <f t="shared" si="0"/>
        <v>43036</v>
      </c>
    </row>
    <row r="35" spans="1:9" s="71" customFormat="1" ht="47.25" x14ac:dyDescent="0.25">
      <c r="A35" s="81"/>
      <c r="B35" s="110">
        <v>43062</v>
      </c>
      <c r="C35" s="105" t="s">
        <v>782</v>
      </c>
      <c r="D35" s="106" t="s">
        <v>10</v>
      </c>
      <c r="E35" s="107" t="s">
        <v>225</v>
      </c>
      <c r="F35" s="106" t="s">
        <v>783</v>
      </c>
      <c r="G35" s="108" t="s">
        <v>5</v>
      </c>
      <c r="H35" s="109">
        <v>17468.57</v>
      </c>
      <c r="I35" s="110">
        <f t="shared" si="0"/>
        <v>43107</v>
      </c>
    </row>
    <row r="36" spans="1:9" s="71" customFormat="1" ht="47.25" x14ac:dyDescent="0.25">
      <c r="A36" s="81"/>
      <c r="B36" s="110">
        <v>43164</v>
      </c>
      <c r="C36" s="105" t="s">
        <v>784</v>
      </c>
      <c r="D36" s="106" t="s">
        <v>10</v>
      </c>
      <c r="E36" s="107" t="s">
        <v>225</v>
      </c>
      <c r="F36" s="106" t="s">
        <v>785</v>
      </c>
      <c r="G36" s="108" t="s">
        <v>5</v>
      </c>
      <c r="H36" s="109">
        <v>28556</v>
      </c>
      <c r="I36" s="110">
        <f t="shared" si="0"/>
        <v>43209</v>
      </c>
    </row>
    <row r="37" spans="1:9" s="71" customFormat="1" ht="63" x14ac:dyDescent="0.25">
      <c r="A37" s="81"/>
      <c r="B37" s="110">
        <v>42871</v>
      </c>
      <c r="C37" s="105" t="s">
        <v>116</v>
      </c>
      <c r="D37" s="106" t="s">
        <v>10</v>
      </c>
      <c r="E37" s="107" t="s">
        <v>225</v>
      </c>
      <c r="F37" s="106" t="s">
        <v>786</v>
      </c>
      <c r="G37" s="108" t="s">
        <v>5</v>
      </c>
      <c r="H37" s="109">
        <v>40491.760000000002</v>
      </c>
      <c r="I37" s="110">
        <f t="shared" si="0"/>
        <v>42916</v>
      </c>
    </row>
    <row r="38" spans="1:9" s="71" customFormat="1" ht="47.25" x14ac:dyDescent="0.25">
      <c r="A38" s="81"/>
      <c r="B38" s="110">
        <v>42905</v>
      </c>
      <c r="C38" s="105" t="s">
        <v>117</v>
      </c>
      <c r="D38" s="106" t="s">
        <v>10</v>
      </c>
      <c r="E38" s="107" t="s">
        <v>225</v>
      </c>
      <c r="F38" s="106" t="s">
        <v>787</v>
      </c>
      <c r="G38" s="108" t="s">
        <v>5</v>
      </c>
      <c r="H38" s="109">
        <v>5723</v>
      </c>
      <c r="I38" s="110">
        <f t="shared" si="0"/>
        <v>42950</v>
      </c>
    </row>
    <row r="39" spans="1:9" s="71" customFormat="1" ht="47.25" x14ac:dyDescent="0.25">
      <c r="A39" s="81"/>
      <c r="B39" s="110">
        <v>43062</v>
      </c>
      <c r="C39" s="105" t="s">
        <v>118</v>
      </c>
      <c r="D39" s="106" t="s">
        <v>10</v>
      </c>
      <c r="E39" s="107" t="s">
        <v>225</v>
      </c>
      <c r="F39" s="106" t="s">
        <v>788</v>
      </c>
      <c r="G39" s="108" t="s">
        <v>5</v>
      </c>
      <c r="H39" s="109">
        <v>12980</v>
      </c>
      <c r="I39" s="110">
        <f t="shared" si="0"/>
        <v>43107</v>
      </c>
    </row>
    <row r="40" spans="1:9" s="71" customFormat="1" ht="47.25" x14ac:dyDescent="0.25">
      <c r="A40" s="81"/>
      <c r="B40" s="110">
        <v>42984</v>
      </c>
      <c r="C40" s="105" t="s">
        <v>119</v>
      </c>
      <c r="D40" s="106" t="s">
        <v>10</v>
      </c>
      <c r="E40" s="107" t="s">
        <v>225</v>
      </c>
      <c r="F40" s="106" t="s">
        <v>789</v>
      </c>
      <c r="G40" s="108" t="s">
        <v>5</v>
      </c>
      <c r="H40" s="109">
        <v>26859.13</v>
      </c>
      <c r="I40" s="110">
        <f t="shared" si="0"/>
        <v>43029</v>
      </c>
    </row>
    <row r="41" spans="1:9" s="71" customFormat="1" ht="47.25" x14ac:dyDescent="0.25">
      <c r="A41" s="81"/>
      <c r="B41" s="110">
        <v>43120</v>
      </c>
      <c r="C41" s="105" t="s">
        <v>120</v>
      </c>
      <c r="D41" s="106" t="s">
        <v>10</v>
      </c>
      <c r="E41" s="107" t="s">
        <v>225</v>
      </c>
      <c r="F41" s="106" t="s">
        <v>790</v>
      </c>
      <c r="G41" s="108" t="s">
        <v>5</v>
      </c>
      <c r="H41" s="109">
        <v>21539.13</v>
      </c>
      <c r="I41" s="110">
        <f t="shared" si="0"/>
        <v>43165</v>
      </c>
    </row>
    <row r="42" spans="1:9" s="71" customFormat="1" ht="47.25" x14ac:dyDescent="0.25">
      <c r="A42" s="81"/>
      <c r="B42" s="110">
        <v>43120</v>
      </c>
      <c r="C42" s="105" t="s">
        <v>121</v>
      </c>
      <c r="D42" s="106" t="s">
        <v>10</v>
      </c>
      <c r="E42" s="107" t="s">
        <v>225</v>
      </c>
      <c r="F42" s="106" t="s">
        <v>791</v>
      </c>
      <c r="G42" s="108" t="s">
        <v>5</v>
      </c>
      <c r="H42" s="109">
        <v>15544.19</v>
      </c>
      <c r="I42" s="110">
        <f t="shared" si="0"/>
        <v>43165</v>
      </c>
    </row>
    <row r="43" spans="1:9" s="71" customFormat="1" ht="47.25" x14ac:dyDescent="0.25">
      <c r="A43" s="81"/>
      <c r="B43" s="110">
        <v>43164</v>
      </c>
      <c r="C43" s="105" t="s">
        <v>122</v>
      </c>
      <c r="D43" s="106" t="s">
        <v>10</v>
      </c>
      <c r="E43" s="107" t="s">
        <v>225</v>
      </c>
      <c r="F43" s="106" t="s">
        <v>792</v>
      </c>
      <c r="G43" s="108" t="s">
        <v>5</v>
      </c>
      <c r="H43" s="109">
        <v>5723</v>
      </c>
      <c r="I43" s="110">
        <f t="shared" si="0"/>
        <v>43209</v>
      </c>
    </row>
    <row r="44" spans="1:9" s="71" customFormat="1" ht="47.25" x14ac:dyDescent="0.25">
      <c r="A44" s="81"/>
      <c r="B44" s="110">
        <v>43181</v>
      </c>
      <c r="C44" s="105" t="s">
        <v>123</v>
      </c>
      <c r="D44" s="106" t="s">
        <v>10</v>
      </c>
      <c r="E44" s="107" t="s">
        <v>225</v>
      </c>
      <c r="F44" s="106" t="s">
        <v>792</v>
      </c>
      <c r="G44" s="108" t="s">
        <v>5</v>
      </c>
      <c r="H44" s="109">
        <v>5723</v>
      </c>
      <c r="I44" s="110">
        <f t="shared" si="0"/>
        <v>43226</v>
      </c>
    </row>
    <row r="45" spans="1:9" s="71" customFormat="1" ht="94.5" x14ac:dyDescent="0.25">
      <c r="A45" s="81"/>
      <c r="B45" s="110">
        <v>43213</v>
      </c>
      <c r="C45" s="105" t="s">
        <v>124</v>
      </c>
      <c r="D45" s="106" t="s">
        <v>10</v>
      </c>
      <c r="E45" s="107" t="s">
        <v>225</v>
      </c>
      <c r="F45" s="106" t="s">
        <v>793</v>
      </c>
      <c r="G45" s="108" t="s">
        <v>5</v>
      </c>
      <c r="H45" s="109">
        <v>28556.04</v>
      </c>
      <c r="I45" s="110">
        <f t="shared" si="0"/>
        <v>43258</v>
      </c>
    </row>
    <row r="46" spans="1:9" s="71" customFormat="1" ht="47.25" x14ac:dyDescent="0.25">
      <c r="A46" s="81"/>
      <c r="B46" s="110">
        <v>43304</v>
      </c>
      <c r="C46" s="105" t="s">
        <v>26</v>
      </c>
      <c r="D46" s="106" t="s">
        <v>10</v>
      </c>
      <c r="E46" s="107" t="s">
        <v>225</v>
      </c>
      <c r="F46" s="106" t="s">
        <v>794</v>
      </c>
      <c r="G46" s="108" t="s">
        <v>5</v>
      </c>
      <c r="H46" s="109">
        <v>6056.94</v>
      </c>
      <c r="I46" s="110">
        <f t="shared" si="0"/>
        <v>43349</v>
      </c>
    </row>
    <row r="47" spans="1:9" s="71" customFormat="1" ht="63" x14ac:dyDescent="0.25">
      <c r="A47" s="81"/>
      <c r="B47" s="110">
        <v>43327</v>
      </c>
      <c r="C47" s="105" t="s">
        <v>30</v>
      </c>
      <c r="D47" s="106" t="s">
        <v>10</v>
      </c>
      <c r="E47" s="107" t="s">
        <v>225</v>
      </c>
      <c r="F47" s="106" t="s">
        <v>795</v>
      </c>
      <c r="G47" s="108" t="s">
        <v>5</v>
      </c>
      <c r="H47" s="109">
        <v>19627.36</v>
      </c>
      <c r="I47" s="110">
        <f t="shared" si="0"/>
        <v>43372</v>
      </c>
    </row>
    <row r="48" spans="1:9" s="71" customFormat="1" ht="47.25" x14ac:dyDescent="0.25">
      <c r="A48" s="81"/>
      <c r="B48" s="110">
        <v>43389</v>
      </c>
      <c r="C48" s="105" t="s">
        <v>29</v>
      </c>
      <c r="D48" s="106" t="s">
        <v>10</v>
      </c>
      <c r="E48" s="107" t="s">
        <v>225</v>
      </c>
      <c r="F48" s="106" t="s">
        <v>796</v>
      </c>
      <c r="G48" s="108" t="s">
        <v>5</v>
      </c>
      <c r="H48" s="109">
        <v>19627.36</v>
      </c>
      <c r="I48" s="110">
        <f t="shared" si="0"/>
        <v>43434</v>
      </c>
    </row>
    <row r="49" spans="1:9" s="71" customFormat="1" ht="63" x14ac:dyDescent="0.25">
      <c r="A49" s="81"/>
      <c r="B49" s="110">
        <v>43431</v>
      </c>
      <c r="C49" s="105" t="s">
        <v>40</v>
      </c>
      <c r="D49" s="106" t="s">
        <v>10</v>
      </c>
      <c r="E49" s="107" t="s">
        <v>225</v>
      </c>
      <c r="F49" s="106" t="s">
        <v>797</v>
      </c>
      <c r="G49" s="108" t="s">
        <v>5</v>
      </c>
      <c r="H49" s="109">
        <v>16048.02</v>
      </c>
      <c r="I49" s="110">
        <f t="shared" si="0"/>
        <v>43476</v>
      </c>
    </row>
    <row r="50" spans="1:9" s="71" customFormat="1" ht="63" x14ac:dyDescent="0.25">
      <c r="A50" s="81"/>
      <c r="B50" s="110">
        <v>43474</v>
      </c>
      <c r="C50" s="105" t="s">
        <v>56</v>
      </c>
      <c r="D50" s="106" t="s">
        <v>10</v>
      </c>
      <c r="E50" s="107" t="s">
        <v>225</v>
      </c>
      <c r="F50" s="106" t="s">
        <v>797</v>
      </c>
      <c r="G50" s="108" t="s">
        <v>5</v>
      </c>
      <c r="H50" s="109">
        <v>16048.02</v>
      </c>
      <c r="I50" s="110">
        <f t="shared" si="0"/>
        <v>43519</v>
      </c>
    </row>
    <row r="51" spans="1:9" s="71" customFormat="1" ht="47.25" x14ac:dyDescent="0.25">
      <c r="A51" s="81"/>
      <c r="B51" s="110">
        <v>43545</v>
      </c>
      <c r="C51" s="105" t="s">
        <v>47</v>
      </c>
      <c r="D51" s="106" t="s">
        <v>10</v>
      </c>
      <c r="E51" s="107" t="s">
        <v>225</v>
      </c>
      <c r="F51" s="106" t="s">
        <v>798</v>
      </c>
      <c r="G51" s="108" t="s">
        <v>5</v>
      </c>
      <c r="H51" s="109">
        <v>25960</v>
      </c>
      <c r="I51" s="110">
        <f t="shared" si="0"/>
        <v>43590</v>
      </c>
    </row>
    <row r="52" spans="1:9" s="71" customFormat="1" ht="63" x14ac:dyDescent="0.25">
      <c r="A52" s="81"/>
      <c r="B52" s="110">
        <v>43682</v>
      </c>
      <c r="C52" s="105" t="s">
        <v>50</v>
      </c>
      <c r="D52" s="106" t="s">
        <v>10</v>
      </c>
      <c r="E52" s="107" t="s">
        <v>225</v>
      </c>
      <c r="F52" s="106" t="s">
        <v>799</v>
      </c>
      <c r="G52" s="108" t="s">
        <v>5</v>
      </c>
      <c r="H52" s="109">
        <v>10698.68</v>
      </c>
      <c r="I52" s="110">
        <f t="shared" si="0"/>
        <v>43727</v>
      </c>
    </row>
    <row r="53" spans="1:9" s="71" customFormat="1" ht="63" x14ac:dyDescent="0.25">
      <c r="A53" s="81"/>
      <c r="B53" s="110">
        <v>43784</v>
      </c>
      <c r="C53" s="105" t="s">
        <v>58</v>
      </c>
      <c r="D53" s="106" t="s">
        <v>10</v>
      </c>
      <c r="E53" s="107" t="s">
        <v>225</v>
      </c>
      <c r="F53" s="106" t="s">
        <v>800</v>
      </c>
      <c r="G53" s="108" t="s">
        <v>5</v>
      </c>
      <c r="H53" s="109">
        <v>10698.68</v>
      </c>
      <c r="I53" s="110">
        <f t="shared" si="0"/>
        <v>43829</v>
      </c>
    </row>
    <row r="54" spans="1:9" s="71" customFormat="1" ht="63" x14ac:dyDescent="0.25">
      <c r="A54" s="81"/>
      <c r="B54" s="110">
        <v>43815</v>
      </c>
      <c r="C54" s="105" t="s">
        <v>410</v>
      </c>
      <c r="D54" s="106" t="s">
        <v>10</v>
      </c>
      <c r="E54" s="107" t="s">
        <v>225</v>
      </c>
      <c r="F54" s="106" t="s">
        <v>801</v>
      </c>
      <c r="G54" s="108" t="s">
        <v>5</v>
      </c>
      <c r="H54" s="109">
        <v>10698.68</v>
      </c>
      <c r="I54" s="110">
        <f t="shared" si="0"/>
        <v>43860</v>
      </c>
    </row>
    <row r="55" spans="1:9" s="71" customFormat="1" ht="47.25" x14ac:dyDescent="0.25">
      <c r="A55" s="81"/>
      <c r="B55" s="110">
        <v>43811</v>
      </c>
      <c r="C55" s="105" t="s">
        <v>374</v>
      </c>
      <c r="D55" s="106" t="s">
        <v>416</v>
      </c>
      <c r="E55" s="107" t="s">
        <v>417</v>
      </c>
      <c r="F55" s="106" t="s">
        <v>802</v>
      </c>
      <c r="G55" s="108" t="s">
        <v>12</v>
      </c>
      <c r="H55" s="109">
        <v>22420</v>
      </c>
      <c r="I55" s="110">
        <f t="shared" si="0"/>
        <v>43856</v>
      </c>
    </row>
    <row r="56" spans="1:9" s="71" customFormat="1" ht="31.5" x14ac:dyDescent="0.25">
      <c r="A56" s="81"/>
      <c r="B56" s="110">
        <v>42737</v>
      </c>
      <c r="C56" s="105" t="s">
        <v>803</v>
      </c>
      <c r="D56" s="106" t="s">
        <v>804</v>
      </c>
      <c r="E56" s="107" t="s">
        <v>805</v>
      </c>
      <c r="F56" s="106" t="s">
        <v>806</v>
      </c>
      <c r="G56" s="108" t="s">
        <v>17</v>
      </c>
      <c r="H56" s="109">
        <v>13797.74</v>
      </c>
      <c r="I56" s="110">
        <f t="shared" si="0"/>
        <v>42782</v>
      </c>
    </row>
    <row r="57" spans="1:9" s="71" customFormat="1" ht="47.25" x14ac:dyDescent="0.25">
      <c r="A57" s="81"/>
      <c r="B57" s="110">
        <v>42374</v>
      </c>
      <c r="C57" s="105" t="s">
        <v>807</v>
      </c>
      <c r="D57" s="106" t="s">
        <v>804</v>
      </c>
      <c r="E57" s="107" t="s">
        <v>805</v>
      </c>
      <c r="F57" s="106" t="s">
        <v>808</v>
      </c>
      <c r="G57" s="108" t="s">
        <v>17</v>
      </c>
      <c r="H57" s="109">
        <v>17560.349999999999</v>
      </c>
      <c r="I57" s="110">
        <f t="shared" si="0"/>
        <v>42419</v>
      </c>
    </row>
    <row r="58" spans="1:9" s="71" customFormat="1" ht="47.25" x14ac:dyDescent="0.25">
      <c r="A58" s="81"/>
      <c r="B58" s="110">
        <v>42374</v>
      </c>
      <c r="C58" s="105" t="s">
        <v>809</v>
      </c>
      <c r="D58" s="106" t="s">
        <v>804</v>
      </c>
      <c r="E58" s="107" t="s">
        <v>805</v>
      </c>
      <c r="F58" s="106" t="s">
        <v>810</v>
      </c>
      <c r="G58" s="108" t="s">
        <v>17</v>
      </c>
      <c r="H58" s="109">
        <v>82455.45</v>
      </c>
      <c r="I58" s="110">
        <f t="shared" si="0"/>
        <v>42419</v>
      </c>
    </row>
    <row r="59" spans="1:9" s="71" customFormat="1" ht="47.25" x14ac:dyDescent="0.25">
      <c r="A59" s="81"/>
      <c r="B59" s="110">
        <v>42374</v>
      </c>
      <c r="C59" s="105" t="s">
        <v>811</v>
      </c>
      <c r="D59" s="106" t="s">
        <v>804</v>
      </c>
      <c r="E59" s="107" t="s">
        <v>805</v>
      </c>
      <c r="F59" s="106" t="s">
        <v>812</v>
      </c>
      <c r="G59" s="108" t="s">
        <v>17</v>
      </c>
      <c r="H59" s="109">
        <v>17326.16</v>
      </c>
      <c r="I59" s="110">
        <f t="shared" si="0"/>
        <v>42419</v>
      </c>
    </row>
    <row r="60" spans="1:9" s="71" customFormat="1" ht="63" x14ac:dyDescent="0.25">
      <c r="A60" s="81"/>
      <c r="B60" s="110">
        <v>42374</v>
      </c>
      <c r="C60" s="105" t="s">
        <v>813</v>
      </c>
      <c r="D60" s="106" t="s">
        <v>804</v>
      </c>
      <c r="E60" s="107" t="s">
        <v>805</v>
      </c>
      <c r="F60" s="106" t="s">
        <v>814</v>
      </c>
      <c r="G60" s="108" t="s">
        <v>17</v>
      </c>
      <c r="H60" s="109">
        <v>45533.25</v>
      </c>
      <c r="I60" s="110">
        <f t="shared" si="0"/>
        <v>42419</v>
      </c>
    </row>
    <row r="61" spans="1:9" s="71" customFormat="1" ht="31.5" x14ac:dyDescent="0.25">
      <c r="A61" s="81"/>
      <c r="B61" s="110">
        <v>42767</v>
      </c>
      <c r="C61" s="105" t="s">
        <v>815</v>
      </c>
      <c r="D61" s="106" t="s">
        <v>804</v>
      </c>
      <c r="E61" s="107" t="s">
        <v>805</v>
      </c>
      <c r="F61" s="106" t="s">
        <v>816</v>
      </c>
      <c r="G61" s="108" t="s">
        <v>17</v>
      </c>
      <c r="H61" s="109">
        <v>1019.92</v>
      </c>
      <c r="I61" s="110">
        <f t="shared" si="0"/>
        <v>42812</v>
      </c>
    </row>
    <row r="62" spans="1:9" s="71" customFormat="1" ht="47.25" x14ac:dyDescent="0.25">
      <c r="A62" s="81"/>
      <c r="B62" s="110">
        <v>42800</v>
      </c>
      <c r="C62" s="105" t="s">
        <v>817</v>
      </c>
      <c r="D62" s="106" t="s">
        <v>804</v>
      </c>
      <c r="E62" s="107" t="s">
        <v>805</v>
      </c>
      <c r="F62" s="106" t="s">
        <v>818</v>
      </c>
      <c r="G62" s="108" t="s">
        <v>17</v>
      </c>
      <c r="H62" s="109">
        <v>42013.25</v>
      </c>
      <c r="I62" s="110">
        <f t="shared" si="0"/>
        <v>42845</v>
      </c>
    </row>
    <row r="63" spans="1:9" s="71" customFormat="1" ht="31.5" x14ac:dyDescent="0.25">
      <c r="A63" s="81"/>
      <c r="B63" s="110">
        <v>43553</v>
      </c>
      <c r="C63" s="105" t="s">
        <v>47</v>
      </c>
      <c r="D63" s="106" t="s">
        <v>819</v>
      </c>
      <c r="E63" s="107" t="s">
        <v>820</v>
      </c>
      <c r="F63" s="106" t="s">
        <v>821</v>
      </c>
      <c r="G63" s="108" t="s">
        <v>55</v>
      </c>
      <c r="H63" s="109">
        <v>116820</v>
      </c>
      <c r="I63" s="110">
        <f t="shared" si="0"/>
        <v>43598</v>
      </c>
    </row>
    <row r="64" spans="1:9" s="71" customFormat="1" ht="63" x14ac:dyDescent="0.25">
      <c r="A64" s="81"/>
      <c r="B64" s="110">
        <v>42730</v>
      </c>
      <c r="C64" s="105" t="s">
        <v>822</v>
      </c>
      <c r="D64" s="106" t="s">
        <v>13</v>
      </c>
      <c r="E64" s="107" t="s">
        <v>151</v>
      </c>
      <c r="F64" s="106" t="s">
        <v>823</v>
      </c>
      <c r="G64" s="108" t="s">
        <v>7</v>
      </c>
      <c r="H64" s="109">
        <v>2446928.2400000002</v>
      </c>
      <c r="I64" s="110">
        <f t="shared" si="0"/>
        <v>42775</v>
      </c>
    </row>
    <row r="65" spans="1:9" s="71" customFormat="1" ht="47.25" x14ac:dyDescent="0.25">
      <c r="A65" s="81"/>
      <c r="B65" s="110">
        <v>43723</v>
      </c>
      <c r="C65" s="105" t="s">
        <v>29</v>
      </c>
      <c r="D65" s="106" t="s">
        <v>418</v>
      </c>
      <c r="E65" s="107" t="s">
        <v>153</v>
      </c>
      <c r="F65" s="106" t="s">
        <v>824</v>
      </c>
      <c r="G65" s="108" t="s">
        <v>7</v>
      </c>
      <c r="H65" s="109">
        <v>41300</v>
      </c>
      <c r="I65" s="110">
        <f t="shared" si="0"/>
        <v>43768</v>
      </c>
    </row>
    <row r="66" spans="1:9" s="71" customFormat="1" ht="31.5" x14ac:dyDescent="0.25">
      <c r="A66" s="81"/>
      <c r="B66" s="110">
        <v>43764</v>
      </c>
      <c r="C66" s="105" t="s">
        <v>38</v>
      </c>
      <c r="D66" s="106" t="s">
        <v>418</v>
      </c>
      <c r="E66" s="107" t="s">
        <v>153</v>
      </c>
      <c r="F66" s="106" t="s">
        <v>825</v>
      </c>
      <c r="G66" s="108" t="s">
        <v>7</v>
      </c>
      <c r="H66" s="109">
        <v>41300</v>
      </c>
      <c r="I66" s="110">
        <f t="shared" si="0"/>
        <v>43809</v>
      </c>
    </row>
    <row r="67" spans="1:9" s="71" customFormat="1" ht="47.25" x14ac:dyDescent="0.25">
      <c r="A67" s="81"/>
      <c r="B67" s="110">
        <v>43368</v>
      </c>
      <c r="C67" s="105" t="s">
        <v>421</v>
      </c>
      <c r="D67" s="106" t="s">
        <v>826</v>
      </c>
      <c r="E67" s="107" t="s">
        <v>827</v>
      </c>
      <c r="F67" s="106" t="s">
        <v>828</v>
      </c>
      <c r="G67" s="108" t="s">
        <v>55</v>
      </c>
      <c r="H67" s="109">
        <v>15694</v>
      </c>
      <c r="I67" s="110">
        <f t="shared" si="0"/>
        <v>43413</v>
      </c>
    </row>
    <row r="68" spans="1:9" s="71" customFormat="1" ht="31.5" x14ac:dyDescent="0.25">
      <c r="A68" s="81"/>
      <c r="B68" s="110">
        <v>42727</v>
      </c>
      <c r="C68" s="105" t="s">
        <v>829</v>
      </c>
      <c r="D68" s="106" t="s">
        <v>830</v>
      </c>
      <c r="E68" s="107" t="s">
        <v>831</v>
      </c>
      <c r="F68" s="106" t="s">
        <v>832</v>
      </c>
      <c r="G68" s="108" t="s">
        <v>69</v>
      </c>
      <c r="H68" s="109">
        <v>2537</v>
      </c>
      <c r="I68" s="110">
        <f t="shared" si="0"/>
        <v>42772</v>
      </c>
    </row>
    <row r="69" spans="1:9" s="71" customFormat="1" ht="47.25" x14ac:dyDescent="0.25">
      <c r="A69" s="81"/>
      <c r="B69" s="110">
        <v>42835</v>
      </c>
      <c r="C69" s="105" t="s">
        <v>753</v>
      </c>
      <c r="D69" s="106" t="s">
        <v>833</v>
      </c>
      <c r="E69" s="107" t="s">
        <v>834</v>
      </c>
      <c r="F69" s="106" t="s">
        <v>835</v>
      </c>
      <c r="G69" s="108" t="s">
        <v>69</v>
      </c>
      <c r="H69" s="109">
        <v>2480</v>
      </c>
      <c r="I69" s="110">
        <f t="shared" si="0"/>
        <v>42880</v>
      </c>
    </row>
    <row r="70" spans="1:9" s="71" customFormat="1" ht="47.25" x14ac:dyDescent="0.25">
      <c r="A70" s="81"/>
      <c r="B70" s="110">
        <v>43487</v>
      </c>
      <c r="C70" s="105" t="s">
        <v>66</v>
      </c>
      <c r="D70" s="106" t="s">
        <v>65</v>
      </c>
      <c r="E70" s="107" t="s">
        <v>154</v>
      </c>
      <c r="F70" s="106" t="s">
        <v>836</v>
      </c>
      <c r="G70" s="108" t="s">
        <v>69</v>
      </c>
      <c r="H70" s="109">
        <v>11505</v>
      </c>
      <c r="I70" s="110">
        <f t="shared" si="0"/>
        <v>43532</v>
      </c>
    </row>
    <row r="71" spans="1:9" s="71" customFormat="1" ht="47.25" x14ac:dyDescent="0.25">
      <c r="A71" s="81"/>
      <c r="B71" s="110">
        <v>43605</v>
      </c>
      <c r="C71" s="105" t="s">
        <v>57</v>
      </c>
      <c r="D71" s="106" t="s">
        <v>67</v>
      </c>
      <c r="E71" s="107" t="s">
        <v>155</v>
      </c>
      <c r="F71" s="106" t="s">
        <v>836</v>
      </c>
      <c r="G71" s="108" t="s">
        <v>68</v>
      </c>
      <c r="H71" s="109">
        <v>14000</v>
      </c>
      <c r="I71" s="110">
        <f t="shared" si="0"/>
        <v>43650</v>
      </c>
    </row>
    <row r="72" spans="1:9" s="71" customFormat="1" ht="47.25" x14ac:dyDescent="0.25">
      <c r="A72" s="81"/>
      <c r="B72" s="110">
        <v>43661</v>
      </c>
      <c r="C72" s="105" t="s">
        <v>33</v>
      </c>
      <c r="D72" s="106" t="s">
        <v>67</v>
      </c>
      <c r="E72" s="107" t="s">
        <v>155</v>
      </c>
      <c r="F72" s="106" t="s">
        <v>424</v>
      </c>
      <c r="G72" s="108" t="s">
        <v>68</v>
      </c>
      <c r="H72" s="109">
        <v>71999.990000000005</v>
      </c>
      <c r="I72" s="110">
        <f t="shared" si="0"/>
        <v>43706</v>
      </c>
    </row>
    <row r="73" spans="1:9" s="71" customFormat="1" ht="47.25" x14ac:dyDescent="0.25">
      <c r="A73" s="81"/>
      <c r="B73" s="110">
        <v>43651</v>
      </c>
      <c r="C73" s="105" t="s">
        <v>51</v>
      </c>
      <c r="D73" s="106" t="s">
        <v>427</v>
      </c>
      <c r="E73" s="107" t="s">
        <v>156</v>
      </c>
      <c r="F73" s="106" t="s">
        <v>837</v>
      </c>
      <c r="G73" s="108" t="s">
        <v>6</v>
      </c>
      <c r="H73" s="109">
        <v>4587.42</v>
      </c>
      <c r="I73" s="110">
        <f t="shared" si="0"/>
        <v>43696</v>
      </c>
    </row>
    <row r="74" spans="1:9" s="71" customFormat="1" ht="47.25" x14ac:dyDescent="0.25">
      <c r="A74" s="81"/>
      <c r="B74" s="110">
        <v>44291</v>
      </c>
      <c r="C74" s="105" t="s">
        <v>91</v>
      </c>
      <c r="D74" s="111" t="s">
        <v>838</v>
      </c>
      <c r="E74" s="107" t="s">
        <v>839</v>
      </c>
      <c r="F74" s="106" t="s">
        <v>840</v>
      </c>
      <c r="G74" s="112" t="s">
        <v>12</v>
      </c>
      <c r="H74" s="109">
        <v>53100</v>
      </c>
      <c r="I74" s="110">
        <f t="shared" ref="I74:I137" si="1">+B74+45</f>
        <v>44336</v>
      </c>
    </row>
    <row r="75" spans="1:9" s="71" customFormat="1" x14ac:dyDescent="0.25">
      <c r="A75" s="81"/>
      <c r="B75" s="110">
        <v>44224</v>
      </c>
      <c r="C75" s="113" t="s">
        <v>25</v>
      </c>
      <c r="D75" s="111" t="s">
        <v>841</v>
      </c>
      <c r="E75" s="107" t="s">
        <v>842</v>
      </c>
      <c r="F75" s="106" t="s">
        <v>843</v>
      </c>
      <c r="G75" s="112" t="s">
        <v>55</v>
      </c>
      <c r="H75" s="114">
        <v>68333.33</v>
      </c>
      <c r="I75" s="110">
        <f t="shared" si="1"/>
        <v>44269</v>
      </c>
    </row>
    <row r="76" spans="1:9" s="71" customFormat="1" x14ac:dyDescent="0.25">
      <c r="A76" s="81"/>
      <c r="B76" s="110">
        <v>44222</v>
      </c>
      <c r="C76" s="113" t="s">
        <v>844</v>
      </c>
      <c r="D76" s="111" t="s">
        <v>75</v>
      </c>
      <c r="E76" s="107" t="s">
        <v>141</v>
      </c>
      <c r="F76" s="106" t="s">
        <v>845</v>
      </c>
      <c r="G76" s="112" t="s">
        <v>2</v>
      </c>
      <c r="H76" s="114">
        <v>154650.79999999999</v>
      </c>
      <c r="I76" s="110">
        <f t="shared" si="1"/>
        <v>44267</v>
      </c>
    </row>
    <row r="77" spans="1:9" s="71" customFormat="1" ht="31.5" x14ac:dyDescent="0.25">
      <c r="A77" s="81"/>
      <c r="B77" s="110">
        <v>44330</v>
      </c>
      <c r="C77" s="113" t="s">
        <v>37</v>
      </c>
      <c r="D77" s="111" t="s">
        <v>841</v>
      </c>
      <c r="E77" s="107" t="s">
        <v>842</v>
      </c>
      <c r="F77" s="106" t="s">
        <v>846</v>
      </c>
      <c r="G77" s="112" t="s">
        <v>55</v>
      </c>
      <c r="H77" s="114">
        <v>67941.63</v>
      </c>
      <c r="I77" s="110">
        <f t="shared" si="1"/>
        <v>44375</v>
      </c>
    </row>
    <row r="78" spans="1:9" s="71" customFormat="1" ht="31.5" x14ac:dyDescent="0.25">
      <c r="A78" s="81"/>
      <c r="B78" s="110">
        <v>44341</v>
      </c>
      <c r="C78" s="113" t="s">
        <v>38</v>
      </c>
      <c r="D78" s="111" t="s">
        <v>841</v>
      </c>
      <c r="E78" s="107" t="s">
        <v>842</v>
      </c>
      <c r="F78" s="106" t="s">
        <v>847</v>
      </c>
      <c r="G78" s="112" t="s">
        <v>55</v>
      </c>
      <c r="H78" s="114">
        <v>82182.23</v>
      </c>
      <c r="I78" s="110">
        <f t="shared" si="1"/>
        <v>44386</v>
      </c>
    </row>
    <row r="79" spans="1:9" s="71" customFormat="1" ht="31.5" x14ac:dyDescent="0.25">
      <c r="A79" s="81"/>
      <c r="B79" s="110">
        <v>44341</v>
      </c>
      <c r="C79" s="113" t="s">
        <v>29</v>
      </c>
      <c r="D79" s="111" t="s">
        <v>841</v>
      </c>
      <c r="E79" s="107" t="s">
        <v>842</v>
      </c>
      <c r="F79" s="106" t="s">
        <v>848</v>
      </c>
      <c r="G79" s="112" t="s">
        <v>849</v>
      </c>
      <c r="H79" s="114">
        <v>68333.33</v>
      </c>
      <c r="I79" s="110">
        <f t="shared" si="1"/>
        <v>44386</v>
      </c>
    </row>
    <row r="80" spans="1:9" s="71" customFormat="1" ht="31.5" x14ac:dyDescent="0.25">
      <c r="A80" s="81"/>
      <c r="B80" s="110">
        <v>44372</v>
      </c>
      <c r="C80" s="113" t="s">
        <v>44</v>
      </c>
      <c r="D80" s="115" t="s">
        <v>841</v>
      </c>
      <c r="E80" s="116" t="s">
        <v>842</v>
      </c>
      <c r="F80" s="106" t="s">
        <v>848</v>
      </c>
      <c r="G80" s="112" t="s">
        <v>55</v>
      </c>
      <c r="H80" s="114">
        <v>68333.33</v>
      </c>
      <c r="I80" s="110">
        <f t="shared" si="1"/>
        <v>44417</v>
      </c>
    </row>
    <row r="81" spans="1:9" s="71" customFormat="1" x14ac:dyDescent="0.25">
      <c r="A81" s="81"/>
      <c r="B81" s="110">
        <v>44362</v>
      </c>
      <c r="C81" s="113" t="s">
        <v>850</v>
      </c>
      <c r="D81" s="115" t="s">
        <v>639</v>
      </c>
      <c r="E81" s="116" t="s">
        <v>640</v>
      </c>
      <c r="F81" s="117" t="s">
        <v>851</v>
      </c>
      <c r="G81" s="112" t="s">
        <v>12</v>
      </c>
      <c r="H81" s="114">
        <v>56640</v>
      </c>
      <c r="I81" s="110">
        <f t="shared" si="1"/>
        <v>44407</v>
      </c>
    </row>
    <row r="82" spans="1:9" s="71" customFormat="1" x14ac:dyDescent="0.25">
      <c r="A82" s="81"/>
      <c r="B82" s="110">
        <v>44351</v>
      </c>
      <c r="C82" s="113" t="s">
        <v>852</v>
      </c>
      <c r="D82" s="115" t="s">
        <v>853</v>
      </c>
      <c r="E82" s="116" t="s">
        <v>854</v>
      </c>
      <c r="F82" s="117" t="s">
        <v>855</v>
      </c>
      <c r="G82" s="112" t="s">
        <v>856</v>
      </c>
      <c r="H82" s="114">
        <v>11735.1</v>
      </c>
      <c r="I82" s="110">
        <f t="shared" si="1"/>
        <v>44396</v>
      </c>
    </row>
    <row r="83" spans="1:9" s="71" customFormat="1" x14ac:dyDescent="0.25">
      <c r="A83" s="81"/>
      <c r="B83" s="110">
        <v>44407</v>
      </c>
      <c r="C83" s="113" t="s">
        <v>857</v>
      </c>
      <c r="D83" s="115" t="s">
        <v>853</v>
      </c>
      <c r="E83" s="116" t="s">
        <v>854</v>
      </c>
      <c r="F83" s="117" t="s">
        <v>858</v>
      </c>
      <c r="G83" s="112" t="s">
        <v>859</v>
      </c>
      <c r="H83" s="114">
        <v>254092.94</v>
      </c>
      <c r="I83" s="110">
        <f t="shared" si="1"/>
        <v>44452</v>
      </c>
    </row>
    <row r="84" spans="1:9" s="71" customFormat="1" ht="31.5" x14ac:dyDescent="0.25">
      <c r="A84" s="81"/>
      <c r="B84" s="110">
        <v>44405</v>
      </c>
      <c r="C84" s="113" t="s">
        <v>98</v>
      </c>
      <c r="D84" s="115" t="s">
        <v>860</v>
      </c>
      <c r="E84" s="116" t="s">
        <v>861</v>
      </c>
      <c r="F84" s="117" t="s">
        <v>862</v>
      </c>
      <c r="G84" s="112" t="s">
        <v>70</v>
      </c>
      <c r="H84" s="114">
        <v>20390.400000000001</v>
      </c>
      <c r="I84" s="110">
        <f t="shared" si="1"/>
        <v>44450</v>
      </c>
    </row>
    <row r="85" spans="1:9" s="71" customFormat="1" x14ac:dyDescent="0.25">
      <c r="A85" s="81"/>
      <c r="B85" s="110">
        <v>44379</v>
      </c>
      <c r="C85" s="113" t="s">
        <v>863</v>
      </c>
      <c r="D85" s="115" t="s">
        <v>864</v>
      </c>
      <c r="E85" s="116" t="s">
        <v>865</v>
      </c>
      <c r="F85" s="117" t="s">
        <v>866</v>
      </c>
      <c r="G85" s="112" t="s">
        <v>867</v>
      </c>
      <c r="H85" s="114">
        <v>82800</v>
      </c>
      <c r="I85" s="110">
        <f t="shared" si="1"/>
        <v>44424</v>
      </c>
    </row>
    <row r="86" spans="1:9" s="71" customFormat="1" ht="63" x14ac:dyDescent="0.25">
      <c r="A86" s="81"/>
      <c r="B86" s="110">
        <v>44406</v>
      </c>
      <c r="C86" s="113" t="s">
        <v>868</v>
      </c>
      <c r="D86" s="115" t="s">
        <v>869</v>
      </c>
      <c r="E86" s="116" t="s">
        <v>870</v>
      </c>
      <c r="F86" s="117" t="s">
        <v>871</v>
      </c>
      <c r="G86" s="112" t="s">
        <v>282</v>
      </c>
      <c r="H86" s="114">
        <v>252000.69</v>
      </c>
      <c r="I86" s="110">
        <f t="shared" si="1"/>
        <v>44451</v>
      </c>
    </row>
    <row r="87" spans="1:9" s="71" customFormat="1" x14ac:dyDescent="0.25">
      <c r="A87" s="81"/>
      <c r="B87" s="110">
        <v>44391</v>
      </c>
      <c r="C87" s="113" t="s">
        <v>35</v>
      </c>
      <c r="D87" s="115" t="s">
        <v>872</v>
      </c>
      <c r="E87" s="116" t="s">
        <v>873</v>
      </c>
      <c r="F87" s="117" t="s">
        <v>874</v>
      </c>
      <c r="G87" s="112" t="s">
        <v>282</v>
      </c>
      <c r="H87" s="114">
        <v>122699.99</v>
      </c>
      <c r="I87" s="110">
        <f t="shared" si="1"/>
        <v>44436</v>
      </c>
    </row>
    <row r="88" spans="1:9" s="71" customFormat="1" ht="47.25" x14ac:dyDescent="0.25">
      <c r="A88" s="81"/>
      <c r="B88" s="110">
        <v>43850</v>
      </c>
      <c r="C88" s="113" t="s">
        <v>54</v>
      </c>
      <c r="D88" s="115" t="s">
        <v>10</v>
      </c>
      <c r="E88" s="116" t="s">
        <v>225</v>
      </c>
      <c r="F88" s="117" t="s">
        <v>875</v>
      </c>
      <c r="G88" s="112" t="s">
        <v>5</v>
      </c>
      <c r="H88" s="114">
        <v>342672.57</v>
      </c>
      <c r="I88" s="110">
        <f t="shared" si="1"/>
        <v>43895</v>
      </c>
    </row>
    <row r="89" spans="1:9" s="71" customFormat="1" ht="31.5" x14ac:dyDescent="0.25">
      <c r="A89" s="81"/>
      <c r="B89" s="110">
        <v>44302</v>
      </c>
      <c r="C89" s="113" t="s">
        <v>30</v>
      </c>
      <c r="D89" s="115" t="s">
        <v>876</v>
      </c>
      <c r="E89" s="116" t="s">
        <v>877</v>
      </c>
      <c r="F89" s="117" t="s">
        <v>878</v>
      </c>
      <c r="G89" s="112" t="s">
        <v>879</v>
      </c>
      <c r="H89" s="114">
        <v>313136.32</v>
      </c>
      <c r="I89" s="110">
        <f t="shared" si="1"/>
        <v>44347</v>
      </c>
    </row>
    <row r="90" spans="1:9" s="71" customFormat="1" x14ac:dyDescent="0.25">
      <c r="A90" s="81"/>
      <c r="B90" s="110">
        <v>44291</v>
      </c>
      <c r="C90" s="113" t="s">
        <v>24</v>
      </c>
      <c r="D90" s="115" t="s">
        <v>880</v>
      </c>
      <c r="E90" s="116" t="s">
        <v>881</v>
      </c>
      <c r="F90" s="117" t="s">
        <v>882</v>
      </c>
      <c r="G90" s="112" t="s">
        <v>883</v>
      </c>
      <c r="H90" s="114">
        <v>863760</v>
      </c>
      <c r="I90" s="110">
        <f t="shared" si="1"/>
        <v>44336</v>
      </c>
    </row>
    <row r="91" spans="1:9" s="71" customFormat="1" x14ac:dyDescent="0.25">
      <c r="A91" s="81"/>
      <c r="B91" s="110">
        <v>44138</v>
      </c>
      <c r="C91" s="105" t="s">
        <v>38</v>
      </c>
      <c r="D91" s="111" t="s">
        <v>884</v>
      </c>
      <c r="E91" s="107" t="s">
        <v>885</v>
      </c>
      <c r="F91" s="106" t="s">
        <v>886</v>
      </c>
      <c r="G91" s="108" t="s">
        <v>20</v>
      </c>
      <c r="H91" s="109">
        <v>33040</v>
      </c>
      <c r="I91" s="110">
        <f t="shared" si="1"/>
        <v>44183</v>
      </c>
    </row>
    <row r="92" spans="1:9" s="71" customFormat="1" x14ac:dyDescent="0.25">
      <c r="A92" s="81"/>
      <c r="B92" s="110">
        <v>44138</v>
      </c>
      <c r="C92" s="113" t="s">
        <v>32</v>
      </c>
      <c r="D92" s="115" t="s">
        <v>884</v>
      </c>
      <c r="E92" s="116" t="s">
        <v>885</v>
      </c>
      <c r="F92" s="117" t="s">
        <v>887</v>
      </c>
      <c r="G92" s="112" t="s">
        <v>20</v>
      </c>
      <c r="H92" s="114">
        <v>56640</v>
      </c>
      <c r="I92" s="110">
        <f t="shared" si="1"/>
        <v>44183</v>
      </c>
    </row>
    <row r="93" spans="1:9" s="71" customFormat="1" x14ac:dyDescent="0.25">
      <c r="A93" s="81"/>
      <c r="B93" s="110">
        <v>44327</v>
      </c>
      <c r="C93" s="113" t="s">
        <v>888</v>
      </c>
      <c r="D93" s="115" t="s">
        <v>668</v>
      </c>
      <c r="E93" s="116" t="s">
        <v>669</v>
      </c>
      <c r="F93" s="117" t="s">
        <v>889</v>
      </c>
      <c r="G93" s="112" t="s">
        <v>5</v>
      </c>
      <c r="H93" s="114">
        <v>20156.150000000001</v>
      </c>
      <c r="I93" s="110">
        <f t="shared" si="1"/>
        <v>44372</v>
      </c>
    </row>
    <row r="94" spans="1:9" s="71" customFormat="1" x14ac:dyDescent="0.25">
      <c r="A94" s="81"/>
      <c r="B94" s="110">
        <v>44377</v>
      </c>
      <c r="C94" s="113" t="s">
        <v>359</v>
      </c>
      <c r="D94" s="115" t="s">
        <v>890</v>
      </c>
      <c r="E94" s="116" t="s">
        <v>891</v>
      </c>
      <c r="F94" s="117" t="s">
        <v>892</v>
      </c>
      <c r="G94" s="112" t="s">
        <v>20</v>
      </c>
      <c r="H94" s="114">
        <v>35400</v>
      </c>
      <c r="I94" s="110">
        <f t="shared" si="1"/>
        <v>44422</v>
      </c>
    </row>
    <row r="95" spans="1:9" s="71" customFormat="1" ht="47.25" x14ac:dyDescent="0.25">
      <c r="A95" s="81"/>
      <c r="B95" s="110">
        <v>44364</v>
      </c>
      <c r="C95" s="113" t="s">
        <v>81</v>
      </c>
      <c r="D95" s="115" t="s">
        <v>893</v>
      </c>
      <c r="E95" s="116" t="s">
        <v>894</v>
      </c>
      <c r="F95" s="117" t="s">
        <v>895</v>
      </c>
      <c r="G95" s="112" t="s">
        <v>896</v>
      </c>
      <c r="H95" s="114">
        <v>1302540.52</v>
      </c>
      <c r="I95" s="110">
        <f t="shared" si="1"/>
        <v>44409</v>
      </c>
    </row>
    <row r="96" spans="1:9" s="71" customFormat="1" x14ac:dyDescent="0.25">
      <c r="A96" s="81"/>
      <c r="B96" s="110">
        <v>44372</v>
      </c>
      <c r="C96" s="113" t="s">
        <v>897</v>
      </c>
      <c r="D96" s="115" t="s">
        <v>898</v>
      </c>
      <c r="E96" s="116" t="s">
        <v>899</v>
      </c>
      <c r="F96" s="117" t="s">
        <v>900</v>
      </c>
      <c r="G96" s="112" t="s">
        <v>901</v>
      </c>
      <c r="H96" s="114">
        <v>391720.36</v>
      </c>
      <c r="I96" s="110">
        <f t="shared" si="1"/>
        <v>44417</v>
      </c>
    </row>
    <row r="97" spans="1:9" s="71" customFormat="1" ht="31.5" x14ac:dyDescent="0.25">
      <c r="A97" s="81"/>
      <c r="B97" s="110">
        <v>44134</v>
      </c>
      <c r="C97" s="113" t="s">
        <v>266</v>
      </c>
      <c r="D97" s="115" t="s">
        <v>902</v>
      </c>
      <c r="E97" s="73" t="s">
        <v>903</v>
      </c>
      <c r="F97" s="117" t="s">
        <v>904</v>
      </c>
      <c r="G97" s="112" t="s">
        <v>20</v>
      </c>
      <c r="H97" s="114">
        <v>35400</v>
      </c>
      <c r="I97" s="110">
        <f t="shared" si="1"/>
        <v>44179</v>
      </c>
    </row>
    <row r="98" spans="1:9" s="71" customFormat="1" x14ac:dyDescent="0.25">
      <c r="A98" s="81"/>
      <c r="B98" s="110">
        <v>44326</v>
      </c>
      <c r="C98" s="113" t="s">
        <v>905</v>
      </c>
      <c r="D98" s="115" t="s">
        <v>906</v>
      </c>
      <c r="E98" s="116" t="s">
        <v>907</v>
      </c>
      <c r="F98" s="117" t="s">
        <v>908</v>
      </c>
      <c r="G98" s="112" t="s">
        <v>909</v>
      </c>
      <c r="H98" s="114">
        <v>175787.5</v>
      </c>
      <c r="I98" s="110">
        <f t="shared" si="1"/>
        <v>44371</v>
      </c>
    </row>
    <row r="99" spans="1:9" s="71" customFormat="1" x14ac:dyDescent="0.25">
      <c r="A99" s="81"/>
      <c r="B99" s="110">
        <v>44352</v>
      </c>
      <c r="C99" s="113" t="s">
        <v>910</v>
      </c>
      <c r="D99" s="115" t="s">
        <v>649</v>
      </c>
      <c r="E99" s="116" t="s">
        <v>911</v>
      </c>
      <c r="F99" s="117" t="s">
        <v>912</v>
      </c>
      <c r="G99" s="112" t="s">
        <v>17</v>
      </c>
      <c r="H99" s="114">
        <v>369800</v>
      </c>
      <c r="I99" s="110">
        <f t="shared" si="1"/>
        <v>44397</v>
      </c>
    </row>
    <row r="100" spans="1:9" s="71" customFormat="1" x14ac:dyDescent="0.25">
      <c r="A100" s="81"/>
      <c r="B100" s="110">
        <v>44306</v>
      </c>
      <c r="C100" s="113" t="s">
        <v>913</v>
      </c>
      <c r="D100" s="115" t="s">
        <v>914</v>
      </c>
      <c r="E100" s="116" t="s">
        <v>915</v>
      </c>
      <c r="F100" s="117" t="s">
        <v>916</v>
      </c>
      <c r="G100" s="112" t="s">
        <v>859</v>
      </c>
      <c r="H100" s="114">
        <v>135700</v>
      </c>
      <c r="I100" s="110">
        <f t="shared" si="1"/>
        <v>44351</v>
      </c>
    </row>
    <row r="101" spans="1:9" s="71" customFormat="1" x14ac:dyDescent="0.25">
      <c r="A101" s="81"/>
      <c r="B101" s="110">
        <v>44264</v>
      </c>
      <c r="C101" s="113" t="s">
        <v>917</v>
      </c>
      <c r="D101" s="115" t="s">
        <v>918</v>
      </c>
      <c r="E101" s="116" t="s">
        <v>919</v>
      </c>
      <c r="F101" s="117" t="s">
        <v>920</v>
      </c>
      <c r="G101" s="112" t="s">
        <v>6</v>
      </c>
      <c r="H101" s="114">
        <v>7370</v>
      </c>
      <c r="I101" s="110">
        <f t="shared" si="1"/>
        <v>44309</v>
      </c>
    </row>
    <row r="102" spans="1:9" s="71" customFormat="1" x14ac:dyDescent="0.25">
      <c r="A102" s="81"/>
      <c r="B102" s="110">
        <v>44412</v>
      </c>
      <c r="C102" s="113" t="s">
        <v>921</v>
      </c>
      <c r="D102" s="115" t="s">
        <v>918</v>
      </c>
      <c r="E102" s="116" t="s">
        <v>919</v>
      </c>
      <c r="F102" s="117" t="s">
        <v>920</v>
      </c>
      <c r="G102" s="112" t="s">
        <v>6</v>
      </c>
      <c r="H102" s="114">
        <v>2840</v>
      </c>
      <c r="I102" s="110">
        <f t="shared" si="1"/>
        <v>44457</v>
      </c>
    </row>
    <row r="103" spans="1:9" s="71" customFormat="1" x14ac:dyDescent="0.25">
      <c r="A103" s="81"/>
      <c r="B103" s="110">
        <v>44417</v>
      </c>
      <c r="C103" s="113" t="s">
        <v>922</v>
      </c>
      <c r="D103" s="115" t="s">
        <v>918</v>
      </c>
      <c r="E103" s="116" t="s">
        <v>919</v>
      </c>
      <c r="F103" s="117" t="s">
        <v>920</v>
      </c>
      <c r="G103" s="112" t="s">
        <v>6</v>
      </c>
      <c r="H103" s="114">
        <v>4500</v>
      </c>
      <c r="I103" s="110">
        <f t="shared" si="1"/>
        <v>44462</v>
      </c>
    </row>
    <row r="104" spans="1:9" s="71" customFormat="1" x14ac:dyDescent="0.25">
      <c r="A104" s="81"/>
      <c r="B104" s="110">
        <v>44419</v>
      </c>
      <c r="C104" s="113" t="s">
        <v>923</v>
      </c>
      <c r="D104" s="115" t="s">
        <v>918</v>
      </c>
      <c r="E104" s="116" t="s">
        <v>919</v>
      </c>
      <c r="F104" s="117" t="s">
        <v>920</v>
      </c>
      <c r="G104" s="112" t="s">
        <v>6</v>
      </c>
      <c r="H104" s="114">
        <v>4200</v>
      </c>
      <c r="I104" s="110">
        <f t="shared" si="1"/>
        <v>44464</v>
      </c>
    </row>
    <row r="105" spans="1:9" s="71" customFormat="1" x14ac:dyDescent="0.25">
      <c r="A105" s="81"/>
      <c r="B105" s="110">
        <v>44425</v>
      </c>
      <c r="C105" s="113" t="s">
        <v>924</v>
      </c>
      <c r="D105" s="115" t="s">
        <v>918</v>
      </c>
      <c r="E105" s="116" t="s">
        <v>919</v>
      </c>
      <c r="F105" s="117" t="s">
        <v>920</v>
      </c>
      <c r="G105" s="112" t="s">
        <v>6</v>
      </c>
      <c r="H105" s="114">
        <v>3600</v>
      </c>
      <c r="I105" s="110">
        <f t="shared" si="1"/>
        <v>44470</v>
      </c>
    </row>
    <row r="106" spans="1:9" s="71" customFormat="1" x14ac:dyDescent="0.25">
      <c r="A106" s="81"/>
      <c r="B106" s="110">
        <v>44431</v>
      </c>
      <c r="C106" s="113" t="s">
        <v>925</v>
      </c>
      <c r="D106" s="115" t="s">
        <v>918</v>
      </c>
      <c r="E106" s="116" t="s">
        <v>919</v>
      </c>
      <c r="F106" s="117" t="s">
        <v>920</v>
      </c>
      <c r="G106" s="112" t="s">
        <v>6</v>
      </c>
      <c r="H106" s="114">
        <v>4020</v>
      </c>
      <c r="I106" s="110">
        <f t="shared" si="1"/>
        <v>44476</v>
      </c>
    </row>
    <row r="107" spans="1:9" s="71" customFormat="1" x14ac:dyDescent="0.25">
      <c r="A107" s="81"/>
      <c r="B107" s="110">
        <v>44406</v>
      </c>
      <c r="C107" s="113" t="s">
        <v>91</v>
      </c>
      <c r="D107" s="115" t="s">
        <v>926</v>
      </c>
      <c r="E107" s="116" t="s">
        <v>927</v>
      </c>
      <c r="F107" s="117" t="s">
        <v>928</v>
      </c>
      <c r="G107" s="112" t="s">
        <v>20</v>
      </c>
      <c r="H107" s="114">
        <v>42480</v>
      </c>
      <c r="I107" s="110">
        <f t="shared" si="1"/>
        <v>44451</v>
      </c>
    </row>
    <row r="108" spans="1:9" s="71" customFormat="1" ht="31.5" x14ac:dyDescent="0.25">
      <c r="A108" s="81"/>
      <c r="B108" s="110">
        <v>44385</v>
      </c>
      <c r="C108" s="113" t="s">
        <v>868</v>
      </c>
      <c r="D108" s="115" t="s">
        <v>929</v>
      </c>
      <c r="E108" s="116" t="s">
        <v>930</v>
      </c>
      <c r="F108" s="117" t="s">
        <v>931</v>
      </c>
      <c r="G108" s="112" t="s">
        <v>2</v>
      </c>
      <c r="H108" s="114">
        <v>3673396.72</v>
      </c>
      <c r="I108" s="110">
        <f t="shared" si="1"/>
        <v>44430</v>
      </c>
    </row>
    <row r="109" spans="1:9" s="71" customFormat="1" ht="31.5" x14ac:dyDescent="0.25">
      <c r="A109" s="81"/>
      <c r="B109" s="110">
        <v>43802</v>
      </c>
      <c r="C109" s="113" t="s">
        <v>743</v>
      </c>
      <c r="D109" s="115" t="s">
        <v>95</v>
      </c>
      <c r="E109" s="116" t="s">
        <v>131</v>
      </c>
      <c r="F109" s="117" t="s">
        <v>744</v>
      </c>
      <c r="G109" s="112" t="s">
        <v>7</v>
      </c>
      <c r="H109" s="114">
        <v>145000</v>
      </c>
      <c r="I109" s="110">
        <f t="shared" si="1"/>
        <v>43847</v>
      </c>
    </row>
    <row r="110" spans="1:9" s="71" customFormat="1" ht="31.5" x14ac:dyDescent="0.25">
      <c r="A110" s="81"/>
      <c r="B110" s="110">
        <v>43829</v>
      </c>
      <c r="C110" s="113" t="s">
        <v>745</v>
      </c>
      <c r="D110" s="115" t="s">
        <v>95</v>
      </c>
      <c r="E110" s="116" t="s">
        <v>131</v>
      </c>
      <c r="F110" s="117" t="s">
        <v>746</v>
      </c>
      <c r="G110" s="112" t="s">
        <v>7</v>
      </c>
      <c r="H110" s="114">
        <v>145000</v>
      </c>
      <c r="I110" s="110">
        <f t="shared" si="1"/>
        <v>43874</v>
      </c>
    </row>
    <row r="111" spans="1:9" s="71" customFormat="1" x14ac:dyDescent="0.25">
      <c r="A111" s="81"/>
      <c r="B111" s="110">
        <v>43971</v>
      </c>
      <c r="C111" s="113" t="s">
        <v>132</v>
      </c>
      <c r="D111" s="115" t="s">
        <v>95</v>
      </c>
      <c r="E111" s="116" t="s">
        <v>131</v>
      </c>
      <c r="F111" s="117" t="s">
        <v>932</v>
      </c>
      <c r="G111" s="112" t="s">
        <v>7</v>
      </c>
      <c r="H111" s="114">
        <v>522112.5</v>
      </c>
      <c r="I111" s="110">
        <f t="shared" si="1"/>
        <v>44016</v>
      </c>
    </row>
    <row r="112" spans="1:9" s="71" customFormat="1" ht="31.5" x14ac:dyDescent="0.25">
      <c r="A112" s="81"/>
      <c r="B112" s="110">
        <v>44218</v>
      </c>
      <c r="C112" s="113" t="s">
        <v>933</v>
      </c>
      <c r="D112" s="115" t="s">
        <v>95</v>
      </c>
      <c r="E112" s="116" t="s">
        <v>131</v>
      </c>
      <c r="F112" s="117" t="s">
        <v>934</v>
      </c>
      <c r="G112" s="108" t="s">
        <v>7</v>
      </c>
      <c r="H112" s="114">
        <v>522122.5</v>
      </c>
      <c r="I112" s="110">
        <f t="shared" si="1"/>
        <v>44263</v>
      </c>
    </row>
    <row r="113" spans="1:9" s="71" customFormat="1" ht="31.5" x14ac:dyDescent="0.25">
      <c r="A113" s="81"/>
      <c r="B113" s="110">
        <v>44218</v>
      </c>
      <c r="C113" s="113" t="s">
        <v>935</v>
      </c>
      <c r="D113" s="115" t="s">
        <v>95</v>
      </c>
      <c r="E113" s="116" t="s">
        <v>131</v>
      </c>
      <c r="F113" s="117" t="s">
        <v>936</v>
      </c>
      <c r="G113" s="108" t="s">
        <v>7</v>
      </c>
      <c r="H113" s="114">
        <v>522122.5</v>
      </c>
      <c r="I113" s="110">
        <f t="shared" si="1"/>
        <v>44263</v>
      </c>
    </row>
    <row r="114" spans="1:9" s="71" customFormat="1" ht="31.5" x14ac:dyDescent="0.25">
      <c r="A114" s="81"/>
      <c r="B114" s="110">
        <v>44218</v>
      </c>
      <c r="C114" s="113" t="s">
        <v>937</v>
      </c>
      <c r="D114" s="115" t="s">
        <v>95</v>
      </c>
      <c r="E114" s="116" t="s">
        <v>131</v>
      </c>
      <c r="F114" s="117" t="s">
        <v>938</v>
      </c>
      <c r="G114" s="108" t="s">
        <v>7</v>
      </c>
      <c r="H114" s="114">
        <v>522122.5</v>
      </c>
      <c r="I114" s="110">
        <f t="shared" si="1"/>
        <v>44263</v>
      </c>
    </row>
    <row r="115" spans="1:9" s="71" customFormat="1" ht="31.5" x14ac:dyDescent="0.25">
      <c r="A115" s="81"/>
      <c r="B115" s="110">
        <v>44218</v>
      </c>
      <c r="C115" s="113" t="s">
        <v>939</v>
      </c>
      <c r="D115" s="115" t="s">
        <v>95</v>
      </c>
      <c r="E115" s="116" t="s">
        <v>131</v>
      </c>
      <c r="F115" s="117" t="s">
        <v>940</v>
      </c>
      <c r="G115" s="108" t="s">
        <v>7</v>
      </c>
      <c r="H115" s="114">
        <v>522122.5</v>
      </c>
      <c r="I115" s="110">
        <f t="shared" si="1"/>
        <v>44263</v>
      </c>
    </row>
    <row r="116" spans="1:9" s="71" customFormat="1" x14ac:dyDescent="0.25">
      <c r="A116" s="81"/>
      <c r="B116" s="110">
        <v>44218</v>
      </c>
      <c r="C116" s="113" t="s">
        <v>941</v>
      </c>
      <c r="D116" s="115" t="s">
        <v>95</v>
      </c>
      <c r="E116" s="116" t="s">
        <v>131</v>
      </c>
      <c r="F116" s="117" t="s">
        <v>942</v>
      </c>
      <c r="G116" s="108" t="s">
        <v>7</v>
      </c>
      <c r="H116" s="114">
        <v>522122.5</v>
      </c>
      <c r="I116" s="110">
        <f t="shared" si="1"/>
        <v>44263</v>
      </c>
    </row>
    <row r="117" spans="1:9" s="71" customFormat="1" x14ac:dyDescent="0.25">
      <c r="A117" s="81"/>
      <c r="B117" s="110">
        <v>44218</v>
      </c>
      <c r="C117" s="113" t="s">
        <v>943</v>
      </c>
      <c r="D117" s="115" t="s">
        <v>95</v>
      </c>
      <c r="E117" s="116" t="s">
        <v>131</v>
      </c>
      <c r="F117" s="117" t="s">
        <v>944</v>
      </c>
      <c r="G117" s="108" t="s">
        <v>7</v>
      </c>
      <c r="H117" s="114">
        <v>522122.5</v>
      </c>
      <c r="I117" s="110">
        <f t="shared" si="1"/>
        <v>44263</v>
      </c>
    </row>
    <row r="118" spans="1:9" s="71" customFormat="1" x14ac:dyDescent="0.25">
      <c r="A118" s="81"/>
      <c r="B118" s="110">
        <v>44218</v>
      </c>
      <c r="C118" s="113" t="s">
        <v>945</v>
      </c>
      <c r="D118" s="115" t="s">
        <v>95</v>
      </c>
      <c r="E118" s="116" t="s">
        <v>131</v>
      </c>
      <c r="F118" s="117" t="s">
        <v>946</v>
      </c>
      <c r="G118" s="108" t="s">
        <v>7</v>
      </c>
      <c r="H118" s="114">
        <v>522122.5</v>
      </c>
      <c r="I118" s="110">
        <f t="shared" si="1"/>
        <v>44263</v>
      </c>
    </row>
    <row r="119" spans="1:9" s="71" customFormat="1" ht="31.5" x14ac:dyDescent="0.25">
      <c r="A119" s="81"/>
      <c r="B119" s="110">
        <v>44218</v>
      </c>
      <c r="C119" s="113" t="s">
        <v>947</v>
      </c>
      <c r="D119" s="115" t="s">
        <v>95</v>
      </c>
      <c r="E119" s="116" t="s">
        <v>131</v>
      </c>
      <c r="F119" s="117" t="s">
        <v>948</v>
      </c>
      <c r="G119" s="108" t="s">
        <v>7</v>
      </c>
      <c r="H119" s="114">
        <v>522122.5</v>
      </c>
      <c r="I119" s="110">
        <f t="shared" si="1"/>
        <v>44263</v>
      </c>
    </row>
    <row r="120" spans="1:9" s="71" customFormat="1" ht="31.5" x14ac:dyDescent="0.25">
      <c r="A120" s="81"/>
      <c r="B120" s="110">
        <v>44393</v>
      </c>
      <c r="C120" s="113" t="s">
        <v>126</v>
      </c>
      <c r="D120" s="115" t="s">
        <v>949</v>
      </c>
      <c r="E120" s="116" t="s">
        <v>950</v>
      </c>
      <c r="F120" s="117" t="s">
        <v>904</v>
      </c>
      <c r="G120" s="108" t="s">
        <v>20</v>
      </c>
      <c r="H120" s="114">
        <v>118000</v>
      </c>
      <c r="I120" s="110">
        <f t="shared" si="1"/>
        <v>44438</v>
      </c>
    </row>
    <row r="121" spans="1:9" s="71" customFormat="1" ht="31.5" x14ac:dyDescent="0.25">
      <c r="A121" s="81"/>
      <c r="B121" s="110">
        <v>44393</v>
      </c>
      <c r="C121" s="113" t="s">
        <v>97</v>
      </c>
      <c r="D121" s="115" t="s">
        <v>949</v>
      </c>
      <c r="E121" s="116" t="s">
        <v>950</v>
      </c>
      <c r="F121" s="117" t="s">
        <v>904</v>
      </c>
      <c r="G121" s="108" t="s">
        <v>20</v>
      </c>
      <c r="H121" s="114">
        <v>11800</v>
      </c>
      <c r="I121" s="110">
        <f t="shared" si="1"/>
        <v>44438</v>
      </c>
    </row>
    <row r="122" spans="1:9" s="71" customFormat="1" ht="31.5" x14ac:dyDescent="0.25">
      <c r="A122" s="81"/>
      <c r="B122" s="110">
        <v>44379</v>
      </c>
      <c r="C122" s="113" t="s">
        <v>951</v>
      </c>
      <c r="D122" s="115" t="s">
        <v>949</v>
      </c>
      <c r="E122" s="116" t="s">
        <v>950</v>
      </c>
      <c r="F122" s="117" t="s">
        <v>904</v>
      </c>
      <c r="G122" s="112" t="s">
        <v>20</v>
      </c>
      <c r="H122" s="114">
        <v>35400</v>
      </c>
      <c r="I122" s="110">
        <f t="shared" si="1"/>
        <v>44424</v>
      </c>
    </row>
    <row r="123" spans="1:9" s="71" customFormat="1" ht="31.5" x14ac:dyDescent="0.25">
      <c r="A123" s="81"/>
      <c r="B123" s="110">
        <v>44428</v>
      </c>
      <c r="C123" s="113" t="s">
        <v>952</v>
      </c>
      <c r="D123" s="115" t="s">
        <v>953</v>
      </c>
      <c r="E123" s="116" t="s">
        <v>954</v>
      </c>
      <c r="F123" s="117" t="s">
        <v>955</v>
      </c>
      <c r="G123" s="112" t="s">
        <v>856</v>
      </c>
      <c r="H123" s="114">
        <v>185024</v>
      </c>
      <c r="I123" s="110">
        <f t="shared" si="1"/>
        <v>44473</v>
      </c>
    </row>
    <row r="124" spans="1:9" s="71" customFormat="1" x14ac:dyDescent="0.25">
      <c r="A124" s="81"/>
      <c r="B124" s="110">
        <v>44349</v>
      </c>
      <c r="C124" s="105" t="s">
        <v>956</v>
      </c>
      <c r="D124" s="111" t="s">
        <v>957</v>
      </c>
      <c r="E124" s="107" t="s">
        <v>958</v>
      </c>
      <c r="F124" s="106" t="s">
        <v>959</v>
      </c>
      <c r="G124" s="108" t="s">
        <v>20</v>
      </c>
      <c r="H124" s="109">
        <f>167304.68-55769.84-55769.84</f>
        <v>55765</v>
      </c>
      <c r="I124" s="110">
        <f t="shared" si="1"/>
        <v>44394</v>
      </c>
    </row>
    <row r="125" spans="1:9" s="71" customFormat="1" ht="31.5" x14ac:dyDescent="0.25">
      <c r="A125" s="81"/>
      <c r="B125" s="110">
        <v>44426</v>
      </c>
      <c r="C125" s="113"/>
      <c r="D125" s="111" t="s">
        <v>957</v>
      </c>
      <c r="E125" s="107" t="s">
        <v>958</v>
      </c>
      <c r="F125" s="117" t="s">
        <v>960</v>
      </c>
      <c r="G125" s="112" t="s">
        <v>20</v>
      </c>
      <c r="H125" s="114">
        <v>2616383.39</v>
      </c>
      <c r="I125" s="110">
        <f t="shared" si="1"/>
        <v>44471</v>
      </c>
    </row>
    <row r="126" spans="1:9" s="71" customFormat="1" x14ac:dyDescent="0.25">
      <c r="A126" s="81"/>
      <c r="B126" s="110">
        <v>44398</v>
      </c>
      <c r="C126" s="113" t="s">
        <v>961</v>
      </c>
      <c r="D126" s="115" t="s">
        <v>962</v>
      </c>
      <c r="E126" s="116" t="s">
        <v>963</v>
      </c>
      <c r="F126" s="117" t="s">
        <v>928</v>
      </c>
      <c r="G126" s="112" t="s">
        <v>20</v>
      </c>
      <c r="H126" s="114">
        <v>76700</v>
      </c>
      <c r="I126" s="110">
        <f t="shared" si="1"/>
        <v>44443</v>
      </c>
    </row>
    <row r="127" spans="1:9" s="71" customFormat="1" x14ac:dyDescent="0.25">
      <c r="A127" s="81"/>
      <c r="B127" s="110">
        <v>44414</v>
      </c>
      <c r="C127" s="105" t="s">
        <v>964</v>
      </c>
      <c r="D127" s="111" t="s">
        <v>965</v>
      </c>
      <c r="E127" s="116" t="s">
        <v>966</v>
      </c>
      <c r="F127" s="117" t="s">
        <v>967</v>
      </c>
      <c r="G127" s="112" t="s">
        <v>20</v>
      </c>
      <c r="H127" s="114">
        <v>236000</v>
      </c>
      <c r="I127" s="110">
        <f t="shared" si="1"/>
        <v>44459</v>
      </c>
    </row>
    <row r="128" spans="1:9" s="71" customFormat="1" x14ac:dyDescent="0.25">
      <c r="A128" s="81"/>
      <c r="B128" s="110">
        <v>44284</v>
      </c>
      <c r="C128" s="113" t="s">
        <v>23</v>
      </c>
      <c r="D128" s="115" t="s">
        <v>968</v>
      </c>
      <c r="E128" s="116" t="s">
        <v>969</v>
      </c>
      <c r="F128" s="117" t="s">
        <v>970</v>
      </c>
      <c r="G128" s="112" t="s">
        <v>20</v>
      </c>
      <c r="H128" s="114">
        <v>59000</v>
      </c>
      <c r="I128" s="110">
        <f t="shared" si="1"/>
        <v>44329</v>
      </c>
    </row>
    <row r="129" spans="1:9" s="71" customFormat="1" ht="47.25" x14ac:dyDescent="0.25">
      <c r="A129" s="81"/>
      <c r="B129" s="110">
        <v>44046</v>
      </c>
      <c r="C129" s="113" t="s">
        <v>32</v>
      </c>
      <c r="D129" s="115" t="s">
        <v>754</v>
      </c>
      <c r="E129" s="116" t="s">
        <v>137</v>
      </c>
      <c r="F129" s="117" t="s">
        <v>971</v>
      </c>
      <c r="G129" s="112" t="s">
        <v>21</v>
      </c>
      <c r="H129" s="114">
        <v>57820</v>
      </c>
      <c r="I129" s="110">
        <f t="shared" si="1"/>
        <v>44091</v>
      </c>
    </row>
    <row r="130" spans="1:9" s="71" customFormat="1" ht="47.25" x14ac:dyDescent="0.25">
      <c r="A130" s="81"/>
      <c r="B130" s="110">
        <v>44096</v>
      </c>
      <c r="C130" s="113" t="s">
        <v>45</v>
      </c>
      <c r="D130" s="115" t="s">
        <v>754</v>
      </c>
      <c r="E130" s="116" t="s">
        <v>137</v>
      </c>
      <c r="F130" s="117" t="s">
        <v>972</v>
      </c>
      <c r="G130" s="112" t="s">
        <v>21</v>
      </c>
      <c r="H130" s="114">
        <v>57820</v>
      </c>
      <c r="I130" s="110">
        <f t="shared" si="1"/>
        <v>44141</v>
      </c>
    </row>
    <row r="131" spans="1:9" s="71" customFormat="1" x14ac:dyDescent="0.25">
      <c r="A131" s="81"/>
      <c r="B131" s="110">
        <v>44168</v>
      </c>
      <c r="C131" s="113" t="s">
        <v>30</v>
      </c>
      <c r="D131" s="115" t="s">
        <v>754</v>
      </c>
      <c r="E131" s="116" t="s">
        <v>137</v>
      </c>
      <c r="F131" s="117" t="s">
        <v>973</v>
      </c>
      <c r="G131" s="112" t="s">
        <v>974</v>
      </c>
      <c r="H131" s="114">
        <v>64310</v>
      </c>
      <c r="I131" s="110">
        <f t="shared" si="1"/>
        <v>44213</v>
      </c>
    </row>
    <row r="132" spans="1:9" s="71" customFormat="1" ht="31.5" x14ac:dyDescent="0.25">
      <c r="A132" s="81"/>
      <c r="B132" s="110">
        <v>44278</v>
      </c>
      <c r="C132" s="113" t="s">
        <v>26</v>
      </c>
      <c r="D132" s="115" t="s">
        <v>975</v>
      </c>
      <c r="E132" s="116" t="s">
        <v>976</v>
      </c>
      <c r="F132" s="117" t="s">
        <v>977</v>
      </c>
      <c r="G132" s="112" t="s">
        <v>879</v>
      </c>
      <c r="H132" s="114">
        <v>261372.1</v>
      </c>
      <c r="I132" s="110">
        <f t="shared" si="1"/>
        <v>44323</v>
      </c>
    </row>
    <row r="133" spans="1:9" s="71" customFormat="1" x14ac:dyDescent="0.25">
      <c r="A133" s="81"/>
      <c r="B133" s="110">
        <v>44314</v>
      </c>
      <c r="C133" s="113" t="s">
        <v>978</v>
      </c>
      <c r="D133" s="115" t="s">
        <v>979</v>
      </c>
      <c r="E133" s="116" t="s">
        <v>980</v>
      </c>
      <c r="F133" s="117" t="s">
        <v>981</v>
      </c>
      <c r="G133" s="112" t="s">
        <v>982</v>
      </c>
      <c r="H133" s="114">
        <v>26073.73</v>
      </c>
      <c r="I133" s="110">
        <f t="shared" si="1"/>
        <v>44359</v>
      </c>
    </row>
    <row r="134" spans="1:9" s="71" customFormat="1" x14ac:dyDescent="0.25">
      <c r="A134" s="81"/>
      <c r="B134" s="110">
        <v>44283</v>
      </c>
      <c r="C134" s="113" t="s">
        <v>983</v>
      </c>
      <c r="D134" s="115" t="s">
        <v>979</v>
      </c>
      <c r="E134" s="116" t="s">
        <v>980</v>
      </c>
      <c r="F134" s="117" t="s">
        <v>981</v>
      </c>
      <c r="G134" s="112" t="s">
        <v>982</v>
      </c>
      <c r="H134" s="114">
        <v>25931.439999999999</v>
      </c>
      <c r="I134" s="110">
        <f t="shared" si="1"/>
        <v>44328</v>
      </c>
    </row>
    <row r="135" spans="1:9" s="71" customFormat="1" x14ac:dyDescent="0.25">
      <c r="A135" s="81"/>
      <c r="B135" s="110">
        <v>44255</v>
      </c>
      <c r="C135" s="113" t="s">
        <v>984</v>
      </c>
      <c r="D135" s="115" t="s">
        <v>979</v>
      </c>
      <c r="E135" s="116" t="s">
        <v>980</v>
      </c>
      <c r="F135" s="117" t="s">
        <v>981</v>
      </c>
      <c r="G135" s="112" t="s">
        <v>982</v>
      </c>
      <c r="H135" s="114">
        <v>99862.31</v>
      </c>
      <c r="I135" s="110">
        <f t="shared" si="1"/>
        <v>44300</v>
      </c>
    </row>
    <row r="136" spans="1:9" s="71" customFormat="1" ht="31.5" x14ac:dyDescent="0.25">
      <c r="A136" s="81"/>
      <c r="B136" s="110">
        <v>44396</v>
      </c>
      <c r="C136" s="113" t="s">
        <v>56</v>
      </c>
      <c r="D136" s="115" t="s">
        <v>985</v>
      </c>
      <c r="E136" s="116" t="s">
        <v>986</v>
      </c>
      <c r="F136" s="117" t="s">
        <v>904</v>
      </c>
      <c r="G136" s="112" t="s">
        <v>20</v>
      </c>
      <c r="H136" s="114">
        <v>118000</v>
      </c>
      <c r="I136" s="110">
        <f t="shared" si="1"/>
        <v>44441</v>
      </c>
    </row>
    <row r="137" spans="1:9" s="71" customFormat="1" ht="31.5" x14ac:dyDescent="0.25">
      <c r="A137" s="81"/>
      <c r="B137" s="110">
        <v>44403</v>
      </c>
      <c r="C137" s="113" t="s">
        <v>43</v>
      </c>
      <c r="D137" s="115" t="s">
        <v>841</v>
      </c>
      <c r="E137" s="116" t="s">
        <v>842</v>
      </c>
      <c r="F137" s="117" t="s">
        <v>848</v>
      </c>
      <c r="G137" s="112" t="s">
        <v>55</v>
      </c>
      <c r="H137" s="114">
        <v>68333.33</v>
      </c>
      <c r="I137" s="110">
        <f t="shared" si="1"/>
        <v>44448</v>
      </c>
    </row>
    <row r="138" spans="1:9" s="71" customFormat="1" x14ac:dyDescent="0.25">
      <c r="A138" s="81"/>
      <c r="B138" s="110">
        <v>44544</v>
      </c>
      <c r="C138" s="113" t="s">
        <v>24</v>
      </c>
      <c r="D138" s="115" t="s">
        <v>841</v>
      </c>
      <c r="E138" s="116" t="s">
        <v>842</v>
      </c>
      <c r="F138" s="117" t="s">
        <v>843</v>
      </c>
      <c r="G138" s="112" t="s">
        <v>55</v>
      </c>
      <c r="H138" s="114">
        <v>994175.98</v>
      </c>
      <c r="I138" s="110">
        <f t="shared" ref="I138:I201" si="2">+B138+45</f>
        <v>44589</v>
      </c>
    </row>
    <row r="139" spans="1:9" s="71" customFormat="1" x14ac:dyDescent="0.25">
      <c r="A139" s="81"/>
      <c r="B139" s="110">
        <v>44544</v>
      </c>
      <c r="C139" s="113" t="s">
        <v>91</v>
      </c>
      <c r="D139" s="115" t="s">
        <v>841</v>
      </c>
      <c r="E139" s="116" t="s">
        <v>842</v>
      </c>
      <c r="F139" s="117" t="s">
        <v>843</v>
      </c>
      <c r="G139" s="112" t="s">
        <v>55</v>
      </c>
      <c r="H139" s="114">
        <v>474033.58</v>
      </c>
      <c r="I139" s="110">
        <f t="shared" si="2"/>
        <v>44589</v>
      </c>
    </row>
    <row r="140" spans="1:9" s="71" customFormat="1" x14ac:dyDescent="0.25">
      <c r="A140" s="81"/>
      <c r="B140" s="110">
        <v>44231</v>
      </c>
      <c r="C140" s="113" t="s">
        <v>27</v>
      </c>
      <c r="D140" s="115" t="s">
        <v>841</v>
      </c>
      <c r="E140" s="116" t="s">
        <v>842</v>
      </c>
      <c r="F140" s="117" t="s">
        <v>987</v>
      </c>
      <c r="G140" s="112" t="s">
        <v>55</v>
      </c>
      <c r="H140" s="114">
        <v>352213.24</v>
      </c>
      <c r="I140" s="110">
        <f t="shared" si="2"/>
        <v>44276</v>
      </c>
    </row>
    <row r="141" spans="1:9" s="71" customFormat="1" x14ac:dyDescent="0.25">
      <c r="A141" s="81"/>
      <c r="B141" s="110">
        <v>44208</v>
      </c>
      <c r="C141" s="113" t="s">
        <v>24</v>
      </c>
      <c r="D141" s="115" t="s">
        <v>988</v>
      </c>
      <c r="E141" s="116" t="s">
        <v>989</v>
      </c>
      <c r="F141" s="117" t="s">
        <v>990</v>
      </c>
      <c r="G141" s="112" t="s">
        <v>20</v>
      </c>
      <c r="H141" s="114">
        <v>48380</v>
      </c>
      <c r="I141" s="110">
        <f t="shared" si="2"/>
        <v>44253</v>
      </c>
    </row>
    <row r="142" spans="1:9" s="71" customFormat="1" x14ac:dyDescent="0.25">
      <c r="A142" s="81"/>
      <c r="B142" s="110">
        <v>44201</v>
      </c>
      <c r="C142" s="113" t="s">
        <v>23</v>
      </c>
      <c r="D142" s="115" t="s">
        <v>988</v>
      </c>
      <c r="E142" s="116" t="s">
        <v>989</v>
      </c>
      <c r="F142" s="117" t="s">
        <v>990</v>
      </c>
      <c r="G142" s="112" t="s">
        <v>20</v>
      </c>
      <c r="H142" s="114">
        <v>38940</v>
      </c>
      <c r="I142" s="110">
        <f t="shared" si="2"/>
        <v>44246</v>
      </c>
    </row>
    <row r="143" spans="1:9" s="71" customFormat="1" ht="31.5" x14ac:dyDescent="0.25">
      <c r="A143" s="81"/>
      <c r="B143" s="110">
        <v>44335</v>
      </c>
      <c r="C143" s="113" t="s">
        <v>35</v>
      </c>
      <c r="D143" s="115" t="s">
        <v>991</v>
      </c>
      <c r="E143" s="116" t="s">
        <v>992</v>
      </c>
      <c r="F143" s="117" t="s">
        <v>993</v>
      </c>
      <c r="G143" s="112" t="s">
        <v>994</v>
      </c>
      <c r="H143" s="114">
        <v>431091.76</v>
      </c>
      <c r="I143" s="110">
        <f t="shared" si="2"/>
        <v>44380</v>
      </c>
    </row>
    <row r="144" spans="1:9" s="71" customFormat="1" x14ac:dyDescent="0.25">
      <c r="A144" s="81"/>
      <c r="B144" s="110">
        <v>44344</v>
      </c>
      <c r="C144" s="113" t="s">
        <v>37</v>
      </c>
      <c r="D144" s="115" t="s">
        <v>995</v>
      </c>
      <c r="E144" s="116" t="s">
        <v>996</v>
      </c>
      <c r="F144" s="117" t="s">
        <v>997</v>
      </c>
      <c r="G144" s="112" t="s">
        <v>70</v>
      </c>
      <c r="H144" s="114">
        <v>299140.43</v>
      </c>
      <c r="I144" s="110">
        <f t="shared" si="2"/>
        <v>44389</v>
      </c>
    </row>
    <row r="145" spans="1:9" s="71" customFormat="1" x14ac:dyDescent="0.25">
      <c r="A145" s="81"/>
      <c r="B145" s="110">
        <v>44160</v>
      </c>
      <c r="C145" s="113" t="s">
        <v>998</v>
      </c>
      <c r="D145" s="115" t="s">
        <v>999</v>
      </c>
      <c r="E145" s="116" t="s">
        <v>1000</v>
      </c>
      <c r="F145" s="117" t="s">
        <v>1001</v>
      </c>
      <c r="G145" s="104" t="s">
        <v>909</v>
      </c>
      <c r="H145" s="114">
        <v>599788.9</v>
      </c>
      <c r="I145" s="110">
        <f t="shared" si="2"/>
        <v>44205</v>
      </c>
    </row>
    <row r="146" spans="1:9" s="71" customFormat="1" x14ac:dyDescent="0.25">
      <c r="A146" s="81"/>
      <c r="B146" s="110">
        <v>44377</v>
      </c>
      <c r="C146" s="113" t="s">
        <v>1002</v>
      </c>
      <c r="D146" s="115" t="s">
        <v>999</v>
      </c>
      <c r="E146" s="116" t="s">
        <v>1000</v>
      </c>
      <c r="F146" s="117" t="s">
        <v>1003</v>
      </c>
      <c r="G146" s="104" t="s">
        <v>909</v>
      </c>
      <c r="H146" s="114">
        <v>762785.79</v>
      </c>
      <c r="I146" s="110">
        <f t="shared" si="2"/>
        <v>44422</v>
      </c>
    </row>
    <row r="147" spans="1:9" s="71" customFormat="1" ht="47.25" x14ac:dyDescent="0.25">
      <c r="A147" s="81"/>
      <c r="B147" s="110">
        <v>44414</v>
      </c>
      <c r="C147" s="113" t="s">
        <v>32</v>
      </c>
      <c r="D147" s="115" t="s">
        <v>1004</v>
      </c>
      <c r="E147" s="116" t="s">
        <v>1005</v>
      </c>
      <c r="F147" s="117" t="s">
        <v>1006</v>
      </c>
      <c r="G147" s="104" t="s">
        <v>198</v>
      </c>
      <c r="H147" s="114">
        <v>48144</v>
      </c>
      <c r="I147" s="110">
        <f t="shared" si="2"/>
        <v>44459</v>
      </c>
    </row>
    <row r="148" spans="1:9" s="71" customFormat="1" ht="31.5" x14ac:dyDescent="0.25">
      <c r="A148" s="81"/>
      <c r="B148" s="110">
        <v>44428</v>
      </c>
      <c r="C148" s="118" t="s">
        <v>265</v>
      </c>
      <c r="D148" s="115" t="s">
        <v>1007</v>
      </c>
      <c r="E148" s="116" t="s">
        <v>1008</v>
      </c>
      <c r="F148" s="117" t="s">
        <v>1009</v>
      </c>
      <c r="G148" s="104" t="s">
        <v>5</v>
      </c>
      <c r="H148" s="114">
        <v>58488.65</v>
      </c>
      <c r="I148" s="110">
        <f t="shared" si="2"/>
        <v>44473</v>
      </c>
    </row>
    <row r="149" spans="1:9" s="71" customFormat="1" ht="31.5" x14ac:dyDescent="0.25">
      <c r="A149" s="81"/>
      <c r="B149" s="110">
        <v>44279</v>
      </c>
      <c r="C149" s="113" t="s">
        <v>1010</v>
      </c>
      <c r="D149" s="115" t="s">
        <v>1011</v>
      </c>
      <c r="E149" s="116" t="s">
        <v>1012</v>
      </c>
      <c r="F149" s="117" t="s">
        <v>904</v>
      </c>
      <c r="G149" s="112" t="s">
        <v>20</v>
      </c>
      <c r="H149" s="114">
        <v>118000</v>
      </c>
      <c r="I149" s="110">
        <f t="shared" si="2"/>
        <v>44324</v>
      </c>
    </row>
    <row r="150" spans="1:9" s="71" customFormat="1" ht="31.5" x14ac:dyDescent="0.25">
      <c r="A150" s="81"/>
      <c r="B150" s="110">
        <v>44425</v>
      </c>
      <c r="C150" s="113" t="s">
        <v>285</v>
      </c>
      <c r="D150" s="115" t="s">
        <v>860</v>
      </c>
      <c r="E150" s="116" t="s">
        <v>861</v>
      </c>
      <c r="F150" s="117" t="s">
        <v>862</v>
      </c>
      <c r="G150" s="112" t="s">
        <v>70</v>
      </c>
      <c r="H150" s="114">
        <v>121669.8</v>
      </c>
      <c r="I150" s="110">
        <f t="shared" si="2"/>
        <v>44470</v>
      </c>
    </row>
    <row r="151" spans="1:9" s="71" customFormat="1" ht="31.5" x14ac:dyDescent="0.25">
      <c r="A151" s="81"/>
      <c r="B151" s="110">
        <v>44026</v>
      </c>
      <c r="C151" s="113" t="s">
        <v>1013</v>
      </c>
      <c r="D151" s="115" t="s">
        <v>1014</v>
      </c>
      <c r="E151" s="116" t="s">
        <v>1015</v>
      </c>
      <c r="F151" s="117" t="s">
        <v>1016</v>
      </c>
      <c r="G151" s="112" t="s">
        <v>1017</v>
      </c>
      <c r="H151" s="114">
        <v>140140</v>
      </c>
      <c r="I151" s="110">
        <f t="shared" si="2"/>
        <v>44071</v>
      </c>
    </row>
    <row r="152" spans="1:9" s="71" customFormat="1" x14ac:dyDescent="0.25">
      <c r="A152" s="81"/>
      <c r="B152" s="110">
        <v>44356</v>
      </c>
      <c r="C152" s="113" t="s">
        <v>1018</v>
      </c>
      <c r="D152" s="115" t="s">
        <v>639</v>
      </c>
      <c r="E152" s="116" t="s">
        <v>640</v>
      </c>
      <c r="F152" s="117" t="s">
        <v>851</v>
      </c>
      <c r="G152" s="112" t="s">
        <v>12</v>
      </c>
      <c r="H152" s="114">
        <v>81862.5</v>
      </c>
      <c r="I152" s="110">
        <f t="shared" si="2"/>
        <v>44401</v>
      </c>
    </row>
    <row r="153" spans="1:9" s="71" customFormat="1" x14ac:dyDescent="0.25">
      <c r="A153" s="81"/>
      <c r="B153" s="110">
        <v>44354</v>
      </c>
      <c r="C153" s="113" t="s">
        <v>1019</v>
      </c>
      <c r="D153" s="115" t="s">
        <v>1020</v>
      </c>
      <c r="E153" s="116" t="s">
        <v>1021</v>
      </c>
      <c r="F153" s="117" t="s">
        <v>851</v>
      </c>
      <c r="G153" s="112" t="s">
        <v>12</v>
      </c>
      <c r="H153" s="114">
        <v>10350</v>
      </c>
      <c r="I153" s="110">
        <f t="shared" si="2"/>
        <v>44399</v>
      </c>
    </row>
    <row r="154" spans="1:9" s="71" customFormat="1" x14ac:dyDescent="0.25">
      <c r="A154" s="81"/>
      <c r="B154" s="110">
        <v>44364</v>
      </c>
      <c r="C154" s="113" t="s">
        <v>1022</v>
      </c>
      <c r="D154" s="115" t="s">
        <v>853</v>
      </c>
      <c r="E154" s="116" t="s">
        <v>854</v>
      </c>
      <c r="F154" s="117" t="s">
        <v>858</v>
      </c>
      <c r="G154" s="112" t="s">
        <v>859</v>
      </c>
      <c r="H154" s="114">
        <v>191327.56</v>
      </c>
      <c r="I154" s="110">
        <f t="shared" si="2"/>
        <v>44409</v>
      </c>
    </row>
    <row r="155" spans="1:9" s="71" customFormat="1" x14ac:dyDescent="0.25">
      <c r="A155" s="81"/>
      <c r="B155" s="110">
        <v>44427</v>
      </c>
      <c r="C155" s="113" t="s">
        <v>1023</v>
      </c>
      <c r="D155" s="115" t="s">
        <v>853</v>
      </c>
      <c r="E155" s="116" t="s">
        <v>854</v>
      </c>
      <c r="F155" s="117" t="s">
        <v>858</v>
      </c>
      <c r="G155" s="112" t="s">
        <v>859</v>
      </c>
      <c r="H155" s="114">
        <v>92040</v>
      </c>
      <c r="I155" s="110">
        <f t="shared" si="2"/>
        <v>44472</v>
      </c>
    </row>
    <row r="156" spans="1:9" s="71" customFormat="1" ht="78.75" x14ac:dyDescent="0.25">
      <c r="A156" s="81"/>
      <c r="B156" s="110">
        <v>44407</v>
      </c>
      <c r="C156" s="113" t="s">
        <v>1024</v>
      </c>
      <c r="D156" s="115" t="s">
        <v>853</v>
      </c>
      <c r="E156" s="116" t="s">
        <v>854</v>
      </c>
      <c r="F156" s="117" t="s">
        <v>1025</v>
      </c>
      <c r="G156" s="112" t="s">
        <v>859</v>
      </c>
      <c r="H156" s="114">
        <v>25025.53</v>
      </c>
      <c r="I156" s="110">
        <f t="shared" si="2"/>
        <v>44452</v>
      </c>
    </row>
    <row r="157" spans="1:9" s="71" customFormat="1" ht="31.5" x14ac:dyDescent="0.25">
      <c r="A157" s="81"/>
      <c r="B157" s="110">
        <v>44264</v>
      </c>
      <c r="C157" s="113" t="s">
        <v>510</v>
      </c>
      <c r="D157" s="115" t="s">
        <v>1026</v>
      </c>
      <c r="E157" s="116" t="s">
        <v>1027</v>
      </c>
      <c r="F157" s="117" t="s">
        <v>1028</v>
      </c>
      <c r="G157" s="112" t="s">
        <v>148</v>
      </c>
      <c r="H157" s="114">
        <v>983333.33</v>
      </c>
      <c r="I157" s="110">
        <f t="shared" si="2"/>
        <v>44309</v>
      </c>
    </row>
    <row r="158" spans="1:9" s="71" customFormat="1" ht="31.5" x14ac:dyDescent="0.25">
      <c r="A158" s="81"/>
      <c r="B158" s="110">
        <v>44417</v>
      </c>
      <c r="C158" s="113" t="s">
        <v>104</v>
      </c>
      <c r="D158" s="115" t="s">
        <v>1029</v>
      </c>
      <c r="E158" s="116" t="s">
        <v>1030</v>
      </c>
      <c r="F158" s="117" t="s">
        <v>1031</v>
      </c>
      <c r="G158" s="112" t="s">
        <v>2</v>
      </c>
      <c r="H158" s="114">
        <v>265762.24</v>
      </c>
      <c r="I158" s="110">
        <f t="shared" si="2"/>
        <v>44462</v>
      </c>
    </row>
    <row r="159" spans="1:9" s="71" customFormat="1" ht="31.5" x14ac:dyDescent="0.25">
      <c r="A159" s="81"/>
      <c r="B159" s="110">
        <v>44343</v>
      </c>
      <c r="C159" s="113" t="s">
        <v>35</v>
      </c>
      <c r="D159" s="115" t="s">
        <v>1029</v>
      </c>
      <c r="E159" s="116" t="s">
        <v>1030</v>
      </c>
      <c r="F159" s="117" t="s">
        <v>1031</v>
      </c>
      <c r="G159" s="112" t="s">
        <v>2</v>
      </c>
      <c r="H159" s="114">
        <v>265762.25</v>
      </c>
      <c r="I159" s="110">
        <f t="shared" si="2"/>
        <v>44388</v>
      </c>
    </row>
    <row r="160" spans="1:9" s="71" customFormat="1" ht="31.5" x14ac:dyDescent="0.25">
      <c r="A160" s="81"/>
      <c r="B160" s="110">
        <v>44347</v>
      </c>
      <c r="C160" s="113" t="s">
        <v>36</v>
      </c>
      <c r="D160" s="115" t="s">
        <v>1029</v>
      </c>
      <c r="E160" s="116" t="s">
        <v>1030</v>
      </c>
      <c r="F160" s="117" t="s">
        <v>1031</v>
      </c>
      <c r="G160" s="112" t="s">
        <v>2</v>
      </c>
      <c r="H160" s="114">
        <v>265762.25</v>
      </c>
      <c r="I160" s="110">
        <f t="shared" si="2"/>
        <v>44392</v>
      </c>
    </row>
    <row r="161" spans="1:9" s="71" customFormat="1" ht="47.25" x14ac:dyDescent="0.25">
      <c r="A161" s="81"/>
      <c r="B161" s="110">
        <v>44431</v>
      </c>
      <c r="C161" s="113" t="s">
        <v>30</v>
      </c>
      <c r="D161" s="115" t="s">
        <v>1029</v>
      </c>
      <c r="E161" s="116" t="s">
        <v>1030</v>
      </c>
      <c r="F161" s="117" t="s">
        <v>1032</v>
      </c>
      <c r="G161" s="112" t="s">
        <v>2</v>
      </c>
      <c r="H161" s="114">
        <v>27635.97</v>
      </c>
      <c r="I161" s="110">
        <f t="shared" si="2"/>
        <v>44476</v>
      </c>
    </row>
    <row r="162" spans="1:9" s="71" customFormat="1" ht="31.5" x14ac:dyDescent="0.25">
      <c r="A162" s="81"/>
      <c r="B162" s="110">
        <v>44370</v>
      </c>
      <c r="C162" s="113" t="s">
        <v>37</v>
      </c>
      <c r="D162" s="115" t="s">
        <v>1029</v>
      </c>
      <c r="E162" s="116" t="s">
        <v>1030</v>
      </c>
      <c r="F162" s="117" t="s">
        <v>1033</v>
      </c>
      <c r="G162" s="112" t="s">
        <v>2</v>
      </c>
      <c r="H162" s="114">
        <v>265762.24</v>
      </c>
      <c r="I162" s="110">
        <f t="shared" si="2"/>
        <v>44415</v>
      </c>
    </row>
    <row r="163" spans="1:9" s="71" customFormat="1" ht="31.5" x14ac:dyDescent="0.25">
      <c r="A163" s="81"/>
      <c r="B163" s="110">
        <v>44376</v>
      </c>
      <c r="C163" s="113" t="s">
        <v>29</v>
      </c>
      <c r="D163" s="115" t="s">
        <v>1029</v>
      </c>
      <c r="E163" s="116" t="s">
        <v>1030</v>
      </c>
      <c r="F163" s="117" t="s">
        <v>1034</v>
      </c>
      <c r="G163" s="112" t="s">
        <v>2</v>
      </c>
      <c r="H163" s="114">
        <v>265762.24</v>
      </c>
      <c r="I163" s="110">
        <f t="shared" si="2"/>
        <v>44421</v>
      </c>
    </row>
    <row r="164" spans="1:9" s="71" customFormat="1" ht="31.5" x14ac:dyDescent="0.25">
      <c r="A164" s="81"/>
      <c r="B164" s="110">
        <v>44382</v>
      </c>
      <c r="C164" s="113" t="s">
        <v>1035</v>
      </c>
      <c r="D164" s="115" t="s">
        <v>1036</v>
      </c>
      <c r="E164" s="116" t="s">
        <v>1037</v>
      </c>
      <c r="F164" s="117" t="s">
        <v>904</v>
      </c>
      <c r="G164" s="112" t="s">
        <v>20</v>
      </c>
      <c r="H164" s="114">
        <v>118000</v>
      </c>
      <c r="I164" s="110">
        <f t="shared" si="2"/>
        <v>44427</v>
      </c>
    </row>
    <row r="165" spans="1:9" s="71" customFormat="1" ht="31.5" x14ac:dyDescent="0.25">
      <c r="A165" s="81"/>
      <c r="B165" s="110">
        <v>44383</v>
      </c>
      <c r="C165" s="105" t="s">
        <v>1038</v>
      </c>
      <c r="D165" s="111" t="s">
        <v>1036</v>
      </c>
      <c r="E165" s="107" t="s">
        <v>1037</v>
      </c>
      <c r="F165" s="106" t="s">
        <v>904</v>
      </c>
      <c r="G165" s="112" t="s">
        <v>20</v>
      </c>
      <c r="H165" s="109">
        <v>118000</v>
      </c>
      <c r="I165" s="110">
        <f t="shared" si="2"/>
        <v>44428</v>
      </c>
    </row>
    <row r="166" spans="1:9" s="71" customFormat="1" x14ac:dyDescent="0.25">
      <c r="A166" s="81"/>
      <c r="B166" s="110">
        <v>44396</v>
      </c>
      <c r="C166" s="113" t="s">
        <v>25</v>
      </c>
      <c r="D166" s="115" t="s">
        <v>1039</v>
      </c>
      <c r="E166" s="116" t="s">
        <v>1040</v>
      </c>
      <c r="F166" s="117" t="s">
        <v>1041</v>
      </c>
      <c r="G166" s="112" t="s">
        <v>1042</v>
      </c>
      <c r="H166" s="114">
        <v>346330</v>
      </c>
      <c r="I166" s="110">
        <f t="shared" si="2"/>
        <v>44441</v>
      </c>
    </row>
    <row r="167" spans="1:9" s="71" customFormat="1" ht="31.5" x14ac:dyDescent="0.25">
      <c r="A167" s="81"/>
      <c r="B167" s="110">
        <v>44195</v>
      </c>
      <c r="C167" s="113" t="s">
        <v>91</v>
      </c>
      <c r="D167" s="115" t="s">
        <v>1043</v>
      </c>
      <c r="E167" s="116" t="s">
        <v>1044</v>
      </c>
      <c r="F167" s="117" t="s">
        <v>1045</v>
      </c>
      <c r="G167" s="112" t="s">
        <v>879</v>
      </c>
      <c r="H167" s="114">
        <v>2531779.1</v>
      </c>
      <c r="I167" s="110">
        <f t="shared" si="2"/>
        <v>44240</v>
      </c>
    </row>
    <row r="168" spans="1:9" s="71" customFormat="1" ht="31.5" x14ac:dyDescent="0.25">
      <c r="A168" s="81"/>
      <c r="B168" s="110">
        <v>44271</v>
      </c>
      <c r="C168" s="113" t="s">
        <v>34</v>
      </c>
      <c r="D168" s="115" t="s">
        <v>1043</v>
      </c>
      <c r="E168" s="116" t="s">
        <v>1044</v>
      </c>
      <c r="F168" s="117" t="s">
        <v>1046</v>
      </c>
      <c r="G168" s="112" t="s">
        <v>879</v>
      </c>
      <c r="H168" s="114">
        <v>1581553.41</v>
      </c>
      <c r="I168" s="110">
        <f t="shared" si="2"/>
        <v>44316</v>
      </c>
    </row>
    <row r="169" spans="1:9" s="71" customFormat="1" x14ac:dyDescent="0.25">
      <c r="A169" s="81"/>
      <c r="B169" s="110">
        <v>44364</v>
      </c>
      <c r="C169" s="113" t="s">
        <v>1047</v>
      </c>
      <c r="D169" s="115" t="s">
        <v>1048</v>
      </c>
      <c r="E169" s="116" t="s">
        <v>275</v>
      </c>
      <c r="F169" s="117" t="s">
        <v>1049</v>
      </c>
      <c r="G169" s="112" t="s">
        <v>859</v>
      </c>
      <c r="H169" s="114">
        <v>68145</v>
      </c>
      <c r="I169" s="110">
        <f t="shared" si="2"/>
        <v>44409</v>
      </c>
    </row>
    <row r="170" spans="1:9" s="71" customFormat="1" x14ac:dyDescent="0.25">
      <c r="A170" s="81"/>
      <c r="B170" s="110">
        <v>44393</v>
      </c>
      <c r="C170" s="113" t="s">
        <v>1050</v>
      </c>
      <c r="D170" s="115" t="s">
        <v>1051</v>
      </c>
      <c r="E170" s="116" t="s">
        <v>1052</v>
      </c>
      <c r="F170" s="117" t="s">
        <v>851</v>
      </c>
      <c r="G170" s="112" t="s">
        <v>12</v>
      </c>
      <c r="H170" s="114">
        <v>89406.24</v>
      </c>
      <c r="I170" s="110">
        <f t="shared" si="2"/>
        <v>44438</v>
      </c>
    </row>
    <row r="171" spans="1:9" s="71" customFormat="1" ht="47.25" x14ac:dyDescent="0.25">
      <c r="A171" s="81"/>
      <c r="B171" s="110">
        <v>44426</v>
      </c>
      <c r="C171" s="113" t="s">
        <v>23</v>
      </c>
      <c r="D171" s="115" t="s">
        <v>1053</v>
      </c>
      <c r="E171" s="116" t="s">
        <v>1054</v>
      </c>
      <c r="F171" s="117" t="s">
        <v>1055</v>
      </c>
      <c r="G171" s="112" t="s">
        <v>2</v>
      </c>
      <c r="H171" s="114">
        <v>242932.5</v>
      </c>
      <c r="I171" s="110">
        <f t="shared" si="2"/>
        <v>44471</v>
      </c>
    </row>
    <row r="172" spans="1:9" s="71" customFormat="1" ht="47.25" x14ac:dyDescent="0.25">
      <c r="A172" s="81"/>
      <c r="B172" s="110">
        <v>44427</v>
      </c>
      <c r="C172" s="113" t="s">
        <v>24</v>
      </c>
      <c r="D172" s="115" t="s">
        <v>1053</v>
      </c>
      <c r="E172" s="116" t="s">
        <v>1054</v>
      </c>
      <c r="F172" s="117" t="s">
        <v>1055</v>
      </c>
      <c r="G172" s="112" t="s">
        <v>2</v>
      </c>
      <c r="H172" s="114">
        <v>242932.5</v>
      </c>
      <c r="I172" s="110">
        <f t="shared" si="2"/>
        <v>44472</v>
      </c>
    </row>
    <row r="173" spans="1:9" s="71" customFormat="1" ht="47.25" x14ac:dyDescent="0.25">
      <c r="A173" s="81"/>
      <c r="B173" s="110">
        <v>44427</v>
      </c>
      <c r="C173" s="113" t="s">
        <v>91</v>
      </c>
      <c r="D173" s="115" t="s">
        <v>1053</v>
      </c>
      <c r="E173" s="116" t="s">
        <v>1054</v>
      </c>
      <c r="F173" s="117" t="s">
        <v>1055</v>
      </c>
      <c r="G173" s="112" t="s">
        <v>2</v>
      </c>
      <c r="H173" s="114">
        <v>242932.5</v>
      </c>
      <c r="I173" s="110">
        <f t="shared" si="2"/>
        <v>44472</v>
      </c>
    </row>
    <row r="174" spans="1:9" s="71" customFormat="1" ht="47.25" x14ac:dyDescent="0.25">
      <c r="A174" s="81"/>
      <c r="B174" s="110">
        <v>44427</v>
      </c>
      <c r="C174" s="113" t="s">
        <v>34</v>
      </c>
      <c r="D174" s="115" t="s">
        <v>1053</v>
      </c>
      <c r="E174" s="116" t="s">
        <v>1054</v>
      </c>
      <c r="F174" s="117" t="s">
        <v>1055</v>
      </c>
      <c r="G174" s="112" t="s">
        <v>2</v>
      </c>
      <c r="H174" s="114">
        <v>242932.5</v>
      </c>
      <c r="I174" s="110">
        <f t="shared" si="2"/>
        <v>44472</v>
      </c>
    </row>
    <row r="175" spans="1:9" s="71" customFormat="1" ht="47.25" x14ac:dyDescent="0.25">
      <c r="A175" s="81"/>
      <c r="B175" s="110">
        <v>44427</v>
      </c>
      <c r="C175" s="113" t="s">
        <v>25</v>
      </c>
      <c r="D175" s="115" t="s">
        <v>1053</v>
      </c>
      <c r="E175" s="116" t="s">
        <v>1054</v>
      </c>
      <c r="F175" s="117" t="s">
        <v>1055</v>
      </c>
      <c r="G175" s="112" t="s">
        <v>2</v>
      </c>
      <c r="H175" s="114">
        <v>242932.5</v>
      </c>
      <c r="I175" s="110">
        <f t="shared" si="2"/>
        <v>44472</v>
      </c>
    </row>
    <row r="176" spans="1:9" s="71" customFormat="1" ht="47.25" x14ac:dyDescent="0.25">
      <c r="A176" s="81"/>
      <c r="B176" s="110">
        <v>44427</v>
      </c>
      <c r="C176" s="113" t="s">
        <v>1056</v>
      </c>
      <c r="D176" s="115" t="s">
        <v>1053</v>
      </c>
      <c r="E176" s="116" t="s">
        <v>1054</v>
      </c>
      <c r="F176" s="117" t="s">
        <v>1055</v>
      </c>
      <c r="G176" s="112" t="s">
        <v>2</v>
      </c>
      <c r="H176" s="114">
        <v>242932.5</v>
      </c>
      <c r="I176" s="110">
        <f t="shared" si="2"/>
        <v>44472</v>
      </c>
    </row>
    <row r="177" spans="1:9" s="71" customFormat="1" x14ac:dyDescent="0.25">
      <c r="A177" s="81"/>
      <c r="B177" s="110">
        <v>44406</v>
      </c>
      <c r="C177" s="113" t="s">
        <v>440</v>
      </c>
      <c r="D177" s="115" t="s">
        <v>1057</v>
      </c>
      <c r="E177" s="116" t="s">
        <v>1058</v>
      </c>
      <c r="F177" s="117" t="s">
        <v>1059</v>
      </c>
      <c r="G177" s="112" t="s">
        <v>1060</v>
      </c>
      <c r="H177" s="114">
        <v>8743.7999999999993</v>
      </c>
      <c r="I177" s="110">
        <f t="shared" si="2"/>
        <v>44451</v>
      </c>
    </row>
    <row r="178" spans="1:9" s="71" customFormat="1" x14ac:dyDescent="0.25">
      <c r="A178" s="81"/>
      <c r="B178" s="110">
        <v>44357</v>
      </c>
      <c r="C178" s="113" t="s">
        <v>1061</v>
      </c>
      <c r="D178" s="115" t="s">
        <v>1062</v>
      </c>
      <c r="E178" s="116" t="s">
        <v>1063</v>
      </c>
      <c r="F178" s="117" t="s">
        <v>1064</v>
      </c>
      <c r="G178" s="112" t="s">
        <v>909</v>
      </c>
      <c r="H178" s="114">
        <v>58298.49</v>
      </c>
      <c r="I178" s="110">
        <f t="shared" si="2"/>
        <v>44402</v>
      </c>
    </row>
    <row r="179" spans="1:9" s="71" customFormat="1" x14ac:dyDescent="0.25">
      <c r="A179" s="81"/>
      <c r="B179" s="110">
        <v>44387</v>
      </c>
      <c r="C179" s="113" t="s">
        <v>1065</v>
      </c>
      <c r="D179" s="115" t="s">
        <v>1066</v>
      </c>
      <c r="E179" s="116" t="s">
        <v>1067</v>
      </c>
      <c r="F179" s="117" t="s">
        <v>1068</v>
      </c>
      <c r="G179" s="112" t="s">
        <v>856</v>
      </c>
      <c r="H179" s="114">
        <v>113256.4</v>
      </c>
      <c r="I179" s="110">
        <f t="shared" si="2"/>
        <v>44432</v>
      </c>
    </row>
    <row r="180" spans="1:9" s="71" customFormat="1" x14ac:dyDescent="0.25">
      <c r="A180" s="81"/>
      <c r="B180" s="110">
        <v>44431</v>
      </c>
      <c r="C180" s="113" t="s">
        <v>1069</v>
      </c>
      <c r="D180" s="115" t="s">
        <v>1066</v>
      </c>
      <c r="E180" s="116" t="s">
        <v>1067</v>
      </c>
      <c r="F180" s="117" t="s">
        <v>1068</v>
      </c>
      <c r="G180" s="112" t="s">
        <v>856</v>
      </c>
      <c r="H180" s="114">
        <v>113256.4</v>
      </c>
      <c r="I180" s="110">
        <f t="shared" si="2"/>
        <v>44476</v>
      </c>
    </row>
    <row r="181" spans="1:9" s="71" customFormat="1" ht="31.5" x14ac:dyDescent="0.25">
      <c r="A181" s="81"/>
      <c r="B181" s="110">
        <v>44410</v>
      </c>
      <c r="C181" s="105" t="s">
        <v>213</v>
      </c>
      <c r="D181" s="115" t="s">
        <v>1070</v>
      </c>
      <c r="E181" s="116" t="s">
        <v>1071</v>
      </c>
      <c r="F181" s="106" t="s">
        <v>1072</v>
      </c>
      <c r="G181" s="108" t="s">
        <v>21</v>
      </c>
      <c r="H181" s="109">
        <v>58256.800000000003</v>
      </c>
      <c r="I181" s="110">
        <f t="shared" si="2"/>
        <v>44455</v>
      </c>
    </row>
    <row r="182" spans="1:9" s="71" customFormat="1" x14ac:dyDescent="0.25">
      <c r="A182" s="81"/>
      <c r="B182" s="110">
        <v>44407</v>
      </c>
      <c r="C182" s="105" t="s">
        <v>22</v>
      </c>
      <c r="D182" s="115" t="s">
        <v>1073</v>
      </c>
      <c r="E182" s="116" t="s">
        <v>1074</v>
      </c>
      <c r="F182" s="117" t="s">
        <v>887</v>
      </c>
      <c r="G182" s="108" t="s">
        <v>20</v>
      </c>
      <c r="H182" s="109">
        <v>118000</v>
      </c>
      <c r="I182" s="110">
        <f t="shared" si="2"/>
        <v>44452</v>
      </c>
    </row>
    <row r="183" spans="1:9" s="71" customFormat="1" x14ac:dyDescent="0.25">
      <c r="A183" s="81"/>
      <c r="B183" s="110">
        <v>44405</v>
      </c>
      <c r="C183" s="105" t="s">
        <v>72</v>
      </c>
      <c r="D183" s="115" t="s">
        <v>1073</v>
      </c>
      <c r="E183" s="116" t="s">
        <v>1074</v>
      </c>
      <c r="F183" s="117" t="s">
        <v>1075</v>
      </c>
      <c r="G183" s="112" t="s">
        <v>20</v>
      </c>
      <c r="H183" s="109">
        <v>35000</v>
      </c>
      <c r="I183" s="110">
        <f t="shared" si="2"/>
        <v>44450</v>
      </c>
    </row>
    <row r="184" spans="1:9" s="71" customFormat="1" ht="31.5" x14ac:dyDescent="0.25">
      <c r="A184" s="81"/>
      <c r="B184" s="110">
        <v>44417</v>
      </c>
      <c r="C184" s="105" t="s">
        <v>359</v>
      </c>
      <c r="D184" s="115" t="s">
        <v>1076</v>
      </c>
      <c r="E184" s="116" t="s">
        <v>1077</v>
      </c>
      <c r="F184" s="117" t="s">
        <v>904</v>
      </c>
      <c r="G184" s="112" t="s">
        <v>20</v>
      </c>
      <c r="H184" s="109">
        <v>118000</v>
      </c>
      <c r="I184" s="110">
        <f t="shared" si="2"/>
        <v>44462</v>
      </c>
    </row>
    <row r="185" spans="1:9" s="71" customFormat="1" ht="31.5" x14ac:dyDescent="0.25">
      <c r="A185" s="81"/>
      <c r="B185" s="110">
        <v>44377</v>
      </c>
      <c r="C185" s="105" t="s">
        <v>23</v>
      </c>
      <c r="D185" s="115" t="s">
        <v>1078</v>
      </c>
      <c r="E185" s="116" t="s">
        <v>1079</v>
      </c>
      <c r="F185" s="117" t="s">
        <v>1080</v>
      </c>
      <c r="G185" s="112" t="s">
        <v>20</v>
      </c>
      <c r="H185" s="109">
        <v>118000</v>
      </c>
      <c r="I185" s="110">
        <f t="shared" si="2"/>
        <v>44422</v>
      </c>
    </row>
    <row r="186" spans="1:9" s="71" customFormat="1" ht="31.5" x14ac:dyDescent="0.25">
      <c r="A186" s="81"/>
      <c r="B186" s="110">
        <v>44391</v>
      </c>
      <c r="C186" s="105" t="s">
        <v>24</v>
      </c>
      <c r="D186" s="115" t="s">
        <v>1078</v>
      </c>
      <c r="E186" s="116" t="s">
        <v>1079</v>
      </c>
      <c r="F186" s="117" t="s">
        <v>904</v>
      </c>
      <c r="G186" s="112" t="s">
        <v>20</v>
      </c>
      <c r="H186" s="109">
        <v>118000</v>
      </c>
      <c r="I186" s="110">
        <f t="shared" si="2"/>
        <v>44436</v>
      </c>
    </row>
    <row r="187" spans="1:9" s="71" customFormat="1" ht="31.5" x14ac:dyDescent="0.25">
      <c r="A187" s="81"/>
      <c r="B187" s="110">
        <v>44410</v>
      </c>
      <c r="C187" s="105" t="s">
        <v>91</v>
      </c>
      <c r="D187" s="115" t="s">
        <v>1078</v>
      </c>
      <c r="E187" s="116" t="s">
        <v>1079</v>
      </c>
      <c r="F187" s="117" t="s">
        <v>904</v>
      </c>
      <c r="G187" s="112" t="s">
        <v>20</v>
      </c>
      <c r="H187" s="109">
        <v>118000</v>
      </c>
      <c r="I187" s="110">
        <f t="shared" si="2"/>
        <v>44455</v>
      </c>
    </row>
    <row r="188" spans="1:9" s="71" customFormat="1" ht="31.5" x14ac:dyDescent="0.25">
      <c r="A188" s="81"/>
      <c r="B188" s="110">
        <v>44410</v>
      </c>
      <c r="C188" s="105" t="s">
        <v>34</v>
      </c>
      <c r="D188" s="115" t="s">
        <v>1078</v>
      </c>
      <c r="E188" s="116" t="s">
        <v>1079</v>
      </c>
      <c r="F188" s="117" t="s">
        <v>904</v>
      </c>
      <c r="G188" s="112" t="s">
        <v>20</v>
      </c>
      <c r="H188" s="109">
        <v>118000</v>
      </c>
      <c r="I188" s="110">
        <f t="shared" si="2"/>
        <v>44455</v>
      </c>
    </row>
    <row r="189" spans="1:9" s="71" customFormat="1" ht="31.5" x14ac:dyDescent="0.25">
      <c r="A189" s="81"/>
      <c r="B189" s="110">
        <v>44258</v>
      </c>
      <c r="C189" s="105" t="s">
        <v>72</v>
      </c>
      <c r="D189" s="115" t="s">
        <v>1081</v>
      </c>
      <c r="E189" s="116" t="s">
        <v>1082</v>
      </c>
      <c r="F189" s="117" t="s">
        <v>904</v>
      </c>
      <c r="G189" s="112" t="s">
        <v>20</v>
      </c>
      <c r="H189" s="109">
        <v>118000</v>
      </c>
      <c r="I189" s="110">
        <f t="shared" si="2"/>
        <v>44303</v>
      </c>
    </row>
    <row r="190" spans="1:9" s="71" customFormat="1" ht="31.5" x14ac:dyDescent="0.25">
      <c r="A190" s="81"/>
      <c r="B190" s="110">
        <v>44274</v>
      </c>
      <c r="C190" s="105" t="s">
        <v>24</v>
      </c>
      <c r="D190" s="115" t="s">
        <v>1083</v>
      </c>
      <c r="E190" s="116" t="s">
        <v>1084</v>
      </c>
      <c r="F190" s="117" t="s">
        <v>1085</v>
      </c>
      <c r="G190" s="112" t="s">
        <v>879</v>
      </c>
      <c r="H190" s="109">
        <v>6018584.0599999996</v>
      </c>
      <c r="I190" s="110">
        <f t="shared" si="2"/>
        <v>44319</v>
      </c>
    </row>
    <row r="191" spans="1:9" s="71" customFormat="1" ht="31.5" x14ac:dyDescent="0.25">
      <c r="A191" s="81"/>
      <c r="B191" s="110">
        <v>44319</v>
      </c>
      <c r="C191" s="105" t="s">
        <v>66</v>
      </c>
      <c r="D191" s="115" t="s">
        <v>1086</v>
      </c>
      <c r="E191" s="116" t="s">
        <v>1087</v>
      </c>
      <c r="F191" s="117" t="s">
        <v>1088</v>
      </c>
      <c r="G191" s="112" t="s">
        <v>20</v>
      </c>
      <c r="H191" s="109">
        <v>118000</v>
      </c>
      <c r="I191" s="110">
        <f t="shared" si="2"/>
        <v>44364</v>
      </c>
    </row>
    <row r="192" spans="1:9" s="71" customFormat="1" ht="31.5" x14ac:dyDescent="0.25">
      <c r="A192" s="81"/>
      <c r="B192" s="110">
        <v>44333</v>
      </c>
      <c r="C192" s="105" t="s">
        <v>1089</v>
      </c>
      <c r="D192" s="115" t="s">
        <v>1090</v>
      </c>
      <c r="E192" s="116" t="s">
        <v>1091</v>
      </c>
      <c r="F192" s="117" t="s">
        <v>1088</v>
      </c>
      <c r="G192" s="112" t="s">
        <v>20</v>
      </c>
      <c r="H192" s="109">
        <v>56640</v>
      </c>
      <c r="I192" s="110">
        <f t="shared" si="2"/>
        <v>44378</v>
      </c>
    </row>
    <row r="193" spans="1:9" s="71" customFormat="1" ht="31.5" x14ac:dyDescent="0.25">
      <c r="A193" s="81"/>
      <c r="B193" s="110">
        <v>44361</v>
      </c>
      <c r="C193" s="105" t="s">
        <v>253</v>
      </c>
      <c r="D193" s="115" t="s">
        <v>1086</v>
      </c>
      <c r="E193" s="116" t="s">
        <v>1087</v>
      </c>
      <c r="F193" s="117" t="s">
        <v>1088</v>
      </c>
      <c r="G193" s="108" t="s">
        <v>20</v>
      </c>
      <c r="H193" s="109">
        <v>16520</v>
      </c>
      <c r="I193" s="110">
        <f t="shared" si="2"/>
        <v>44406</v>
      </c>
    </row>
    <row r="194" spans="1:9" s="71" customFormat="1" x14ac:dyDescent="0.25">
      <c r="A194" s="81"/>
      <c r="B194" s="110">
        <v>44405</v>
      </c>
      <c r="C194" s="105" t="s">
        <v>1092</v>
      </c>
      <c r="D194" s="115" t="s">
        <v>1093</v>
      </c>
      <c r="E194" s="116" t="s">
        <v>1094</v>
      </c>
      <c r="F194" s="117" t="s">
        <v>892</v>
      </c>
      <c r="G194" s="108" t="s">
        <v>20</v>
      </c>
      <c r="H194" s="109">
        <v>118000</v>
      </c>
      <c r="I194" s="110">
        <f t="shared" si="2"/>
        <v>44450</v>
      </c>
    </row>
    <row r="195" spans="1:9" s="71" customFormat="1" x14ac:dyDescent="0.25">
      <c r="A195" s="81"/>
      <c r="B195" s="110">
        <v>44392</v>
      </c>
      <c r="C195" s="105" t="s">
        <v>110</v>
      </c>
      <c r="D195" s="115" t="s">
        <v>1093</v>
      </c>
      <c r="E195" s="116" t="s">
        <v>1094</v>
      </c>
      <c r="F195" s="117" t="s">
        <v>892</v>
      </c>
      <c r="G195" s="108" t="s">
        <v>20</v>
      </c>
      <c r="H195" s="109">
        <v>118000</v>
      </c>
      <c r="I195" s="110">
        <f t="shared" si="2"/>
        <v>44437</v>
      </c>
    </row>
    <row r="196" spans="1:9" s="71" customFormat="1" x14ac:dyDescent="0.25">
      <c r="A196" s="81"/>
      <c r="B196" s="110">
        <v>44392</v>
      </c>
      <c r="C196" s="105" t="s">
        <v>50</v>
      </c>
      <c r="D196" s="115" t="s">
        <v>1093</v>
      </c>
      <c r="E196" s="116" t="s">
        <v>1094</v>
      </c>
      <c r="F196" s="117" t="s">
        <v>892</v>
      </c>
      <c r="G196" s="108" t="s">
        <v>20</v>
      </c>
      <c r="H196" s="109">
        <v>118000</v>
      </c>
      <c r="I196" s="110">
        <f t="shared" si="2"/>
        <v>44437</v>
      </c>
    </row>
    <row r="197" spans="1:9" s="71" customFormat="1" ht="63" x14ac:dyDescent="0.25">
      <c r="A197" s="81"/>
      <c r="B197" s="110">
        <v>44417</v>
      </c>
      <c r="C197" s="105" t="s">
        <v>1095</v>
      </c>
      <c r="D197" s="115" t="s">
        <v>1096</v>
      </c>
      <c r="E197" s="116" t="s">
        <v>1097</v>
      </c>
      <c r="F197" s="117" t="s">
        <v>1098</v>
      </c>
      <c r="G197" s="108" t="s">
        <v>856</v>
      </c>
      <c r="H197" s="109">
        <v>104648.62</v>
      </c>
      <c r="I197" s="110">
        <f t="shared" si="2"/>
        <v>44462</v>
      </c>
    </row>
    <row r="198" spans="1:9" s="71" customFormat="1" x14ac:dyDescent="0.25">
      <c r="A198" s="81"/>
      <c r="B198" s="110">
        <v>44382</v>
      </c>
      <c r="C198" s="105" t="s">
        <v>57</v>
      </c>
      <c r="D198" s="111" t="s">
        <v>1099</v>
      </c>
      <c r="E198" s="107" t="s">
        <v>1100</v>
      </c>
      <c r="F198" s="106" t="s">
        <v>1101</v>
      </c>
      <c r="G198" s="108" t="s">
        <v>281</v>
      </c>
      <c r="H198" s="109">
        <v>25370</v>
      </c>
      <c r="I198" s="110">
        <f t="shared" si="2"/>
        <v>44427</v>
      </c>
    </row>
    <row r="199" spans="1:9" s="71" customFormat="1" ht="31.5" x14ac:dyDescent="0.25">
      <c r="A199" s="81"/>
      <c r="B199" s="110">
        <v>44182</v>
      </c>
      <c r="C199" s="105" t="s">
        <v>46</v>
      </c>
      <c r="D199" s="111" t="s">
        <v>1102</v>
      </c>
      <c r="E199" s="107" t="s">
        <v>1103</v>
      </c>
      <c r="F199" s="106" t="s">
        <v>1104</v>
      </c>
      <c r="G199" s="112" t="s">
        <v>879</v>
      </c>
      <c r="H199" s="109">
        <v>942661.45</v>
      </c>
      <c r="I199" s="110">
        <f t="shared" si="2"/>
        <v>44227</v>
      </c>
    </row>
    <row r="200" spans="1:9" s="71" customFormat="1" ht="63" x14ac:dyDescent="0.25">
      <c r="A200" s="81"/>
      <c r="B200" s="110">
        <v>44061</v>
      </c>
      <c r="C200" s="105" t="s">
        <v>28</v>
      </c>
      <c r="D200" s="111" t="s">
        <v>1105</v>
      </c>
      <c r="E200" s="107" t="s">
        <v>1106</v>
      </c>
      <c r="F200" s="106" t="s">
        <v>1107</v>
      </c>
      <c r="G200" s="108" t="s">
        <v>5</v>
      </c>
      <c r="H200" s="109">
        <v>195290</v>
      </c>
      <c r="I200" s="110">
        <f t="shared" si="2"/>
        <v>44106</v>
      </c>
    </row>
    <row r="201" spans="1:9" s="71" customFormat="1" ht="47.25" x14ac:dyDescent="0.25">
      <c r="A201" s="81"/>
      <c r="B201" s="110">
        <v>44061</v>
      </c>
      <c r="C201" s="105" t="s">
        <v>30</v>
      </c>
      <c r="D201" s="111" t="s">
        <v>1105</v>
      </c>
      <c r="E201" s="107" t="s">
        <v>1106</v>
      </c>
      <c r="F201" s="106" t="s">
        <v>1108</v>
      </c>
      <c r="G201" s="108" t="s">
        <v>5</v>
      </c>
      <c r="H201" s="109">
        <v>193520</v>
      </c>
      <c r="I201" s="110">
        <f t="shared" si="2"/>
        <v>44106</v>
      </c>
    </row>
    <row r="202" spans="1:9" s="71" customFormat="1" ht="31.5" x14ac:dyDescent="0.25">
      <c r="A202" s="81"/>
      <c r="B202" s="110">
        <v>44201</v>
      </c>
      <c r="C202" s="105" t="s">
        <v>1109</v>
      </c>
      <c r="D202" s="111" t="s">
        <v>1110</v>
      </c>
      <c r="E202" s="107" t="s">
        <v>1111</v>
      </c>
      <c r="F202" s="106" t="s">
        <v>1112</v>
      </c>
      <c r="G202" s="108" t="s">
        <v>5</v>
      </c>
      <c r="H202" s="109">
        <v>5310</v>
      </c>
      <c r="I202" s="110">
        <f t="shared" ref="I202:I214" si="3">+B202+45</f>
        <v>44246</v>
      </c>
    </row>
    <row r="203" spans="1:9" s="71" customFormat="1" x14ac:dyDescent="0.25">
      <c r="A203" s="81"/>
      <c r="B203" s="110">
        <v>44342</v>
      </c>
      <c r="C203" s="105" t="s">
        <v>34</v>
      </c>
      <c r="D203" s="111" t="s">
        <v>1113</v>
      </c>
      <c r="E203" s="107" t="s">
        <v>1114</v>
      </c>
      <c r="F203" s="106" t="s">
        <v>892</v>
      </c>
      <c r="G203" s="108" t="s">
        <v>20</v>
      </c>
      <c r="H203" s="109">
        <v>41300</v>
      </c>
      <c r="I203" s="110">
        <f t="shared" si="3"/>
        <v>44387</v>
      </c>
    </row>
    <row r="204" spans="1:9" s="71" customFormat="1" ht="31.5" x14ac:dyDescent="0.25">
      <c r="A204" s="81"/>
      <c r="B204" s="110">
        <v>44369</v>
      </c>
      <c r="C204" s="105" t="s">
        <v>23</v>
      </c>
      <c r="D204" s="111" t="s">
        <v>1115</v>
      </c>
      <c r="E204" s="107" t="s">
        <v>1116</v>
      </c>
      <c r="F204" s="106" t="s">
        <v>1117</v>
      </c>
      <c r="G204" s="108" t="s">
        <v>909</v>
      </c>
      <c r="H204" s="109">
        <v>835944.7</v>
      </c>
      <c r="I204" s="110">
        <f t="shared" si="3"/>
        <v>44414</v>
      </c>
    </row>
    <row r="205" spans="1:9" s="71" customFormat="1" ht="31.5" x14ac:dyDescent="0.25">
      <c r="A205" s="81"/>
      <c r="B205" s="110">
        <v>44398</v>
      </c>
      <c r="C205" s="105" t="s">
        <v>24</v>
      </c>
      <c r="D205" s="111" t="s">
        <v>1115</v>
      </c>
      <c r="E205" s="107" t="s">
        <v>1116</v>
      </c>
      <c r="F205" s="106" t="s">
        <v>1118</v>
      </c>
      <c r="G205" s="108" t="s">
        <v>68</v>
      </c>
      <c r="H205" s="109">
        <v>55084.75</v>
      </c>
      <c r="I205" s="110">
        <f t="shared" si="3"/>
        <v>44443</v>
      </c>
    </row>
    <row r="206" spans="1:9" s="71" customFormat="1" ht="31.5" x14ac:dyDescent="0.25">
      <c r="A206" s="81"/>
      <c r="B206" s="110">
        <v>44181</v>
      </c>
      <c r="C206" s="105" t="s">
        <v>25</v>
      </c>
      <c r="D206" s="111" t="s">
        <v>1119</v>
      </c>
      <c r="E206" s="107" t="s">
        <v>1120</v>
      </c>
      <c r="F206" s="106" t="s">
        <v>1121</v>
      </c>
      <c r="G206" s="108" t="s">
        <v>1122</v>
      </c>
      <c r="H206" s="109">
        <v>149316.51999999999</v>
      </c>
      <c r="I206" s="110">
        <f t="shared" si="3"/>
        <v>44226</v>
      </c>
    </row>
    <row r="207" spans="1:9" s="71" customFormat="1" ht="31.5" x14ac:dyDescent="0.25">
      <c r="A207" s="81"/>
      <c r="B207" s="110">
        <v>44396</v>
      </c>
      <c r="C207" s="105" t="s">
        <v>26</v>
      </c>
      <c r="D207" s="111" t="s">
        <v>1123</v>
      </c>
      <c r="E207" s="107" t="s">
        <v>1124</v>
      </c>
      <c r="F207" s="106" t="s">
        <v>1125</v>
      </c>
      <c r="G207" s="108" t="s">
        <v>5</v>
      </c>
      <c r="H207" s="109">
        <v>41536</v>
      </c>
      <c r="I207" s="110">
        <f t="shared" si="3"/>
        <v>44441</v>
      </c>
    </row>
    <row r="208" spans="1:9" s="71" customFormat="1" ht="47.25" x14ac:dyDescent="0.25">
      <c r="A208" s="81"/>
      <c r="B208" s="110">
        <v>44411</v>
      </c>
      <c r="C208" s="105" t="s">
        <v>1126</v>
      </c>
      <c r="D208" s="111" t="s">
        <v>65</v>
      </c>
      <c r="E208" s="107" t="s">
        <v>154</v>
      </c>
      <c r="F208" s="106" t="s">
        <v>1127</v>
      </c>
      <c r="G208" s="108" t="s">
        <v>859</v>
      </c>
      <c r="H208" s="109">
        <v>156645</v>
      </c>
      <c r="I208" s="110">
        <f t="shared" si="3"/>
        <v>44456</v>
      </c>
    </row>
    <row r="209" spans="1:9" s="71" customFormat="1" x14ac:dyDescent="0.25">
      <c r="A209" s="81"/>
      <c r="B209" s="110">
        <v>44382</v>
      </c>
      <c r="C209" s="105" t="s">
        <v>1095</v>
      </c>
      <c r="D209" s="111" t="s">
        <v>1128</v>
      </c>
      <c r="E209" s="107" t="s">
        <v>1129</v>
      </c>
      <c r="F209" s="106" t="s">
        <v>1130</v>
      </c>
      <c r="G209" s="108" t="s">
        <v>859</v>
      </c>
      <c r="H209" s="109">
        <v>228585.3</v>
      </c>
      <c r="I209" s="110">
        <f t="shared" si="3"/>
        <v>44427</v>
      </c>
    </row>
    <row r="210" spans="1:9" s="71" customFormat="1" ht="47.25" x14ac:dyDescent="0.25">
      <c r="A210" s="81"/>
      <c r="B210" s="110">
        <v>43845</v>
      </c>
      <c r="C210" s="105" t="s">
        <v>77</v>
      </c>
      <c r="D210" s="111" t="s">
        <v>67</v>
      </c>
      <c r="E210" s="107" t="s">
        <v>155</v>
      </c>
      <c r="F210" s="106" t="s">
        <v>1131</v>
      </c>
      <c r="G210" s="108" t="s">
        <v>68</v>
      </c>
      <c r="H210" s="109">
        <v>38666.660000000003</v>
      </c>
      <c r="I210" s="119">
        <f t="shared" si="3"/>
        <v>43890</v>
      </c>
    </row>
    <row r="211" spans="1:9" s="71" customFormat="1" ht="47.25" x14ac:dyDescent="0.25">
      <c r="A211" s="81"/>
      <c r="B211" s="110">
        <v>43862</v>
      </c>
      <c r="C211" s="105" t="s">
        <v>96</v>
      </c>
      <c r="D211" s="111" t="s">
        <v>67</v>
      </c>
      <c r="E211" s="107" t="s">
        <v>155</v>
      </c>
      <c r="F211" s="106" t="s">
        <v>1131</v>
      </c>
      <c r="G211" s="108" t="s">
        <v>68</v>
      </c>
      <c r="H211" s="109">
        <v>126333.32</v>
      </c>
      <c r="I211" s="119">
        <f t="shared" si="3"/>
        <v>43907</v>
      </c>
    </row>
    <row r="212" spans="1:9" s="71" customFormat="1" x14ac:dyDescent="0.25">
      <c r="A212" s="81"/>
      <c r="B212" s="110">
        <v>44176</v>
      </c>
      <c r="C212" s="105" t="s">
        <v>309</v>
      </c>
      <c r="D212" s="111" t="s">
        <v>1132</v>
      </c>
      <c r="E212" s="107" t="s">
        <v>1133</v>
      </c>
      <c r="F212" s="106" t="s">
        <v>1134</v>
      </c>
      <c r="G212" s="108" t="s">
        <v>20</v>
      </c>
      <c r="H212" s="109">
        <v>61360</v>
      </c>
      <c r="I212" s="119">
        <f t="shared" si="3"/>
        <v>44221</v>
      </c>
    </row>
    <row r="213" spans="1:9" s="71" customFormat="1" x14ac:dyDescent="0.25">
      <c r="A213" s="81"/>
      <c r="B213" s="110">
        <v>44423</v>
      </c>
      <c r="C213" s="105" t="s">
        <v>1135</v>
      </c>
      <c r="D213" s="111" t="s">
        <v>1136</v>
      </c>
      <c r="E213" s="107" t="s">
        <v>1137</v>
      </c>
      <c r="F213" s="106" t="s">
        <v>1138</v>
      </c>
      <c r="G213" s="108" t="s">
        <v>17</v>
      </c>
      <c r="H213" s="109">
        <v>156612.75</v>
      </c>
      <c r="I213" s="110">
        <f t="shared" si="3"/>
        <v>44468</v>
      </c>
    </row>
    <row r="214" spans="1:9" s="71" customFormat="1" x14ac:dyDescent="0.25">
      <c r="A214" s="81"/>
      <c r="B214" s="110">
        <v>44411</v>
      </c>
      <c r="C214" s="105" t="s">
        <v>350</v>
      </c>
      <c r="D214" s="111" t="s">
        <v>1139</v>
      </c>
      <c r="E214" s="107" t="s">
        <v>1140</v>
      </c>
      <c r="F214" s="106" t="s">
        <v>1141</v>
      </c>
      <c r="G214" s="112" t="s">
        <v>70</v>
      </c>
      <c r="H214" s="109">
        <v>1138835.7</v>
      </c>
      <c r="I214" s="110">
        <f t="shared" si="3"/>
        <v>44456</v>
      </c>
    </row>
    <row r="215" spans="1:9" s="71" customFormat="1" ht="31.5" x14ac:dyDescent="0.25">
      <c r="A215" s="81"/>
      <c r="B215" s="110">
        <v>44112</v>
      </c>
      <c r="C215" s="105" t="s">
        <v>429</v>
      </c>
      <c r="D215" s="111" t="s">
        <v>286</v>
      </c>
      <c r="E215" s="107" t="s">
        <v>287</v>
      </c>
      <c r="F215" s="106" t="s">
        <v>1142</v>
      </c>
      <c r="G215" s="112" t="s">
        <v>4</v>
      </c>
      <c r="H215" s="109">
        <v>2307117.12</v>
      </c>
      <c r="I215" s="110">
        <f t="shared" ref="I215:I220" si="4">+B215+45</f>
        <v>44157</v>
      </c>
    </row>
    <row r="216" spans="1:9" s="71" customFormat="1" ht="31.5" x14ac:dyDescent="0.25">
      <c r="A216" s="81"/>
      <c r="B216" s="110">
        <v>44117</v>
      </c>
      <c r="C216" s="105" t="s">
        <v>430</v>
      </c>
      <c r="D216" s="111" t="s">
        <v>286</v>
      </c>
      <c r="E216" s="107" t="s">
        <v>287</v>
      </c>
      <c r="F216" s="106" t="s">
        <v>1142</v>
      </c>
      <c r="G216" s="112" t="s">
        <v>4</v>
      </c>
      <c r="H216" s="109">
        <v>1088327.57</v>
      </c>
      <c r="I216" s="110">
        <f t="shared" si="4"/>
        <v>44162</v>
      </c>
    </row>
    <row r="217" spans="1:9" s="71" customFormat="1" x14ac:dyDescent="0.25">
      <c r="A217" s="81"/>
      <c r="B217" s="110">
        <v>44341</v>
      </c>
      <c r="C217" s="105" t="s">
        <v>369</v>
      </c>
      <c r="D217" s="111" t="s">
        <v>1143</v>
      </c>
      <c r="E217" s="107" t="s">
        <v>1144</v>
      </c>
      <c r="F217" s="106" t="s">
        <v>1145</v>
      </c>
      <c r="G217" s="112" t="s">
        <v>3</v>
      </c>
      <c r="H217" s="109">
        <v>6841923</v>
      </c>
      <c r="I217" s="110">
        <f t="shared" si="4"/>
        <v>44386</v>
      </c>
    </row>
    <row r="218" spans="1:9" s="71" customFormat="1" ht="31.5" x14ac:dyDescent="0.25">
      <c r="A218" s="81"/>
      <c r="B218" s="110">
        <v>44406</v>
      </c>
      <c r="C218" s="105" t="s">
        <v>1146</v>
      </c>
      <c r="D218" s="111" t="s">
        <v>1143</v>
      </c>
      <c r="E218" s="107" t="s">
        <v>1144</v>
      </c>
      <c r="F218" s="106" t="s">
        <v>1142</v>
      </c>
      <c r="G218" s="112" t="s">
        <v>4</v>
      </c>
      <c r="H218" s="109">
        <v>947917.6</v>
      </c>
      <c r="I218" s="110">
        <f t="shared" si="4"/>
        <v>44451</v>
      </c>
    </row>
    <row r="219" spans="1:9" s="71" customFormat="1" ht="31.5" x14ac:dyDescent="0.25">
      <c r="A219" s="81"/>
      <c r="B219" s="110">
        <v>44418</v>
      </c>
      <c r="C219" s="105" t="s">
        <v>371</v>
      </c>
      <c r="D219" s="111" t="s">
        <v>1143</v>
      </c>
      <c r="E219" s="107" t="s">
        <v>1144</v>
      </c>
      <c r="F219" s="106" t="s">
        <v>1142</v>
      </c>
      <c r="G219" s="112" t="s">
        <v>4</v>
      </c>
      <c r="H219" s="109">
        <v>1501701.04</v>
      </c>
      <c r="I219" s="110">
        <f t="shared" si="4"/>
        <v>44463</v>
      </c>
    </row>
    <row r="220" spans="1:9" s="71" customFormat="1" x14ac:dyDescent="0.25">
      <c r="A220" s="81"/>
      <c r="B220" s="110">
        <v>44428</v>
      </c>
      <c r="C220" s="105" t="s">
        <v>1147</v>
      </c>
      <c r="D220" s="111" t="s">
        <v>1148</v>
      </c>
      <c r="E220" s="107" t="s">
        <v>1149</v>
      </c>
      <c r="F220" s="106" t="s">
        <v>1150</v>
      </c>
      <c r="G220" s="112" t="s">
        <v>3</v>
      </c>
      <c r="H220" s="109">
        <v>705000</v>
      </c>
      <c r="I220" s="110">
        <f t="shared" si="4"/>
        <v>44473</v>
      </c>
    </row>
    <row r="221" spans="1:9" s="71" customFormat="1" ht="47.25" x14ac:dyDescent="0.25">
      <c r="A221" s="81"/>
      <c r="B221" s="110">
        <v>44403</v>
      </c>
      <c r="C221" s="105" t="s">
        <v>1151</v>
      </c>
      <c r="D221" s="111" t="s">
        <v>1152</v>
      </c>
      <c r="E221" s="107" t="s">
        <v>159</v>
      </c>
      <c r="F221" s="106" t="s">
        <v>1153</v>
      </c>
      <c r="G221" s="112" t="s">
        <v>4</v>
      </c>
      <c r="H221" s="109">
        <v>3680000</v>
      </c>
      <c r="I221" s="110">
        <f t="shared" ref="I221:I284" si="5">+B221+45</f>
        <v>44448</v>
      </c>
    </row>
    <row r="222" spans="1:9" s="71" customFormat="1" ht="31.5" x14ac:dyDescent="0.25">
      <c r="A222" s="81"/>
      <c r="B222" s="110">
        <v>44438</v>
      </c>
      <c r="C222" s="105" t="s">
        <v>1154</v>
      </c>
      <c r="D222" s="111" t="s">
        <v>1152</v>
      </c>
      <c r="E222" s="107" t="s">
        <v>159</v>
      </c>
      <c r="F222" s="106" t="s">
        <v>1142</v>
      </c>
      <c r="G222" s="112" t="s">
        <v>4</v>
      </c>
      <c r="H222" s="109">
        <v>3680000</v>
      </c>
      <c r="I222" s="110">
        <f t="shared" si="5"/>
        <v>44483</v>
      </c>
    </row>
    <row r="223" spans="1:9" s="71" customFormat="1" ht="47.25" x14ac:dyDescent="0.25">
      <c r="A223" s="81"/>
      <c r="B223" s="110">
        <v>44405</v>
      </c>
      <c r="C223" s="105" t="s">
        <v>79</v>
      </c>
      <c r="D223" s="111" t="s">
        <v>1155</v>
      </c>
      <c r="E223" s="107" t="s">
        <v>1156</v>
      </c>
      <c r="F223" s="106" t="s">
        <v>1153</v>
      </c>
      <c r="G223" s="112" t="s">
        <v>4</v>
      </c>
      <c r="H223" s="109">
        <v>1640000</v>
      </c>
      <c r="I223" s="110">
        <f t="shared" si="5"/>
        <v>44450</v>
      </c>
    </row>
    <row r="224" spans="1:9" s="71" customFormat="1" ht="47.25" x14ac:dyDescent="0.25">
      <c r="A224" s="81"/>
      <c r="B224" s="110">
        <v>44419</v>
      </c>
      <c r="C224" s="105" t="s">
        <v>463</v>
      </c>
      <c r="D224" s="111" t="s">
        <v>52</v>
      </c>
      <c r="E224" s="107" t="s">
        <v>161</v>
      </c>
      <c r="F224" s="106" t="s">
        <v>1153</v>
      </c>
      <c r="G224" s="112" t="s">
        <v>4</v>
      </c>
      <c r="H224" s="109">
        <v>6908012</v>
      </c>
      <c r="I224" s="110">
        <f t="shared" si="5"/>
        <v>44464</v>
      </c>
    </row>
    <row r="225" spans="1:9" s="71" customFormat="1" ht="47.25" x14ac:dyDescent="0.25">
      <c r="A225" s="81"/>
      <c r="B225" s="110">
        <v>44413</v>
      </c>
      <c r="C225" s="105" t="s">
        <v>462</v>
      </c>
      <c r="D225" s="111" t="s">
        <v>52</v>
      </c>
      <c r="E225" s="107" t="s">
        <v>161</v>
      </c>
      <c r="F225" s="106" t="s">
        <v>1153</v>
      </c>
      <c r="G225" s="112" t="s">
        <v>4</v>
      </c>
      <c r="H225" s="109">
        <v>20406600</v>
      </c>
      <c r="I225" s="110">
        <f t="shared" si="5"/>
        <v>44458</v>
      </c>
    </row>
    <row r="226" spans="1:9" s="71" customFormat="1" x14ac:dyDescent="0.25">
      <c r="A226" s="81"/>
      <c r="B226" s="110">
        <v>44411</v>
      </c>
      <c r="C226" s="105" t="s">
        <v>226</v>
      </c>
      <c r="D226" s="111" t="s">
        <v>52</v>
      </c>
      <c r="E226" s="107" t="s">
        <v>161</v>
      </c>
      <c r="F226" s="106" t="s">
        <v>1145</v>
      </c>
      <c r="G226" s="112" t="s">
        <v>3</v>
      </c>
      <c r="H226" s="109">
        <v>3295288</v>
      </c>
      <c r="I226" s="110">
        <f t="shared" si="5"/>
        <v>44456</v>
      </c>
    </row>
    <row r="227" spans="1:9" s="71" customFormat="1" x14ac:dyDescent="0.25">
      <c r="A227" s="81"/>
      <c r="B227" s="110">
        <v>44411</v>
      </c>
      <c r="C227" s="105" t="s">
        <v>1157</v>
      </c>
      <c r="D227" s="111" t="s">
        <v>52</v>
      </c>
      <c r="E227" s="107" t="s">
        <v>161</v>
      </c>
      <c r="F227" s="106" t="s">
        <v>1145</v>
      </c>
      <c r="G227" s="112" t="s">
        <v>3</v>
      </c>
      <c r="H227" s="109">
        <v>1223512.5</v>
      </c>
      <c r="I227" s="110">
        <f t="shared" si="5"/>
        <v>44456</v>
      </c>
    </row>
    <row r="228" spans="1:9" s="71" customFormat="1" ht="47.25" x14ac:dyDescent="0.25">
      <c r="A228" s="81"/>
      <c r="B228" s="110">
        <v>44298</v>
      </c>
      <c r="C228" s="105" t="s">
        <v>501</v>
      </c>
      <c r="D228" s="111" t="s">
        <v>52</v>
      </c>
      <c r="E228" s="107" t="s">
        <v>161</v>
      </c>
      <c r="F228" s="106" t="s">
        <v>1153</v>
      </c>
      <c r="G228" s="112" t="s">
        <v>4</v>
      </c>
      <c r="H228" s="109">
        <v>6567374.7000000002</v>
      </c>
      <c r="I228" s="110">
        <f t="shared" si="5"/>
        <v>44343</v>
      </c>
    </row>
    <row r="229" spans="1:9" s="71" customFormat="1" ht="47.25" x14ac:dyDescent="0.25">
      <c r="A229" s="81"/>
      <c r="B229" s="110">
        <v>44314</v>
      </c>
      <c r="C229" s="105" t="s">
        <v>361</v>
      </c>
      <c r="D229" s="111" t="s">
        <v>52</v>
      </c>
      <c r="E229" s="107" t="s">
        <v>161</v>
      </c>
      <c r="F229" s="106" t="s">
        <v>1153</v>
      </c>
      <c r="G229" s="112" t="s">
        <v>4</v>
      </c>
      <c r="H229" s="109">
        <v>1207431</v>
      </c>
      <c r="I229" s="110">
        <f t="shared" si="5"/>
        <v>44359</v>
      </c>
    </row>
    <row r="230" spans="1:9" s="71" customFormat="1" ht="47.25" x14ac:dyDescent="0.25">
      <c r="A230" s="81"/>
      <c r="B230" s="110">
        <v>44420</v>
      </c>
      <c r="C230" s="105" t="s">
        <v>360</v>
      </c>
      <c r="D230" s="111" t="s">
        <v>1158</v>
      </c>
      <c r="E230" s="107" t="s">
        <v>1159</v>
      </c>
      <c r="F230" s="106" t="s">
        <v>1153</v>
      </c>
      <c r="G230" s="112" t="s">
        <v>4</v>
      </c>
      <c r="H230" s="109">
        <v>235705</v>
      </c>
      <c r="I230" s="110">
        <f t="shared" si="5"/>
        <v>44465</v>
      </c>
    </row>
    <row r="231" spans="1:9" s="71" customFormat="1" x14ac:dyDescent="0.25">
      <c r="A231" s="81"/>
      <c r="B231" s="110">
        <v>44406</v>
      </c>
      <c r="C231" s="105" t="s">
        <v>26</v>
      </c>
      <c r="D231" s="111" t="s">
        <v>1160</v>
      </c>
      <c r="E231" s="107" t="s">
        <v>1161</v>
      </c>
      <c r="F231" s="106" t="s">
        <v>1145</v>
      </c>
      <c r="G231" s="112" t="s">
        <v>3</v>
      </c>
      <c r="H231" s="109">
        <v>40399000</v>
      </c>
      <c r="I231" s="110">
        <f t="shared" si="5"/>
        <v>44451</v>
      </c>
    </row>
    <row r="232" spans="1:9" s="71" customFormat="1" ht="31.5" x14ac:dyDescent="0.25">
      <c r="A232" s="81"/>
      <c r="B232" s="110">
        <v>44429</v>
      </c>
      <c r="C232" s="105" t="s">
        <v>1162</v>
      </c>
      <c r="D232" s="111" t="s">
        <v>1163</v>
      </c>
      <c r="E232" s="107" t="s">
        <v>1164</v>
      </c>
      <c r="F232" s="106" t="s">
        <v>1142</v>
      </c>
      <c r="G232" s="112" t="s">
        <v>4</v>
      </c>
      <c r="H232" s="109">
        <v>20025364.640000001</v>
      </c>
      <c r="I232" s="110">
        <f t="shared" si="5"/>
        <v>44474</v>
      </c>
    </row>
    <row r="233" spans="1:9" s="71" customFormat="1" ht="31.5" x14ac:dyDescent="0.25">
      <c r="A233" s="81"/>
      <c r="B233" s="110">
        <v>44431</v>
      </c>
      <c r="C233" s="105" t="s">
        <v>1165</v>
      </c>
      <c r="D233" s="111" t="s">
        <v>1163</v>
      </c>
      <c r="E233" s="107" t="s">
        <v>1164</v>
      </c>
      <c r="F233" s="106" t="s">
        <v>1142</v>
      </c>
      <c r="G233" s="112" t="s">
        <v>4</v>
      </c>
      <c r="H233" s="109">
        <v>10204640</v>
      </c>
      <c r="I233" s="110">
        <f t="shared" si="5"/>
        <v>44476</v>
      </c>
    </row>
    <row r="234" spans="1:9" s="71" customFormat="1" ht="47.25" x14ac:dyDescent="0.25">
      <c r="A234" s="81"/>
      <c r="B234" s="110">
        <v>43973</v>
      </c>
      <c r="C234" s="105" t="s">
        <v>110</v>
      </c>
      <c r="D234" s="111" t="s">
        <v>214</v>
      </c>
      <c r="E234" s="107" t="s">
        <v>215</v>
      </c>
      <c r="F234" s="106" t="s">
        <v>1153</v>
      </c>
      <c r="G234" s="112" t="s">
        <v>4</v>
      </c>
      <c r="H234" s="109">
        <v>1733715</v>
      </c>
      <c r="I234" s="110">
        <f t="shared" si="5"/>
        <v>44018</v>
      </c>
    </row>
    <row r="235" spans="1:9" s="71" customFormat="1" ht="47.25" x14ac:dyDescent="0.25">
      <c r="A235" s="81"/>
      <c r="B235" s="110">
        <v>44286</v>
      </c>
      <c r="C235" s="105" t="s">
        <v>1166</v>
      </c>
      <c r="D235" s="111" t="s">
        <v>214</v>
      </c>
      <c r="E235" s="107" t="s">
        <v>215</v>
      </c>
      <c r="F235" s="106" t="s">
        <v>1153</v>
      </c>
      <c r="G235" s="112" t="s">
        <v>4</v>
      </c>
      <c r="H235" s="109">
        <v>3540000</v>
      </c>
      <c r="I235" s="110">
        <f t="shared" si="5"/>
        <v>44331</v>
      </c>
    </row>
    <row r="236" spans="1:9" s="71" customFormat="1" ht="47.25" x14ac:dyDescent="0.25">
      <c r="A236" s="81"/>
      <c r="B236" s="110">
        <v>44294</v>
      </c>
      <c r="C236" s="105" t="s">
        <v>1167</v>
      </c>
      <c r="D236" s="111" t="s">
        <v>214</v>
      </c>
      <c r="E236" s="107" t="s">
        <v>215</v>
      </c>
      <c r="F236" s="106" t="s">
        <v>1153</v>
      </c>
      <c r="G236" s="112" t="s">
        <v>4</v>
      </c>
      <c r="H236" s="109">
        <v>1562202</v>
      </c>
      <c r="I236" s="110">
        <f t="shared" si="5"/>
        <v>44339</v>
      </c>
    </row>
    <row r="237" spans="1:9" s="71" customFormat="1" ht="47.25" x14ac:dyDescent="0.25">
      <c r="A237" s="81"/>
      <c r="B237" s="110">
        <v>44294</v>
      </c>
      <c r="C237" s="105" t="s">
        <v>1168</v>
      </c>
      <c r="D237" s="111" t="s">
        <v>214</v>
      </c>
      <c r="E237" s="107" t="s">
        <v>215</v>
      </c>
      <c r="F237" s="106" t="s">
        <v>1153</v>
      </c>
      <c r="G237" s="112" t="s">
        <v>4</v>
      </c>
      <c r="H237" s="109">
        <v>5277078</v>
      </c>
      <c r="I237" s="110">
        <f t="shared" si="5"/>
        <v>44339</v>
      </c>
    </row>
    <row r="238" spans="1:9" s="71" customFormat="1" ht="47.25" x14ac:dyDescent="0.25">
      <c r="A238" s="81"/>
      <c r="B238" s="110">
        <v>44302</v>
      </c>
      <c r="C238" s="105" t="s">
        <v>1065</v>
      </c>
      <c r="D238" s="111" t="s">
        <v>214</v>
      </c>
      <c r="E238" s="107" t="s">
        <v>215</v>
      </c>
      <c r="F238" s="106" t="s">
        <v>1153</v>
      </c>
      <c r="G238" s="112" t="s">
        <v>4</v>
      </c>
      <c r="H238" s="109">
        <v>240720</v>
      </c>
      <c r="I238" s="110">
        <f t="shared" si="5"/>
        <v>44347</v>
      </c>
    </row>
    <row r="239" spans="1:9" s="71" customFormat="1" ht="47.25" x14ac:dyDescent="0.25">
      <c r="A239" s="81"/>
      <c r="B239" s="110">
        <v>44328</v>
      </c>
      <c r="C239" s="105" t="s">
        <v>228</v>
      </c>
      <c r="D239" s="111" t="s">
        <v>214</v>
      </c>
      <c r="E239" s="107" t="s">
        <v>215</v>
      </c>
      <c r="F239" s="106" t="s">
        <v>1153</v>
      </c>
      <c r="G239" s="112" t="s">
        <v>4</v>
      </c>
      <c r="H239" s="109">
        <v>4962775</v>
      </c>
      <c r="I239" s="110">
        <f t="shared" si="5"/>
        <v>44373</v>
      </c>
    </row>
    <row r="240" spans="1:9" s="71" customFormat="1" ht="47.25" x14ac:dyDescent="0.25">
      <c r="A240" s="81"/>
      <c r="B240" s="110">
        <v>44340</v>
      </c>
      <c r="C240" s="105" t="s">
        <v>1169</v>
      </c>
      <c r="D240" s="111" t="s">
        <v>214</v>
      </c>
      <c r="E240" s="107" t="s">
        <v>215</v>
      </c>
      <c r="F240" s="106" t="s">
        <v>1153</v>
      </c>
      <c r="G240" s="112" t="s">
        <v>4</v>
      </c>
      <c r="H240" s="109">
        <v>57951.25</v>
      </c>
      <c r="I240" s="110">
        <f t="shared" si="5"/>
        <v>44385</v>
      </c>
    </row>
    <row r="241" spans="1:9" s="71" customFormat="1" ht="47.25" x14ac:dyDescent="0.25">
      <c r="A241" s="81"/>
      <c r="B241" s="110">
        <v>44377</v>
      </c>
      <c r="C241" s="105" t="s">
        <v>230</v>
      </c>
      <c r="D241" s="111" t="s">
        <v>438</v>
      </c>
      <c r="E241" s="107" t="s">
        <v>1170</v>
      </c>
      <c r="F241" s="106" t="s">
        <v>1153</v>
      </c>
      <c r="G241" s="112" t="s">
        <v>4</v>
      </c>
      <c r="H241" s="109">
        <v>3106750</v>
      </c>
      <c r="I241" s="110">
        <f t="shared" si="5"/>
        <v>44422</v>
      </c>
    </row>
    <row r="242" spans="1:9" s="71" customFormat="1" ht="47.25" x14ac:dyDescent="0.25">
      <c r="A242" s="81"/>
      <c r="B242" s="110">
        <v>44377</v>
      </c>
      <c r="C242" s="105" t="s">
        <v>1171</v>
      </c>
      <c r="D242" s="111" t="s">
        <v>438</v>
      </c>
      <c r="E242" s="107" t="s">
        <v>1170</v>
      </c>
      <c r="F242" s="106" t="s">
        <v>1153</v>
      </c>
      <c r="G242" s="112" t="s">
        <v>4</v>
      </c>
      <c r="H242" s="109">
        <v>8163550</v>
      </c>
      <c r="I242" s="110">
        <f t="shared" si="5"/>
        <v>44422</v>
      </c>
    </row>
    <row r="243" spans="1:9" s="71" customFormat="1" ht="47.25" x14ac:dyDescent="0.25">
      <c r="A243" s="81"/>
      <c r="B243" s="110">
        <v>44391</v>
      </c>
      <c r="C243" s="105" t="s">
        <v>1172</v>
      </c>
      <c r="D243" s="111" t="s">
        <v>438</v>
      </c>
      <c r="E243" s="107" t="s">
        <v>1170</v>
      </c>
      <c r="F243" s="106" t="s">
        <v>1153</v>
      </c>
      <c r="G243" s="112" t="s">
        <v>4</v>
      </c>
      <c r="H243" s="109">
        <v>5375000</v>
      </c>
      <c r="I243" s="110">
        <f t="shared" si="5"/>
        <v>44436</v>
      </c>
    </row>
    <row r="244" spans="1:9" s="71" customFormat="1" ht="47.25" x14ac:dyDescent="0.25">
      <c r="A244" s="81"/>
      <c r="B244" s="110">
        <v>44393</v>
      </c>
      <c r="C244" s="105" t="s">
        <v>1173</v>
      </c>
      <c r="D244" s="111" t="s">
        <v>438</v>
      </c>
      <c r="E244" s="107" t="s">
        <v>1170</v>
      </c>
      <c r="F244" s="106" t="s">
        <v>1153</v>
      </c>
      <c r="G244" s="112" t="s">
        <v>4</v>
      </c>
      <c r="H244" s="109">
        <v>447200</v>
      </c>
      <c r="I244" s="110">
        <f t="shared" si="5"/>
        <v>44438</v>
      </c>
    </row>
    <row r="245" spans="1:9" s="71" customFormat="1" ht="47.25" x14ac:dyDescent="0.25">
      <c r="A245" s="81"/>
      <c r="B245" s="110">
        <v>44414</v>
      </c>
      <c r="C245" s="105" t="s">
        <v>305</v>
      </c>
      <c r="D245" s="111" t="s">
        <v>438</v>
      </c>
      <c r="E245" s="107" t="s">
        <v>1170</v>
      </c>
      <c r="F245" s="106" t="s">
        <v>1153</v>
      </c>
      <c r="G245" s="112" t="s">
        <v>4</v>
      </c>
      <c r="H245" s="109">
        <v>4981550</v>
      </c>
      <c r="I245" s="110">
        <f t="shared" si="5"/>
        <v>44459</v>
      </c>
    </row>
    <row r="246" spans="1:9" s="71" customFormat="1" ht="63" x14ac:dyDescent="0.25">
      <c r="A246" s="81"/>
      <c r="B246" s="110">
        <v>44406</v>
      </c>
      <c r="C246" s="105" t="s">
        <v>327</v>
      </c>
      <c r="D246" s="111" t="s">
        <v>438</v>
      </c>
      <c r="E246" s="107" t="s">
        <v>1170</v>
      </c>
      <c r="F246" s="106" t="s">
        <v>1174</v>
      </c>
      <c r="G246" s="112" t="s">
        <v>3</v>
      </c>
      <c r="H246" s="109">
        <v>1012355</v>
      </c>
      <c r="I246" s="110">
        <f t="shared" si="5"/>
        <v>44451</v>
      </c>
    </row>
    <row r="247" spans="1:9" s="71" customFormat="1" ht="47.25" x14ac:dyDescent="0.25">
      <c r="A247" s="81"/>
      <c r="B247" s="110">
        <v>44420</v>
      </c>
      <c r="C247" s="105" t="s">
        <v>1175</v>
      </c>
      <c r="D247" s="111" t="s">
        <v>438</v>
      </c>
      <c r="E247" s="107" t="s">
        <v>1170</v>
      </c>
      <c r="F247" s="106" t="s">
        <v>1153</v>
      </c>
      <c r="G247" s="112" t="s">
        <v>4</v>
      </c>
      <c r="H247" s="109">
        <v>2933050.75</v>
      </c>
      <c r="I247" s="110">
        <f t="shared" si="5"/>
        <v>44465</v>
      </c>
    </row>
    <row r="248" spans="1:9" s="71" customFormat="1" x14ac:dyDescent="0.25">
      <c r="A248" s="81"/>
      <c r="B248" s="110">
        <v>44029</v>
      </c>
      <c r="C248" s="105" t="s">
        <v>98</v>
      </c>
      <c r="D248" s="111" t="s">
        <v>90</v>
      </c>
      <c r="E248" s="107" t="s">
        <v>164</v>
      </c>
      <c r="F248" s="106" t="s">
        <v>1145</v>
      </c>
      <c r="G248" s="112" t="s">
        <v>3</v>
      </c>
      <c r="H248" s="109">
        <v>6000</v>
      </c>
      <c r="I248" s="110">
        <f t="shared" si="5"/>
        <v>44074</v>
      </c>
    </row>
    <row r="249" spans="1:9" s="71" customFormat="1" x14ac:dyDescent="0.25">
      <c r="A249" s="81"/>
      <c r="B249" s="110">
        <v>44056</v>
      </c>
      <c r="C249" s="105" t="s">
        <v>288</v>
      </c>
      <c r="D249" s="111" t="s">
        <v>90</v>
      </c>
      <c r="E249" s="107" t="s">
        <v>164</v>
      </c>
      <c r="F249" s="106" t="s">
        <v>1145</v>
      </c>
      <c r="G249" s="112" t="s">
        <v>3</v>
      </c>
      <c r="H249" s="109">
        <v>8000</v>
      </c>
      <c r="I249" s="110">
        <f t="shared" si="5"/>
        <v>44101</v>
      </c>
    </row>
    <row r="250" spans="1:9" s="71" customFormat="1" x14ac:dyDescent="0.25">
      <c r="A250" s="81"/>
      <c r="B250" s="110">
        <v>44166</v>
      </c>
      <c r="C250" s="105" t="s">
        <v>1176</v>
      </c>
      <c r="D250" s="111" t="s">
        <v>90</v>
      </c>
      <c r="E250" s="107" t="s">
        <v>164</v>
      </c>
      <c r="F250" s="106" t="s">
        <v>1145</v>
      </c>
      <c r="G250" s="112" t="s">
        <v>3</v>
      </c>
      <c r="H250" s="109">
        <v>-83118.399999999994</v>
      </c>
      <c r="I250" s="110">
        <f t="shared" si="5"/>
        <v>44211</v>
      </c>
    </row>
    <row r="251" spans="1:9" s="71" customFormat="1" x14ac:dyDescent="0.25">
      <c r="A251" s="81"/>
      <c r="B251" s="110">
        <v>44427</v>
      </c>
      <c r="C251" s="105" t="s">
        <v>59</v>
      </c>
      <c r="D251" s="111" t="s">
        <v>294</v>
      </c>
      <c r="E251" s="107" t="s">
        <v>295</v>
      </c>
      <c r="F251" s="106" t="s">
        <v>1150</v>
      </c>
      <c r="G251" s="112" t="s">
        <v>3</v>
      </c>
      <c r="H251" s="109">
        <v>2166342.5</v>
      </c>
      <c r="I251" s="110">
        <f t="shared" si="5"/>
        <v>44472</v>
      </c>
    </row>
    <row r="252" spans="1:9" s="71" customFormat="1" x14ac:dyDescent="0.25">
      <c r="A252" s="81"/>
      <c r="B252" s="110">
        <v>44434</v>
      </c>
      <c r="C252" s="105" t="s">
        <v>505</v>
      </c>
      <c r="D252" s="111" t="s">
        <v>294</v>
      </c>
      <c r="E252" s="107" t="s">
        <v>295</v>
      </c>
      <c r="F252" s="106" t="s">
        <v>1150</v>
      </c>
      <c r="G252" s="112" t="s">
        <v>3</v>
      </c>
      <c r="H252" s="109">
        <v>2547171</v>
      </c>
      <c r="I252" s="110">
        <f t="shared" si="5"/>
        <v>44479</v>
      </c>
    </row>
    <row r="253" spans="1:9" s="71" customFormat="1" x14ac:dyDescent="0.25">
      <c r="A253" s="81"/>
      <c r="B253" s="110">
        <v>44419</v>
      </c>
      <c r="C253" s="105" t="s">
        <v>79</v>
      </c>
      <c r="D253" s="111" t="s">
        <v>1177</v>
      </c>
      <c r="E253" s="107" t="s">
        <v>1178</v>
      </c>
      <c r="F253" s="106" t="s">
        <v>1145</v>
      </c>
      <c r="G253" s="112" t="s">
        <v>3</v>
      </c>
      <c r="H253" s="109">
        <v>904630</v>
      </c>
      <c r="I253" s="110">
        <f t="shared" si="5"/>
        <v>44464</v>
      </c>
    </row>
    <row r="254" spans="1:9" s="71" customFormat="1" x14ac:dyDescent="0.25">
      <c r="A254" s="81"/>
      <c r="B254" s="110">
        <v>44427</v>
      </c>
      <c r="C254" s="105" t="s">
        <v>1179</v>
      </c>
      <c r="D254" s="111" t="s">
        <v>1177</v>
      </c>
      <c r="E254" s="107" t="s">
        <v>1178</v>
      </c>
      <c r="F254" s="106" t="s">
        <v>1150</v>
      </c>
      <c r="G254" s="112" t="s">
        <v>3</v>
      </c>
      <c r="H254" s="109">
        <v>696726</v>
      </c>
      <c r="I254" s="110">
        <f t="shared" si="5"/>
        <v>44472</v>
      </c>
    </row>
    <row r="255" spans="1:9" s="71" customFormat="1" x14ac:dyDescent="0.25">
      <c r="A255" s="81"/>
      <c r="B255" s="110">
        <v>44406</v>
      </c>
      <c r="C255" s="105" t="s">
        <v>258</v>
      </c>
      <c r="D255" s="111" t="s">
        <v>1180</v>
      </c>
      <c r="E255" s="107" t="s">
        <v>222</v>
      </c>
      <c r="F255" s="106" t="s">
        <v>1145</v>
      </c>
      <c r="G255" s="112" t="s">
        <v>3</v>
      </c>
      <c r="H255" s="109">
        <v>712500</v>
      </c>
      <c r="I255" s="110">
        <f t="shared" si="5"/>
        <v>44451</v>
      </c>
    </row>
    <row r="256" spans="1:9" s="71" customFormat="1" x14ac:dyDescent="0.25">
      <c r="A256" s="81"/>
      <c r="B256" s="110">
        <v>44418</v>
      </c>
      <c r="C256" s="105" t="s">
        <v>356</v>
      </c>
      <c r="D256" s="111" t="s">
        <v>1180</v>
      </c>
      <c r="E256" s="107" t="s">
        <v>222</v>
      </c>
      <c r="F256" s="106" t="s">
        <v>1145</v>
      </c>
      <c r="G256" s="112" t="s">
        <v>3</v>
      </c>
      <c r="H256" s="109">
        <v>1686450</v>
      </c>
      <c r="I256" s="110">
        <f t="shared" si="5"/>
        <v>44463</v>
      </c>
    </row>
    <row r="257" spans="1:9" s="71" customFormat="1" ht="47.25" x14ac:dyDescent="0.25">
      <c r="A257" s="81"/>
      <c r="B257" s="110">
        <v>44378</v>
      </c>
      <c r="C257" s="105" t="s">
        <v>1181</v>
      </c>
      <c r="D257" s="111" t="s">
        <v>1182</v>
      </c>
      <c r="E257" s="107" t="s">
        <v>1183</v>
      </c>
      <c r="F257" s="106" t="s">
        <v>1153</v>
      </c>
      <c r="G257" s="112" t="s">
        <v>4</v>
      </c>
      <c r="H257" s="109">
        <v>43017.14</v>
      </c>
      <c r="I257" s="110">
        <f t="shared" si="5"/>
        <v>44423</v>
      </c>
    </row>
    <row r="258" spans="1:9" s="71" customFormat="1" ht="47.25" x14ac:dyDescent="0.25">
      <c r="A258" s="81"/>
      <c r="B258" s="110">
        <v>44378</v>
      </c>
      <c r="C258" s="105" t="s">
        <v>1184</v>
      </c>
      <c r="D258" s="111" t="s">
        <v>1182</v>
      </c>
      <c r="E258" s="107" t="s">
        <v>1183</v>
      </c>
      <c r="F258" s="106" t="s">
        <v>1153</v>
      </c>
      <c r="G258" s="112" t="s">
        <v>4</v>
      </c>
      <c r="H258" s="109">
        <v>55922.28</v>
      </c>
      <c r="I258" s="110">
        <f t="shared" si="5"/>
        <v>44423</v>
      </c>
    </row>
    <row r="259" spans="1:9" s="71" customFormat="1" ht="47.25" x14ac:dyDescent="0.25">
      <c r="A259" s="81"/>
      <c r="B259" s="110">
        <v>44378</v>
      </c>
      <c r="C259" s="105" t="s">
        <v>1185</v>
      </c>
      <c r="D259" s="111" t="s">
        <v>1182</v>
      </c>
      <c r="E259" s="107" t="s">
        <v>1183</v>
      </c>
      <c r="F259" s="106" t="s">
        <v>1153</v>
      </c>
      <c r="G259" s="112" t="s">
        <v>4</v>
      </c>
      <c r="H259" s="109">
        <v>8603.43</v>
      </c>
      <c r="I259" s="110">
        <f t="shared" si="5"/>
        <v>44423</v>
      </c>
    </row>
    <row r="260" spans="1:9" s="71" customFormat="1" ht="47.25" x14ac:dyDescent="0.25">
      <c r="A260" s="81"/>
      <c r="B260" s="110">
        <v>44314</v>
      </c>
      <c r="C260" s="105" t="s">
        <v>1186</v>
      </c>
      <c r="D260" s="111" t="s">
        <v>1182</v>
      </c>
      <c r="E260" s="107" t="s">
        <v>1183</v>
      </c>
      <c r="F260" s="106" t="s">
        <v>1153</v>
      </c>
      <c r="G260" s="112" t="s">
        <v>4</v>
      </c>
      <c r="H260" s="109">
        <v>43017.14</v>
      </c>
      <c r="I260" s="110">
        <f t="shared" si="5"/>
        <v>44359</v>
      </c>
    </row>
    <row r="261" spans="1:9" s="71" customFormat="1" ht="47.25" x14ac:dyDescent="0.25">
      <c r="A261" s="81"/>
      <c r="B261" s="110">
        <v>44418</v>
      </c>
      <c r="C261" s="105" t="s">
        <v>1187</v>
      </c>
      <c r="D261" s="111" t="s">
        <v>1182</v>
      </c>
      <c r="E261" s="107" t="s">
        <v>1183</v>
      </c>
      <c r="F261" s="106" t="s">
        <v>1153</v>
      </c>
      <c r="G261" s="112" t="s">
        <v>4</v>
      </c>
      <c r="H261" s="109">
        <v>778800</v>
      </c>
      <c r="I261" s="110">
        <f t="shared" si="5"/>
        <v>44463</v>
      </c>
    </row>
    <row r="262" spans="1:9" s="71" customFormat="1" ht="47.25" x14ac:dyDescent="0.25">
      <c r="A262" s="81"/>
      <c r="B262" s="110">
        <v>44418</v>
      </c>
      <c r="C262" s="105" t="s">
        <v>1188</v>
      </c>
      <c r="D262" s="111" t="s">
        <v>1182</v>
      </c>
      <c r="E262" s="107" t="s">
        <v>1183</v>
      </c>
      <c r="F262" s="106" t="s">
        <v>1153</v>
      </c>
      <c r="G262" s="112" t="s">
        <v>4</v>
      </c>
      <c r="H262" s="109">
        <v>2419552.16</v>
      </c>
      <c r="I262" s="110">
        <f t="shared" si="5"/>
        <v>44463</v>
      </c>
    </row>
    <row r="263" spans="1:9" s="71" customFormat="1" ht="31.5" x14ac:dyDescent="0.25">
      <c r="A263" s="81"/>
      <c r="B263" s="110">
        <v>44407</v>
      </c>
      <c r="C263" s="105" t="s">
        <v>1189</v>
      </c>
      <c r="D263" s="111" t="s">
        <v>1190</v>
      </c>
      <c r="E263" s="107" t="s">
        <v>1191</v>
      </c>
      <c r="F263" s="106" t="s">
        <v>1192</v>
      </c>
      <c r="G263" s="112" t="s">
        <v>3</v>
      </c>
      <c r="H263" s="109">
        <v>3075000</v>
      </c>
      <c r="I263" s="110">
        <f t="shared" si="5"/>
        <v>44452</v>
      </c>
    </row>
    <row r="264" spans="1:9" s="71" customFormat="1" ht="31.5" x14ac:dyDescent="0.25">
      <c r="A264" s="81"/>
      <c r="B264" s="110">
        <v>44414</v>
      </c>
      <c r="C264" s="105" t="s">
        <v>1193</v>
      </c>
      <c r="D264" s="111" t="s">
        <v>1190</v>
      </c>
      <c r="E264" s="107" t="s">
        <v>1191</v>
      </c>
      <c r="F264" s="106" t="s">
        <v>1192</v>
      </c>
      <c r="G264" s="112" t="s">
        <v>3</v>
      </c>
      <c r="H264" s="109">
        <v>2984800</v>
      </c>
      <c r="I264" s="110">
        <f t="shared" si="5"/>
        <v>44459</v>
      </c>
    </row>
    <row r="265" spans="1:9" s="71" customFormat="1" x14ac:dyDescent="0.25">
      <c r="A265" s="81"/>
      <c r="B265" s="110">
        <v>44415</v>
      </c>
      <c r="C265" s="105" t="s">
        <v>1194</v>
      </c>
      <c r="D265" s="111" t="s">
        <v>1195</v>
      </c>
      <c r="E265" s="107" t="s">
        <v>1196</v>
      </c>
      <c r="F265" s="106" t="s">
        <v>1150</v>
      </c>
      <c r="G265" s="112" t="s">
        <v>3</v>
      </c>
      <c r="H265" s="109">
        <v>1701000</v>
      </c>
      <c r="I265" s="110">
        <f t="shared" si="5"/>
        <v>44460</v>
      </c>
    </row>
    <row r="266" spans="1:9" s="71" customFormat="1" ht="31.5" x14ac:dyDescent="0.25">
      <c r="A266" s="81"/>
      <c r="B266" s="110">
        <v>44417</v>
      </c>
      <c r="C266" s="105" t="s">
        <v>1197</v>
      </c>
      <c r="D266" s="111" t="s">
        <v>1195</v>
      </c>
      <c r="E266" s="107" t="s">
        <v>1196</v>
      </c>
      <c r="F266" s="106" t="s">
        <v>1192</v>
      </c>
      <c r="G266" s="112" t="s">
        <v>3</v>
      </c>
      <c r="H266" s="109">
        <v>1425000</v>
      </c>
      <c r="I266" s="110">
        <f t="shared" si="5"/>
        <v>44462</v>
      </c>
    </row>
    <row r="267" spans="1:9" s="71" customFormat="1" x14ac:dyDescent="0.25">
      <c r="A267" s="81"/>
      <c r="B267" s="110">
        <v>44431</v>
      </c>
      <c r="C267" s="105" t="s">
        <v>1198</v>
      </c>
      <c r="D267" s="111" t="s">
        <v>1195</v>
      </c>
      <c r="E267" s="107" t="s">
        <v>1196</v>
      </c>
      <c r="F267" s="106" t="s">
        <v>1150</v>
      </c>
      <c r="G267" s="112" t="s">
        <v>3</v>
      </c>
      <c r="H267" s="109">
        <v>408000</v>
      </c>
      <c r="I267" s="110">
        <f t="shared" si="5"/>
        <v>44476</v>
      </c>
    </row>
    <row r="268" spans="1:9" s="71" customFormat="1" x14ac:dyDescent="0.25">
      <c r="A268" s="81"/>
      <c r="B268" s="110">
        <v>44428</v>
      </c>
      <c r="C268" s="105" t="s">
        <v>1199</v>
      </c>
      <c r="D268" s="111" t="s">
        <v>1195</v>
      </c>
      <c r="E268" s="107" t="s">
        <v>1196</v>
      </c>
      <c r="F268" s="106" t="s">
        <v>1150</v>
      </c>
      <c r="G268" s="112" t="s">
        <v>3</v>
      </c>
      <c r="H268" s="109">
        <v>1554180</v>
      </c>
      <c r="I268" s="110">
        <f t="shared" si="5"/>
        <v>44473</v>
      </c>
    </row>
    <row r="269" spans="1:9" s="71" customFormat="1" ht="31.5" x14ac:dyDescent="0.25">
      <c r="A269" s="81"/>
      <c r="B269" s="110">
        <v>44417</v>
      </c>
      <c r="C269" s="105" t="s">
        <v>1200</v>
      </c>
      <c r="D269" s="111" t="s">
        <v>1195</v>
      </c>
      <c r="E269" s="107" t="s">
        <v>1196</v>
      </c>
      <c r="F269" s="106" t="s">
        <v>1192</v>
      </c>
      <c r="G269" s="112" t="s">
        <v>3</v>
      </c>
      <c r="H269" s="109">
        <v>655620</v>
      </c>
      <c r="I269" s="110">
        <f t="shared" si="5"/>
        <v>44462</v>
      </c>
    </row>
    <row r="270" spans="1:9" s="71" customFormat="1" ht="31.5" x14ac:dyDescent="0.25">
      <c r="A270" s="81"/>
      <c r="B270" s="110">
        <v>44417</v>
      </c>
      <c r="C270" s="105" t="s">
        <v>1201</v>
      </c>
      <c r="D270" s="111" t="s">
        <v>1195</v>
      </c>
      <c r="E270" s="107" t="s">
        <v>1196</v>
      </c>
      <c r="F270" s="106" t="s">
        <v>1192</v>
      </c>
      <c r="G270" s="112" t="s">
        <v>3</v>
      </c>
      <c r="H270" s="109">
        <v>672000</v>
      </c>
      <c r="I270" s="110">
        <f t="shared" si="5"/>
        <v>44462</v>
      </c>
    </row>
    <row r="271" spans="1:9" s="71" customFormat="1" x14ac:dyDescent="0.25">
      <c r="A271" s="81"/>
      <c r="B271" s="110">
        <v>44431</v>
      </c>
      <c r="C271" s="105" t="s">
        <v>1202</v>
      </c>
      <c r="D271" s="111" t="s">
        <v>1195</v>
      </c>
      <c r="E271" s="107" t="s">
        <v>1196</v>
      </c>
      <c r="F271" s="106" t="s">
        <v>1150</v>
      </c>
      <c r="G271" s="112" t="s">
        <v>3</v>
      </c>
      <c r="H271" s="109">
        <v>2418525</v>
      </c>
      <c r="I271" s="110">
        <f t="shared" si="5"/>
        <v>44476</v>
      </c>
    </row>
    <row r="272" spans="1:9" s="71" customFormat="1" ht="31.5" x14ac:dyDescent="0.25">
      <c r="A272" s="81"/>
      <c r="B272" s="110">
        <v>44419</v>
      </c>
      <c r="C272" s="105" t="s">
        <v>1203</v>
      </c>
      <c r="D272" s="111" t="s">
        <v>1195</v>
      </c>
      <c r="E272" s="107" t="s">
        <v>1196</v>
      </c>
      <c r="F272" s="106" t="s">
        <v>1192</v>
      </c>
      <c r="G272" s="112" t="s">
        <v>3</v>
      </c>
      <c r="H272" s="109">
        <v>1467200</v>
      </c>
      <c r="I272" s="110">
        <f t="shared" si="5"/>
        <v>44464</v>
      </c>
    </row>
    <row r="273" spans="1:9" s="71" customFormat="1" ht="31.5" x14ac:dyDescent="0.25">
      <c r="A273" s="81"/>
      <c r="B273" s="110">
        <v>44433</v>
      </c>
      <c r="C273" s="105" t="s">
        <v>1204</v>
      </c>
      <c r="D273" s="111" t="s">
        <v>1195</v>
      </c>
      <c r="E273" s="107" t="s">
        <v>1196</v>
      </c>
      <c r="F273" s="106" t="s">
        <v>1192</v>
      </c>
      <c r="G273" s="112" t="s">
        <v>3</v>
      </c>
      <c r="H273" s="109">
        <v>391200</v>
      </c>
      <c r="I273" s="110">
        <f t="shared" si="5"/>
        <v>44478</v>
      </c>
    </row>
    <row r="274" spans="1:9" s="71" customFormat="1" ht="31.5" x14ac:dyDescent="0.25">
      <c r="A274" s="81"/>
      <c r="B274" s="110">
        <v>44432</v>
      </c>
      <c r="C274" s="105" t="s">
        <v>1205</v>
      </c>
      <c r="D274" s="111" t="s">
        <v>1195</v>
      </c>
      <c r="E274" s="107" t="s">
        <v>1196</v>
      </c>
      <c r="F274" s="106" t="s">
        <v>1192</v>
      </c>
      <c r="G274" s="112" t="s">
        <v>3</v>
      </c>
      <c r="H274" s="109">
        <v>712800</v>
      </c>
      <c r="I274" s="110">
        <f t="shared" si="5"/>
        <v>44477</v>
      </c>
    </row>
    <row r="275" spans="1:9" s="71" customFormat="1" ht="31.5" x14ac:dyDescent="0.25">
      <c r="A275" s="81"/>
      <c r="B275" s="110">
        <v>44432</v>
      </c>
      <c r="C275" s="105" t="s">
        <v>1206</v>
      </c>
      <c r="D275" s="111" t="s">
        <v>1195</v>
      </c>
      <c r="E275" s="107" t="s">
        <v>1196</v>
      </c>
      <c r="F275" s="106" t="s">
        <v>1192</v>
      </c>
      <c r="G275" s="112" t="s">
        <v>3</v>
      </c>
      <c r="H275" s="109">
        <v>1166400</v>
      </c>
      <c r="I275" s="110">
        <f t="shared" si="5"/>
        <v>44477</v>
      </c>
    </row>
    <row r="276" spans="1:9" s="71" customFormat="1" x14ac:dyDescent="0.25">
      <c r="A276" s="81"/>
      <c r="B276" s="110">
        <v>44431</v>
      </c>
      <c r="C276" s="105" t="s">
        <v>1207</v>
      </c>
      <c r="D276" s="111" t="s">
        <v>1195</v>
      </c>
      <c r="E276" s="107" t="s">
        <v>1196</v>
      </c>
      <c r="F276" s="106" t="s">
        <v>1150</v>
      </c>
      <c r="G276" s="112" t="s">
        <v>3</v>
      </c>
      <c r="H276" s="109">
        <v>135000</v>
      </c>
      <c r="I276" s="110">
        <f t="shared" si="5"/>
        <v>44476</v>
      </c>
    </row>
    <row r="277" spans="1:9" s="71" customFormat="1" ht="31.5" x14ac:dyDescent="0.25">
      <c r="A277" s="81"/>
      <c r="B277" s="110">
        <v>44435</v>
      </c>
      <c r="C277" s="105" t="s">
        <v>1208</v>
      </c>
      <c r="D277" s="111" t="s">
        <v>1195</v>
      </c>
      <c r="E277" s="107" t="s">
        <v>1196</v>
      </c>
      <c r="F277" s="106" t="s">
        <v>1192</v>
      </c>
      <c r="G277" s="112" t="s">
        <v>3</v>
      </c>
      <c r="H277" s="109">
        <v>972000</v>
      </c>
      <c r="I277" s="110">
        <f t="shared" si="5"/>
        <v>44480</v>
      </c>
    </row>
    <row r="278" spans="1:9" s="71" customFormat="1" ht="31.5" x14ac:dyDescent="0.25">
      <c r="A278" s="81"/>
      <c r="B278" s="110">
        <v>44435</v>
      </c>
      <c r="C278" s="105" t="s">
        <v>1209</v>
      </c>
      <c r="D278" s="111" t="s">
        <v>1195</v>
      </c>
      <c r="E278" s="107" t="s">
        <v>1196</v>
      </c>
      <c r="F278" s="106" t="s">
        <v>1192</v>
      </c>
      <c r="G278" s="112" t="s">
        <v>3</v>
      </c>
      <c r="H278" s="109">
        <v>972000</v>
      </c>
      <c r="I278" s="110">
        <f t="shared" si="5"/>
        <v>44480</v>
      </c>
    </row>
    <row r="279" spans="1:9" s="71" customFormat="1" ht="31.5" x14ac:dyDescent="0.25">
      <c r="A279" s="81"/>
      <c r="B279" s="110">
        <v>44291</v>
      </c>
      <c r="C279" s="105" t="s">
        <v>320</v>
      </c>
      <c r="D279" s="111" t="s">
        <v>1210</v>
      </c>
      <c r="E279" s="107" t="s">
        <v>170</v>
      </c>
      <c r="F279" s="106" t="s">
        <v>1192</v>
      </c>
      <c r="G279" s="112" t="s">
        <v>3</v>
      </c>
      <c r="H279" s="109">
        <v>409000</v>
      </c>
      <c r="I279" s="110">
        <f t="shared" si="5"/>
        <v>44336</v>
      </c>
    </row>
    <row r="280" spans="1:9" s="71" customFormat="1" ht="31.5" x14ac:dyDescent="0.25">
      <c r="A280" s="81"/>
      <c r="B280" s="110">
        <v>44306</v>
      </c>
      <c r="C280" s="105" t="s">
        <v>1211</v>
      </c>
      <c r="D280" s="111" t="s">
        <v>1210</v>
      </c>
      <c r="E280" s="107" t="s">
        <v>170</v>
      </c>
      <c r="F280" s="106" t="s">
        <v>1212</v>
      </c>
      <c r="G280" s="112" t="s">
        <v>4</v>
      </c>
      <c r="H280" s="109">
        <v>341000</v>
      </c>
      <c r="I280" s="110">
        <f t="shared" si="5"/>
        <v>44351</v>
      </c>
    </row>
    <row r="281" spans="1:9" s="71" customFormat="1" ht="31.5" x14ac:dyDescent="0.25">
      <c r="A281" s="81"/>
      <c r="B281" s="110">
        <v>44323</v>
      </c>
      <c r="C281" s="105" t="s">
        <v>392</v>
      </c>
      <c r="D281" s="111" t="s">
        <v>1210</v>
      </c>
      <c r="E281" s="107" t="s">
        <v>170</v>
      </c>
      <c r="F281" s="106" t="s">
        <v>1212</v>
      </c>
      <c r="G281" s="112" t="s">
        <v>4</v>
      </c>
      <c r="H281" s="109">
        <v>272800</v>
      </c>
      <c r="I281" s="110">
        <f t="shared" si="5"/>
        <v>44368</v>
      </c>
    </row>
    <row r="282" spans="1:9" s="71" customFormat="1" ht="31.5" x14ac:dyDescent="0.25">
      <c r="A282" s="81"/>
      <c r="B282" s="110">
        <v>44417</v>
      </c>
      <c r="C282" s="105" t="s">
        <v>60</v>
      </c>
      <c r="D282" s="111" t="s">
        <v>1210</v>
      </c>
      <c r="E282" s="107" t="s">
        <v>170</v>
      </c>
      <c r="F282" s="106" t="s">
        <v>1212</v>
      </c>
      <c r="G282" s="112" t="s">
        <v>4</v>
      </c>
      <c r="H282" s="109">
        <v>456507</v>
      </c>
      <c r="I282" s="110">
        <f t="shared" si="5"/>
        <v>44462</v>
      </c>
    </row>
    <row r="283" spans="1:9" s="71" customFormat="1" ht="31.5" x14ac:dyDescent="0.25">
      <c r="A283" s="81"/>
      <c r="B283" s="110">
        <v>44426</v>
      </c>
      <c r="C283" s="105" t="s">
        <v>1213</v>
      </c>
      <c r="D283" s="111" t="s">
        <v>1214</v>
      </c>
      <c r="E283" s="107" t="s">
        <v>354</v>
      </c>
      <c r="F283" s="106" t="s">
        <v>1142</v>
      </c>
      <c r="G283" s="112" t="s">
        <v>4</v>
      </c>
      <c r="H283" s="109">
        <v>3357590.88</v>
      </c>
      <c r="I283" s="110">
        <f t="shared" si="5"/>
        <v>44471</v>
      </c>
    </row>
    <row r="284" spans="1:9" s="71" customFormat="1" ht="31.5" x14ac:dyDescent="0.25">
      <c r="A284" s="81"/>
      <c r="B284" s="110">
        <v>44404</v>
      </c>
      <c r="C284" s="105" t="s">
        <v>305</v>
      </c>
      <c r="D284" s="111" t="s">
        <v>1215</v>
      </c>
      <c r="E284" s="107" t="s">
        <v>1216</v>
      </c>
      <c r="F284" s="106" t="s">
        <v>1212</v>
      </c>
      <c r="G284" s="112" t="s">
        <v>4</v>
      </c>
      <c r="H284" s="109">
        <v>90950</v>
      </c>
      <c r="I284" s="110">
        <f t="shared" si="5"/>
        <v>44449</v>
      </c>
    </row>
    <row r="285" spans="1:9" s="71" customFormat="1" x14ac:dyDescent="0.25">
      <c r="A285" s="81"/>
      <c r="B285" s="110">
        <v>44404</v>
      </c>
      <c r="C285" s="105" t="s">
        <v>1217</v>
      </c>
      <c r="D285" s="111" t="s">
        <v>1218</v>
      </c>
      <c r="E285" s="107" t="s">
        <v>300</v>
      </c>
      <c r="F285" s="106" t="s">
        <v>1145</v>
      </c>
      <c r="G285" s="112" t="s">
        <v>3</v>
      </c>
      <c r="H285" s="109">
        <v>927360</v>
      </c>
      <c r="I285" s="110">
        <f t="shared" ref="I285:I348" si="6">+B285+45</f>
        <v>44449</v>
      </c>
    </row>
    <row r="286" spans="1:9" s="71" customFormat="1" x14ac:dyDescent="0.25">
      <c r="A286" s="81"/>
      <c r="B286" s="110">
        <v>44417</v>
      </c>
      <c r="C286" s="105" t="s">
        <v>1219</v>
      </c>
      <c r="D286" s="111" t="s">
        <v>1218</v>
      </c>
      <c r="E286" s="107" t="s">
        <v>300</v>
      </c>
      <c r="F286" s="106" t="s">
        <v>1145</v>
      </c>
      <c r="G286" s="112" t="s">
        <v>3</v>
      </c>
      <c r="H286" s="109">
        <v>954240</v>
      </c>
      <c r="I286" s="110">
        <f t="shared" si="6"/>
        <v>44462</v>
      </c>
    </row>
    <row r="287" spans="1:9" s="71" customFormat="1" x14ac:dyDescent="0.25">
      <c r="A287" s="81"/>
      <c r="B287" s="110">
        <v>44418</v>
      </c>
      <c r="C287" s="105" t="s">
        <v>1220</v>
      </c>
      <c r="D287" s="111" t="s">
        <v>1218</v>
      </c>
      <c r="E287" s="107" t="s">
        <v>300</v>
      </c>
      <c r="F287" s="106" t="s">
        <v>1145</v>
      </c>
      <c r="G287" s="112" t="s">
        <v>3</v>
      </c>
      <c r="H287" s="109">
        <v>463680</v>
      </c>
      <c r="I287" s="110">
        <f t="shared" si="6"/>
        <v>44463</v>
      </c>
    </row>
    <row r="288" spans="1:9" s="71" customFormat="1" x14ac:dyDescent="0.25">
      <c r="A288" s="81"/>
      <c r="B288" s="110">
        <v>44421</v>
      </c>
      <c r="C288" s="105" t="s">
        <v>1221</v>
      </c>
      <c r="D288" s="111" t="s">
        <v>1218</v>
      </c>
      <c r="E288" s="107" t="s">
        <v>300</v>
      </c>
      <c r="F288" s="106" t="s">
        <v>1145</v>
      </c>
      <c r="G288" s="112" t="s">
        <v>3</v>
      </c>
      <c r="H288" s="109">
        <v>463680</v>
      </c>
      <c r="I288" s="110">
        <f t="shared" si="6"/>
        <v>44466</v>
      </c>
    </row>
    <row r="289" spans="1:9" s="71" customFormat="1" x14ac:dyDescent="0.25">
      <c r="A289" s="81"/>
      <c r="B289" s="110">
        <v>44427</v>
      </c>
      <c r="C289" s="105" t="s">
        <v>1222</v>
      </c>
      <c r="D289" s="111" t="s">
        <v>1218</v>
      </c>
      <c r="E289" s="107" t="s">
        <v>300</v>
      </c>
      <c r="F289" s="106" t="s">
        <v>1145</v>
      </c>
      <c r="G289" s="112" t="s">
        <v>3</v>
      </c>
      <c r="H289" s="109">
        <v>463680</v>
      </c>
      <c r="I289" s="110">
        <f t="shared" si="6"/>
        <v>44472</v>
      </c>
    </row>
    <row r="290" spans="1:9" s="71" customFormat="1" x14ac:dyDescent="0.25">
      <c r="A290" s="81"/>
      <c r="B290" s="110">
        <v>44428</v>
      </c>
      <c r="C290" s="105" t="s">
        <v>429</v>
      </c>
      <c r="D290" s="111" t="s">
        <v>1218</v>
      </c>
      <c r="E290" s="107" t="s">
        <v>300</v>
      </c>
      <c r="F290" s="106" t="s">
        <v>1145</v>
      </c>
      <c r="G290" s="112" t="s">
        <v>3</v>
      </c>
      <c r="H290" s="109">
        <v>463680</v>
      </c>
      <c r="I290" s="110">
        <f t="shared" si="6"/>
        <v>44473</v>
      </c>
    </row>
    <row r="291" spans="1:9" s="71" customFormat="1" x14ac:dyDescent="0.25">
      <c r="A291" s="81"/>
      <c r="B291" s="110">
        <v>44434</v>
      </c>
      <c r="C291" s="105" t="s">
        <v>1223</v>
      </c>
      <c r="D291" s="111" t="s">
        <v>1218</v>
      </c>
      <c r="E291" s="107" t="s">
        <v>300</v>
      </c>
      <c r="F291" s="106" t="s">
        <v>1145</v>
      </c>
      <c r="G291" s="112" t="s">
        <v>3</v>
      </c>
      <c r="H291" s="109">
        <v>463680</v>
      </c>
      <c r="I291" s="110">
        <f t="shared" si="6"/>
        <v>44479</v>
      </c>
    </row>
    <row r="292" spans="1:9" s="71" customFormat="1" x14ac:dyDescent="0.25">
      <c r="A292" s="81"/>
      <c r="B292" s="110">
        <v>44411</v>
      </c>
      <c r="C292" s="105" t="s">
        <v>373</v>
      </c>
      <c r="D292" s="111" t="s">
        <v>1224</v>
      </c>
      <c r="E292" s="107" t="s">
        <v>1225</v>
      </c>
      <c r="F292" s="106" t="s">
        <v>1145</v>
      </c>
      <c r="G292" s="112" t="s">
        <v>3</v>
      </c>
      <c r="H292" s="109">
        <v>454000</v>
      </c>
      <c r="I292" s="110">
        <f t="shared" si="6"/>
        <v>44456</v>
      </c>
    </row>
    <row r="293" spans="1:9" s="71" customFormat="1" x14ac:dyDescent="0.25">
      <c r="A293" s="81"/>
      <c r="B293" s="110">
        <v>44428</v>
      </c>
      <c r="C293" s="105" t="s">
        <v>477</v>
      </c>
      <c r="D293" s="111" t="s">
        <v>1224</v>
      </c>
      <c r="E293" s="107" t="s">
        <v>1225</v>
      </c>
      <c r="F293" s="106" t="s">
        <v>1150</v>
      </c>
      <c r="G293" s="112" t="s">
        <v>3</v>
      </c>
      <c r="H293" s="109">
        <v>454000</v>
      </c>
      <c r="I293" s="110">
        <f t="shared" si="6"/>
        <v>44473</v>
      </c>
    </row>
    <row r="294" spans="1:9" s="71" customFormat="1" x14ac:dyDescent="0.25">
      <c r="A294" s="81"/>
      <c r="B294" s="110">
        <v>44410</v>
      </c>
      <c r="C294" s="105" t="s">
        <v>1226</v>
      </c>
      <c r="D294" s="111" t="s">
        <v>19</v>
      </c>
      <c r="E294" s="107" t="s">
        <v>171</v>
      </c>
      <c r="F294" s="106" t="s">
        <v>1145</v>
      </c>
      <c r="G294" s="112" t="s">
        <v>3</v>
      </c>
      <c r="H294" s="109">
        <v>768806</v>
      </c>
      <c r="I294" s="110">
        <f t="shared" si="6"/>
        <v>44455</v>
      </c>
    </row>
    <row r="295" spans="1:9" s="71" customFormat="1" x14ac:dyDescent="0.25">
      <c r="A295" s="81"/>
      <c r="B295" s="110">
        <v>44418</v>
      </c>
      <c r="C295" s="105" t="s">
        <v>1227</v>
      </c>
      <c r="D295" s="111" t="s">
        <v>19</v>
      </c>
      <c r="E295" s="107" t="s">
        <v>171</v>
      </c>
      <c r="F295" s="106" t="s">
        <v>1145</v>
      </c>
      <c r="G295" s="112" t="s">
        <v>3</v>
      </c>
      <c r="H295" s="109">
        <v>1003000</v>
      </c>
      <c r="I295" s="110">
        <f t="shared" si="6"/>
        <v>44463</v>
      </c>
    </row>
    <row r="296" spans="1:9" s="71" customFormat="1" x14ac:dyDescent="0.25">
      <c r="A296" s="81"/>
      <c r="B296" s="110">
        <v>44418</v>
      </c>
      <c r="C296" s="105" t="s">
        <v>1228</v>
      </c>
      <c r="D296" s="111" t="s">
        <v>19</v>
      </c>
      <c r="E296" s="107" t="s">
        <v>171</v>
      </c>
      <c r="F296" s="106" t="s">
        <v>1145</v>
      </c>
      <c r="G296" s="112" t="s">
        <v>3</v>
      </c>
      <c r="H296" s="109">
        <v>332500</v>
      </c>
      <c r="I296" s="110">
        <f t="shared" si="6"/>
        <v>44463</v>
      </c>
    </row>
    <row r="297" spans="1:9" s="71" customFormat="1" x14ac:dyDescent="0.25">
      <c r="A297" s="81"/>
      <c r="B297" s="110">
        <v>44427</v>
      </c>
      <c r="C297" s="105" t="s">
        <v>486</v>
      </c>
      <c r="D297" s="111" t="s">
        <v>19</v>
      </c>
      <c r="E297" s="107" t="s">
        <v>171</v>
      </c>
      <c r="F297" s="106" t="s">
        <v>1150</v>
      </c>
      <c r="G297" s="112" t="s">
        <v>3</v>
      </c>
      <c r="H297" s="109">
        <v>2340940</v>
      </c>
      <c r="I297" s="110">
        <f t="shared" si="6"/>
        <v>44472</v>
      </c>
    </row>
    <row r="298" spans="1:9" s="71" customFormat="1" x14ac:dyDescent="0.25">
      <c r="A298" s="81"/>
      <c r="B298" s="110">
        <v>44438</v>
      </c>
      <c r="C298" s="105" t="s">
        <v>1229</v>
      </c>
      <c r="D298" s="111" t="s">
        <v>19</v>
      </c>
      <c r="E298" s="107" t="s">
        <v>171</v>
      </c>
      <c r="F298" s="106" t="s">
        <v>1150</v>
      </c>
      <c r="G298" s="112" t="s">
        <v>3</v>
      </c>
      <c r="H298" s="109">
        <v>397590</v>
      </c>
      <c r="I298" s="110">
        <f t="shared" si="6"/>
        <v>44483</v>
      </c>
    </row>
    <row r="299" spans="1:9" s="71" customFormat="1" x14ac:dyDescent="0.25">
      <c r="A299" s="81"/>
      <c r="B299" s="110">
        <v>44405</v>
      </c>
      <c r="C299" s="105" t="s">
        <v>1230</v>
      </c>
      <c r="D299" s="111" t="s">
        <v>1231</v>
      </c>
      <c r="E299" s="107" t="s">
        <v>173</v>
      </c>
      <c r="F299" s="106" t="s">
        <v>1145</v>
      </c>
      <c r="G299" s="112" t="s">
        <v>3</v>
      </c>
      <c r="H299" s="109">
        <v>9200000</v>
      </c>
      <c r="I299" s="110">
        <f t="shared" si="6"/>
        <v>44450</v>
      </c>
    </row>
    <row r="300" spans="1:9" s="71" customFormat="1" x14ac:dyDescent="0.25">
      <c r="A300" s="81"/>
      <c r="B300" s="110">
        <v>44405</v>
      </c>
      <c r="C300" s="105" t="s">
        <v>1232</v>
      </c>
      <c r="D300" s="111" t="s">
        <v>1231</v>
      </c>
      <c r="E300" s="107" t="s">
        <v>173</v>
      </c>
      <c r="F300" s="106" t="s">
        <v>1145</v>
      </c>
      <c r="G300" s="112" t="s">
        <v>3</v>
      </c>
      <c r="H300" s="109">
        <v>25619976</v>
      </c>
      <c r="I300" s="110">
        <f t="shared" si="6"/>
        <v>44450</v>
      </c>
    </row>
    <row r="301" spans="1:9" s="71" customFormat="1" x14ac:dyDescent="0.25">
      <c r="A301" s="81"/>
      <c r="B301" s="110">
        <v>44411</v>
      </c>
      <c r="C301" s="105" t="s">
        <v>1233</v>
      </c>
      <c r="D301" s="111" t="s">
        <v>1231</v>
      </c>
      <c r="E301" s="107" t="s">
        <v>173</v>
      </c>
      <c r="F301" s="106" t="s">
        <v>1145</v>
      </c>
      <c r="G301" s="112" t="s">
        <v>3</v>
      </c>
      <c r="H301" s="109">
        <v>7446050.5499999998</v>
      </c>
      <c r="I301" s="110">
        <f t="shared" si="6"/>
        <v>44456</v>
      </c>
    </row>
    <row r="302" spans="1:9" s="71" customFormat="1" x14ac:dyDescent="0.25">
      <c r="A302" s="81"/>
      <c r="B302" s="110">
        <v>44413</v>
      </c>
      <c r="C302" s="105" t="s">
        <v>1234</v>
      </c>
      <c r="D302" s="111" t="s">
        <v>1235</v>
      </c>
      <c r="E302" s="107" t="s">
        <v>176</v>
      </c>
      <c r="F302" s="106" t="s">
        <v>1145</v>
      </c>
      <c r="G302" s="112" t="s">
        <v>3</v>
      </c>
      <c r="H302" s="109">
        <v>904800</v>
      </c>
      <c r="I302" s="110">
        <f t="shared" si="6"/>
        <v>44458</v>
      </c>
    </row>
    <row r="303" spans="1:9" s="71" customFormat="1" x14ac:dyDescent="0.25">
      <c r="A303" s="81"/>
      <c r="B303" s="110">
        <v>44379</v>
      </c>
      <c r="C303" s="105" t="s">
        <v>1236</v>
      </c>
      <c r="D303" s="111" t="s">
        <v>470</v>
      </c>
      <c r="E303" s="107" t="s">
        <v>471</v>
      </c>
      <c r="F303" s="106" t="s">
        <v>1145</v>
      </c>
      <c r="G303" s="112" t="s">
        <v>3</v>
      </c>
      <c r="H303" s="109">
        <v>532000</v>
      </c>
      <c r="I303" s="110">
        <f t="shared" si="6"/>
        <v>44424</v>
      </c>
    </row>
    <row r="304" spans="1:9" s="71" customFormat="1" x14ac:dyDescent="0.25">
      <c r="A304" s="81"/>
      <c r="B304" s="110">
        <v>44385</v>
      </c>
      <c r="C304" s="105" t="s">
        <v>1237</v>
      </c>
      <c r="D304" s="111" t="s">
        <v>470</v>
      </c>
      <c r="E304" s="107" t="s">
        <v>471</v>
      </c>
      <c r="F304" s="106" t="s">
        <v>1145</v>
      </c>
      <c r="G304" s="112" t="s">
        <v>3</v>
      </c>
      <c r="H304" s="109">
        <v>513000</v>
      </c>
      <c r="I304" s="110">
        <f t="shared" si="6"/>
        <v>44430</v>
      </c>
    </row>
    <row r="305" spans="1:9" s="71" customFormat="1" x14ac:dyDescent="0.25">
      <c r="A305" s="81"/>
      <c r="B305" s="110">
        <v>44392</v>
      </c>
      <c r="C305" s="105" t="s">
        <v>492</v>
      </c>
      <c r="D305" s="111" t="s">
        <v>470</v>
      </c>
      <c r="E305" s="107" t="s">
        <v>471</v>
      </c>
      <c r="F305" s="106" t="s">
        <v>1145</v>
      </c>
      <c r="G305" s="112" t="s">
        <v>3</v>
      </c>
      <c r="H305" s="109">
        <v>1140000</v>
      </c>
      <c r="I305" s="110">
        <f t="shared" si="6"/>
        <v>44437</v>
      </c>
    </row>
    <row r="306" spans="1:9" s="71" customFormat="1" x14ac:dyDescent="0.25">
      <c r="A306" s="81"/>
      <c r="B306" s="110">
        <v>44399</v>
      </c>
      <c r="C306" s="105" t="s">
        <v>495</v>
      </c>
      <c r="D306" s="111" t="s">
        <v>470</v>
      </c>
      <c r="E306" s="107" t="s">
        <v>471</v>
      </c>
      <c r="F306" s="106" t="s">
        <v>1145</v>
      </c>
      <c r="G306" s="112" t="s">
        <v>3</v>
      </c>
      <c r="H306" s="109">
        <v>988000</v>
      </c>
      <c r="I306" s="110">
        <f t="shared" si="6"/>
        <v>44444</v>
      </c>
    </row>
    <row r="307" spans="1:9" s="71" customFormat="1" x14ac:dyDescent="0.25">
      <c r="A307" s="81"/>
      <c r="B307" s="110">
        <v>44406</v>
      </c>
      <c r="C307" s="105" t="s">
        <v>1238</v>
      </c>
      <c r="D307" s="111" t="s">
        <v>470</v>
      </c>
      <c r="E307" s="107" t="s">
        <v>471</v>
      </c>
      <c r="F307" s="106" t="s">
        <v>1145</v>
      </c>
      <c r="G307" s="112" t="s">
        <v>3</v>
      </c>
      <c r="H307" s="109">
        <v>988000</v>
      </c>
      <c r="I307" s="110">
        <f t="shared" si="6"/>
        <v>44451</v>
      </c>
    </row>
    <row r="308" spans="1:9" s="71" customFormat="1" x14ac:dyDescent="0.25">
      <c r="A308" s="81"/>
      <c r="B308" s="110">
        <v>44407</v>
      </c>
      <c r="C308" s="105" t="s">
        <v>496</v>
      </c>
      <c r="D308" s="111" t="s">
        <v>470</v>
      </c>
      <c r="E308" s="107" t="s">
        <v>471</v>
      </c>
      <c r="F308" s="106" t="s">
        <v>1145</v>
      </c>
      <c r="G308" s="112" t="s">
        <v>3</v>
      </c>
      <c r="H308" s="109">
        <v>1900000</v>
      </c>
      <c r="I308" s="110">
        <f t="shared" si="6"/>
        <v>44452</v>
      </c>
    </row>
    <row r="309" spans="1:9" s="71" customFormat="1" x14ac:dyDescent="0.25">
      <c r="A309" s="81"/>
      <c r="B309" s="110">
        <v>44413</v>
      </c>
      <c r="C309" s="105" t="s">
        <v>1239</v>
      </c>
      <c r="D309" s="111" t="s">
        <v>470</v>
      </c>
      <c r="E309" s="107" t="s">
        <v>471</v>
      </c>
      <c r="F309" s="106" t="s">
        <v>1145</v>
      </c>
      <c r="G309" s="112" t="s">
        <v>3</v>
      </c>
      <c r="H309" s="109">
        <v>527086.4</v>
      </c>
      <c r="I309" s="110">
        <f t="shared" si="6"/>
        <v>44458</v>
      </c>
    </row>
    <row r="310" spans="1:9" s="71" customFormat="1" x14ac:dyDescent="0.25">
      <c r="A310" s="81"/>
      <c r="B310" s="110">
        <v>44413</v>
      </c>
      <c r="C310" s="105" t="s">
        <v>1240</v>
      </c>
      <c r="D310" s="111" t="s">
        <v>470</v>
      </c>
      <c r="E310" s="107" t="s">
        <v>471</v>
      </c>
      <c r="F310" s="106" t="s">
        <v>1145</v>
      </c>
      <c r="G310" s="112" t="s">
        <v>3</v>
      </c>
      <c r="H310" s="109">
        <v>907391.68</v>
      </c>
      <c r="I310" s="110">
        <f t="shared" si="6"/>
        <v>44458</v>
      </c>
    </row>
    <row r="311" spans="1:9" s="71" customFormat="1" x14ac:dyDescent="0.25">
      <c r="A311" s="81"/>
      <c r="B311" s="110">
        <v>44413</v>
      </c>
      <c r="C311" s="105" t="s">
        <v>1241</v>
      </c>
      <c r="D311" s="111" t="s">
        <v>470</v>
      </c>
      <c r="E311" s="107" t="s">
        <v>471</v>
      </c>
      <c r="F311" s="106" t="s">
        <v>1145</v>
      </c>
      <c r="G311" s="112" t="s">
        <v>3</v>
      </c>
      <c r="H311" s="109">
        <v>488595.52</v>
      </c>
      <c r="I311" s="110">
        <f t="shared" si="6"/>
        <v>44458</v>
      </c>
    </row>
    <row r="312" spans="1:9" s="71" customFormat="1" x14ac:dyDescent="0.25">
      <c r="A312" s="81"/>
      <c r="B312" s="110">
        <v>44431</v>
      </c>
      <c r="C312" s="105" t="s">
        <v>1242</v>
      </c>
      <c r="D312" s="111" t="s">
        <v>470</v>
      </c>
      <c r="E312" s="107" t="s">
        <v>471</v>
      </c>
      <c r="F312" s="106" t="s">
        <v>1150</v>
      </c>
      <c r="G312" s="112" t="s">
        <v>3</v>
      </c>
      <c r="H312" s="109">
        <v>1040146.4</v>
      </c>
      <c r="I312" s="110">
        <f t="shared" si="6"/>
        <v>44476</v>
      </c>
    </row>
    <row r="313" spans="1:9" s="71" customFormat="1" x14ac:dyDescent="0.25">
      <c r="A313" s="81"/>
      <c r="B313" s="110">
        <v>44425</v>
      </c>
      <c r="C313" s="105" t="s">
        <v>305</v>
      </c>
      <c r="D313" s="111" t="s">
        <v>1243</v>
      </c>
      <c r="E313" s="107" t="s">
        <v>177</v>
      </c>
      <c r="F313" s="106" t="s">
        <v>1145</v>
      </c>
      <c r="G313" s="112" t="s">
        <v>3</v>
      </c>
      <c r="H313" s="109">
        <v>937080</v>
      </c>
      <c r="I313" s="110">
        <f t="shared" si="6"/>
        <v>44470</v>
      </c>
    </row>
    <row r="314" spans="1:9" s="71" customFormat="1" x14ac:dyDescent="0.25">
      <c r="A314" s="81"/>
      <c r="B314" s="110">
        <v>44428</v>
      </c>
      <c r="C314" s="105" t="s">
        <v>305</v>
      </c>
      <c r="D314" s="111" t="s">
        <v>1244</v>
      </c>
      <c r="E314" s="107" t="s">
        <v>179</v>
      </c>
      <c r="F314" s="106" t="s">
        <v>1150</v>
      </c>
      <c r="G314" s="112" t="s">
        <v>3</v>
      </c>
      <c r="H314" s="109">
        <v>192042</v>
      </c>
      <c r="I314" s="110">
        <f t="shared" si="6"/>
        <v>44473</v>
      </c>
    </row>
    <row r="315" spans="1:9" s="71" customFormat="1" x14ac:dyDescent="0.25">
      <c r="A315" s="81"/>
      <c r="B315" s="110">
        <v>44438</v>
      </c>
      <c r="C315" s="105" t="s">
        <v>363</v>
      </c>
      <c r="D315" s="111" t="s">
        <v>1244</v>
      </c>
      <c r="E315" s="107" t="s">
        <v>179</v>
      </c>
      <c r="F315" s="106" t="s">
        <v>1150</v>
      </c>
      <c r="G315" s="112" t="s">
        <v>3</v>
      </c>
      <c r="H315" s="109">
        <v>877201</v>
      </c>
      <c r="I315" s="110">
        <f t="shared" si="6"/>
        <v>44483</v>
      </c>
    </row>
    <row r="316" spans="1:9" s="71" customFormat="1" x14ac:dyDescent="0.25">
      <c r="A316" s="81"/>
      <c r="B316" s="110">
        <v>44438</v>
      </c>
      <c r="C316" s="105" t="s">
        <v>1175</v>
      </c>
      <c r="D316" s="111" t="s">
        <v>1244</v>
      </c>
      <c r="E316" s="107" t="s">
        <v>179</v>
      </c>
      <c r="F316" s="106" t="s">
        <v>1150</v>
      </c>
      <c r="G316" s="112" t="s">
        <v>3</v>
      </c>
      <c r="H316" s="109">
        <v>53700</v>
      </c>
      <c r="I316" s="110">
        <f t="shared" si="6"/>
        <v>44483</v>
      </c>
    </row>
    <row r="317" spans="1:9" s="71" customFormat="1" x14ac:dyDescent="0.25">
      <c r="A317" s="81"/>
      <c r="B317" s="110">
        <v>44301</v>
      </c>
      <c r="C317" s="105" t="s">
        <v>1245</v>
      </c>
      <c r="D317" s="111" t="s">
        <v>1246</v>
      </c>
      <c r="E317" s="107" t="s">
        <v>181</v>
      </c>
      <c r="F317" s="106" t="s">
        <v>1145</v>
      </c>
      <c r="G317" s="112" t="s">
        <v>3</v>
      </c>
      <c r="H317" s="109">
        <v>755135</v>
      </c>
      <c r="I317" s="110">
        <f t="shared" si="6"/>
        <v>44346</v>
      </c>
    </row>
    <row r="318" spans="1:9" s="71" customFormat="1" x14ac:dyDescent="0.25">
      <c r="A318" s="81"/>
      <c r="B318" s="110">
        <v>44329</v>
      </c>
      <c r="C318" s="105" t="s">
        <v>374</v>
      </c>
      <c r="D318" s="111" t="s">
        <v>1246</v>
      </c>
      <c r="E318" s="107" t="s">
        <v>181</v>
      </c>
      <c r="F318" s="106" t="s">
        <v>1145</v>
      </c>
      <c r="G318" s="112" t="s">
        <v>3</v>
      </c>
      <c r="H318" s="109">
        <v>692678.07</v>
      </c>
      <c r="I318" s="110">
        <f t="shared" si="6"/>
        <v>44374</v>
      </c>
    </row>
    <row r="319" spans="1:9" s="71" customFormat="1" x14ac:dyDescent="0.25">
      <c r="A319" s="81"/>
      <c r="B319" s="110">
        <v>44400</v>
      </c>
      <c r="C319" s="105" t="s">
        <v>844</v>
      </c>
      <c r="D319" s="111" t="s">
        <v>1246</v>
      </c>
      <c r="E319" s="107" t="s">
        <v>181</v>
      </c>
      <c r="F319" s="106" t="s">
        <v>1145</v>
      </c>
      <c r="G319" s="112" t="s">
        <v>3</v>
      </c>
      <c r="H319" s="109">
        <v>372055.73</v>
      </c>
      <c r="I319" s="110">
        <f t="shared" si="6"/>
        <v>44445</v>
      </c>
    </row>
    <row r="320" spans="1:9" s="71" customFormat="1" x14ac:dyDescent="0.25">
      <c r="A320" s="81"/>
      <c r="B320" s="110">
        <v>44410</v>
      </c>
      <c r="C320" s="105" t="s">
        <v>28</v>
      </c>
      <c r="D320" s="111" t="s">
        <v>1247</v>
      </c>
      <c r="E320" s="107" t="s">
        <v>476</v>
      </c>
      <c r="F320" s="106" t="s">
        <v>1248</v>
      </c>
      <c r="G320" s="112" t="s">
        <v>3</v>
      </c>
      <c r="H320" s="109">
        <v>2565620</v>
      </c>
      <c r="I320" s="110">
        <f t="shared" si="6"/>
        <v>44455</v>
      </c>
    </row>
    <row r="321" spans="1:9" s="71" customFormat="1" x14ac:dyDescent="0.25">
      <c r="A321" s="81"/>
      <c r="B321" s="110">
        <v>44434</v>
      </c>
      <c r="C321" s="105" t="s">
        <v>30</v>
      </c>
      <c r="D321" s="111" t="s">
        <v>1247</v>
      </c>
      <c r="E321" s="107" t="s">
        <v>476</v>
      </c>
      <c r="F321" s="106" t="s">
        <v>1248</v>
      </c>
      <c r="G321" s="112" t="s">
        <v>3</v>
      </c>
      <c r="H321" s="109">
        <v>543030</v>
      </c>
      <c r="I321" s="110">
        <f t="shared" si="6"/>
        <v>44479</v>
      </c>
    </row>
    <row r="322" spans="1:9" s="71" customFormat="1" x14ac:dyDescent="0.25">
      <c r="A322" s="81"/>
      <c r="B322" s="110">
        <v>44412</v>
      </c>
      <c r="C322" s="105" t="s">
        <v>1249</v>
      </c>
      <c r="D322" s="111" t="s">
        <v>48</v>
      </c>
      <c r="E322" s="107" t="s">
        <v>182</v>
      </c>
      <c r="F322" s="106" t="s">
        <v>1248</v>
      </c>
      <c r="G322" s="112" t="s">
        <v>3</v>
      </c>
      <c r="H322" s="109">
        <v>4381800</v>
      </c>
      <c r="I322" s="110">
        <f t="shared" si="6"/>
        <v>44457</v>
      </c>
    </row>
    <row r="323" spans="1:9" s="71" customFormat="1" x14ac:dyDescent="0.25">
      <c r="A323" s="81"/>
      <c r="B323" s="110">
        <v>44428</v>
      </c>
      <c r="C323" s="105" t="s">
        <v>327</v>
      </c>
      <c r="D323" s="111" t="s">
        <v>48</v>
      </c>
      <c r="E323" s="107" t="s">
        <v>182</v>
      </c>
      <c r="F323" s="106" t="s">
        <v>1150</v>
      </c>
      <c r="G323" s="112" t="s">
        <v>3</v>
      </c>
      <c r="H323" s="109">
        <v>2660000</v>
      </c>
      <c r="I323" s="110">
        <f t="shared" si="6"/>
        <v>44473</v>
      </c>
    </row>
    <row r="324" spans="1:9" s="71" customFormat="1" x14ac:dyDescent="0.25">
      <c r="A324" s="81"/>
      <c r="B324" s="110">
        <v>44431</v>
      </c>
      <c r="C324" s="105" t="s">
        <v>109</v>
      </c>
      <c r="D324" s="111" t="s">
        <v>48</v>
      </c>
      <c r="E324" s="107" t="s">
        <v>182</v>
      </c>
      <c r="F324" s="106" t="s">
        <v>1150</v>
      </c>
      <c r="G324" s="112" t="s">
        <v>3</v>
      </c>
      <c r="H324" s="109">
        <v>4952100</v>
      </c>
      <c r="I324" s="110">
        <f t="shared" si="6"/>
        <v>44476</v>
      </c>
    </row>
    <row r="325" spans="1:9" s="71" customFormat="1" x14ac:dyDescent="0.25">
      <c r="A325" s="81"/>
      <c r="B325" s="110">
        <v>44435</v>
      </c>
      <c r="C325" s="105" t="s">
        <v>500</v>
      </c>
      <c r="D325" s="111" t="s">
        <v>48</v>
      </c>
      <c r="E325" s="107" t="s">
        <v>182</v>
      </c>
      <c r="F325" s="106" t="s">
        <v>1150</v>
      </c>
      <c r="G325" s="112" t="s">
        <v>3</v>
      </c>
      <c r="H325" s="109">
        <v>990000</v>
      </c>
      <c r="I325" s="110">
        <f t="shared" si="6"/>
        <v>44480</v>
      </c>
    </row>
    <row r="326" spans="1:9" s="71" customFormat="1" x14ac:dyDescent="0.25">
      <c r="A326" s="81"/>
      <c r="B326" s="110">
        <v>44438</v>
      </c>
      <c r="C326" s="105" t="s">
        <v>501</v>
      </c>
      <c r="D326" s="111" t="s">
        <v>48</v>
      </c>
      <c r="E326" s="107" t="s">
        <v>182</v>
      </c>
      <c r="F326" s="106" t="s">
        <v>1150</v>
      </c>
      <c r="G326" s="112" t="s">
        <v>3</v>
      </c>
      <c r="H326" s="109">
        <v>4365000</v>
      </c>
      <c r="I326" s="110">
        <f t="shared" si="6"/>
        <v>44483</v>
      </c>
    </row>
    <row r="327" spans="1:9" s="71" customFormat="1" x14ac:dyDescent="0.25">
      <c r="A327" s="81"/>
      <c r="B327" s="110">
        <v>44435</v>
      </c>
      <c r="C327" s="105" t="s">
        <v>499</v>
      </c>
      <c r="D327" s="111" t="s">
        <v>48</v>
      </c>
      <c r="E327" s="107" t="s">
        <v>182</v>
      </c>
      <c r="F327" s="106" t="s">
        <v>1150</v>
      </c>
      <c r="G327" s="112" t="s">
        <v>3</v>
      </c>
      <c r="H327" s="109">
        <v>228900</v>
      </c>
      <c r="I327" s="110">
        <f t="shared" si="6"/>
        <v>44480</v>
      </c>
    </row>
    <row r="328" spans="1:9" s="71" customFormat="1" x14ac:dyDescent="0.25">
      <c r="A328" s="81"/>
      <c r="B328" s="110">
        <v>44378</v>
      </c>
      <c r="C328" s="105" t="s">
        <v>462</v>
      </c>
      <c r="D328" s="111" t="s">
        <v>1250</v>
      </c>
      <c r="E328" s="107" t="s">
        <v>1251</v>
      </c>
      <c r="F328" s="106" t="s">
        <v>1145</v>
      </c>
      <c r="G328" s="112" t="s">
        <v>3</v>
      </c>
      <c r="H328" s="109">
        <v>1780390</v>
      </c>
      <c r="I328" s="110">
        <f t="shared" si="6"/>
        <v>44423</v>
      </c>
    </row>
    <row r="329" spans="1:9" s="71" customFormat="1" x14ac:dyDescent="0.25">
      <c r="A329" s="81"/>
      <c r="B329" s="110">
        <v>44390</v>
      </c>
      <c r="C329" s="105" t="s">
        <v>463</v>
      </c>
      <c r="D329" s="111" t="s">
        <v>1250</v>
      </c>
      <c r="E329" s="107" t="s">
        <v>1251</v>
      </c>
      <c r="F329" s="106" t="s">
        <v>1145</v>
      </c>
      <c r="G329" s="112" t="s">
        <v>3</v>
      </c>
      <c r="H329" s="109">
        <v>408340</v>
      </c>
      <c r="I329" s="110">
        <f t="shared" si="6"/>
        <v>44435</v>
      </c>
    </row>
    <row r="330" spans="1:9" s="71" customFormat="1" x14ac:dyDescent="0.25">
      <c r="A330" s="81"/>
      <c r="B330" s="110">
        <v>44397</v>
      </c>
      <c r="C330" s="105" t="s">
        <v>1252</v>
      </c>
      <c r="D330" s="111" t="s">
        <v>1250</v>
      </c>
      <c r="E330" s="107" t="s">
        <v>1251</v>
      </c>
      <c r="F330" s="106" t="s">
        <v>1145</v>
      </c>
      <c r="G330" s="112" t="s">
        <v>3</v>
      </c>
      <c r="H330" s="109">
        <v>214800</v>
      </c>
      <c r="I330" s="110">
        <f t="shared" si="6"/>
        <v>44442</v>
      </c>
    </row>
    <row r="331" spans="1:9" s="71" customFormat="1" x14ac:dyDescent="0.25">
      <c r="A331" s="81"/>
      <c r="B331" s="110">
        <v>44420</v>
      </c>
      <c r="C331" s="105" t="s">
        <v>1253</v>
      </c>
      <c r="D331" s="111" t="s">
        <v>1254</v>
      </c>
      <c r="E331" s="107" t="s">
        <v>310</v>
      </c>
      <c r="F331" s="106" t="s">
        <v>1150</v>
      </c>
      <c r="G331" s="112" t="s">
        <v>3</v>
      </c>
      <c r="H331" s="109">
        <v>175270</v>
      </c>
      <c r="I331" s="110">
        <f t="shared" si="6"/>
        <v>44465</v>
      </c>
    </row>
    <row r="332" spans="1:9" s="71" customFormat="1" x14ac:dyDescent="0.25">
      <c r="A332" s="81"/>
      <c r="B332" s="110">
        <v>44431</v>
      </c>
      <c r="C332" s="105" t="s">
        <v>951</v>
      </c>
      <c r="D332" s="111" t="s">
        <v>1254</v>
      </c>
      <c r="E332" s="107" t="s">
        <v>310</v>
      </c>
      <c r="F332" s="106" t="s">
        <v>1150</v>
      </c>
      <c r="G332" s="112" t="s">
        <v>3</v>
      </c>
      <c r="H332" s="109">
        <v>228650</v>
      </c>
      <c r="I332" s="110">
        <f t="shared" si="6"/>
        <v>44476</v>
      </c>
    </row>
    <row r="333" spans="1:9" s="71" customFormat="1" x14ac:dyDescent="0.25">
      <c r="A333" s="81"/>
      <c r="B333" s="110">
        <v>44078</v>
      </c>
      <c r="C333" s="105" t="s">
        <v>379</v>
      </c>
      <c r="D333" s="111" t="s">
        <v>1255</v>
      </c>
      <c r="E333" s="107" t="s">
        <v>184</v>
      </c>
      <c r="F333" s="106" t="s">
        <v>1145</v>
      </c>
      <c r="G333" s="112" t="s">
        <v>3</v>
      </c>
      <c r="H333" s="109">
        <v>179741</v>
      </c>
      <c r="I333" s="110">
        <f t="shared" si="6"/>
        <v>44123</v>
      </c>
    </row>
    <row r="334" spans="1:9" s="71" customFormat="1" x14ac:dyDescent="0.25">
      <c r="A334" s="81"/>
      <c r="B334" s="110">
        <v>44088</v>
      </c>
      <c r="C334" s="105" t="s">
        <v>381</v>
      </c>
      <c r="D334" s="111" t="s">
        <v>1255</v>
      </c>
      <c r="E334" s="107" t="s">
        <v>184</v>
      </c>
      <c r="F334" s="106" t="s">
        <v>1145</v>
      </c>
      <c r="G334" s="112" t="s">
        <v>3</v>
      </c>
      <c r="H334" s="109">
        <v>546635</v>
      </c>
      <c r="I334" s="110">
        <f t="shared" si="6"/>
        <v>44133</v>
      </c>
    </row>
    <row r="335" spans="1:9" s="71" customFormat="1" x14ac:dyDescent="0.25">
      <c r="A335" s="81"/>
      <c r="B335" s="110">
        <v>44102</v>
      </c>
      <c r="C335" s="105" t="s">
        <v>428</v>
      </c>
      <c r="D335" s="111" t="s">
        <v>1255</v>
      </c>
      <c r="E335" s="107" t="s">
        <v>184</v>
      </c>
      <c r="F335" s="106" t="s">
        <v>1145</v>
      </c>
      <c r="G335" s="112" t="s">
        <v>3</v>
      </c>
      <c r="H335" s="109">
        <v>2645271</v>
      </c>
      <c r="I335" s="110">
        <f t="shared" si="6"/>
        <v>44147</v>
      </c>
    </row>
    <row r="336" spans="1:9" s="71" customFormat="1" x14ac:dyDescent="0.25">
      <c r="A336" s="81"/>
      <c r="B336" s="110">
        <v>44117</v>
      </c>
      <c r="C336" s="105" t="s">
        <v>486</v>
      </c>
      <c r="D336" s="111" t="s">
        <v>1255</v>
      </c>
      <c r="E336" s="107" t="s">
        <v>184</v>
      </c>
      <c r="F336" s="106" t="s">
        <v>1145</v>
      </c>
      <c r="G336" s="112" t="s">
        <v>3</v>
      </c>
      <c r="H336" s="109">
        <v>3131550</v>
      </c>
      <c r="I336" s="110">
        <f t="shared" si="6"/>
        <v>44162</v>
      </c>
    </row>
    <row r="337" spans="1:9" s="71" customFormat="1" x14ac:dyDescent="0.25">
      <c r="A337" s="81"/>
      <c r="B337" s="110">
        <v>44014</v>
      </c>
      <c r="C337" s="105" t="s">
        <v>224</v>
      </c>
      <c r="D337" s="111" t="s">
        <v>1255</v>
      </c>
      <c r="E337" s="107" t="s">
        <v>184</v>
      </c>
      <c r="F337" s="106" t="s">
        <v>1145</v>
      </c>
      <c r="G337" s="112" t="s">
        <v>3</v>
      </c>
      <c r="H337" s="109">
        <v>1512737</v>
      </c>
      <c r="I337" s="110">
        <f t="shared" si="6"/>
        <v>44059</v>
      </c>
    </row>
    <row r="338" spans="1:9" s="71" customFormat="1" x14ac:dyDescent="0.25">
      <c r="A338" s="81"/>
      <c r="B338" s="110">
        <v>44019</v>
      </c>
      <c r="C338" s="105" t="s">
        <v>228</v>
      </c>
      <c r="D338" s="111" t="s">
        <v>1255</v>
      </c>
      <c r="E338" s="107" t="s">
        <v>184</v>
      </c>
      <c r="F338" s="106" t="s">
        <v>1145</v>
      </c>
      <c r="G338" s="112" t="s">
        <v>3</v>
      </c>
      <c r="H338" s="109">
        <v>1049311</v>
      </c>
      <c r="I338" s="110">
        <f t="shared" si="6"/>
        <v>44064</v>
      </c>
    </row>
    <row r="339" spans="1:9" s="71" customFormat="1" x14ac:dyDescent="0.25">
      <c r="A339" s="81"/>
      <c r="B339" s="110">
        <v>44026</v>
      </c>
      <c r="C339" s="105" t="s">
        <v>167</v>
      </c>
      <c r="D339" s="111" t="s">
        <v>1255</v>
      </c>
      <c r="E339" s="107" t="s">
        <v>184</v>
      </c>
      <c r="F339" s="106" t="s">
        <v>1145</v>
      </c>
      <c r="G339" s="112" t="s">
        <v>3</v>
      </c>
      <c r="H339" s="109">
        <v>484496</v>
      </c>
      <c r="I339" s="110">
        <f t="shared" si="6"/>
        <v>44071</v>
      </c>
    </row>
    <row r="340" spans="1:9" s="71" customFormat="1" x14ac:dyDescent="0.25">
      <c r="A340" s="81"/>
      <c r="B340" s="110">
        <v>44029</v>
      </c>
      <c r="C340" s="105" t="s">
        <v>229</v>
      </c>
      <c r="D340" s="111" t="s">
        <v>1255</v>
      </c>
      <c r="E340" s="107" t="s">
        <v>184</v>
      </c>
      <c r="F340" s="106" t="s">
        <v>1145</v>
      </c>
      <c r="G340" s="112" t="s">
        <v>3</v>
      </c>
      <c r="H340" s="109">
        <v>529480</v>
      </c>
      <c r="I340" s="110">
        <f t="shared" si="6"/>
        <v>44074</v>
      </c>
    </row>
    <row r="341" spans="1:9" s="71" customFormat="1" x14ac:dyDescent="0.25">
      <c r="A341" s="81"/>
      <c r="B341" s="110">
        <v>44056</v>
      </c>
      <c r="C341" s="105" t="s">
        <v>168</v>
      </c>
      <c r="D341" s="111" t="s">
        <v>1255</v>
      </c>
      <c r="E341" s="107" t="s">
        <v>184</v>
      </c>
      <c r="F341" s="106" t="s">
        <v>1145</v>
      </c>
      <c r="G341" s="112" t="s">
        <v>3</v>
      </c>
      <c r="H341" s="109">
        <v>1804379</v>
      </c>
      <c r="I341" s="110">
        <f t="shared" si="6"/>
        <v>44101</v>
      </c>
    </row>
    <row r="342" spans="1:9" s="71" customFormat="1" x14ac:dyDescent="0.25">
      <c r="A342" s="81"/>
      <c r="B342" s="110">
        <v>44074</v>
      </c>
      <c r="C342" s="105" t="s">
        <v>377</v>
      </c>
      <c r="D342" s="111" t="s">
        <v>1255</v>
      </c>
      <c r="E342" s="107" t="s">
        <v>184</v>
      </c>
      <c r="F342" s="106" t="s">
        <v>1145</v>
      </c>
      <c r="G342" s="112" t="s">
        <v>3</v>
      </c>
      <c r="H342" s="109">
        <v>624701</v>
      </c>
      <c r="I342" s="110">
        <f t="shared" si="6"/>
        <v>44119</v>
      </c>
    </row>
    <row r="343" spans="1:9" s="71" customFormat="1" x14ac:dyDescent="0.25">
      <c r="A343" s="81"/>
      <c r="B343" s="110">
        <v>44078</v>
      </c>
      <c r="C343" s="105" t="s">
        <v>378</v>
      </c>
      <c r="D343" s="111" t="s">
        <v>1255</v>
      </c>
      <c r="E343" s="107" t="s">
        <v>184</v>
      </c>
      <c r="F343" s="106" t="s">
        <v>1145</v>
      </c>
      <c r="G343" s="112" t="s">
        <v>3</v>
      </c>
      <c r="H343" s="109">
        <v>201927.5</v>
      </c>
      <c r="I343" s="110">
        <f t="shared" si="6"/>
        <v>44123</v>
      </c>
    </row>
    <row r="344" spans="1:9" s="71" customFormat="1" x14ac:dyDescent="0.25">
      <c r="A344" s="81"/>
      <c r="B344" s="110">
        <v>44088</v>
      </c>
      <c r="C344" s="105" t="s">
        <v>380</v>
      </c>
      <c r="D344" s="111" t="s">
        <v>1255</v>
      </c>
      <c r="E344" s="107" t="s">
        <v>184</v>
      </c>
      <c r="F344" s="106" t="s">
        <v>1145</v>
      </c>
      <c r="G344" s="112" t="s">
        <v>3</v>
      </c>
      <c r="H344" s="109">
        <v>140669</v>
      </c>
      <c r="I344" s="110">
        <f t="shared" si="6"/>
        <v>44133</v>
      </c>
    </row>
    <row r="345" spans="1:9" s="71" customFormat="1" x14ac:dyDescent="0.25">
      <c r="A345" s="81"/>
      <c r="B345" s="110">
        <v>44411</v>
      </c>
      <c r="C345" s="105" t="s">
        <v>1256</v>
      </c>
      <c r="D345" s="111" t="s">
        <v>1257</v>
      </c>
      <c r="E345" s="107" t="s">
        <v>1258</v>
      </c>
      <c r="F345" s="106" t="s">
        <v>1145</v>
      </c>
      <c r="G345" s="112" t="s">
        <v>3</v>
      </c>
      <c r="H345" s="109">
        <v>289000</v>
      </c>
      <c r="I345" s="110">
        <f t="shared" si="6"/>
        <v>44456</v>
      </c>
    </row>
    <row r="346" spans="1:9" s="71" customFormat="1" x14ac:dyDescent="0.25">
      <c r="A346" s="81"/>
      <c r="B346" s="110">
        <v>44432</v>
      </c>
      <c r="C346" s="105" t="s">
        <v>1259</v>
      </c>
      <c r="D346" s="111" t="s">
        <v>1257</v>
      </c>
      <c r="E346" s="107" t="s">
        <v>1258</v>
      </c>
      <c r="F346" s="106" t="s">
        <v>1150</v>
      </c>
      <c r="G346" s="112" t="s">
        <v>3</v>
      </c>
      <c r="H346" s="109">
        <v>1878500</v>
      </c>
      <c r="I346" s="110">
        <f t="shared" si="6"/>
        <v>44477</v>
      </c>
    </row>
    <row r="347" spans="1:9" s="71" customFormat="1" x14ac:dyDescent="0.25">
      <c r="A347" s="81"/>
      <c r="B347" s="110">
        <v>44069</v>
      </c>
      <c r="C347" s="105" t="s">
        <v>31</v>
      </c>
      <c r="D347" s="111" t="s">
        <v>186</v>
      </c>
      <c r="E347" s="107" t="s">
        <v>187</v>
      </c>
      <c r="F347" s="106" t="s">
        <v>1145</v>
      </c>
      <c r="G347" s="112" t="s">
        <v>3</v>
      </c>
      <c r="H347" s="109">
        <v>3150000</v>
      </c>
      <c r="I347" s="110">
        <f t="shared" si="6"/>
        <v>44114</v>
      </c>
    </row>
    <row r="348" spans="1:9" s="71" customFormat="1" x14ac:dyDescent="0.25">
      <c r="A348" s="81"/>
      <c r="B348" s="110">
        <v>44407</v>
      </c>
      <c r="C348" s="105" t="s">
        <v>1260</v>
      </c>
      <c r="D348" s="111" t="s">
        <v>1261</v>
      </c>
      <c r="E348" s="107" t="s">
        <v>1262</v>
      </c>
      <c r="F348" s="106" t="s">
        <v>1145</v>
      </c>
      <c r="G348" s="112" t="s">
        <v>3</v>
      </c>
      <c r="H348" s="109">
        <v>8289000</v>
      </c>
      <c r="I348" s="110">
        <f t="shared" si="6"/>
        <v>44452</v>
      </c>
    </row>
    <row r="349" spans="1:9" s="71" customFormat="1" x14ac:dyDescent="0.25">
      <c r="A349" s="81"/>
      <c r="B349" s="110">
        <v>44407</v>
      </c>
      <c r="C349" s="105" t="s">
        <v>1263</v>
      </c>
      <c r="D349" s="111" t="s">
        <v>1261</v>
      </c>
      <c r="E349" s="107" t="s">
        <v>1262</v>
      </c>
      <c r="F349" s="106" t="s">
        <v>1145</v>
      </c>
      <c r="G349" s="112" t="s">
        <v>3</v>
      </c>
      <c r="H349" s="109">
        <v>6037500</v>
      </c>
      <c r="I349" s="110">
        <f t="shared" ref="I349:I412" si="7">+B349+45</f>
        <v>44452</v>
      </c>
    </row>
    <row r="350" spans="1:9" s="71" customFormat="1" x14ac:dyDescent="0.25">
      <c r="A350" s="81"/>
      <c r="B350" s="110">
        <v>44407</v>
      </c>
      <c r="C350" s="105" t="s">
        <v>1264</v>
      </c>
      <c r="D350" s="111" t="s">
        <v>1261</v>
      </c>
      <c r="E350" s="107" t="s">
        <v>1262</v>
      </c>
      <c r="F350" s="106" t="s">
        <v>1145</v>
      </c>
      <c r="G350" s="112" t="s">
        <v>3</v>
      </c>
      <c r="H350" s="109">
        <v>2760000</v>
      </c>
      <c r="I350" s="110">
        <f t="shared" si="7"/>
        <v>44452</v>
      </c>
    </row>
    <row r="351" spans="1:9" s="71" customFormat="1" x14ac:dyDescent="0.25">
      <c r="A351" s="81"/>
      <c r="B351" s="110">
        <v>44407</v>
      </c>
      <c r="C351" s="105" t="s">
        <v>1265</v>
      </c>
      <c r="D351" s="111" t="s">
        <v>1261</v>
      </c>
      <c r="E351" s="107" t="s">
        <v>1262</v>
      </c>
      <c r="F351" s="106" t="s">
        <v>1145</v>
      </c>
      <c r="G351" s="112" t="s">
        <v>3</v>
      </c>
      <c r="H351" s="109">
        <v>5002500</v>
      </c>
      <c r="I351" s="110">
        <f t="shared" si="7"/>
        <v>44452</v>
      </c>
    </row>
    <row r="352" spans="1:9" s="71" customFormat="1" x14ac:dyDescent="0.25">
      <c r="A352" s="81"/>
      <c r="B352" s="110">
        <v>44407</v>
      </c>
      <c r="C352" s="105" t="s">
        <v>1266</v>
      </c>
      <c r="D352" s="111" t="s">
        <v>1261</v>
      </c>
      <c r="E352" s="107" t="s">
        <v>1262</v>
      </c>
      <c r="F352" s="106" t="s">
        <v>1145</v>
      </c>
      <c r="G352" s="112" t="s">
        <v>3</v>
      </c>
      <c r="H352" s="109">
        <v>1897500</v>
      </c>
      <c r="I352" s="110">
        <f t="shared" si="7"/>
        <v>44452</v>
      </c>
    </row>
    <row r="353" spans="1:9" s="71" customFormat="1" x14ac:dyDescent="0.25">
      <c r="A353" s="81"/>
      <c r="B353" s="110">
        <v>44412</v>
      </c>
      <c r="C353" s="105" t="s">
        <v>1267</v>
      </c>
      <c r="D353" s="111" t="s">
        <v>1261</v>
      </c>
      <c r="E353" s="107" t="s">
        <v>1262</v>
      </c>
      <c r="F353" s="106" t="s">
        <v>1145</v>
      </c>
      <c r="G353" s="112" t="s">
        <v>3</v>
      </c>
      <c r="H353" s="109">
        <v>25624500</v>
      </c>
      <c r="I353" s="110">
        <f t="shared" si="7"/>
        <v>44457</v>
      </c>
    </row>
    <row r="354" spans="1:9" s="71" customFormat="1" x14ac:dyDescent="0.25">
      <c r="A354" s="81"/>
      <c r="B354" s="110">
        <v>44298</v>
      </c>
      <c r="C354" s="105" t="s">
        <v>1268</v>
      </c>
      <c r="D354" s="111" t="s">
        <v>1269</v>
      </c>
      <c r="E354" s="107" t="s">
        <v>383</v>
      </c>
      <c r="F354" s="106" t="s">
        <v>1145</v>
      </c>
      <c r="G354" s="112" t="s">
        <v>3</v>
      </c>
      <c r="H354" s="109">
        <v>44992.800000000003</v>
      </c>
      <c r="I354" s="110">
        <f t="shared" si="7"/>
        <v>44343</v>
      </c>
    </row>
    <row r="355" spans="1:9" s="71" customFormat="1" x14ac:dyDescent="0.25">
      <c r="A355" s="81"/>
      <c r="B355" s="110">
        <v>44327</v>
      </c>
      <c r="C355" s="105" t="s">
        <v>1270</v>
      </c>
      <c r="D355" s="111" t="s">
        <v>1269</v>
      </c>
      <c r="E355" s="107" t="s">
        <v>383</v>
      </c>
      <c r="F355" s="106" t="s">
        <v>1145</v>
      </c>
      <c r="G355" s="112" t="s">
        <v>3</v>
      </c>
      <c r="H355" s="109">
        <v>44992.800000000003</v>
      </c>
      <c r="I355" s="110">
        <f t="shared" si="7"/>
        <v>44372</v>
      </c>
    </row>
    <row r="356" spans="1:9" s="71" customFormat="1" x14ac:dyDescent="0.25">
      <c r="A356" s="81"/>
      <c r="B356" s="110">
        <v>44427</v>
      </c>
      <c r="C356" s="105" t="s">
        <v>478</v>
      </c>
      <c r="D356" s="111" t="s">
        <v>1271</v>
      </c>
      <c r="E356" s="107" t="s">
        <v>383</v>
      </c>
      <c r="F356" s="106" t="s">
        <v>1150</v>
      </c>
      <c r="G356" s="112" t="s">
        <v>3</v>
      </c>
      <c r="H356" s="109">
        <v>1031790</v>
      </c>
      <c r="I356" s="110">
        <f t="shared" si="7"/>
        <v>44472</v>
      </c>
    </row>
    <row r="357" spans="1:9" s="71" customFormat="1" ht="47.25" x14ac:dyDescent="0.25">
      <c r="A357" s="81"/>
      <c r="B357" s="110">
        <v>44385</v>
      </c>
      <c r="C357" s="105" t="s">
        <v>1179</v>
      </c>
      <c r="D357" s="111" t="s">
        <v>1272</v>
      </c>
      <c r="E357" s="107" t="s">
        <v>1273</v>
      </c>
      <c r="F357" s="106" t="s">
        <v>1153</v>
      </c>
      <c r="G357" s="112" t="s">
        <v>4</v>
      </c>
      <c r="H357" s="109">
        <v>839149.92</v>
      </c>
      <c r="I357" s="110">
        <f t="shared" si="7"/>
        <v>44430</v>
      </c>
    </row>
    <row r="358" spans="1:9" s="71" customFormat="1" x14ac:dyDescent="0.25">
      <c r="A358" s="81"/>
      <c r="B358" s="110">
        <v>43970</v>
      </c>
      <c r="C358" s="105" t="s">
        <v>189</v>
      </c>
      <c r="D358" s="111" t="s">
        <v>39</v>
      </c>
      <c r="E358" s="107" t="s">
        <v>188</v>
      </c>
      <c r="F358" s="106" t="s">
        <v>1145</v>
      </c>
      <c r="G358" s="112" t="s">
        <v>3</v>
      </c>
      <c r="H358" s="109">
        <v>760346</v>
      </c>
      <c r="I358" s="110">
        <f t="shared" si="7"/>
        <v>44015</v>
      </c>
    </row>
    <row r="359" spans="1:9" s="71" customFormat="1" x14ac:dyDescent="0.25">
      <c r="A359" s="81"/>
      <c r="B359" s="110">
        <v>44035</v>
      </c>
      <c r="C359" s="105" t="s">
        <v>135</v>
      </c>
      <c r="D359" s="111" t="s">
        <v>39</v>
      </c>
      <c r="E359" s="107" t="s">
        <v>188</v>
      </c>
      <c r="F359" s="106" t="s">
        <v>1145</v>
      </c>
      <c r="G359" s="112" t="s">
        <v>3</v>
      </c>
      <c r="H359" s="109">
        <v>161625</v>
      </c>
      <c r="I359" s="110">
        <f t="shared" si="7"/>
        <v>44080</v>
      </c>
    </row>
    <row r="360" spans="1:9" s="71" customFormat="1" x14ac:dyDescent="0.25">
      <c r="A360" s="81"/>
      <c r="B360" s="110">
        <v>44063</v>
      </c>
      <c r="C360" s="105" t="s">
        <v>313</v>
      </c>
      <c r="D360" s="111" t="s">
        <v>39</v>
      </c>
      <c r="E360" s="107" t="s">
        <v>188</v>
      </c>
      <c r="F360" s="106" t="s">
        <v>1145</v>
      </c>
      <c r="G360" s="112" t="s">
        <v>3</v>
      </c>
      <c r="H360" s="109">
        <v>640422</v>
      </c>
      <c r="I360" s="110">
        <f t="shared" si="7"/>
        <v>44108</v>
      </c>
    </row>
    <row r="361" spans="1:9" s="71" customFormat="1" x14ac:dyDescent="0.25">
      <c r="A361" s="81"/>
      <c r="B361" s="110">
        <v>44063</v>
      </c>
      <c r="C361" s="105" t="s">
        <v>315</v>
      </c>
      <c r="D361" s="111" t="s">
        <v>39</v>
      </c>
      <c r="E361" s="107" t="s">
        <v>188</v>
      </c>
      <c r="F361" s="106" t="s">
        <v>1145</v>
      </c>
      <c r="G361" s="112" t="s">
        <v>3</v>
      </c>
      <c r="H361" s="109">
        <v>1740000</v>
      </c>
      <c r="I361" s="110">
        <f t="shared" si="7"/>
        <v>44108</v>
      </c>
    </row>
    <row r="362" spans="1:9" s="71" customFormat="1" x14ac:dyDescent="0.25">
      <c r="A362" s="81"/>
      <c r="B362" s="110">
        <v>44104</v>
      </c>
      <c r="C362" s="105" t="s">
        <v>490</v>
      </c>
      <c r="D362" s="111" t="s">
        <v>39</v>
      </c>
      <c r="E362" s="107" t="s">
        <v>188</v>
      </c>
      <c r="F362" s="106" t="s">
        <v>1145</v>
      </c>
      <c r="G362" s="112" t="s">
        <v>3</v>
      </c>
      <c r="H362" s="109">
        <v>986151</v>
      </c>
      <c r="I362" s="110">
        <f t="shared" si="7"/>
        <v>44149</v>
      </c>
    </row>
    <row r="363" spans="1:9" s="71" customFormat="1" x14ac:dyDescent="0.25">
      <c r="A363" s="81"/>
      <c r="B363" s="110">
        <v>44412</v>
      </c>
      <c r="C363" s="105" t="s">
        <v>106</v>
      </c>
      <c r="D363" s="111" t="s">
        <v>39</v>
      </c>
      <c r="E363" s="107" t="s">
        <v>188</v>
      </c>
      <c r="F363" s="106" t="s">
        <v>1145</v>
      </c>
      <c r="G363" s="112" t="s">
        <v>3</v>
      </c>
      <c r="H363" s="109">
        <v>754600</v>
      </c>
      <c r="I363" s="110">
        <f t="shared" si="7"/>
        <v>44457</v>
      </c>
    </row>
    <row r="364" spans="1:9" s="71" customFormat="1" x14ac:dyDescent="0.25">
      <c r="A364" s="81"/>
      <c r="B364" s="110">
        <v>44302</v>
      </c>
      <c r="C364" s="105" t="s">
        <v>1274</v>
      </c>
      <c r="D364" s="111" t="s">
        <v>39</v>
      </c>
      <c r="E364" s="107" t="s">
        <v>188</v>
      </c>
      <c r="F364" s="106" t="s">
        <v>1145</v>
      </c>
      <c r="G364" s="112" t="s">
        <v>3</v>
      </c>
      <c r="H364" s="109">
        <v>5109342.97</v>
      </c>
      <c r="I364" s="110">
        <f t="shared" si="7"/>
        <v>44347</v>
      </c>
    </row>
    <row r="365" spans="1:9" s="71" customFormat="1" x14ac:dyDescent="0.25">
      <c r="A365" s="81"/>
      <c r="B365" s="110">
        <v>44321</v>
      </c>
      <c r="C365" s="105" t="s">
        <v>308</v>
      </c>
      <c r="D365" s="111" t="s">
        <v>39</v>
      </c>
      <c r="E365" s="107" t="s">
        <v>188</v>
      </c>
      <c r="F365" s="106" t="s">
        <v>1145</v>
      </c>
      <c r="G365" s="112" t="s">
        <v>3</v>
      </c>
      <c r="H365" s="109">
        <v>657524.5</v>
      </c>
      <c r="I365" s="110">
        <f t="shared" si="7"/>
        <v>44366</v>
      </c>
    </row>
    <row r="366" spans="1:9" s="71" customFormat="1" x14ac:dyDescent="0.25">
      <c r="A366" s="81"/>
      <c r="B366" s="110">
        <v>44328</v>
      </c>
      <c r="C366" s="105" t="s">
        <v>1275</v>
      </c>
      <c r="D366" s="111" t="s">
        <v>39</v>
      </c>
      <c r="E366" s="107" t="s">
        <v>188</v>
      </c>
      <c r="F366" s="106" t="s">
        <v>1145</v>
      </c>
      <c r="G366" s="112" t="s">
        <v>3</v>
      </c>
      <c r="H366" s="109">
        <v>687421</v>
      </c>
      <c r="I366" s="110">
        <f t="shared" si="7"/>
        <v>44373</v>
      </c>
    </row>
    <row r="367" spans="1:9" s="71" customFormat="1" x14ac:dyDescent="0.25">
      <c r="A367" s="81"/>
      <c r="B367" s="110">
        <v>44335</v>
      </c>
      <c r="C367" s="105" t="s">
        <v>1276</v>
      </c>
      <c r="D367" s="111" t="s">
        <v>39</v>
      </c>
      <c r="E367" s="107" t="s">
        <v>188</v>
      </c>
      <c r="F367" s="106" t="s">
        <v>1145</v>
      </c>
      <c r="G367" s="112" t="s">
        <v>3</v>
      </c>
      <c r="H367" s="109">
        <v>1705340</v>
      </c>
      <c r="I367" s="110">
        <f t="shared" si="7"/>
        <v>44380</v>
      </c>
    </row>
    <row r="368" spans="1:9" s="71" customFormat="1" x14ac:dyDescent="0.25">
      <c r="A368" s="81"/>
      <c r="B368" s="110">
        <v>44340</v>
      </c>
      <c r="C368" s="105" t="s">
        <v>1277</v>
      </c>
      <c r="D368" s="111" t="s">
        <v>39</v>
      </c>
      <c r="E368" s="107" t="s">
        <v>188</v>
      </c>
      <c r="F368" s="106" t="s">
        <v>1145</v>
      </c>
      <c r="G368" s="112" t="s">
        <v>3</v>
      </c>
      <c r="H368" s="109">
        <v>2317652</v>
      </c>
      <c r="I368" s="110">
        <f t="shared" si="7"/>
        <v>44385</v>
      </c>
    </row>
    <row r="369" spans="1:9" s="71" customFormat="1" x14ac:dyDescent="0.25">
      <c r="A369" s="81"/>
      <c r="B369" s="110">
        <v>44349</v>
      </c>
      <c r="C369" s="105" t="s">
        <v>1278</v>
      </c>
      <c r="D369" s="111" t="s">
        <v>39</v>
      </c>
      <c r="E369" s="107" t="s">
        <v>188</v>
      </c>
      <c r="F369" s="106" t="s">
        <v>1145</v>
      </c>
      <c r="G369" s="112" t="s">
        <v>3</v>
      </c>
      <c r="H369" s="109">
        <v>4645991</v>
      </c>
      <c r="I369" s="110">
        <f t="shared" si="7"/>
        <v>44394</v>
      </c>
    </row>
    <row r="370" spans="1:9" s="71" customFormat="1" x14ac:dyDescent="0.25">
      <c r="A370" s="81"/>
      <c r="B370" s="110">
        <v>44357</v>
      </c>
      <c r="C370" s="105" t="s">
        <v>1279</v>
      </c>
      <c r="D370" s="111" t="s">
        <v>39</v>
      </c>
      <c r="E370" s="107" t="s">
        <v>188</v>
      </c>
      <c r="F370" s="106" t="s">
        <v>1145</v>
      </c>
      <c r="G370" s="112" t="s">
        <v>3</v>
      </c>
      <c r="H370" s="109">
        <v>5806431</v>
      </c>
      <c r="I370" s="110">
        <f t="shared" si="7"/>
        <v>44402</v>
      </c>
    </row>
    <row r="371" spans="1:9" s="71" customFormat="1" x14ac:dyDescent="0.25">
      <c r="A371" s="81"/>
      <c r="B371" s="110">
        <v>44396</v>
      </c>
      <c r="C371" s="105" t="s">
        <v>103</v>
      </c>
      <c r="D371" s="111" t="s">
        <v>39</v>
      </c>
      <c r="E371" s="107" t="s">
        <v>188</v>
      </c>
      <c r="F371" s="106" t="s">
        <v>1145</v>
      </c>
      <c r="G371" s="112" t="s">
        <v>3</v>
      </c>
      <c r="H371" s="109">
        <v>383860</v>
      </c>
      <c r="I371" s="110">
        <f t="shared" si="7"/>
        <v>44441</v>
      </c>
    </row>
    <row r="372" spans="1:9" s="71" customFormat="1" x14ac:dyDescent="0.25">
      <c r="A372" s="81"/>
      <c r="B372" s="110">
        <v>44412</v>
      </c>
      <c r="C372" s="105" t="s">
        <v>207</v>
      </c>
      <c r="D372" s="111" t="s">
        <v>39</v>
      </c>
      <c r="E372" s="107" t="s">
        <v>188</v>
      </c>
      <c r="F372" s="106" t="s">
        <v>1145</v>
      </c>
      <c r="G372" s="112" t="s">
        <v>3</v>
      </c>
      <c r="H372" s="109">
        <v>415140</v>
      </c>
      <c r="I372" s="110">
        <f t="shared" si="7"/>
        <v>44457</v>
      </c>
    </row>
    <row r="373" spans="1:9" s="71" customFormat="1" ht="47.25" x14ac:dyDescent="0.25">
      <c r="A373" s="81"/>
      <c r="B373" s="110">
        <v>44400</v>
      </c>
      <c r="C373" s="105" t="s">
        <v>505</v>
      </c>
      <c r="D373" s="111" t="s">
        <v>1280</v>
      </c>
      <c r="E373" s="107" t="s">
        <v>1281</v>
      </c>
      <c r="F373" s="106" t="s">
        <v>1153</v>
      </c>
      <c r="G373" s="112" t="s">
        <v>4</v>
      </c>
      <c r="H373" s="109">
        <v>617400</v>
      </c>
      <c r="I373" s="110">
        <f t="shared" si="7"/>
        <v>44445</v>
      </c>
    </row>
    <row r="374" spans="1:9" s="71" customFormat="1" x14ac:dyDescent="0.25">
      <c r="A374" s="81"/>
      <c r="B374" s="110">
        <v>44405</v>
      </c>
      <c r="C374" s="105" t="s">
        <v>1282</v>
      </c>
      <c r="D374" s="111" t="s">
        <v>1283</v>
      </c>
      <c r="E374" s="107" t="s">
        <v>1284</v>
      </c>
      <c r="F374" s="106" t="s">
        <v>1145</v>
      </c>
      <c r="G374" s="112" t="s">
        <v>3</v>
      </c>
      <c r="H374" s="109">
        <v>2516900</v>
      </c>
      <c r="I374" s="110">
        <f t="shared" si="7"/>
        <v>44450</v>
      </c>
    </row>
    <row r="375" spans="1:9" s="71" customFormat="1" x14ac:dyDescent="0.25">
      <c r="A375" s="81"/>
      <c r="B375" s="110">
        <v>44426</v>
      </c>
      <c r="C375" s="105" t="s">
        <v>1285</v>
      </c>
      <c r="D375" s="111" t="s">
        <v>1283</v>
      </c>
      <c r="E375" s="107" t="s">
        <v>1284</v>
      </c>
      <c r="F375" s="106" t="s">
        <v>1150</v>
      </c>
      <c r="G375" s="112" t="s">
        <v>3</v>
      </c>
      <c r="H375" s="109">
        <v>120000</v>
      </c>
      <c r="I375" s="110">
        <f t="shared" si="7"/>
        <v>44471</v>
      </c>
    </row>
    <row r="376" spans="1:9" s="71" customFormat="1" x14ac:dyDescent="0.25">
      <c r="A376" s="81"/>
      <c r="B376" s="110">
        <v>44007</v>
      </c>
      <c r="C376" s="105" t="s">
        <v>126</v>
      </c>
      <c r="D376" s="111" t="s">
        <v>191</v>
      </c>
      <c r="E376" s="107" t="s">
        <v>192</v>
      </c>
      <c r="F376" s="106" t="s">
        <v>1145</v>
      </c>
      <c r="G376" s="112" t="s">
        <v>3</v>
      </c>
      <c r="H376" s="109">
        <v>12499.2</v>
      </c>
      <c r="I376" s="110">
        <f t="shared" si="7"/>
        <v>44052</v>
      </c>
    </row>
    <row r="377" spans="1:9" s="71" customFormat="1" x14ac:dyDescent="0.25">
      <c r="A377" s="81"/>
      <c r="B377" s="110">
        <v>44400</v>
      </c>
      <c r="C377" s="105" t="s">
        <v>1168</v>
      </c>
      <c r="D377" s="111" t="s">
        <v>1286</v>
      </c>
      <c r="E377" s="107" t="s">
        <v>192</v>
      </c>
      <c r="F377" s="106" t="s">
        <v>1145</v>
      </c>
      <c r="G377" s="112" t="s">
        <v>3</v>
      </c>
      <c r="H377" s="109">
        <v>13227918</v>
      </c>
      <c r="I377" s="110">
        <f t="shared" si="7"/>
        <v>44445</v>
      </c>
    </row>
    <row r="378" spans="1:9" s="71" customFormat="1" x14ac:dyDescent="0.25">
      <c r="A378" s="81"/>
      <c r="B378" s="110">
        <v>44400</v>
      </c>
      <c r="C378" s="105" t="s">
        <v>485</v>
      </c>
      <c r="D378" s="111" t="s">
        <v>1286</v>
      </c>
      <c r="E378" s="107" t="s">
        <v>192</v>
      </c>
      <c r="F378" s="106" t="s">
        <v>1145</v>
      </c>
      <c r="G378" s="112" t="s">
        <v>3</v>
      </c>
      <c r="H378" s="109">
        <v>8721468</v>
      </c>
      <c r="I378" s="110">
        <f t="shared" si="7"/>
        <v>44445</v>
      </c>
    </row>
    <row r="379" spans="1:9" s="71" customFormat="1" x14ac:dyDescent="0.25">
      <c r="A379" s="81"/>
      <c r="B379" s="110">
        <v>44400</v>
      </c>
      <c r="C379" s="105" t="s">
        <v>1167</v>
      </c>
      <c r="D379" s="111" t="s">
        <v>1286</v>
      </c>
      <c r="E379" s="107" t="s">
        <v>192</v>
      </c>
      <c r="F379" s="106" t="s">
        <v>1145</v>
      </c>
      <c r="G379" s="112" t="s">
        <v>3</v>
      </c>
      <c r="H379" s="109">
        <v>15431832.800000001</v>
      </c>
      <c r="I379" s="110">
        <f t="shared" si="7"/>
        <v>44445</v>
      </c>
    </row>
    <row r="380" spans="1:9" s="71" customFormat="1" x14ac:dyDescent="0.25">
      <c r="A380" s="81"/>
      <c r="B380" s="110">
        <v>44414</v>
      </c>
      <c r="C380" s="105" t="s">
        <v>1287</v>
      </c>
      <c r="D380" s="111" t="s">
        <v>1288</v>
      </c>
      <c r="E380" s="107" t="s">
        <v>389</v>
      </c>
      <c r="F380" s="106" t="s">
        <v>1145</v>
      </c>
      <c r="G380" s="112" t="s">
        <v>3</v>
      </c>
      <c r="H380" s="109">
        <v>25023450</v>
      </c>
      <c r="I380" s="110">
        <f t="shared" si="7"/>
        <v>44459</v>
      </c>
    </row>
    <row r="381" spans="1:9" s="71" customFormat="1" x14ac:dyDescent="0.25">
      <c r="A381" s="81"/>
      <c r="B381" s="110">
        <v>44410</v>
      </c>
      <c r="C381" s="105" t="s">
        <v>1289</v>
      </c>
      <c r="D381" s="111" t="s">
        <v>1288</v>
      </c>
      <c r="E381" s="107" t="s">
        <v>389</v>
      </c>
      <c r="F381" s="106" t="s">
        <v>1145</v>
      </c>
      <c r="G381" s="112" t="s">
        <v>3</v>
      </c>
      <c r="H381" s="109">
        <v>74021850</v>
      </c>
      <c r="I381" s="110">
        <f t="shared" si="7"/>
        <v>44455</v>
      </c>
    </row>
    <row r="382" spans="1:9" s="71" customFormat="1" x14ac:dyDescent="0.25">
      <c r="A382" s="81"/>
      <c r="B382" s="110">
        <v>44405</v>
      </c>
      <c r="C382" s="105" t="s">
        <v>1290</v>
      </c>
      <c r="D382" s="111" t="s">
        <v>1288</v>
      </c>
      <c r="E382" s="107" t="s">
        <v>389</v>
      </c>
      <c r="F382" s="106" t="s">
        <v>1145</v>
      </c>
      <c r="G382" s="112" t="s">
        <v>3</v>
      </c>
      <c r="H382" s="109">
        <v>6900000</v>
      </c>
      <c r="I382" s="110">
        <f t="shared" si="7"/>
        <v>44450</v>
      </c>
    </row>
    <row r="383" spans="1:9" s="71" customFormat="1" x14ac:dyDescent="0.25">
      <c r="A383" s="81"/>
      <c r="B383" s="110">
        <v>44406</v>
      </c>
      <c r="C383" s="105" t="s">
        <v>1291</v>
      </c>
      <c r="D383" s="111" t="s">
        <v>1288</v>
      </c>
      <c r="E383" s="107" t="s">
        <v>389</v>
      </c>
      <c r="F383" s="106" t="s">
        <v>1145</v>
      </c>
      <c r="G383" s="112" t="s">
        <v>3</v>
      </c>
      <c r="H383" s="109">
        <v>7980000</v>
      </c>
      <c r="I383" s="110">
        <f t="shared" si="7"/>
        <v>44451</v>
      </c>
    </row>
    <row r="384" spans="1:9" s="71" customFormat="1" x14ac:dyDescent="0.25">
      <c r="A384" s="81"/>
      <c r="B384" s="110">
        <v>44406</v>
      </c>
      <c r="C384" s="105" t="s">
        <v>1292</v>
      </c>
      <c r="D384" s="111" t="s">
        <v>1288</v>
      </c>
      <c r="E384" s="107" t="s">
        <v>389</v>
      </c>
      <c r="F384" s="106" t="s">
        <v>1145</v>
      </c>
      <c r="G384" s="112" t="s">
        <v>3</v>
      </c>
      <c r="H384" s="109">
        <v>7814250</v>
      </c>
      <c r="I384" s="110">
        <f t="shared" si="7"/>
        <v>44451</v>
      </c>
    </row>
    <row r="385" spans="1:9" s="71" customFormat="1" ht="31.5" x14ac:dyDescent="0.25">
      <c r="A385" s="81"/>
      <c r="B385" s="110">
        <v>44421</v>
      </c>
      <c r="C385" s="105" t="s">
        <v>1293</v>
      </c>
      <c r="D385" s="111" t="s">
        <v>1294</v>
      </c>
      <c r="E385" s="107" t="s">
        <v>1295</v>
      </c>
      <c r="F385" s="106" t="s">
        <v>1296</v>
      </c>
      <c r="G385" s="112" t="s">
        <v>4</v>
      </c>
      <c r="H385" s="109">
        <v>775893.98</v>
      </c>
      <c r="I385" s="110">
        <f t="shared" si="7"/>
        <v>44466</v>
      </c>
    </row>
    <row r="386" spans="1:9" s="71" customFormat="1" x14ac:dyDescent="0.25">
      <c r="A386" s="81"/>
      <c r="B386" s="110">
        <v>44404</v>
      </c>
      <c r="C386" s="105" t="s">
        <v>1297</v>
      </c>
      <c r="D386" s="111" t="s">
        <v>1298</v>
      </c>
      <c r="E386" s="107" t="s">
        <v>1299</v>
      </c>
      <c r="F386" s="106" t="s">
        <v>1145</v>
      </c>
      <c r="G386" s="112" t="s">
        <v>3</v>
      </c>
      <c r="H386" s="109">
        <v>1890000</v>
      </c>
      <c r="I386" s="110">
        <f t="shared" si="7"/>
        <v>44449</v>
      </c>
    </row>
    <row r="387" spans="1:9" s="71" customFormat="1" x14ac:dyDescent="0.25">
      <c r="A387" s="81"/>
      <c r="B387" s="110">
        <v>44406</v>
      </c>
      <c r="C387" s="105" t="s">
        <v>1300</v>
      </c>
      <c r="D387" s="111" t="s">
        <v>1298</v>
      </c>
      <c r="E387" s="107" t="s">
        <v>1299</v>
      </c>
      <c r="F387" s="106" t="s">
        <v>1145</v>
      </c>
      <c r="G387" s="112" t="s">
        <v>3</v>
      </c>
      <c r="H387" s="109">
        <v>1890000</v>
      </c>
      <c r="I387" s="110">
        <f t="shared" si="7"/>
        <v>44451</v>
      </c>
    </row>
    <row r="388" spans="1:9" s="71" customFormat="1" x14ac:dyDescent="0.25">
      <c r="A388" s="81"/>
      <c r="B388" s="110">
        <v>44407</v>
      </c>
      <c r="C388" s="105" t="s">
        <v>1301</v>
      </c>
      <c r="D388" s="111" t="s">
        <v>1298</v>
      </c>
      <c r="E388" s="107" t="s">
        <v>1299</v>
      </c>
      <c r="F388" s="106" t="s">
        <v>1145</v>
      </c>
      <c r="G388" s="112" t="s">
        <v>3</v>
      </c>
      <c r="H388" s="109">
        <v>1890000</v>
      </c>
      <c r="I388" s="110">
        <f t="shared" si="7"/>
        <v>44452</v>
      </c>
    </row>
    <row r="389" spans="1:9" s="71" customFormat="1" x14ac:dyDescent="0.25">
      <c r="A389" s="81"/>
      <c r="B389" s="110">
        <v>44414</v>
      </c>
      <c r="C389" s="105" t="s">
        <v>1302</v>
      </c>
      <c r="D389" s="111" t="s">
        <v>1298</v>
      </c>
      <c r="E389" s="107" t="s">
        <v>1299</v>
      </c>
      <c r="F389" s="106" t="s">
        <v>1145</v>
      </c>
      <c r="G389" s="112" t="s">
        <v>3</v>
      </c>
      <c r="H389" s="109">
        <v>1890000</v>
      </c>
      <c r="I389" s="110">
        <f t="shared" si="7"/>
        <v>44459</v>
      </c>
    </row>
    <row r="390" spans="1:9" s="71" customFormat="1" x14ac:dyDescent="0.25">
      <c r="A390" s="81"/>
      <c r="B390" s="110">
        <v>44418</v>
      </c>
      <c r="C390" s="105" t="s">
        <v>98</v>
      </c>
      <c r="D390" s="111" t="s">
        <v>316</v>
      </c>
      <c r="E390" s="107" t="s">
        <v>317</v>
      </c>
      <c r="F390" s="106" t="s">
        <v>1145</v>
      </c>
      <c r="G390" s="112" t="s">
        <v>3</v>
      </c>
      <c r="H390" s="109">
        <v>7474800</v>
      </c>
      <c r="I390" s="110">
        <f t="shared" si="7"/>
        <v>44463</v>
      </c>
    </row>
    <row r="391" spans="1:9" s="71" customFormat="1" x14ac:dyDescent="0.25">
      <c r="A391" s="81"/>
      <c r="B391" s="110">
        <v>44426</v>
      </c>
      <c r="C391" s="105" t="s">
        <v>285</v>
      </c>
      <c r="D391" s="111" t="s">
        <v>316</v>
      </c>
      <c r="E391" s="107" t="s">
        <v>317</v>
      </c>
      <c r="F391" s="106" t="s">
        <v>1150</v>
      </c>
      <c r="G391" s="112" t="s">
        <v>3</v>
      </c>
      <c r="H391" s="109">
        <v>5075244.4000000004</v>
      </c>
      <c r="I391" s="110">
        <f t="shared" si="7"/>
        <v>44471</v>
      </c>
    </row>
    <row r="392" spans="1:9" s="71" customFormat="1" x14ac:dyDescent="0.25">
      <c r="A392" s="81"/>
      <c r="B392" s="110">
        <v>44426</v>
      </c>
      <c r="C392" s="105" t="s">
        <v>288</v>
      </c>
      <c r="D392" s="111" t="s">
        <v>316</v>
      </c>
      <c r="E392" s="107" t="s">
        <v>317</v>
      </c>
      <c r="F392" s="106" t="s">
        <v>1150</v>
      </c>
      <c r="G392" s="112" t="s">
        <v>3</v>
      </c>
      <c r="H392" s="109">
        <v>292530</v>
      </c>
      <c r="I392" s="110">
        <f t="shared" si="7"/>
        <v>44471</v>
      </c>
    </row>
    <row r="393" spans="1:9" s="71" customFormat="1" ht="47.25" x14ac:dyDescent="0.25">
      <c r="A393" s="81"/>
      <c r="B393" s="110">
        <v>44305</v>
      </c>
      <c r="C393" s="105" t="s">
        <v>1303</v>
      </c>
      <c r="D393" s="111" t="s">
        <v>1304</v>
      </c>
      <c r="E393" s="107" t="s">
        <v>1305</v>
      </c>
      <c r="F393" s="106" t="s">
        <v>1153</v>
      </c>
      <c r="G393" s="112" t="s">
        <v>4</v>
      </c>
      <c r="H393" s="109">
        <v>3235120</v>
      </c>
      <c r="I393" s="110">
        <f t="shared" si="7"/>
        <v>44350</v>
      </c>
    </row>
    <row r="394" spans="1:9" s="71" customFormat="1" ht="47.25" x14ac:dyDescent="0.25">
      <c r="A394" s="81"/>
      <c r="B394" s="110">
        <v>44293</v>
      </c>
      <c r="C394" s="105" t="s">
        <v>1275</v>
      </c>
      <c r="D394" s="111" t="s">
        <v>1306</v>
      </c>
      <c r="E394" s="107" t="s">
        <v>194</v>
      </c>
      <c r="F394" s="106" t="s">
        <v>1153</v>
      </c>
      <c r="G394" s="112" t="s">
        <v>4</v>
      </c>
      <c r="H394" s="109">
        <v>16951.88</v>
      </c>
      <c r="I394" s="110">
        <f t="shared" si="7"/>
        <v>44338</v>
      </c>
    </row>
    <row r="395" spans="1:9" s="71" customFormat="1" ht="47.25" x14ac:dyDescent="0.25">
      <c r="A395" s="81"/>
      <c r="B395" s="110">
        <v>44326</v>
      </c>
      <c r="C395" s="105" t="s">
        <v>419</v>
      </c>
      <c r="D395" s="111" t="s">
        <v>1306</v>
      </c>
      <c r="E395" s="107" t="s">
        <v>194</v>
      </c>
      <c r="F395" s="106" t="s">
        <v>1153</v>
      </c>
      <c r="G395" s="112" t="s">
        <v>4</v>
      </c>
      <c r="H395" s="109">
        <v>12319.2</v>
      </c>
      <c r="I395" s="110">
        <f t="shared" si="7"/>
        <v>44371</v>
      </c>
    </row>
    <row r="396" spans="1:9" s="71" customFormat="1" ht="47.25" x14ac:dyDescent="0.25">
      <c r="A396" s="81"/>
      <c r="B396" s="110">
        <v>44358</v>
      </c>
      <c r="C396" s="105" t="s">
        <v>1307</v>
      </c>
      <c r="D396" s="111" t="s">
        <v>1306</v>
      </c>
      <c r="E396" s="107" t="s">
        <v>194</v>
      </c>
      <c r="F396" s="106" t="s">
        <v>1153</v>
      </c>
      <c r="G396" s="112" t="s">
        <v>4</v>
      </c>
      <c r="H396" s="109">
        <v>12319.2</v>
      </c>
      <c r="I396" s="110">
        <f t="shared" si="7"/>
        <v>44403</v>
      </c>
    </row>
    <row r="397" spans="1:9" s="71" customFormat="1" ht="47.25" x14ac:dyDescent="0.25">
      <c r="A397" s="81"/>
      <c r="B397" s="110">
        <v>44382</v>
      </c>
      <c r="C397" s="105" t="s">
        <v>1308</v>
      </c>
      <c r="D397" s="111" t="s">
        <v>1306</v>
      </c>
      <c r="E397" s="107" t="s">
        <v>194</v>
      </c>
      <c r="F397" s="106" t="s">
        <v>1153</v>
      </c>
      <c r="G397" s="112" t="s">
        <v>4</v>
      </c>
      <c r="H397" s="109">
        <v>8212.7999999999993</v>
      </c>
      <c r="I397" s="110">
        <f t="shared" si="7"/>
        <v>44427</v>
      </c>
    </row>
    <row r="398" spans="1:9" s="71" customFormat="1" ht="47.25" x14ac:dyDescent="0.25">
      <c r="A398" s="81"/>
      <c r="B398" s="110">
        <v>44333</v>
      </c>
      <c r="C398" s="105" t="s">
        <v>1309</v>
      </c>
      <c r="D398" s="111" t="s">
        <v>1306</v>
      </c>
      <c r="E398" s="107" t="s">
        <v>194</v>
      </c>
      <c r="F398" s="106" t="s">
        <v>1153</v>
      </c>
      <c r="G398" s="112" t="s">
        <v>4</v>
      </c>
      <c r="H398" s="109">
        <v>748200</v>
      </c>
      <c r="I398" s="110">
        <f t="shared" si="7"/>
        <v>44378</v>
      </c>
    </row>
    <row r="399" spans="1:9" s="71" customFormat="1" ht="47.25" x14ac:dyDescent="0.25">
      <c r="A399" s="81"/>
      <c r="B399" s="110">
        <v>44336</v>
      </c>
      <c r="C399" s="105" t="s">
        <v>66</v>
      </c>
      <c r="D399" s="111" t="s">
        <v>1306</v>
      </c>
      <c r="E399" s="107" t="s">
        <v>194</v>
      </c>
      <c r="F399" s="106" t="s">
        <v>1153</v>
      </c>
      <c r="G399" s="112" t="s">
        <v>4</v>
      </c>
      <c r="H399" s="109">
        <v>8320000</v>
      </c>
      <c r="I399" s="110">
        <f t="shared" si="7"/>
        <v>44381</v>
      </c>
    </row>
    <row r="400" spans="1:9" s="71" customFormat="1" ht="47.25" x14ac:dyDescent="0.25">
      <c r="A400" s="81"/>
      <c r="B400" s="110">
        <v>44337</v>
      </c>
      <c r="C400" s="105" t="s">
        <v>253</v>
      </c>
      <c r="D400" s="111" t="s">
        <v>1306</v>
      </c>
      <c r="E400" s="107" t="s">
        <v>194</v>
      </c>
      <c r="F400" s="106" t="s">
        <v>1153</v>
      </c>
      <c r="G400" s="112" t="s">
        <v>4</v>
      </c>
      <c r="H400" s="109">
        <v>8320000</v>
      </c>
      <c r="I400" s="110">
        <f t="shared" si="7"/>
        <v>44382</v>
      </c>
    </row>
    <row r="401" spans="1:9" s="71" customFormat="1" ht="47.25" x14ac:dyDescent="0.25">
      <c r="A401" s="81"/>
      <c r="B401" s="110">
        <v>44403</v>
      </c>
      <c r="C401" s="105" t="s">
        <v>365</v>
      </c>
      <c r="D401" s="111" t="s">
        <v>1306</v>
      </c>
      <c r="E401" s="107" t="s">
        <v>194</v>
      </c>
      <c r="F401" s="106" t="s">
        <v>1153</v>
      </c>
      <c r="G401" s="112" t="s">
        <v>4</v>
      </c>
      <c r="H401" s="109">
        <v>77880</v>
      </c>
      <c r="I401" s="110">
        <f t="shared" si="7"/>
        <v>44448</v>
      </c>
    </row>
    <row r="402" spans="1:9" s="71" customFormat="1" ht="47.25" x14ac:dyDescent="0.25">
      <c r="A402" s="81"/>
      <c r="B402" s="110">
        <v>44386</v>
      </c>
      <c r="C402" s="105" t="s">
        <v>1310</v>
      </c>
      <c r="D402" s="111" t="s">
        <v>1311</v>
      </c>
      <c r="E402" s="107" t="s">
        <v>325</v>
      </c>
      <c r="F402" s="106" t="s">
        <v>1153</v>
      </c>
      <c r="G402" s="112" t="s">
        <v>4</v>
      </c>
      <c r="H402" s="109">
        <v>3298100</v>
      </c>
      <c r="I402" s="110">
        <f t="shared" si="7"/>
        <v>44431</v>
      </c>
    </row>
    <row r="403" spans="1:9" s="71" customFormat="1" ht="47.25" x14ac:dyDescent="0.25">
      <c r="A403" s="81"/>
      <c r="B403" s="110">
        <v>44386</v>
      </c>
      <c r="C403" s="105" t="s">
        <v>1312</v>
      </c>
      <c r="D403" s="111" t="s">
        <v>1311</v>
      </c>
      <c r="E403" s="107" t="s">
        <v>325</v>
      </c>
      <c r="F403" s="106" t="s">
        <v>1153</v>
      </c>
      <c r="G403" s="112" t="s">
        <v>4</v>
      </c>
      <c r="H403" s="109">
        <v>1935000</v>
      </c>
      <c r="I403" s="110">
        <f t="shared" si="7"/>
        <v>44431</v>
      </c>
    </row>
    <row r="404" spans="1:9" s="71" customFormat="1" ht="47.25" x14ac:dyDescent="0.25">
      <c r="A404" s="81"/>
      <c r="B404" s="110">
        <v>44393</v>
      </c>
      <c r="C404" s="105" t="s">
        <v>1313</v>
      </c>
      <c r="D404" s="111" t="s">
        <v>1311</v>
      </c>
      <c r="E404" s="107" t="s">
        <v>325</v>
      </c>
      <c r="F404" s="106" t="s">
        <v>1153</v>
      </c>
      <c r="G404" s="112" t="s">
        <v>4</v>
      </c>
      <c r="H404" s="109">
        <v>3298100</v>
      </c>
      <c r="I404" s="110">
        <f t="shared" si="7"/>
        <v>44438</v>
      </c>
    </row>
    <row r="405" spans="1:9" s="71" customFormat="1" ht="47.25" x14ac:dyDescent="0.25">
      <c r="A405" s="81"/>
      <c r="B405" s="110">
        <v>44411</v>
      </c>
      <c r="C405" s="105" t="s">
        <v>1314</v>
      </c>
      <c r="D405" s="111" t="s">
        <v>1311</v>
      </c>
      <c r="E405" s="107" t="s">
        <v>325</v>
      </c>
      <c r="F405" s="106" t="s">
        <v>1153</v>
      </c>
      <c r="G405" s="112" t="s">
        <v>4</v>
      </c>
      <c r="H405" s="109">
        <v>3607700</v>
      </c>
      <c r="I405" s="110">
        <f t="shared" si="7"/>
        <v>44456</v>
      </c>
    </row>
    <row r="406" spans="1:9" s="71" customFormat="1" ht="47.25" x14ac:dyDescent="0.25">
      <c r="A406" s="81"/>
      <c r="B406" s="110">
        <v>44435</v>
      </c>
      <c r="C406" s="105" t="s">
        <v>1315</v>
      </c>
      <c r="D406" s="111" t="s">
        <v>1311</v>
      </c>
      <c r="E406" s="107" t="s">
        <v>325</v>
      </c>
      <c r="F406" s="106" t="s">
        <v>1153</v>
      </c>
      <c r="G406" s="112" t="s">
        <v>4</v>
      </c>
      <c r="H406" s="109">
        <v>3607700</v>
      </c>
      <c r="I406" s="110">
        <f t="shared" si="7"/>
        <v>44480</v>
      </c>
    </row>
    <row r="407" spans="1:9" s="71" customFormat="1" ht="31.5" x14ac:dyDescent="0.25">
      <c r="A407" s="81"/>
      <c r="B407" s="110">
        <v>44425</v>
      </c>
      <c r="C407" s="105" t="s">
        <v>1316</v>
      </c>
      <c r="D407" s="111" t="s">
        <v>1317</v>
      </c>
      <c r="E407" s="107" t="s">
        <v>1318</v>
      </c>
      <c r="F407" s="106" t="s">
        <v>1296</v>
      </c>
      <c r="G407" s="112" t="s">
        <v>4</v>
      </c>
      <c r="H407" s="109">
        <v>565453.88</v>
      </c>
      <c r="I407" s="110">
        <f t="shared" si="7"/>
        <v>44470</v>
      </c>
    </row>
    <row r="408" spans="1:9" s="71" customFormat="1" ht="47.25" x14ac:dyDescent="0.25">
      <c r="A408" s="81"/>
      <c r="B408" s="110">
        <v>44349</v>
      </c>
      <c r="C408" s="105" t="s">
        <v>66</v>
      </c>
      <c r="D408" s="111" t="s">
        <v>1319</v>
      </c>
      <c r="E408" s="107" t="s">
        <v>1320</v>
      </c>
      <c r="F408" s="106" t="s">
        <v>1153</v>
      </c>
      <c r="G408" s="112" t="s">
        <v>4</v>
      </c>
      <c r="H408" s="109">
        <v>4112300</v>
      </c>
      <c r="I408" s="110">
        <f t="shared" si="7"/>
        <v>44394</v>
      </c>
    </row>
    <row r="409" spans="1:9" s="71" customFormat="1" ht="47.25" x14ac:dyDescent="0.25">
      <c r="A409" s="81"/>
      <c r="B409" s="110">
        <v>44355</v>
      </c>
      <c r="C409" s="105" t="s">
        <v>99</v>
      </c>
      <c r="D409" s="111" t="s">
        <v>1319</v>
      </c>
      <c r="E409" s="107" t="s">
        <v>1320</v>
      </c>
      <c r="F409" s="106" t="s">
        <v>1153</v>
      </c>
      <c r="G409" s="112" t="s">
        <v>4</v>
      </c>
      <c r="H409" s="109">
        <v>3434980</v>
      </c>
      <c r="I409" s="110">
        <f t="shared" si="7"/>
        <v>44400</v>
      </c>
    </row>
    <row r="410" spans="1:9" s="71" customFormat="1" ht="47.25" x14ac:dyDescent="0.25">
      <c r="A410" s="81"/>
      <c r="B410" s="110">
        <v>44393</v>
      </c>
      <c r="C410" s="105" t="s">
        <v>1321</v>
      </c>
      <c r="D410" s="111" t="s">
        <v>1319</v>
      </c>
      <c r="E410" s="107" t="s">
        <v>1320</v>
      </c>
      <c r="F410" s="106" t="s">
        <v>1153</v>
      </c>
      <c r="G410" s="112" t="s">
        <v>4</v>
      </c>
      <c r="H410" s="109">
        <v>3436915.2</v>
      </c>
      <c r="I410" s="110">
        <f t="shared" si="7"/>
        <v>44438</v>
      </c>
    </row>
    <row r="411" spans="1:9" s="71" customFormat="1" x14ac:dyDescent="0.25">
      <c r="A411" s="81"/>
      <c r="B411" s="110">
        <v>44404</v>
      </c>
      <c r="C411" s="105" t="s">
        <v>461</v>
      </c>
      <c r="D411" s="111" t="s">
        <v>1322</v>
      </c>
      <c r="E411" s="107" t="s">
        <v>195</v>
      </c>
      <c r="F411" s="106" t="s">
        <v>1145</v>
      </c>
      <c r="G411" s="112" t="s">
        <v>3</v>
      </c>
      <c r="H411" s="109">
        <v>10708878</v>
      </c>
      <c r="I411" s="110">
        <f t="shared" si="7"/>
        <v>44449</v>
      </c>
    </row>
    <row r="412" spans="1:9" s="71" customFormat="1" x14ac:dyDescent="0.25">
      <c r="A412" s="81"/>
      <c r="B412" s="110">
        <v>44428</v>
      </c>
      <c r="C412" s="105" t="s">
        <v>1323</v>
      </c>
      <c r="D412" s="111" t="s">
        <v>1322</v>
      </c>
      <c r="E412" s="107" t="s">
        <v>195</v>
      </c>
      <c r="F412" s="106" t="s">
        <v>1150</v>
      </c>
      <c r="G412" s="112" t="s">
        <v>3</v>
      </c>
      <c r="H412" s="109">
        <v>10854</v>
      </c>
      <c r="I412" s="110">
        <f t="shared" si="7"/>
        <v>44473</v>
      </c>
    </row>
    <row r="413" spans="1:9" s="71" customFormat="1" x14ac:dyDescent="0.25">
      <c r="A413" s="81"/>
      <c r="B413" s="110">
        <v>44428</v>
      </c>
      <c r="C413" s="105" t="s">
        <v>1324</v>
      </c>
      <c r="D413" s="111" t="s">
        <v>1322</v>
      </c>
      <c r="E413" s="107" t="s">
        <v>195</v>
      </c>
      <c r="F413" s="106" t="s">
        <v>1150</v>
      </c>
      <c r="G413" s="112" t="s">
        <v>3</v>
      </c>
      <c r="H413" s="109">
        <v>1062900</v>
      </c>
      <c r="I413" s="110">
        <f t="shared" ref="I413:I455" si="8">+B413+45</f>
        <v>44473</v>
      </c>
    </row>
    <row r="414" spans="1:9" s="71" customFormat="1" x14ac:dyDescent="0.25">
      <c r="A414" s="81"/>
      <c r="B414" s="110">
        <v>44435</v>
      </c>
      <c r="C414" s="105" t="s">
        <v>1092</v>
      </c>
      <c r="D414" s="111" t="s">
        <v>1325</v>
      </c>
      <c r="E414" s="107" t="s">
        <v>1326</v>
      </c>
      <c r="F414" s="106" t="s">
        <v>1150</v>
      </c>
      <c r="G414" s="112" t="s">
        <v>3</v>
      </c>
      <c r="H414" s="109">
        <v>14245740</v>
      </c>
      <c r="I414" s="110">
        <f t="shared" si="8"/>
        <v>44480</v>
      </c>
    </row>
    <row r="415" spans="1:9" s="71" customFormat="1" x14ac:dyDescent="0.25">
      <c r="A415" s="81"/>
      <c r="B415" s="110">
        <v>44417</v>
      </c>
      <c r="C415" s="105" t="s">
        <v>371</v>
      </c>
      <c r="D415" s="111" t="s">
        <v>1327</v>
      </c>
      <c r="E415" s="107" t="s">
        <v>1328</v>
      </c>
      <c r="F415" s="106" t="s">
        <v>1145</v>
      </c>
      <c r="G415" s="112" t="s">
        <v>3</v>
      </c>
      <c r="H415" s="109">
        <v>6049280</v>
      </c>
      <c r="I415" s="110">
        <f t="shared" si="8"/>
        <v>44462</v>
      </c>
    </row>
    <row r="416" spans="1:9" s="71" customFormat="1" ht="47.25" x14ac:dyDescent="0.25">
      <c r="A416" s="81"/>
      <c r="B416" s="110">
        <v>44319</v>
      </c>
      <c r="C416" s="105" t="s">
        <v>1329</v>
      </c>
      <c r="D416" s="111" t="s">
        <v>1330</v>
      </c>
      <c r="E416" s="107" t="s">
        <v>330</v>
      </c>
      <c r="F416" s="106" t="s">
        <v>1153</v>
      </c>
      <c r="G416" s="112" t="s">
        <v>4</v>
      </c>
      <c r="H416" s="109">
        <v>3300000</v>
      </c>
      <c r="I416" s="110">
        <f t="shared" si="8"/>
        <v>44364</v>
      </c>
    </row>
    <row r="417" spans="1:9" s="71" customFormat="1" x14ac:dyDescent="0.25">
      <c r="A417" s="81"/>
      <c r="B417" s="110">
        <v>44312</v>
      </c>
      <c r="C417" s="105" t="s">
        <v>1331</v>
      </c>
      <c r="D417" s="111" t="s">
        <v>1330</v>
      </c>
      <c r="E417" s="107" t="s">
        <v>1332</v>
      </c>
      <c r="F417" s="106" t="s">
        <v>1145</v>
      </c>
      <c r="G417" s="112" t="s">
        <v>3</v>
      </c>
      <c r="H417" s="109">
        <v>120000</v>
      </c>
      <c r="I417" s="110">
        <f t="shared" si="8"/>
        <v>44357</v>
      </c>
    </row>
    <row r="418" spans="1:9" s="71" customFormat="1" x14ac:dyDescent="0.25">
      <c r="A418" s="81"/>
      <c r="B418" s="110">
        <v>44333</v>
      </c>
      <c r="C418" s="105" t="s">
        <v>1263</v>
      </c>
      <c r="D418" s="111" t="s">
        <v>1330</v>
      </c>
      <c r="E418" s="107" t="s">
        <v>1332</v>
      </c>
      <c r="F418" s="106" t="s">
        <v>1145</v>
      </c>
      <c r="G418" s="112" t="s">
        <v>3</v>
      </c>
      <c r="H418" s="109">
        <v>22220000</v>
      </c>
      <c r="I418" s="110">
        <f t="shared" si="8"/>
        <v>44378</v>
      </c>
    </row>
    <row r="419" spans="1:9" s="71" customFormat="1" x14ac:dyDescent="0.25">
      <c r="A419" s="81"/>
      <c r="B419" s="110">
        <v>44348</v>
      </c>
      <c r="C419" s="105" t="s">
        <v>1333</v>
      </c>
      <c r="D419" s="111" t="s">
        <v>1330</v>
      </c>
      <c r="E419" s="107" t="s">
        <v>1332</v>
      </c>
      <c r="F419" s="106" t="s">
        <v>1145</v>
      </c>
      <c r="G419" s="112" t="s">
        <v>3</v>
      </c>
      <c r="H419" s="109">
        <v>109000</v>
      </c>
      <c r="I419" s="110">
        <f t="shared" si="8"/>
        <v>44393</v>
      </c>
    </row>
    <row r="420" spans="1:9" s="71" customFormat="1" x14ac:dyDescent="0.25">
      <c r="A420" s="81"/>
      <c r="B420" s="110">
        <v>44376</v>
      </c>
      <c r="C420" s="105" t="s">
        <v>1334</v>
      </c>
      <c r="D420" s="111" t="s">
        <v>1330</v>
      </c>
      <c r="E420" s="107" t="s">
        <v>1332</v>
      </c>
      <c r="F420" s="106" t="s">
        <v>1145</v>
      </c>
      <c r="G420" s="112" t="s">
        <v>3</v>
      </c>
      <c r="H420" s="109">
        <v>983268</v>
      </c>
      <c r="I420" s="110">
        <f t="shared" si="8"/>
        <v>44421</v>
      </c>
    </row>
    <row r="421" spans="1:9" s="71" customFormat="1" x14ac:dyDescent="0.25">
      <c r="A421" s="81"/>
      <c r="B421" s="110">
        <v>44372</v>
      </c>
      <c r="C421" s="105" t="s">
        <v>1335</v>
      </c>
      <c r="D421" s="111" t="s">
        <v>1330</v>
      </c>
      <c r="E421" s="107" t="s">
        <v>1332</v>
      </c>
      <c r="F421" s="106" t="s">
        <v>1145</v>
      </c>
      <c r="G421" s="112" t="s">
        <v>3</v>
      </c>
      <c r="H421" s="109">
        <v>1385000</v>
      </c>
      <c r="I421" s="110">
        <f t="shared" si="8"/>
        <v>44417</v>
      </c>
    </row>
    <row r="422" spans="1:9" s="71" customFormat="1" x14ac:dyDescent="0.25">
      <c r="A422" s="81"/>
      <c r="B422" s="110">
        <v>44393</v>
      </c>
      <c r="C422" s="105" t="s">
        <v>1336</v>
      </c>
      <c r="D422" s="111" t="s">
        <v>1330</v>
      </c>
      <c r="E422" s="107" t="s">
        <v>1332</v>
      </c>
      <c r="F422" s="106" t="s">
        <v>1145</v>
      </c>
      <c r="G422" s="112" t="s">
        <v>3</v>
      </c>
      <c r="H422" s="109">
        <v>12241804</v>
      </c>
      <c r="I422" s="110">
        <f t="shared" si="8"/>
        <v>44438</v>
      </c>
    </row>
    <row r="423" spans="1:9" s="71" customFormat="1" x14ac:dyDescent="0.25">
      <c r="A423" s="81"/>
      <c r="B423" s="110">
        <v>44400</v>
      </c>
      <c r="C423" s="105" t="s">
        <v>1337</v>
      </c>
      <c r="D423" s="111" t="s">
        <v>1330</v>
      </c>
      <c r="E423" s="107" t="s">
        <v>1332</v>
      </c>
      <c r="F423" s="106" t="s">
        <v>1145</v>
      </c>
      <c r="G423" s="112" t="s">
        <v>3</v>
      </c>
      <c r="H423" s="109">
        <v>723800</v>
      </c>
      <c r="I423" s="110">
        <f t="shared" si="8"/>
        <v>44445</v>
      </c>
    </row>
    <row r="424" spans="1:9" s="71" customFormat="1" ht="47.25" x14ac:dyDescent="0.25">
      <c r="A424" s="81"/>
      <c r="B424" s="110">
        <v>44403</v>
      </c>
      <c r="C424" s="105" t="s">
        <v>1338</v>
      </c>
      <c r="D424" s="111" t="s">
        <v>1330</v>
      </c>
      <c r="E424" s="107" t="s">
        <v>330</v>
      </c>
      <c r="F424" s="106" t="s">
        <v>1153</v>
      </c>
      <c r="G424" s="112" t="s">
        <v>4</v>
      </c>
      <c r="H424" s="109">
        <v>720000</v>
      </c>
      <c r="I424" s="110">
        <f t="shared" si="8"/>
        <v>44448</v>
      </c>
    </row>
    <row r="425" spans="1:9" s="71" customFormat="1" x14ac:dyDescent="0.25">
      <c r="A425" s="81"/>
      <c r="B425" s="110">
        <v>44405</v>
      </c>
      <c r="C425" s="105" t="s">
        <v>1339</v>
      </c>
      <c r="D425" s="111" t="s">
        <v>1330</v>
      </c>
      <c r="E425" s="107" t="s">
        <v>1332</v>
      </c>
      <c r="F425" s="106" t="s">
        <v>1145</v>
      </c>
      <c r="G425" s="112" t="s">
        <v>1340</v>
      </c>
      <c r="H425" s="109">
        <v>1550000</v>
      </c>
      <c r="I425" s="110">
        <f t="shared" si="8"/>
        <v>44450</v>
      </c>
    </row>
    <row r="426" spans="1:9" s="71" customFormat="1" x14ac:dyDescent="0.25">
      <c r="A426" s="81"/>
      <c r="B426" s="110">
        <v>44407</v>
      </c>
      <c r="C426" s="105" t="s">
        <v>1341</v>
      </c>
      <c r="D426" s="111" t="s">
        <v>1330</v>
      </c>
      <c r="E426" s="107" t="s">
        <v>330</v>
      </c>
      <c r="F426" s="106" t="s">
        <v>1145</v>
      </c>
      <c r="G426" s="112" t="s">
        <v>3</v>
      </c>
      <c r="H426" s="109">
        <v>807660</v>
      </c>
      <c r="I426" s="110">
        <f t="shared" si="8"/>
        <v>44452</v>
      </c>
    </row>
    <row r="427" spans="1:9" s="71" customFormat="1" ht="47.25" x14ac:dyDescent="0.25">
      <c r="A427" s="81"/>
      <c r="B427" s="110">
        <v>44223</v>
      </c>
      <c r="C427" s="105" t="s">
        <v>1342</v>
      </c>
      <c r="D427" s="111" t="s">
        <v>1343</v>
      </c>
      <c r="E427" s="107" t="s">
        <v>1344</v>
      </c>
      <c r="F427" s="106" t="s">
        <v>1153</v>
      </c>
      <c r="G427" s="112" t="s">
        <v>4</v>
      </c>
      <c r="H427" s="109">
        <v>12169340</v>
      </c>
      <c r="I427" s="110">
        <f t="shared" si="8"/>
        <v>44268</v>
      </c>
    </row>
    <row r="428" spans="1:9" s="71" customFormat="1" ht="47.25" x14ac:dyDescent="0.25">
      <c r="A428" s="81"/>
      <c r="B428" s="110">
        <v>44223</v>
      </c>
      <c r="C428" s="105" t="s">
        <v>1345</v>
      </c>
      <c r="D428" s="111" t="s">
        <v>1343</v>
      </c>
      <c r="E428" s="107" t="s">
        <v>1344</v>
      </c>
      <c r="F428" s="106" t="s">
        <v>1153</v>
      </c>
      <c r="G428" s="112" t="s">
        <v>4</v>
      </c>
      <c r="H428" s="109">
        <v>416313.32</v>
      </c>
      <c r="I428" s="110">
        <f t="shared" si="8"/>
        <v>44268</v>
      </c>
    </row>
    <row r="429" spans="1:9" s="71" customFormat="1" ht="47.25" x14ac:dyDescent="0.25">
      <c r="A429" s="81"/>
      <c r="B429" s="110">
        <v>44239</v>
      </c>
      <c r="C429" s="105" t="s">
        <v>1346</v>
      </c>
      <c r="D429" s="111" t="s">
        <v>1343</v>
      </c>
      <c r="E429" s="107" t="s">
        <v>1344</v>
      </c>
      <c r="F429" s="106" t="s">
        <v>1153</v>
      </c>
      <c r="G429" s="112" t="s">
        <v>4</v>
      </c>
      <c r="H429" s="109">
        <v>10503770</v>
      </c>
      <c r="I429" s="110">
        <f t="shared" si="8"/>
        <v>44284</v>
      </c>
    </row>
    <row r="430" spans="1:9" s="71" customFormat="1" ht="47.25" x14ac:dyDescent="0.25">
      <c r="A430" s="81"/>
      <c r="B430" s="110">
        <v>44263</v>
      </c>
      <c r="C430" s="105" t="s">
        <v>1347</v>
      </c>
      <c r="D430" s="111" t="s">
        <v>1343</v>
      </c>
      <c r="E430" s="107" t="s">
        <v>1348</v>
      </c>
      <c r="F430" s="106" t="s">
        <v>1153</v>
      </c>
      <c r="G430" s="112" t="s">
        <v>4</v>
      </c>
      <c r="H430" s="109">
        <v>310557</v>
      </c>
      <c r="I430" s="110">
        <f t="shared" si="8"/>
        <v>44308</v>
      </c>
    </row>
    <row r="431" spans="1:9" s="71" customFormat="1" x14ac:dyDescent="0.25">
      <c r="A431" s="81"/>
      <c r="B431" s="110">
        <v>44270</v>
      </c>
      <c r="C431" s="105" t="s">
        <v>1349</v>
      </c>
      <c r="D431" s="111" t="s">
        <v>1343</v>
      </c>
      <c r="E431" s="107" t="s">
        <v>1344</v>
      </c>
      <c r="F431" s="106" t="s">
        <v>1145</v>
      </c>
      <c r="G431" s="112" t="s">
        <v>4</v>
      </c>
      <c r="H431" s="109">
        <v>105756.32</v>
      </c>
      <c r="I431" s="110">
        <f t="shared" si="8"/>
        <v>44315</v>
      </c>
    </row>
    <row r="432" spans="1:9" s="71" customFormat="1" ht="47.25" x14ac:dyDescent="0.25">
      <c r="A432" s="81"/>
      <c r="B432" s="110">
        <v>44344</v>
      </c>
      <c r="C432" s="105" t="s">
        <v>682</v>
      </c>
      <c r="D432" s="111" t="s">
        <v>1343</v>
      </c>
      <c r="E432" s="107" t="s">
        <v>1344</v>
      </c>
      <c r="F432" s="106" t="s">
        <v>1153</v>
      </c>
      <c r="G432" s="112" t="s">
        <v>4</v>
      </c>
      <c r="H432" s="109">
        <v>926104.83</v>
      </c>
      <c r="I432" s="110">
        <f t="shared" si="8"/>
        <v>44389</v>
      </c>
    </row>
    <row r="433" spans="1:9" s="71" customFormat="1" ht="47.25" x14ac:dyDescent="0.25">
      <c r="A433" s="81"/>
      <c r="B433" s="110">
        <v>44344</v>
      </c>
      <c r="C433" s="105" t="s">
        <v>1350</v>
      </c>
      <c r="D433" s="111" t="s">
        <v>1343</v>
      </c>
      <c r="E433" s="107" t="s">
        <v>1344</v>
      </c>
      <c r="F433" s="106" t="s">
        <v>1153</v>
      </c>
      <c r="G433" s="112" t="s">
        <v>4</v>
      </c>
      <c r="H433" s="109">
        <v>9452390</v>
      </c>
      <c r="I433" s="110">
        <f t="shared" si="8"/>
        <v>44389</v>
      </c>
    </row>
    <row r="434" spans="1:9" s="71" customFormat="1" x14ac:dyDescent="0.25">
      <c r="A434" s="81"/>
      <c r="B434" s="110">
        <v>44410</v>
      </c>
      <c r="C434" s="105" t="s">
        <v>481</v>
      </c>
      <c r="D434" s="111" t="s">
        <v>393</v>
      </c>
      <c r="E434" s="107" t="s">
        <v>394</v>
      </c>
      <c r="F434" s="106" t="s">
        <v>1145</v>
      </c>
      <c r="G434" s="112" t="s">
        <v>3</v>
      </c>
      <c r="H434" s="109">
        <v>14999.94</v>
      </c>
      <c r="I434" s="110">
        <f t="shared" si="8"/>
        <v>44455</v>
      </c>
    </row>
    <row r="435" spans="1:9" s="71" customFormat="1" x14ac:dyDescent="0.25">
      <c r="A435" s="81"/>
      <c r="B435" s="110">
        <v>44426</v>
      </c>
      <c r="C435" s="105" t="s">
        <v>1351</v>
      </c>
      <c r="D435" s="111" t="s">
        <v>1352</v>
      </c>
      <c r="E435" s="107" t="s">
        <v>1353</v>
      </c>
      <c r="F435" s="106" t="s">
        <v>1150</v>
      </c>
      <c r="G435" s="112" t="s">
        <v>3</v>
      </c>
      <c r="H435" s="109">
        <v>8560</v>
      </c>
      <c r="I435" s="110">
        <f t="shared" si="8"/>
        <v>44471</v>
      </c>
    </row>
    <row r="436" spans="1:9" s="71" customFormat="1" ht="47.25" x14ac:dyDescent="0.25">
      <c r="A436" s="81"/>
      <c r="B436" s="110">
        <v>44379</v>
      </c>
      <c r="C436" s="105" t="s">
        <v>1354</v>
      </c>
      <c r="D436" s="111" t="s">
        <v>1355</v>
      </c>
      <c r="E436" s="107" t="s">
        <v>1356</v>
      </c>
      <c r="F436" s="106" t="s">
        <v>1153</v>
      </c>
      <c r="G436" s="112" t="s">
        <v>4</v>
      </c>
      <c r="H436" s="109">
        <v>1816750</v>
      </c>
      <c r="I436" s="110">
        <f t="shared" si="8"/>
        <v>44424</v>
      </c>
    </row>
    <row r="437" spans="1:9" s="71" customFormat="1" ht="47.25" x14ac:dyDescent="0.25">
      <c r="A437" s="81"/>
      <c r="B437" s="110">
        <v>44382</v>
      </c>
      <c r="C437" s="105" t="s">
        <v>1357</v>
      </c>
      <c r="D437" s="111" t="s">
        <v>1355</v>
      </c>
      <c r="E437" s="107" t="s">
        <v>1356</v>
      </c>
      <c r="F437" s="106" t="s">
        <v>1153</v>
      </c>
      <c r="G437" s="112" t="s">
        <v>4</v>
      </c>
      <c r="H437" s="109">
        <v>1769450</v>
      </c>
      <c r="I437" s="110">
        <f t="shared" si="8"/>
        <v>44427</v>
      </c>
    </row>
    <row r="438" spans="1:9" s="71" customFormat="1" ht="47.25" x14ac:dyDescent="0.25">
      <c r="A438" s="81"/>
      <c r="B438" s="110">
        <v>44384</v>
      </c>
      <c r="C438" s="105" t="s">
        <v>1358</v>
      </c>
      <c r="D438" s="111" t="s">
        <v>1355</v>
      </c>
      <c r="E438" s="107" t="s">
        <v>1356</v>
      </c>
      <c r="F438" s="106" t="s">
        <v>1153</v>
      </c>
      <c r="G438" s="112" t="s">
        <v>4</v>
      </c>
      <c r="H438" s="109">
        <v>245100</v>
      </c>
      <c r="I438" s="110">
        <f t="shared" si="8"/>
        <v>44429</v>
      </c>
    </row>
    <row r="439" spans="1:9" s="71" customFormat="1" ht="47.25" x14ac:dyDescent="0.25">
      <c r="A439" s="81"/>
      <c r="B439" s="110">
        <v>44386</v>
      </c>
      <c r="C439" s="105" t="s">
        <v>1359</v>
      </c>
      <c r="D439" s="111" t="s">
        <v>1355</v>
      </c>
      <c r="E439" s="107" t="s">
        <v>1356</v>
      </c>
      <c r="F439" s="106" t="s">
        <v>1153</v>
      </c>
      <c r="G439" s="112" t="s">
        <v>4</v>
      </c>
      <c r="H439" s="109">
        <v>4295700</v>
      </c>
      <c r="I439" s="110">
        <f t="shared" si="8"/>
        <v>44431</v>
      </c>
    </row>
    <row r="440" spans="1:9" s="71" customFormat="1" ht="47.25" x14ac:dyDescent="0.25">
      <c r="A440" s="81"/>
      <c r="B440" s="110">
        <v>44427</v>
      </c>
      <c r="C440" s="105" t="s">
        <v>1360</v>
      </c>
      <c r="D440" s="111" t="s">
        <v>1355</v>
      </c>
      <c r="E440" s="107" t="s">
        <v>1356</v>
      </c>
      <c r="F440" s="106" t="s">
        <v>1153</v>
      </c>
      <c r="G440" s="112" t="s">
        <v>4</v>
      </c>
      <c r="H440" s="109">
        <v>4764400</v>
      </c>
      <c r="I440" s="110">
        <f t="shared" si="8"/>
        <v>44472</v>
      </c>
    </row>
    <row r="441" spans="1:9" s="71" customFormat="1" ht="47.25" x14ac:dyDescent="0.25">
      <c r="A441" s="81"/>
      <c r="B441" s="110">
        <v>44379</v>
      </c>
      <c r="C441" s="105" t="s">
        <v>1361</v>
      </c>
      <c r="D441" s="111" t="s">
        <v>1362</v>
      </c>
      <c r="E441" s="107" t="s">
        <v>1363</v>
      </c>
      <c r="F441" s="106" t="s">
        <v>1153</v>
      </c>
      <c r="G441" s="112" t="s">
        <v>4</v>
      </c>
      <c r="H441" s="109">
        <v>7398150</v>
      </c>
      <c r="I441" s="110">
        <f t="shared" si="8"/>
        <v>44424</v>
      </c>
    </row>
    <row r="442" spans="1:9" s="71" customFormat="1" ht="47.25" x14ac:dyDescent="0.25">
      <c r="A442" s="81"/>
      <c r="B442" s="110">
        <v>44377</v>
      </c>
      <c r="C442" s="105" t="s">
        <v>1364</v>
      </c>
      <c r="D442" s="111" t="s">
        <v>1362</v>
      </c>
      <c r="E442" s="107" t="s">
        <v>1363</v>
      </c>
      <c r="F442" s="106" t="s">
        <v>1153</v>
      </c>
      <c r="G442" s="112" t="s">
        <v>4</v>
      </c>
      <c r="H442" s="109">
        <v>4181750</v>
      </c>
      <c r="I442" s="110">
        <f t="shared" si="8"/>
        <v>44422</v>
      </c>
    </row>
    <row r="443" spans="1:9" s="71" customFormat="1" ht="47.25" x14ac:dyDescent="0.25">
      <c r="A443" s="81"/>
      <c r="B443" s="110">
        <v>44396</v>
      </c>
      <c r="C443" s="105" t="s">
        <v>1365</v>
      </c>
      <c r="D443" s="111" t="s">
        <v>1362</v>
      </c>
      <c r="E443" s="107" t="s">
        <v>1363</v>
      </c>
      <c r="F443" s="106" t="s">
        <v>1153</v>
      </c>
      <c r="G443" s="112" t="s">
        <v>4</v>
      </c>
      <c r="H443" s="109">
        <v>7084250</v>
      </c>
      <c r="I443" s="110">
        <f t="shared" si="8"/>
        <v>44441</v>
      </c>
    </row>
    <row r="444" spans="1:9" s="71" customFormat="1" ht="47.25" x14ac:dyDescent="0.25">
      <c r="A444" s="81"/>
      <c r="B444" s="110">
        <v>44398</v>
      </c>
      <c r="C444" s="105" t="s">
        <v>399</v>
      </c>
      <c r="D444" s="111" t="s">
        <v>1362</v>
      </c>
      <c r="E444" s="107" t="s">
        <v>1363</v>
      </c>
      <c r="F444" s="106" t="s">
        <v>1153</v>
      </c>
      <c r="G444" s="112" t="s">
        <v>4</v>
      </c>
      <c r="H444" s="109">
        <v>5327700</v>
      </c>
      <c r="I444" s="110">
        <f t="shared" si="8"/>
        <v>44443</v>
      </c>
    </row>
    <row r="445" spans="1:9" s="71" customFormat="1" ht="47.25" x14ac:dyDescent="0.25">
      <c r="A445" s="81"/>
      <c r="B445" s="110">
        <v>44405</v>
      </c>
      <c r="C445" s="105" t="s">
        <v>1309</v>
      </c>
      <c r="D445" s="111" t="s">
        <v>1362</v>
      </c>
      <c r="E445" s="107" t="s">
        <v>1363</v>
      </c>
      <c r="F445" s="106" t="s">
        <v>1153</v>
      </c>
      <c r="G445" s="112" t="s">
        <v>4</v>
      </c>
      <c r="H445" s="109">
        <v>1425450</v>
      </c>
      <c r="I445" s="110">
        <f t="shared" si="8"/>
        <v>44450</v>
      </c>
    </row>
    <row r="446" spans="1:9" s="71" customFormat="1" ht="47.25" x14ac:dyDescent="0.25">
      <c r="A446" s="81"/>
      <c r="B446" s="110">
        <v>44425</v>
      </c>
      <c r="C446" s="105" t="s">
        <v>1366</v>
      </c>
      <c r="D446" s="111" t="s">
        <v>1362</v>
      </c>
      <c r="E446" s="107" t="s">
        <v>1363</v>
      </c>
      <c r="F446" s="106" t="s">
        <v>1153</v>
      </c>
      <c r="G446" s="112" t="s">
        <v>4</v>
      </c>
      <c r="H446" s="109">
        <v>6647800</v>
      </c>
      <c r="I446" s="110">
        <f t="shared" si="8"/>
        <v>44470</v>
      </c>
    </row>
    <row r="447" spans="1:9" s="71" customFormat="1" ht="47.25" x14ac:dyDescent="0.25">
      <c r="A447" s="81"/>
      <c r="B447" s="110">
        <v>44428</v>
      </c>
      <c r="C447" s="105" t="s">
        <v>66</v>
      </c>
      <c r="D447" s="111" t="s">
        <v>1362</v>
      </c>
      <c r="E447" s="107" t="s">
        <v>1363</v>
      </c>
      <c r="F447" s="106" t="s">
        <v>1153</v>
      </c>
      <c r="G447" s="112" t="s">
        <v>4</v>
      </c>
      <c r="H447" s="109">
        <v>7187450</v>
      </c>
      <c r="I447" s="110">
        <f t="shared" si="8"/>
        <v>44473</v>
      </c>
    </row>
    <row r="448" spans="1:9" s="71" customFormat="1" ht="47.25" x14ac:dyDescent="0.25">
      <c r="A448" s="81"/>
      <c r="B448" s="110">
        <v>44414</v>
      </c>
      <c r="C448" s="105" t="s">
        <v>1367</v>
      </c>
      <c r="D448" s="111" t="s">
        <v>1368</v>
      </c>
      <c r="E448" s="107" t="s">
        <v>196</v>
      </c>
      <c r="F448" s="106" t="s">
        <v>1153</v>
      </c>
      <c r="G448" s="112" t="s">
        <v>4</v>
      </c>
      <c r="H448" s="109">
        <v>118118</v>
      </c>
      <c r="I448" s="110">
        <f t="shared" si="8"/>
        <v>44459</v>
      </c>
    </row>
    <row r="449" spans="1:9" s="71" customFormat="1" x14ac:dyDescent="0.25">
      <c r="A449" s="81"/>
      <c r="B449" s="110">
        <v>44293</v>
      </c>
      <c r="C449" s="105" t="s">
        <v>1369</v>
      </c>
      <c r="D449" s="111" t="s">
        <v>1370</v>
      </c>
      <c r="E449" s="107" t="s">
        <v>197</v>
      </c>
      <c r="F449" s="106" t="s">
        <v>1145</v>
      </c>
      <c r="G449" s="112" t="s">
        <v>3</v>
      </c>
      <c r="H449" s="109">
        <v>550000</v>
      </c>
      <c r="I449" s="110">
        <f t="shared" si="8"/>
        <v>44338</v>
      </c>
    </row>
    <row r="450" spans="1:9" s="71" customFormat="1" ht="47.25" x14ac:dyDescent="0.25">
      <c r="A450" s="81"/>
      <c r="B450" s="110">
        <v>44425</v>
      </c>
      <c r="C450" s="105" t="s">
        <v>1371</v>
      </c>
      <c r="D450" s="111" t="s">
        <v>1152</v>
      </c>
      <c r="E450" s="107" t="s">
        <v>159</v>
      </c>
      <c r="F450" s="106" t="s">
        <v>1153</v>
      </c>
      <c r="G450" s="112" t="s">
        <v>4</v>
      </c>
      <c r="H450" s="109">
        <v>7735700</v>
      </c>
      <c r="I450" s="110">
        <f t="shared" si="8"/>
        <v>44470</v>
      </c>
    </row>
    <row r="451" spans="1:9" s="71" customFormat="1" ht="47.25" x14ac:dyDescent="0.25">
      <c r="A451" s="81"/>
      <c r="B451" s="110">
        <v>44407</v>
      </c>
      <c r="C451" s="105" t="s">
        <v>1372</v>
      </c>
      <c r="D451" s="111" t="s">
        <v>1152</v>
      </c>
      <c r="E451" s="107" t="s">
        <v>159</v>
      </c>
      <c r="F451" s="106" t="s">
        <v>1153</v>
      </c>
      <c r="G451" s="112" t="s">
        <v>4</v>
      </c>
      <c r="H451" s="109">
        <v>14084650</v>
      </c>
      <c r="I451" s="110">
        <f t="shared" si="8"/>
        <v>44452</v>
      </c>
    </row>
    <row r="452" spans="1:9" s="71" customFormat="1" ht="47.25" x14ac:dyDescent="0.25">
      <c r="A452" s="81"/>
      <c r="B452" s="110">
        <v>44326</v>
      </c>
      <c r="C452" s="105" t="s">
        <v>1069</v>
      </c>
      <c r="D452" s="111" t="s">
        <v>52</v>
      </c>
      <c r="E452" s="107" t="s">
        <v>161</v>
      </c>
      <c r="F452" s="106" t="s">
        <v>1153</v>
      </c>
      <c r="G452" s="112" t="s">
        <v>4</v>
      </c>
      <c r="H452" s="109">
        <v>6505804.7999999998</v>
      </c>
      <c r="I452" s="110">
        <f t="shared" si="8"/>
        <v>44371</v>
      </c>
    </row>
    <row r="453" spans="1:9" s="71" customFormat="1" ht="47.25" x14ac:dyDescent="0.25">
      <c r="A453" s="81"/>
      <c r="B453" s="110">
        <v>44323</v>
      </c>
      <c r="C453" s="105" t="s">
        <v>365</v>
      </c>
      <c r="D453" s="111" t="s">
        <v>52</v>
      </c>
      <c r="E453" s="107" t="s">
        <v>161</v>
      </c>
      <c r="F453" s="106" t="s">
        <v>1153</v>
      </c>
      <c r="G453" s="112" t="s">
        <v>4</v>
      </c>
      <c r="H453" s="109">
        <v>70240</v>
      </c>
      <c r="I453" s="110">
        <f t="shared" si="8"/>
        <v>44368</v>
      </c>
    </row>
    <row r="454" spans="1:9" s="71" customFormat="1" ht="47.25" x14ac:dyDescent="0.25">
      <c r="A454" s="81"/>
      <c r="B454" s="110">
        <v>44389</v>
      </c>
      <c r="C454" s="105" t="s">
        <v>1373</v>
      </c>
      <c r="D454" s="111" t="s">
        <v>455</v>
      </c>
      <c r="E454" s="107" t="s">
        <v>1374</v>
      </c>
      <c r="F454" s="106" t="s">
        <v>1153</v>
      </c>
      <c r="G454" s="112" t="s">
        <v>4</v>
      </c>
      <c r="H454" s="109">
        <v>754650</v>
      </c>
      <c r="I454" s="110">
        <f t="shared" si="8"/>
        <v>44434</v>
      </c>
    </row>
    <row r="455" spans="1:9" s="71" customFormat="1" ht="48" thickBot="1" x14ac:dyDescent="0.3">
      <c r="A455" s="81"/>
      <c r="B455" s="110">
        <v>44377</v>
      </c>
      <c r="C455" s="105" t="s">
        <v>1375</v>
      </c>
      <c r="D455" s="111" t="s">
        <v>455</v>
      </c>
      <c r="E455" s="107" t="s">
        <v>1374</v>
      </c>
      <c r="F455" s="106" t="s">
        <v>1153</v>
      </c>
      <c r="G455" s="112" t="s">
        <v>4</v>
      </c>
      <c r="H455" s="109">
        <v>2767050</v>
      </c>
      <c r="I455" s="110">
        <f t="shared" si="8"/>
        <v>44422</v>
      </c>
    </row>
    <row r="456" spans="1:9" ht="30" customHeight="1" thickBot="1" x14ac:dyDescent="0.3">
      <c r="A456" s="98"/>
      <c r="F456" s="161" t="s">
        <v>83</v>
      </c>
      <c r="G456" s="162"/>
      <c r="H456" s="82">
        <f>SUM(H12:H455)</f>
        <v>875326985.43000019</v>
      </c>
      <c r="I456" s="83"/>
    </row>
    <row r="457" spans="1:9" ht="30" customHeight="1" thickBot="1" x14ac:dyDescent="0.3">
      <c r="F457" s="167" t="s">
        <v>737</v>
      </c>
      <c r="G457" s="168"/>
      <c r="H457" s="84">
        <v>120399906.41</v>
      </c>
    </row>
    <row r="458" spans="1:9" ht="30" customHeight="1" thickBot="1" x14ac:dyDescent="0.3">
      <c r="F458" s="163" t="s">
        <v>9</v>
      </c>
      <c r="G458" s="164"/>
      <c r="H458" s="85">
        <f>SUM(H456:H457)</f>
        <v>995726891.84000015</v>
      </c>
    </row>
    <row r="459" spans="1:9" ht="24.95" customHeight="1" x14ac:dyDescent="0.25">
      <c r="G459" s="86"/>
      <c r="H459" s="87"/>
      <c r="I459" s="88"/>
    </row>
    <row r="460" spans="1:9" ht="24.95" customHeight="1" x14ac:dyDescent="0.25">
      <c r="G460" s="86"/>
      <c r="H460" s="87"/>
    </row>
    <row r="461" spans="1:9" ht="24.95" customHeight="1" x14ac:dyDescent="0.25">
      <c r="G461" s="86"/>
      <c r="H461" s="87"/>
    </row>
    <row r="462" spans="1:9" ht="24.95" customHeight="1" thickBot="1" x14ac:dyDescent="0.3">
      <c r="B462" s="172"/>
      <c r="C462" s="172"/>
      <c r="D462" s="102"/>
      <c r="E462" s="89"/>
      <c r="G462" s="90"/>
      <c r="H462" s="91"/>
      <c r="I462" s="91"/>
    </row>
    <row r="463" spans="1:9" ht="24.95" customHeight="1" x14ac:dyDescent="0.25">
      <c r="B463" s="173" t="s">
        <v>738</v>
      </c>
      <c r="C463" s="173"/>
      <c r="D463" s="94"/>
      <c r="E463" s="92"/>
      <c r="G463" s="159" t="s">
        <v>129</v>
      </c>
      <c r="H463" s="159"/>
      <c r="I463" s="159"/>
    </row>
    <row r="464" spans="1:9" ht="24.95" customHeight="1" x14ac:dyDescent="0.25">
      <c r="B464" s="145" t="s">
        <v>85</v>
      </c>
      <c r="C464" s="145"/>
      <c r="D464" s="72"/>
      <c r="E464" s="76"/>
      <c r="G464" s="160" t="s">
        <v>86</v>
      </c>
      <c r="H464" s="160"/>
      <c r="I464" s="160"/>
    </row>
    <row r="465" spans="1:9" ht="24.95" customHeight="1" x14ac:dyDescent="0.25">
      <c r="B465" s="145" t="s">
        <v>87</v>
      </c>
      <c r="C465" s="145"/>
      <c r="D465" s="72"/>
      <c r="E465" s="76"/>
      <c r="G465" s="160" t="s">
        <v>88</v>
      </c>
      <c r="H465" s="160"/>
      <c r="I465" s="160"/>
    </row>
    <row r="466" spans="1:9" ht="24.95" customHeight="1" x14ac:dyDescent="0.25"/>
    <row r="467" spans="1:9" ht="24.95" customHeight="1" x14ac:dyDescent="0.25"/>
    <row r="468" spans="1:9" ht="24.95" customHeight="1" thickBot="1" x14ac:dyDescent="0.3">
      <c r="D468" s="169"/>
      <c r="E468" s="170"/>
      <c r="F468" s="170"/>
      <c r="G468" s="93"/>
    </row>
    <row r="469" spans="1:9" ht="24.95" customHeight="1" x14ac:dyDescent="0.25">
      <c r="D469" s="171" t="s">
        <v>335</v>
      </c>
      <c r="E469" s="171"/>
      <c r="F469" s="171"/>
      <c r="G469" s="92"/>
    </row>
    <row r="470" spans="1:9" ht="24.95" customHeight="1" x14ac:dyDescent="0.25">
      <c r="A470" s="98"/>
      <c r="B470" s="70"/>
      <c r="D470" s="145" t="s">
        <v>336</v>
      </c>
      <c r="E470" s="145"/>
      <c r="F470" s="145"/>
      <c r="G470" s="76"/>
    </row>
    <row r="471" spans="1:9" ht="24.95" customHeight="1" x14ac:dyDescent="0.25">
      <c r="A471" s="98"/>
      <c r="B471" s="70"/>
      <c r="D471" s="145" t="s">
        <v>89</v>
      </c>
      <c r="E471" s="145"/>
      <c r="F471" s="145"/>
      <c r="G471" s="76"/>
    </row>
    <row r="472" spans="1:9" ht="24.95" customHeight="1" x14ac:dyDescent="0.25"/>
    <row r="473" spans="1:9" ht="52.5" customHeight="1" x14ac:dyDescent="0.25"/>
    <row r="474" spans="1:9" ht="52.5" customHeight="1" x14ac:dyDescent="0.25"/>
    <row r="475" spans="1:9" ht="52.5" customHeight="1" x14ac:dyDescent="0.25"/>
    <row r="476" spans="1:9" ht="52.5" customHeight="1" x14ac:dyDescent="0.25"/>
    <row r="477" spans="1:9" ht="52.5" customHeight="1" x14ac:dyDescent="0.25"/>
    <row r="478" spans="1:9" ht="52.5" customHeight="1" x14ac:dyDescent="0.25"/>
    <row r="479" spans="1:9" ht="52.5" customHeight="1" x14ac:dyDescent="0.25"/>
    <row r="480" spans="1:9" ht="52.5" customHeight="1" x14ac:dyDescent="0.25"/>
    <row r="481" spans="1:47" ht="52.5" customHeight="1" x14ac:dyDescent="0.25"/>
    <row r="482" spans="1:47" ht="52.5" customHeight="1" x14ac:dyDescent="0.25"/>
    <row r="483" spans="1:47" ht="52.5" customHeight="1" x14ac:dyDescent="0.25"/>
    <row r="484" spans="1:47" ht="52.5" customHeight="1" x14ac:dyDescent="0.25"/>
    <row r="485" spans="1:47" s="68" customFormat="1" ht="52.5" customHeight="1" x14ac:dyDescent="0.25">
      <c r="A485" s="89"/>
      <c r="D485" s="101"/>
      <c r="F485" s="83"/>
      <c r="G485" s="69"/>
      <c r="H485" s="70"/>
      <c r="I485" s="70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</row>
    <row r="486" spans="1:47" s="68" customFormat="1" ht="52.5" customHeight="1" x14ac:dyDescent="0.25">
      <c r="A486" s="89"/>
      <c r="D486" s="101"/>
      <c r="F486" s="83"/>
      <c r="G486" s="69"/>
      <c r="H486" s="70"/>
      <c r="I486" s="70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</row>
    <row r="487" spans="1:47" s="68" customFormat="1" ht="52.5" customHeight="1" x14ac:dyDescent="0.25">
      <c r="A487" s="89"/>
      <c r="D487" s="101"/>
      <c r="F487" s="83"/>
      <c r="G487" s="69"/>
      <c r="H487" s="70"/>
      <c r="I487" s="70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</row>
    <row r="488" spans="1:47" s="68" customFormat="1" ht="52.5" customHeight="1" x14ac:dyDescent="0.25">
      <c r="A488" s="89"/>
      <c r="D488" s="101"/>
      <c r="F488" s="83"/>
      <c r="G488" s="69"/>
      <c r="H488" s="70"/>
      <c r="I488" s="70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</row>
    <row r="489" spans="1:47" s="68" customFormat="1" ht="52.5" customHeight="1" x14ac:dyDescent="0.25">
      <c r="A489" s="89"/>
      <c r="D489" s="101"/>
      <c r="F489" s="83"/>
      <c r="G489" s="69"/>
      <c r="H489" s="70"/>
      <c r="I489" s="70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</row>
    <row r="490" spans="1:47" s="68" customFormat="1" ht="52.5" customHeight="1" x14ac:dyDescent="0.25">
      <c r="A490" s="89"/>
      <c r="D490" s="101"/>
      <c r="F490" s="83"/>
      <c r="G490" s="69"/>
      <c r="H490" s="70"/>
      <c r="I490" s="70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</row>
    <row r="491" spans="1:47" s="68" customFormat="1" ht="52.5" customHeight="1" x14ac:dyDescent="0.25">
      <c r="A491" s="89"/>
      <c r="D491" s="101"/>
      <c r="F491" s="83"/>
      <c r="G491" s="69"/>
      <c r="H491" s="70"/>
      <c r="I491" s="70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</row>
    <row r="492" spans="1:47" s="68" customFormat="1" ht="52.5" customHeight="1" x14ac:dyDescent="0.25">
      <c r="A492" s="89"/>
      <c r="D492" s="101"/>
      <c r="F492" s="83"/>
      <c r="G492" s="69"/>
      <c r="H492" s="70"/>
      <c r="I492" s="70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</row>
    <row r="493" spans="1:47" s="68" customFormat="1" ht="52.5" customHeight="1" x14ac:dyDescent="0.25">
      <c r="A493" s="89"/>
      <c r="D493" s="101"/>
      <c r="F493" s="83"/>
      <c r="G493" s="69"/>
      <c r="H493" s="70"/>
      <c r="I493" s="70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</row>
    <row r="494" spans="1:47" s="68" customFormat="1" ht="52.5" customHeight="1" x14ac:dyDescent="0.25">
      <c r="A494" s="89"/>
      <c r="D494" s="101"/>
      <c r="F494" s="83"/>
      <c r="G494" s="69"/>
      <c r="H494" s="70"/>
      <c r="I494" s="70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</row>
    <row r="495" spans="1:47" s="68" customFormat="1" ht="52.5" customHeight="1" x14ac:dyDescent="0.25">
      <c r="A495" s="89"/>
      <c r="D495" s="101"/>
      <c r="F495" s="83"/>
      <c r="G495" s="69"/>
      <c r="H495" s="70"/>
      <c r="I495" s="70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</row>
    <row r="496" spans="1:47" s="68" customFormat="1" ht="52.5" customHeight="1" x14ac:dyDescent="0.25">
      <c r="A496" s="89"/>
      <c r="D496" s="101"/>
      <c r="F496" s="83"/>
      <c r="G496" s="69"/>
      <c r="H496" s="70"/>
      <c r="I496" s="70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</row>
    <row r="497" spans="1:47" s="68" customFormat="1" ht="52.5" customHeight="1" x14ac:dyDescent="0.25">
      <c r="A497" s="89"/>
      <c r="D497" s="101"/>
      <c r="F497" s="83"/>
      <c r="G497" s="69"/>
      <c r="H497" s="70"/>
      <c r="I497" s="70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</row>
    <row r="498" spans="1:47" s="68" customFormat="1" ht="52.5" customHeight="1" x14ac:dyDescent="0.25">
      <c r="A498" s="89"/>
      <c r="D498" s="101"/>
      <c r="F498" s="83"/>
      <c r="G498" s="69"/>
      <c r="H498" s="70"/>
      <c r="I498" s="70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</row>
    <row r="499" spans="1:47" s="68" customFormat="1" ht="52.5" customHeight="1" x14ac:dyDescent="0.25">
      <c r="A499" s="89"/>
      <c r="D499" s="101"/>
      <c r="F499" s="83"/>
      <c r="G499" s="69"/>
      <c r="H499" s="70"/>
      <c r="I499" s="70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</row>
    <row r="500" spans="1:47" s="68" customFormat="1" ht="52.5" customHeight="1" x14ac:dyDescent="0.25">
      <c r="A500" s="89"/>
      <c r="D500" s="101"/>
      <c r="F500" s="83"/>
      <c r="G500" s="69"/>
      <c r="H500" s="70"/>
      <c r="I500" s="70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</row>
    <row r="501" spans="1:47" s="68" customFormat="1" ht="52.5" customHeight="1" x14ac:dyDescent="0.25">
      <c r="A501" s="89"/>
      <c r="D501" s="101"/>
      <c r="F501" s="83"/>
      <c r="G501" s="69"/>
      <c r="H501" s="70"/>
      <c r="I501" s="70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</row>
    <row r="502" spans="1:47" s="68" customFormat="1" ht="52.5" customHeight="1" x14ac:dyDescent="0.25">
      <c r="A502" s="89"/>
      <c r="D502" s="101"/>
      <c r="F502" s="83"/>
      <c r="G502" s="69"/>
      <c r="H502" s="70"/>
      <c r="I502" s="70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</row>
    <row r="503" spans="1:47" s="68" customFormat="1" ht="52.5" customHeight="1" x14ac:dyDescent="0.25">
      <c r="A503" s="89"/>
      <c r="D503" s="101"/>
      <c r="F503" s="83"/>
      <c r="G503" s="69"/>
      <c r="H503" s="70"/>
      <c r="I503" s="70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</row>
    <row r="504" spans="1:47" s="68" customFormat="1" ht="52.5" customHeight="1" x14ac:dyDescent="0.25">
      <c r="A504" s="89"/>
      <c r="D504" s="101"/>
      <c r="F504" s="83"/>
      <c r="G504" s="69"/>
      <c r="H504" s="70"/>
      <c r="I504" s="70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</row>
    <row r="505" spans="1:47" s="68" customFormat="1" ht="52.5" customHeight="1" x14ac:dyDescent="0.25">
      <c r="A505" s="89"/>
      <c r="D505" s="101"/>
      <c r="F505" s="83"/>
      <c r="G505" s="69"/>
      <c r="H505" s="70"/>
      <c r="I505" s="70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</row>
  </sheetData>
  <autoFilter ref="B10:I458">
    <sortState ref="B13:I378">
      <sortCondition ref="D10:D378"/>
    </sortState>
  </autoFilter>
  <mergeCells count="28">
    <mergeCell ref="D468:F468"/>
    <mergeCell ref="D469:F469"/>
    <mergeCell ref="D470:F470"/>
    <mergeCell ref="D471:F471"/>
    <mergeCell ref="B462:C462"/>
    <mergeCell ref="B463:C463"/>
    <mergeCell ref="H10:H11"/>
    <mergeCell ref="I10:I11"/>
    <mergeCell ref="F456:G456"/>
    <mergeCell ref="F458:G458"/>
    <mergeCell ref="G10:G11"/>
    <mergeCell ref="F457:G457"/>
    <mergeCell ref="G463:I463"/>
    <mergeCell ref="B464:C464"/>
    <mergeCell ref="G464:I464"/>
    <mergeCell ref="B465:C465"/>
    <mergeCell ref="G465:I465"/>
    <mergeCell ref="B10:B11"/>
    <mergeCell ref="C10:C11"/>
    <mergeCell ref="D10:D11"/>
    <mergeCell ref="E10:E11"/>
    <mergeCell ref="F10:F11"/>
    <mergeCell ref="B2:I2"/>
    <mergeCell ref="B3:I3"/>
    <mergeCell ref="B4:G4"/>
    <mergeCell ref="B7:D7"/>
    <mergeCell ref="B8:D8"/>
    <mergeCell ref="D5:F5"/>
  </mergeCells>
  <pageMargins left="0.15748031496062992" right="0.15748031496062992" top="0.19685039370078741" bottom="0.86614173228346458" header="0.15748031496062992" footer="0.6692913385826772"/>
  <pageSetup scale="42" fitToHeight="0" orientation="portrait" horizontalDpi="4294967295" verticalDpi="4294967295" r:id="rId1"/>
  <headerFooter>
    <oddFooter>&amp;C&amp;"Arial Black,Normal"&amp;12Página &amp;P 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AGOSTO-2021</vt:lpstr>
      <vt:lpstr>'AGOSTO-2021'!Área_de_impresión</vt:lpstr>
      <vt:lpstr>'OCTUBRE-20'!Área_de_impresión</vt:lpstr>
      <vt:lpstr>'AGOSTO-2021'!Títulos_a_imprimir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Laura Lorret Ogando Taveras</cp:lastModifiedBy>
  <cp:revision/>
  <cp:lastPrinted>2021-09-07T12:53:52Z</cp:lastPrinted>
  <dcterms:created xsi:type="dcterms:W3CDTF">2013-06-04T22:03:57Z</dcterms:created>
  <dcterms:modified xsi:type="dcterms:W3CDTF">2021-12-13T16:37:33Z</dcterms:modified>
</cp:coreProperties>
</file>