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Hoja1!$A$1:$G$56</definedName>
  </definedNames>
  <calcPr calcId="144525"/>
</workbook>
</file>

<file path=xl/calcChain.xml><?xml version="1.0" encoding="utf-8"?>
<calcChain xmlns="http://schemas.openxmlformats.org/spreadsheetml/2006/main">
  <c r="F38" i="1" l="1"/>
  <c r="F39" i="1" s="1"/>
  <c r="F37" i="1"/>
  <c r="F36" i="1"/>
  <c r="F35" i="1"/>
  <c r="F32" i="1"/>
  <c r="F28" i="1"/>
  <c r="F27" i="1"/>
  <c r="F29" i="1" s="1"/>
  <c r="F33" i="1" s="1"/>
  <c r="F22" i="1"/>
  <c r="F21" i="1"/>
  <c r="F20" i="1"/>
  <c r="F17" i="1"/>
  <c r="F18" i="1" s="1"/>
  <c r="F16" i="1"/>
  <c r="F13" i="1"/>
  <c r="F12" i="1"/>
  <c r="F11" i="1"/>
  <c r="F10" i="1"/>
  <c r="F14" i="1" s="1"/>
  <c r="F23" i="1" s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<sst xmlns="http://schemas.openxmlformats.org/spreadsheetml/2006/main" count="47" uniqueCount="45">
  <si>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</si>
  <si>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</si>
  <si>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</si>
  <si>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junio del 2022</t>
  </si>
  <si>
    <t>(Valores en RD$)</t>
  </si>
  <si>
    <t>30/6/2022</t>
  </si>
  <si>
    <t>Fecha de Carga: 12/07/2022     3:39 pm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</si>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</sst>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1" fillId="0" borderId="0" xfId="0" applyFont="1"/>
    <xf numFmtId="0" fontId="4" fillId="0" borderId="0" xfId="2" applyFont="1"/>
    <xf numFmtId="17" fontId="5" fillId="0" borderId="0" xfId="0" quotePrefix="1" applyNumberFormat="1" applyFont="1" applyBorder="1" applyAlignment="1">
      <alignment horizontal="left" vertical="center" wrapText="1"/>
    </xf>
    <xf numFmtId="0" fontId="6" fillId="0" borderId="0" xfId="0" applyFont="1"/>
    <xf numFmtId="0" fontId="7" fillId="0" borderId="0" xfId="2" applyFont="1" applyAlignment="1">
      <alignment horizontal="center"/>
    </xf>
    <xf numFmtId="0" fontId="7" fillId="0" borderId="0" xfId="2" applyFont="1" applyAlignment="1"/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0" fillId="0" borderId="0" xfId="0" applyNumberFormat="1" applyFont="1"/>
    <xf numFmtId="43" fontId="0" fillId="0" borderId="0" xfId="1" applyFont="1"/>
    <xf numFmtId="44" fontId="11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0" fillId="0" borderId="1" xfId="0" applyNumberFormat="1" applyFont="1" applyBorder="1"/>
    <xf numFmtId="0" fontId="5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0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2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12" fillId="0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0" xfId="0" applyFont="1" applyBorder="1" applyAlignment="1"/>
    <xf numFmtId="0" fontId="14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6" fillId="0" borderId="0" xfId="0" applyFont="1" applyAlignment="1"/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0" xfId="0" applyFont="1"/>
    <xf numFmtId="0" fontId="17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44" fontId="0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120121</xdr:colOff>
      <xdr:row>0</xdr:row>
      <xdr:rowOff>76200</xdr:rowOff>
    </xdr:from>
    <xdr:to>
      <xdr:col>1</xdr:col>
      <xdr:colOff>1552575</xdr:colOff>
      <xdr:row>3</xdr:row>
      <xdr:rowOff>65351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348721" y="76200"/>
          <a:ext cx="1432454" cy="5892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525197</xdr:colOff>
      <xdr:row>0</xdr:row>
      <xdr:rowOff>47625</xdr:rowOff>
    </xdr:from>
    <xdr:to>
      <xdr:col>5</xdr:col>
      <xdr:colOff>1895475</xdr:colOff>
      <xdr:row>2</xdr:row>
      <xdr:rowOff>133350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6847" y="47625"/>
          <a:ext cx="1370278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AppData/Local/Microsoft/Windows/INetCache/Content.Outlook/LKWY4TXS/BALANCE%20GENERAL%20202206%20%20Base%20de%20Calcul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ESTADO CXP"/>
      <sheetName val="EST. RESULTADO"/>
      <sheetName val="CXC"/>
      <sheetName val="CXC-may-22"/>
      <sheetName val="ACTIVOS"/>
      <sheetName val="INGRESOS Y EGRESOS"/>
      <sheetName val="Informatica jun.22"/>
      <sheetName val="Seguros jun-2022"/>
      <sheetName val="Res. Cuantitativo"/>
      <sheetName val="Depositos fp"/>
      <sheetName val="ANTICIPO"/>
      <sheetName val="Anticipos"/>
      <sheetName val="Ing. Extrapresupuestario"/>
      <sheetName val="INVENTARIO"/>
    </sheetNames>
    <sheetDataSet>
      <sheetData sheetId="0"/>
      <sheetData sheetId="1">
        <row r="11">
          <cell r="F11">
            <v>4085872.8999999994</v>
          </cell>
        </row>
        <row r="88">
          <cell r="F88">
            <v>1774357838.24</v>
          </cell>
        </row>
        <row r="104">
          <cell r="F104">
            <v>1934227096.3800001</v>
          </cell>
        </row>
        <row r="115">
          <cell r="F115">
            <v>92316396.304135874</v>
          </cell>
        </row>
        <row r="140">
          <cell r="F140">
            <v>141709562.05000001</v>
          </cell>
        </row>
        <row r="144">
          <cell r="F144">
            <v>6964494.8457377069</v>
          </cell>
        </row>
        <row r="172">
          <cell r="F172">
            <v>11681192.59</v>
          </cell>
        </row>
        <row r="181">
          <cell r="F181">
            <v>3371697453.5900006</v>
          </cell>
        </row>
        <row r="182">
          <cell r="F182">
            <v>34501846.719999999</v>
          </cell>
        </row>
        <row r="183">
          <cell r="F183">
            <v>72670721.909999996</v>
          </cell>
        </row>
        <row r="186">
          <cell r="F186">
            <v>47777447.269999996</v>
          </cell>
        </row>
        <row r="194">
          <cell r="F194">
            <v>13227337.779999999</v>
          </cell>
        </row>
        <row r="197">
          <cell r="F197">
            <v>115202834</v>
          </cell>
        </row>
        <row r="198">
          <cell r="F198">
            <v>-321557610.75000095</v>
          </cell>
        </row>
        <row r="199">
          <cell r="F199">
            <v>631822422.78999996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7"/>
  <sheetViews>
    <sheetView tabSelected="1" workbookViewId="0">
      <selection sqref="A1:G56"/>
    </sheetView>
  </sheetViews>
  <sheetFormatPr baseColWidth="10" defaultRowHeight="15" x14ac:dyDescent="0.25"/>
  <cols>
    <col min="1" max="1" width="3.42578125" customWidth="1"/>
    <col min="2" max="2" width="39" customWidth="1"/>
    <col min="3" max="3" width="14.28515625" customWidth="1"/>
    <col min="4" max="4" width="13.140625" customWidth="1"/>
    <col min="5" max="5" width="13.85546875" customWidth="1"/>
    <col min="6" max="6" width="31.28515625" style="23" customWidth="1"/>
    <col min="7" max="7" width="2" customWidth="1"/>
  </cols>
  <sheetData>
    <row r="1" spans="2:11" s="1" customFormat="1" ht="15.75" x14ac:dyDescent="0.2">
      <c r="B1" s="2" t="s">
        <v>0</v>
      </c>
      <c r="C1" s="2"/>
      <c r="D1" s="2"/>
      <c r="E1" s="2"/>
      <c r="F1" s="2"/>
    </row>
    <row r="2" spans="2:11" s="1" customFormat="1" ht="15.75" x14ac:dyDescent="0.25">
      <c r="B2" s="3" t="s">
        <v>1</v>
      </c>
      <c r="C2" s="3"/>
      <c r="D2" s="3"/>
      <c r="E2" s="3"/>
      <c r="F2" s="3"/>
    </row>
    <row r="3" spans="2:11" s="1" customFormat="1" ht="15.75" x14ac:dyDescent="0.25">
      <c r="B3" s="3" t="s">
        <v>2</v>
      </c>
      <c r="C3" s="3"/>
      <c r="D3" s="3"/>
      <c r="E3" s="3"/>
      <c r="F3" s="3"/>
    </row>
    <row r="4" spans="2:11" s="4" customFormat="1" ht="15.75" x14ac:dyDescent="0.25">
      <c r="B4" s="3" t="s">
        <v>3</v>
      </c>
      <c r="C4" s="3"/>
      <c r="D4" s="3"/>
      <c r="E4" s="3"/>
      <c r="F4" s="3"/>
    </row>
    <row r="5" spans="2:11" s="1" customFormat="1" ht="15.75" x14ac:dyDescent="0.25">
      <c r="B5" s="3" t="s">
        <v>4</v>
      </c>
      <c r="C5" s="3"/>
      <c r="D5" s="3"/>
      <c r="E5" s="3"/>
      <c r="F5" s="3"/>
    </row>
    <row r="6" spans="2:11" s="5" customFormat="1" ht="15.75" x14ac:dyDescent="0.25">
      <c r="B6" s="6" t="s">
        <v>5</v>
      </c>
      <c r="C6" s="6"/>
      <c r="D6" s="6"/>
      <c r="E6" s="7"/>
      <c r="F6" s="7"/>
      <c r="G6" s="8"/>
      <c r="H6" s="8"/>
      <c r="I6" s="8"/>
      <c r="K6" s="9"/>
    </row>
    <row r="7" spans="2:11" s="5" customFormat="1" ht="15.75" x14ac:dyDescent="0.25">
      <c r="B7" s="10" t="s">
        <v>6</v>
      </c>
      <c r="C7" s="10"/>
      <c r="D7" s="10"/>
      <c r="E7" s="7"/>
      <c r="F7" s="7"/>
      <c r="G7" s="8"/>
      <c r="H7" s="8"/>
      <c r="I7" s="8"/>
      <c r="K7" s="9"/>
    </row>
    <row r="8" spans="2:11" ht="15.75" x14ac:dyDescent="0.25">
      <c r="B8" s="11" t="s">
        <v>7</v>
      </c>
      <c r="C8" s="11"/>
      <c r="D8" s="11"/>
      <c r="E8" s="7"/>
      <c r="F8" s="12"/>
    </row>
    <row r="9" spans="2:11" ht="15.75" x14ac:dyDescent="0.25">
      <c r="B9" s="13" t="s">
        <v>8</v>
      </c>
      <c r="C9" s="13"/>
      <c r="D9" s="13"/>
      <c r="E9" s="7"/>
      <c r="F9" s="12"/>
    </row>
    <row r="10" spans="2:11" ht="17.25" x14ac:dyDescent="0.3">
      <c r="B10" s="7" t="s">
        <v>9</v>
      </c>
      <c r="C10" s="7"/>
      <c r="D10" s="7"/>
      <c r="E10" s="7"/>
      <c r="F10" s="14">
        <f>'[1]Balance det.'!F11</f>
        <v>4085872.8999999994</v>
      </c>
      <c r="G10" s="15"/>
    </row>
    <row r="11" spans="2:11" ht="17.25" x14ac:dyDescent="0.3">
      <c r="B11" s="7" t="s">
        <v>10</v>
      </c>
      <c r="C11" s="7"/>
      <c r="D11" s="7"/>
      <c r="E11" s="7"/>
      <c r="F11" s="16">
        <f>+'[1]Balance det.'!F88</f>
        <v>1774357838.24</v>
      </c>
      <c r="G11" s="15"/>
    </row>
    <row r="12" spans="2:11" ht="17.25" x14ac:dyDescent="0.3">
      <c r="B12" s="17" t="s">
        <v>11</v>
      </c>
      <c r="C12" s="17"/>
      <c r="D12" s="17"/>
      <c r="E12" s="7"/>
      <c r="F12" s="14">
        <f>+'[1]Balance det.'!F104</f>
        <v>1934227096.3800001</v>
      </c>
      <c r="G12" s="15"/>
    </row>
    <row r="13" spans="2:11" ht="17.25" x14ac:dyDescent="0.3">
      <c r="B13" s="18" t="s">
        <v>12</v>
      </c>
      <c r="C13" s="18"/>
      <c r="D13" s="18"/>
      <c r="E13" s="7"/>
      <c r="F13" s="19">
        <f>+'[1]Balance det.'!F115</f>
        <v>92316396.304135874</v>
      </c>
      <c r="G13" s="15"/>
    </row>
    <row r="14" spans="2:11" ht="17.25" x14ac:dyDescent="0.3">
      <c r="B14" s="13" t="s">
        <v>13</v>
      </c>
      <c r="C14" s="13"/>
      <c r="D14" s="13"/>
      <c r="E14" s="20"/>
      <c r="F14" s="21">
        <f>SUM(F10:F13)</f>
        <v>3804987203.8241363</v>
      </c>
      <c r="G14" s="15"/>
    </row>
    <row r="15" spans="2:11" ht="17.25" x14ac:dyDescent="0.3">
      <c r="B15" s="13" t="s">
        <v>14</v>
      </c>
      <c r="C15" s="13"/>
      <c r="D15" s="13"/>
      <c r="E15" s="7"/>
      <c r="F15" s="14"/>
      <c r="G15" s="15"/>
    </row>
    <row r="16" spans="2:11" ht="17.25" x14ac:dyDescent="0.3">
      <c r="B16" s="7" t="s">
        <v>15</v>
      </c>
      <c r="C16" s="7"/>
      <c r="D16" s="7"/>
      <c r="E16" s="7"/>
      <c r="F16" s="14">
        <f>+'[1]Balance det.'!F140</f>
        <v>141709562.05000001</v>
      </c>
    </row>
    <row r="17" spans="2:7" ht="17.25" x14ac:dyDescent="0.3">
      <c r="B17" s="18" t="s">
        <v>16</v>
      </c>
      <c r="C17" s="18"/>
      <c r="D17" s="18"/>
      <c r="E17" s="7"/>
      <c r="F17" s="19">
        <f>+'[1]Balance det.'!F144</f>
        <v>6964494.8457377069</v>
      </c>
    </row>
    <row r="18" spans="2:7" ht="17.25" x14ac:dyDescent="0.3">
      <c r="B18" s="13" t="s">
        <v>17</v>
      </c>
      <c r="C18" s="13"/>
      <c r="D18" s="13"/>
      <c r="E18" s="20"/>
      <c r="F18" s="21">
        <f>SUM(F16:F17)</f>
        <v>148674056.89573771</v>
      </c>
    </row>
    <row r="19" spans="2:7" ht="17.25" x14ac:dyDescent="0.3">
      <c r="B19" s="13" t="s">
        <v>18</v>
      </c>
      <c r="C19" s="13"/>
      <c r="D19" s="13"/>
      <c r="E19" s="17"/>
      <c r="F19" s="22"/>
      <c r="G19" s="23"/>
    </row>
    <row r="20" spans="2:7" s="24" customFormat="1" ht="17.25" x14ac:dyDescent="0.3">
      <c r="B20" s="17" t="s">
        <v>19</v>
      </c>
      <c r="C20" s="17"/>
      <c r="D20" s="17"/>
      <c r="E20" s="17"/>
      <c r="F20" s="14">
        <f>+'[1]Balance det.'!F172</f>
        <v>11681192.59</v>
      </c>
    </row>
    <row r="21" spans="2:7" s="24" customFormat="1" ht="17.25" x14ac:dyDescent="0.3">
      <c r="B21" s="17" t="s">
        <v>18</v>
      </c>
      <c r="C21" s="17"/>
      <c r="D21" s="17"/>
      <c r="E21" s="17"/>
      <c r="F21" s="25">
        <f>+'[1]Balance det.'!F173</f>
        <v>0</v>
      </c>
    </row>
    <row r="22" spans="2:7" ht="17.25" x14ac:dyDescent="0.3">
      <c r="B22" s="20" t="s">
        <v>20</v>
      </c>
      <c r="C22" s="20"/>
      <c r="D22" s="20"/>
      <c r="E22" s="20"/>
      <c r="F22" s="21">
        <f>+F20+F21</f>
        <v>11681192.59</v>
      </c>
    </row>
    <row r="23" spans="2:7" ht="18" thickBot="1" x14ac:dyDescent="0.35">
      <c r="B23" s="26" t="s">
        <v>21</v>
      </c>
      <c r="C23" s="26"/>
      <c r="D23" s="26"/>
      <c r="E23" s="27"/>
      <c r="F23" s="28">
        <f>+F14+F18+F22</f>
        <v>3965342453.3098741</v>
      </c>
      <c r="G23" s="23"/>
    </row>
    <row r="24" spans="2:7" ht="0.75" customHeight="1" thickTop="1" x14ac:dyDescent="0.3">
      <c r="B24" s="7"/>
      <c r="C24" s="7"/>
      <c r="D24" s="7"/>
      <c r="E24" s="7"/>
      <c r="F24" s="14"/>
    </row>
    <row r="25" spans="2:7" ht="17.25" x14ac:dyDescent="0.3">
      <c r="B25" s="26" t="s">
        <v>22</v>
      </c>
      <c r="C25" s="26"/>
      <c r="D25" s="26"/>
      <c r="E25" s="7"/>
      <c r="F25" s="14"/>
    </row>
    <row r="26" spans="2:7" ht="17.25" x14ac:dyDescent="0.3">
      <c r="B26" s="13" t="s">
        <v>23</v>
      </c>
      <c r="C26" s="13"/>
      <c r="D26" s="13"/>
      <c r="E26" s="7"/>
      <c r="F26" s="14"/>
    </row>
    <row r="27" spans="2:7" s="24" customFormat="1" ht="17.25" x14ac:dyDescent="0.3">
      <c r="B27" s="17" t="s">
        <v>24</v>
      </c>
      <c r="C27" s="17"/>
      <c r="D27" s="17"/>
      <c r="E27" s="17"/>
      <c r="F27" s="22">
        <f>'[1]Balance det.'!F181+'[1]Balance det.'!F186</f>
        <v>3419474900.8600006</v>
      </c>
      <c r="G27" s="29"/>
    </row>
    <row r="28" spans="2:7" ht="17.25" x14ac:dyDescent="0.3">
      <c r="B28" s="17" t="s">
        <v>25</v>
      </c>
      <c r="C28" s="17"/>
      <c r="D28" s="17"/>
      <c r="E28" s="7"/>
      <c r="F28" s="19">
        <f>'[1]Balance det.'!F182+'[1]Balance det.'!F183+'[1]Balance det.'!F194</f>
        <v>120399906.41</v>
      </c>
    </row>
    <row r="29" spans="2:7" ht="17.25" x14ac:dyDescent="0.3">
      <c r="B29" s="13" t="s">
        <v>26</v>
      </c>
      <c r="C29" s="13"/>
      <c r="D29" s="13"/>
      <c r="E29" s="20"/>
      <c r="F29" s="21">
        <f>+F27+F28</f>
        <v>3539874807.2700005</v>
      </c>
    </row>
    <row r="30" spans="2:7" ht="17.25" x14ac:dyDescent="0.3">
      <c r="B30" s="13" t="s">
        <v>27</v>
      </c>
      <c r="C30" s="13"/>
      <c r="D30" s="13"/>
      <c r="E30" s="7"/>
      <c r="F30" s="14"/>
    </row>
    <row r="31" spans="2:7" ht="17.25" x14ac:dyDescent="0.3">
      <c r="B31" s="30" t="s">
        <v>27</v>
      </c>
      <c r="C31" s="30"/>
      <c r="D31" s="30"/>
      <c r="E31" s="31"/>
      <c r="F31" s="22">
        <v>0</v>
      </c>
    </row>
    <row r="32" spans="2:7" ht="17.25" x14ac:dyDescent="0.3">
      <c r="B32" s="13" t="s">
        <v>28</v>
      </c>
      <c r="C32" s="13"/>
      <c r="D32" s="13"/>
      <c r="E32" s="20"/>
      <c r="F32" s="21">
        <f>+F31</f>
        <v>0</v>
      </c>
    </row>
    <row r="33" spans="2:7" ht="18" thickBot="1" x14ac:dyDescent="0.35">
      <c r="B33" s="26" t="s">
        <v>29</v>
      </c>
      <c r="C33" s="26"/>
      <c r="D33" s="26"/>
      <c r="E33" s="27"/>
      <c r="F33" s="28">
        <f>+F32+F29</f>
        <v>3539874807.2700005</v>
      </c>
    </row>
    <row r="34" spans="2:7" ht="18" thickTop="1" x14ac:dyDescent="0.3">
      <c r="B34" s="26" t="s">
        <v>30</v>
      </c>
      <c r="C34" s="26"/>
      <c r="D34" s="26"/>
      <c r="E34" s="7"/>
      <c r="F34" s="14"/>
    </row>
    <row r="35" spans="2:7" ht="17.25" x14ac:dyDescent="0.3">
      <c r="B35" s="30" t="s">
        <v>31</v>
      </c>
      <c r="C35" s="30"/>
      <c r="D35" s="30"/>
      <c r="E35" s="17"/>
      <c r="F35" s="22">
        <f>'[1]Balance det.'!F197</f>
        <v>115202834</v>
      </c>
    </row>
    <row r="36" spans="2:7" ht="17.25" x14ac:dyDescent="0.3">
      <c r="B36" s="30" t="s">
        <v>32</v>
      </c>
      <c r="C36" s="30"/>
      <c r="D36" s="30"/>
      <c r="E36" s="17"/>
      <c r="F36" s="22">
        <f>'[1]Balance det.'!F198</f>
        <v>-321557610.75000095</v>
      </c>
    </row>
    <row r="37" spans="2:7" ht="17.25" x14ac:dyDescent="0.3">
      <c r="B37" s="30" t="s">
        <v>33</v>
      </c>
      <c r="C37" s="30"/>
      <c r="D37" s="30"/>
      <c r="E37" s="17"/>
      <c r="F37" s="22">
        <f>'[1]Balance det.'!F199</f>
        <v>631822422.78999996</v>
      </c>
    </row>
    <row r="38" spans="2:7" ht="17.25" x14ac:dyDescent="0.3">
      <c r="B38" s="13" t="s">
        <v>34</v>
      </c>
      <c r="C38" s="13"/>
      <c r="D38" s="13"/>
      <c r="E38" s="20"/>
      <c r="F38" s="21">
        <f>SUM(F35:F37)</f>
        <v>425467646.03999901</v>
      </c>
    </row>
    <row r="39" spans="2:7" ht="24.75" customHeight="1" thickBot="1" x14ac:dyDescent="0.35">
      <c r="B39" s="32" t="s">
        <v>35</v>
      </c>
      <c r="C39" s="32"/>
      <c r="D39" s="32"/>
      <c r="E39" s="33"/>
      <c r="F39" s="28">
        <f>+F38+F29</f>
        <v>3965342453.3099995</v>
      </c>
      <c r="G39" s="23"/>
    </row>
    <row r="40" spans="2:7" s="24" customFormat="1" ht="10.5" customHeight="1" thickTop="1" x14ac:dyDescent="0.3">
      <c r="B40" s="34"/>
      <c r="C40" s="34"/>
      <c r="D40" s="34"/>
      <c r="E40" s="35"/>
      <c r="F40" s="36"/>
      <c r="G40" s="29"/>
    </row>
    <row r="41" spans="2:7" ht="15.75" x14ac:dyDescent="0.25">
      <c r="B41" s="7"/>
      <c r="C41" s="7"/>
      <c r="D41" s="7"/>
      <c r="E41" s="7"/>
      <c r="F41" s="12"/>
      <c r="G41" s="23"/>
    </row>
    <row r="42" spans="2:7" ht="15.75" x14ac:dyDescent="0.25">
      <c r="B42" s="7"/>
      <c r="C42" s="7"/>
      <c r="D42" s="7"/>
      <c r="E42" s="7"/>
      <c r="F42" s="12"/>
      <c r="G42" s="23"/>
    </row>
    <row r="43" spans="2:7" ht="15.75" x14ac:dyDescent="0.25">
      <c r="B43" s="7"/>
      <c r="C43" s="7"/>
      <c r="D43" s="7"/>
      <c r="E43" s="7"/>
      <c r="F43" s="12"/>
      <c r="G43" s="23"/>
    </row>
    <row r="44" spans="2:7" ht="15.75" x14ac:dyDescent="0.25">
      <c r="B44" s="7"/>
      <c r="C44" s="7"/>
      <c r="D44" s="7"/>
      <c r="E44" s="7"/>
      <c r="F44" s="12"/>
      <c r="G44" s="23"/>
    </row>
    <row r="45" spans="2:7" ht="15.75" x14ac:dyDescent="0.25">
      <c r="B45" s="37"/>
      <c r="C45" s="38"/>
      <c r="D45" s="38"/>
      <c r="E45" s="39"/>
      <c r="F45" s="39"/>
    </row>
    <row r="46" spans="2:7" s="40" customFormat="1" ht="20.25" customHeight="1" x14ac:dyDescent="0.3">
      <c r="B46" s="41" t="s">
        <v>36</v>
      </c>
      <c r="C46" s="42"/>
      <c r="D46" s="43"/>
      <c r="E46" s="44" t="s">
        <v>37</v>
      </c>
      <c r="F46" s="44"/>
      <c r="G46" s="45"/>
    </row>
    <row r="47" spans="2:7" ht="15" customHeight="1" x14ac:dyDescent="0.25">
      <c r="B47" s="46" t="s">
        <v>38</v>
      </c>
      <c r="C47" s="47"/>
      <c r="D47" s="48"/>
      <c r="E47" s="49" t="s">
        <v>39</v>
      </c>
      <c r="F47" s="49"/>
      <c r="G47" s="50"/>
    </row>
    <row r="48" spans="2:7" ht="16.5" customHeight="1" x14ac:dyDescent="0.25">
      <c r="B48" s="47" t="s">
        <v>40</v>
      </c>
      <c r="C48" s="47"/>
      <c r="D48" s="48"/>
      <c r="E48" s="51" t="s">
        <v>41</v>
      </c>
      <c r="F48" s="51"/>
      <c r="G48" s="50"/>
    </row>
    <row r="49" spans="2:6" ht="13.5" customHeight="1" x14ac:dyDescent="0.25">
      <c r="B49" s="52"/>
      <c r="C49" s="52"/>
      <c r="D49" s="48"/>
      <c r="E49" s="53"/>
      <c r="F49" s="53"/>
    </row>
    <row r="50" spans="2:6" ht="13.5" customHeight="1" x14ac:dyDescent="0.25">
      <c r="B50" s="52"/>
      <c r="C50" s="52"/>
      <c r="D50" s="48"/>
      <c r="E50" s="53"/>
      <c r="F50" s="53"/>
    </row>
    <row r="51" spans="2:6" ht="13.5" customHeight="1" x14ac:dyDescent="0.25">
      <c r="B51" s="52"/>
      <c r="C51" s="52"/>
      <c r="D51" s="48"/>
      <c r="E51" s="53"/>
      <c r="F51" s="53"/>
    </row>
    <row r="52" spans="2:6" ht="15.75" x14ac:dyDescent="0.25">
      <c r="B52" s="48"/>
      <c r="C52" s="37"/>
      <c r="D52" s="39"/>
      <c r="E52" s="39"/>
      <c r="F52" s="48"/>
    </row>
    <row r="53" spans="2:6" s="40" customFormat="1" ht="15" customHeight="1" x14ac:dyDescent="0.3">
      <c r="C53" s="54" t="s">
        <v>42</v>
      </c>
      <c r="D53" s="54"/>
      <c r="E53" s="54"/>
      <c r="F53" s="55"/>
    </row>
    <row r="54" spans="2:6" ht="15" customHeight="1" x14ac:dyDescent="0.25">
      <c r="B54" s="56"/>
      <c r="C54" s="57" t="s">
        <v>43</v>
      </c>
      <c r="D54" s="57"/>
      <c r="E54" s="57"/>
      <c r="F54" s="58"/>
    </row>
    <row r="55" spans="2:6" ht="15" customHeight="1" x14ac:dyDescent="0.25">
      <c r="B55" s="56"/>
      <c r="C55" s="59" t="s">
        <v>44</v>
      </c>
      <c r="D55" s="59"/>
      <c r="E55" s="59"/>
      <c r="F55" s="58"/>
    </row>
    <row r="56" spans="2:6" x14ac:dyDescent="0.25">
      <c r="B56" s="56"/>
      <c r="C56" s="56"/>
      <c r="D56" s="56"/>
      <c r="E56" s="56"/>
      <c r="F56" s="60"/>
    </row>
    <row r="57" spans="2:6" x14ac:dyDescent="0.25">
      <c r="B57" s="56"/>
      <c r="C57" s="56"/>
      <c r="D57" s="56"/>
      <c r="E57" s="56"/>
      <c r="F57" s="60"/>
    </row>
  </sheetData>
  <mergeCells count="15">
    <mergeCell ref="C53:E53"/>
    <mergeCell ref="C54:E54"/>
    <mergeCell ref="C55:E55"/>
    <mergeCell ref="B7:D7"/>
    <mergeCell ref="E45:F45"/>
    <mergeCell ref="E46:F46"/>
    <mergeCell ref="E47:F47"/>
    <mergeCell ref="E48:F48"/>
    <mergeCell ref="D52:E52"/>
    <mergeCell ref="B1:F1"/>
    <mergeCell ref="B2:F2"/>
    <mergeCell ref="B3:F3"/>
    <mergeCell ref="B4:F4"/>
    <mergeCell ref="B5:F5"/>
    <mergeCell ref="B6:D6"/>
  </mergeCells>
  <pageMargins left="0.7" right="0.7" top="0.75" bottom="0.75" header="0.3" footer="0.3"/>
  <pageSetup scale="77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2022-07-13T13:24:05Z</cp:lastPrinted>
  <dcterms:created xsi:type="dcterms:W3CDTF">2022-07-13T13:23:19Z</dcterms:created>
  <dcterms:modified xsi:type="dcterms:W3CDTF">2022-07-13T13:24:37Z</dcterms:modified>
</cp:coreProperties>
</file>