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 firstSheet="1" activeTab="1"/>
  </bookViews>
  <sheets>
    <sheet name="OCTUBRE-20" sheetId="34" state="hidden" r:id="rId1"/>
    <sheet name="MAYO-2022" sheetId="35" r:id="rId2"/>
  </sheets>
  <definedNames>
    <definedName name="_xlnm._FilterDatabase" localSheetId="1" hidden="1">'MAYO-2022'!$B$10:$I$715</definedName>
    <definedName name="_xlnm._FilterDatabase" localSheetId="0" hidden="1">'OCTUBRE-20'!$B$10:$I$372</definedName>
    <definedName name="_xlnm.Print_Area" localSheetId="1">'MAYO-2022'!$A$1:$I$749</definedName>
    <definedName name="_xlnm.Print_Area" localSheetId="0">'OCTUBRE-20'!$A$1:$I$148</definedName>
    <definedName name="_xlnm.Print_Titles" localSheetId="1">'MAYO-2022'!$1:$11</definedName>
    <definedName name="_xlnm.Print_Titles" localSheetId="0">'OCTUBRE-20'!$1:$11</definedName>
  </definedNames>
  <calcPr calcId="144525"/>
</workbook>
</file>

<file path=xl/calcChain.xml><?xml version="1.0" encoding="utf-8"?>
<calcChain xmlns="http://schemas.openxmlformats.org/spreadsheetml/2006/main">
  <c r="I712" i="35" l="1"/>
  <c r="I711" i="35"/>
  <c r="I710" i="35"/>
  <c r="I709" i="35"/>
  <c r="I708" i="35"/>
  <c r="I707" i="35"/>
  <c r="I706" i="35"/>
  <c r="I705" i="35"/>
  <c r="I704" i="35"/>
  <c r="I703" i="35"/>
  <c r="I702" i="35"/>
  <c r="I701" i="35"/>
  <c r="I700" i="35"/>
  <c r="I699" i="35"/>
  <c r="I698" i="35"/>
  <c r="I697" i="35"/>
  <c r="I696" i="35"/>
  <c r="I695" i="35"/>
  <c r="I694" i="35"/>
  <c r="I693" i="35"/>
  <c r="I692" i="35"/>
  <c r="I691" i="35"/>
  <c r="I690" i="35"/>
  <c r="I689" i="35"/>
  <c r="I688" i="35"/>
  <c r="I687" i="35"/>
  <c r="I686" i="35"/>
  <c r="I685" i="35"/>
  <c r="I684" i="35"/>
  <c r="I683" i="35"/>
  <c r="I682" i="35"/>
  <c r="I681" i="35"/>
  <c r="I680" i="35"/>
  <c r="I679" i="35"/>
  <c r="I678" i="35"/>
  <c r="I677" i="35"/>
  <c r="I676" i="35"/>
  <c r="I675" i="35"/>
  <c r="I674" i="35"/>
  <c r="I673" i="35"/>
  <c r="I672" i="35"/>
  <c r="I671" i="35"/>
  <c r="I670" i="35"/>
  <c r="I669" i="35"/>
  <c r="I668" i="35"/>
  <c r="I667" i="35"/>
  <c r="I666" i="35"/>
  <c r="I665" i="35"/>
  <c r="I664" i="35"/>
  <c r="I663" i="35"/>
  <c r="I662" i="35"/>
  <c r="I661" i="35"/>
  <c r="I660" i="35"/>
  <c r="I659" i="35"/>
  <c r="I658" i="35"/>
  <c r="I657" i="35"/>
  <c r="I656" i="35"/>
  <c r="I655" i="35"/>
  <c r="I654" i="35"/>
  <c r="I653" i="35"/>
  <c r="I652" i="35"/>
  <c r="I651" i="35"/>
  <c r="I650" i="35"/>
  <c r="I649" i="35"/>
  <c r="I648" i="35"/>
  <c r="I647" i="35"/>
  <c r="I646" i="35"/>
  <c r="I645" i="35"/>
  <c r="I644" i="35"/>
  <c r="I643" i="35"/>
  <c r="I642" i="35"/>
  <c r="I641" i="35"/>
  <c r="I640" i="35"/>
  <c r="I639" i="35"/>
  <c r="I638" i="35"/>
  <c r="I637" i="35"/>
  <c r="I636" i="35"/>
  <c r="I635" i="35"/>
  <c r="I634" i="35"/>
  <c r="I633" i="35"/>
  <c r="I632" i="35"/>
  <c r="I631" i="35"/>
  <c r="I630" i="35"/>
  <c r="I629" i="35"/>
  <c r="I628" i="35"/>
  <c r="I627" i="35"/>
  <c r="I626" i="35"/>
  <c r="I625" i="35"/>
  <c r="I624" i="35"/>
  <c r="I623" i="35"/>
  <c r="I622" i="35"/>
  <c r="I621" i="35"/>
  <c r="I620" i="35"/>
  <c r="I619" i="35"/>
  <c r="I618" i="35"/>
  <c r="I617" i="35"/>
  <c r="I616" i="35"/>
  <c r="I615" i="35"/>
  <c r="I614" i="35"/>
  <c r="I613" i="35"/>
  <c r="I612" i="35"/>
  <c r="I611" i="35"/>
  <c r="I610" i="35"/>
  <c r="I609" i="35"/>
  <c r="I608" i="35"/>
  <c r="I607" i="35"/>
  <c r="I606" i="35"/>
  <c r="I605" i="35"/>
  <c r="I604" i="35"/>
  <c r="I603" i="35"/>
  <c r="I602" i="35"/>
  <c r="I601" i="35"/>
  <c r="I600" i="35"/>
  <c r="I599" i="35"/>
  <c r="I598" i="35"/>
  <c r="I597" i="35"/>
  <c r="I596" i="35"/>
  <c r="I595" i="35"/>
  <c r="I594" i="35"/>
  <c r="I593" i="35"/>
  <c r="I592" i="35"/>
  <c r="I591" i="35"/>
  <c r="I590" i="35"/>
  <c r="I589" i="35"/>
  <c r="I588" i="35"/>
  <c r="I587" i="35"/>
  <c r="I586" i="35"/>
  <c r="I585" i="35"/>
  <c r="I584" i="35"/>
  <c r="I583" i="35"/>
  <c r="I582" i="35"/>
  <c r="I581" i="35"/>
  <c r="I580" i="35"/>
  <c r="I579" i="35"/>
  <c r="I578" i="35"/>
  <c r="I577" i="35"/>
  <c r="I576" i="35"/>
  <c r="I575" i="35"/>
  <c r="I574" i="35"/>
  <c r="I573" i="35"/>
  <c r="I572" i="35"/>
  <c r="I571" i="35"/>
  <c r="I570" i="35"/>
  <c r="I569" i="35"/>
  <c r="I568" i="35"/>
  <c r="I567" i="35"/>
  <c r="I566" i="35"/>
  <c r="I565" i="35"/>
  <c r="I564" i="35"/>
  <c r="I563" i="35"/>
  <c r="I562" i="35"/>
  <c r="I561" i="35"/>
  <c r="I560" i="35"/>
  <c r="I559" i="35"/>
  <c r="I558" i="35"/>
  <c r="I557" i="35"/>
  <c r="I556" i="35"/>
  <c r="I555" i="35"/>
  <c r="I554" i="35"/>
  <c r="I553" i="35"/>
  <c r="I552" i="35"/>
  <c r="I551" i="35"/>
  <c r="I550" i="35"/>
  <c r="I549" i="35"/>
  <c r="I548" i="35"/>
  <c r="I547" i="35"/>
  <c r="I546" i="35"/>
  <c r="I545" i="35"/>
  <c r="I544" i="35"/>
  <c r="I543" i="35"/>
  <c r="I542" i="35"/>
  <c r="I541" i="35"/>
  <c r="I540" i="35"/>
  <c r="I539" i="35"/>
  <c r="I538" i="35"/>
  <c r="I537" i="35"/>
  <c r="I536" i="35"/>
  <c r="I535" i="35"/>
  <c r="I534" i="35"/>
  <c r="I533" i="35"/>
  <c r="I532" i="35"/>
  <c r="I531" i="35"/>
  <c r="I530" i="35"/>
  <c r="I529" i="35"/>
  <c r="I528" i="35"/>
  <c r="I527" i="35"/>
  <c r="I526" i="35"/>
  <c r="I525" i="35"/>
  <c r="I524" i="35"/>
  <c r="I523" i="35"/>
  <c r="I522" i="35"/>
  <c r="I521" i="35"/>
  <c r="I520" i="35"/>
  <c r="I519" i="35"/>
  <c r="I518" i="35"/>
  <c r="I517" i="35"/>
  <c r="I516" i="35"/>
  <c r="I515" i="35"/>
  <c r="I514" i="35"/>
  <c r="I513" i="35"/>
  <c r="I512" i="35"/>
  <c r="I511" i="35"/>
  <c r="I510" i="35"/>
  <c r="I509" i="35"/>
  <c r="I508" i="35"/>
  <c r="I507" i="35"/>
  <c r="I506" i="35"/>
  <c r="I505" i="35"/>
  <c r="H713" i="35"/>
  <c r="H715" i="35" s="1"/>
  <c r="I504" i="35" l="1"/>
  <c r="I503" i="35"/>
  <c r="I502" i="35"/>
  <c r="I501" i="35"/>
  <c r="I500" i="35"/>
  <c r="I499" i="35"/>
  <c r="I498" i="35"/>
  <c r="I497" i="35"/>
  <c r="I496" i="35"/>
  <c r="I495" i="35"/>
  <c r="I494" i="35"/>
  <c r="I493" i="35"/>
  <c r="I492" i="35"/>
  <c r="I491" i="35"/>
  <c r="I490" i="35"/>
  <c r="I489" i="35"/>
  <c r="I488" i="35"/>
  <c r="I487" i="35"/>
  <c r="I486" i="35"/>
  <c r="I485" i="35"/>
  <c r="I484" i="35"/>
  <c r="I483" i="35"/>
  <c r="I482" i="35"/>
  <c r="I481" i="35"/>
  <c r="I480" i="35"/>
  <c r="I479" i="35"/>
  <c r="I478" i="35"/>
  <c r="I477" i="35"/>
  <c r="I476" i="35"/>
  <c r="I475" i="35"/>
  <c r="I474" i="35"/>
  <c r="I473" i="35"/>
  <c r="I472" i="35"/>
  <c r="I471" i="35"/>
  <c r="I470" i="35"/>
  <c r="I469" i="35"/>
  <c r="I468" i="35"/>
  <c r="I467" i="35"/>
  <c r="I466" i="35"/>
  <c r="I465" i="35"/>
  <c r="I464" i="35"/>
  <c r="I463" i="35"/>
  <c r="I462" i="35"/>
  <c r="I461" i="35"/>
  <c r="I460" i="35"/>
  <c r="I459" i="35"/>
  <c r="I458" i="35"/>
  <c r="I457" i="35"/>
  <c r="I456" i="35"/>
  <c r="I455" i="35"/>
  <c r="I454" i="35"/>
  <c r="I453" i="35"/>
  <c r="I452" i="35"/>
  <c r="I451" i="35"/>
  <c r="I450" i="35"/>
  <c r="I449" i="35"/>
  <c r="I448" i="35"/>
  <c r="I447" i="35"/>
  <c r="I446" i="35"/>
  <c r="I445" i="35"/>
  <c r="I444" i="35"/>
  <c r="I443" i="35"/>
  <c r="I442" i="35"/>
  <c r="I441" i="35"/>
  <c r="I440" i="35"/>
  <c r="I439" i="35"/>
  <c r="I438" i="35"/>
  <c r="I437" i="35"/>
  <c r="I436" i="35"/>
  <c r="I435" i="35"/>
  <c r="I434" i="35"/>
  <c r="I433" i="35"/>
  <c r="I432" i="35"/>
  <c r="I431" i="35"/>
  <c r="I430" i="35"/>
  <c r="I429" i="35"/>
  <c r="I428" i="35"/>
  <c r="I427" i="35"/>
  <c r="I426" i="35"/>
  <c r="I425" i="35"/>
  <c r="I424" i="35"/>
  <c r="I423" i="35"/>
  <c r="I422" i="35"/>
  <c r="I421" i="35"/>
  <c r="I420" i="35"/>
  <c r="I419" i="35"/>
  <c r="I418" i="35"/>
  <c r="I417" i="35"/>
  <c r="I416" i="35"/>
  <c r="I415" i="35"/>
  <c r="I414" i="35"/>
  <c r="I413" i="35"/>
  <c r="I412" i="35"/>
  <c r="I411" i="35"/>
  <c r="I410" i="35"/>
  <c r="I409" i="35"/>
  <c r="I408" i="35"/>
  <c r="I407" i="35"/>
  <c r="I406" i="35"/>
  <c r="I405" i="35"/>
  <c r="I404" i="35"/>
  <c r="I403" i="35"/>
  <c r="I402" i="35"/>
  <c r="I401" i="35"/>
  <c r="I400" i="35"/>
  <c r="I399" i="35"/>
  <c r="I398" i="35"/>
  <c r="I397" i="35"/>
  <c r="I396" i="35"/>
  <c r="I395" i="35"/>
  <c r="I394" i="35"/>
  <c r="I393" i="35"/>
  <c r="I392" i="35"/>
  <c r="I391" i="35"/>
  <c r="I390" i="35"/>
  <c r="I389" i="35"/>
  <c r="I388" i="35"/>
  <c r="I387" i="35"/>
  <c r="I386" i="35"/>
  <c r="I385" i="35"/>
  <c r="I384" i="35"/>
  <c r="I383" i="35"/>
  <c r="I382" i="35"/>
  <c r="I381" i="35"/>
  <c r="I380" i="35"/>
  <c r="I379" i="35"/>
  <c r="I378" i="35"/>
  <c r="I377" i="35"/>
  <c r="I376" i="35"/>
  <c r="I375" i="35"/>
  <c r="I374" i="35"/>
  <c r="I373" i="35"/>
  <c r="I372" i="35"/>
  <c r="I371" i="35"/>
  <c r="I370" i="35"/>
  <c r="I369" i="35"/>
  <c r="I368" i="35"/>
  <c r="I367" i="35"/>
  <c r="I366" i="35"/>
  <c r="I365" i="35"/>
  <c r="I364" i="35"/>
  <c r="I363" i="35"/>
  <c r="I362" i="35"/>
  <c r="I361" i="35"/>
  <c r="I360" i="35"/>
  <c r="I359" i="35"/>
  <c r="I358" i="35"/>
  <c r="I357" i="35"/>
  <c r="I356" i="35"/>
  <c r="I355" i="35"/>
  <c r="I354" i="35"/>
  <c r="I353" i="35"/>
  <c r="I352" i="35"/>
  <c r="I351" i="35"/>
  <c r="I350" i="35"/>
  <c r="I349" i="35"/>
  <c r="I348" i="35"/>
  <c r="I347" i="35"/>
  <c r="I346" i="35"/>
  <c r="I345" i="35"/>
  <c r="I344" i="35"/>
  <c r="I343" i="35"/>
  <c r="I342" i="35"/>
  <c r="I341" i="35"/>
  <c r="I340" i="35"/>
  <c r="I339" i="35"/>
  <c r="I338" i="35"/>
  <c r="I337" i="35"/>
  <c r="I336" i="35"/>
  <c r="I335" i="35"/>
  <c r="I334" i="35"/>
  <c r="I333" i="35"/>
  <c r="I332" i="35"/>
  <c r="I331" i="35"/>
  <c r="I330" i="35"/>
  <c r="I329" i="35"/>
  <c r="I328" i="35"/>
  <c r="I327" i="35"/>
  <c r="I326" i="35"/>
  <c r="I325" i="35"/>
  <c r="I324" i="35"/>
  <c r="I323" i="35"/>
  <c r="I322" i="35"/>
  <c r="I321" i="35"/>
  <c r="I320" i="35"/>
  <c r="I319" i="35"/>
  <c r="I318" i="35"/>
  <c r="I317" i="35"/>
  <c r="I316" i="35"/>
  <c r="I315" i="35"/>
  <c r="I314" i="35"/>
  <c r="I313" i="35"/>
  <c r="I312" i="35"/>
  <c r="I311" i="35"/>
  <c r="I310" i="35"/>
  <c r="I309" i="35"/>
  <c r="I308" i="35"/>
  <c r="I307" i="35"/>
  <c r="I306" i="35"/>
  <c r="I305" i="35"/>
  <c r="I304" i="35"/>
  <c r="I303" i="35"/>
  <c r="I302" i="35"/>
  <c r="I301" i="35"/>
  <c r="I300" i="35"/>
  <c r="I299" i="35"/>
  <c r="I298" i="35"/>
  <c r="I297" i="35"/>
  <c r="I296" i="35"/>
  <c r="I295" i="35"/>
  <c r="I294" i="35"/>
  <c r="I293" i="35"/>
  <c r="I292" i="35"/>
  <c r="I291" i="35"/>
  <c r="I290" i="35"/>
  <c r="I289" i="35"/>
  <c r="I288" i="35"/>
  <c r="I287" i="35"/>
  <c r="I286" i="35"/>
  <c r="I285" i="35"/>
  <c r="I284" i="35"/>
  <c r="I283" i="35"/>
  <c r="I282" i="35"/>
  <c r="I281" i="35"/>
  <c r="I280" i="35"/>
  <c r="I279" i="35"/>
  <c r="I278" i="35"/>
  <c r="I277" i="35"/>
  <c r="I276" i="35"/>
  <c r="I275" i="35"/>
  <c r="I274" i="35"/>
  <c r="I273" i="35"/>
  <c r="I272" i="35"/>
  <c r="I271" i="35"/>
  <c r="I270" i="35"/>
  <c r="I269" i="35"/>
  <c r="I268" i="35"/>
  <c r="I267" i="35"/>
  <c r="I266" i="35"/>
  <c r="I265" i="35"/>
  <c r="I264" i="35"/>
  <c r="I263" i="35"/>
  <c r="I262" i="35"/>
  <c r="I261" i="35"/>
  <c r="I260" i="35"/>
  <c r="I259" i="35"/>
  <c r="I258" i="35"/>
  <c r="I257" i="35"/>
  <c r="I256" i="35"/>
  <c r="I255" i="35"/>
  <c r="I254" i="35"/>
  <c r="I253" i="35"/>
  <c r="I252" i="35"/>
  <c r="I251" i="35"/>
  <c r="I250" i="35"/>
  <c r="I249" i="35"/>
  <c r="I248" i="35"/>
  <c r="I247" i="35"/>
  <c r="I246" i="35"/>
  <c r="I245" i="35"/>
  <c r="I244" i="35"/>
  <c r="I243" i="35"/>
  <c r="I242" i="35"/>
  <c r="I241" i="35"/>
  <c r="I240" i="35"/>
  <c r="I239" i="35"/>
  <c r="I238" i="35"/>
  <c r="I237" i="35"/>
  <c r="I236" i="35"/>
  <c r="I235" i="35"/>
  <c r="I234" i="35"/>
  <c r="I233" i="35"/>
  <c r="I232" i="35"/>
  <c r="I231" i="35"/>
  <c r="I230" i="35"/>
  <c r="I229" i="35"/>
  <c r="I228" i="35"/>
  <c r="I227" i="35"/>
  <c r="I226" i="35"/>
  <c r="I225" i="35"/>
  <c r="I224" i="35"/>
  <c r="I223" i="35"/>
  <c r="I222" i="35"/>
  <c r="I221" i="35"/>
  <c r="I220" i="35"/>
  <c r="I219" i="35"/>
  <c r="I218" i="35"/>
  <c r="I217" i="35"/>
  <c r="I216" i="35"/>
  <c r="I215" i="35"/>
  <c r="I214" i="35"/>
  <c r="I213" i="35"/>
  <c r="I212" i="35"/>
  <c r="I211" i="35"/>
  <c r="I210" i="35"/>
  <c r="I209" i="35"/>
  <c r="I208" i="35"/>
  <c r="I207" i="35"/>
  <c r="I206" i="35"/>
  <c r="I205" i="35"/>
  <c r="I204" i="35"/>
  <c r="I203" i="35"/>
  <c r="I202" i="35"/>
  <c r="I201" i="35"/>
  <c r="I200" i="35"/>
  <c r="I199" i="35"/>
  <c r="I198" i="35"/>
  <c r="I197" i="35"/>
  <c r="I196" i="35"/>
  <c r="I195" i="35"/>
  <c r="I194" i="35"/>
  <c r="I193" i="35"/>
  <c r="I192" i="35"/>
  <c r="I191" i="35"/>
  <c r="I190" i="35"/>
  <c r="I189" i="35"/>
  <c r="I188" i="35"/>
  <c r="I187" i="35"/>
  <c r="I186" i="35"/>
  <c r="I185" i="35"/>
  <c r="I184" i="35"/>
  <c r="I183" i="35"/>
  <c r="I182" i="35"/>
  <c r="I181" i="35"/>
  <c r="I180" i="35"/>
  <c r="I179" i="35"/>
  <c r="I178" i="35"/>
  <c r="I177" i="35"/>
  <c r="I176" i="35"/>
  <c r="I175" i="35"/>
  <c r="I174" i="35"/>
  <c r="I173" i="35"/>
  <c r="I172" i="35"/>
  <c r="I171" i="35"/>
  <c r="I170" i="35"/>
  <c r="I169" i="35"/>
  <c r="I168" i="35"/>
  <c r="I167" i="35"/>
  <c r="I166" i="35"/>
  <c r="I165" i="35"/>
  <c r="I164" i="35"/>
  <c r="I163" i="35"/>
  <c r="I162" i="35"/>
  <c r="I161" i="35"/>
  <c r="I160" i="35"/>
  <c r="I159" i="35"/>
  <c r="I158" i="35"/>
  <c r="I157" i="35"/>
  <c r="I156" i="35"/>
  <c r="I155" i="35"/>
  <c r="I154" i="35"/>
  <c r="I153" i="35"/>
  <c r="I152" i="35"/>
  <c r="I151" i="35"/>
  <c r="I150" i="35"/>
  <c r="I149" i="35"/>
  <c r="I148" i="35"/>
  <c r="I147" i="35"/>
  <c r="I146" i="35"/>
  <c r="I145" i="35"/>
  <c r="I144" i="35"/>
  <c r="I143" i="35"/>
  <c r="I142" i="35"/>
  <c r="I141" i="35"/>
  <c r="I140" i="35"/>
  <c r="I139" i="35"/>
  <c r="I138" i="35"/>
  <c r="I137" i="35"/>
  <c r="I136" i="35"/>
  <c r="I135" i="35"/>
  <c r="I134" i="35"/>
  <c r="I133" i="35"/>
  <c r="I132" i="35"/>
  <c r="I131" i="35"/>
  <c r="I130" i="35"/>
  <c r="I129" i="35"/>
  <c r="I128" i="35"/>
  <c r="I127" i="35"/>
  <c r="I126" i="35"/>
  <c r="I125" i="35"/>
  <c r="I124" i="35"/>
  <c r="I123" i="35"/>
  <c r="I122" i="35"/>
  <c r="I121" i="35"/>
  <c r="I120" i="35"/>
  <c r="I119" i="35"/>
  <c r="I118" i="35"/>
  <c r="I117" i="35"/>
  <c r="I116" i="35"/>
  <c r="I115" i="35"/>
  <c r="I114" i="35"/>
  <c r="I113" i="35"/>
  <c r="I112" i="35"/>
  <c r="I111" i="35"/>
  <c r="I110" i="35"/>
  <c r="I109" i="35"/>
  <c r="I108" i="35"/>
  <c r="I107" i="35"/>
  <c r="I106" i="35"/>
  <c r="I105" i="35"/>
  <c r="I104" i="35"/>
  <c r="I103" i="35"/>
  <c r="I102" i="35"/>
  <c r="I101" i="35"/>
  <c r="I100" i="35"/>
  <c r="I99" i="35"/>
  <c r="I98" i="35"/>
  <c r="I97" i="35"/>
  <c r="I96" i="35"/>
  <c r="I95" i="35"/>
  <c r="I94" i="35"/>
  <c r="I93" i="35"/>
  <c r="I92" i="35"/>
  <c r="I91" i="35"/>
  <c r="I90" i="35"/>
  <c r="I89" i="35"/>
  <c r="I88" i="35"/>
  <c r="I87" i="35"/>
  <c r="I86" i="35"/>
  <c r="I85" i="35"/>
  <c r="I84" i="35"/>
  <c r="I83" i="35"/>
  <c r="I82" i="35"/>
  <c r="I81" i="35"/>
  <c r="I80" i="35"/>
  <c r="I79" i="35"/>
  <c r="I78" i="35"/>
  <c r="I77" i="35"/>
  <c r="I76" i="35"/>
  <c r="I75" i="35"/>
  <c r="I74" i="35"/>
  <c r="I73" i="35"/>
  <c r="I72" i="35"/>
  <c r="I71" i="35"/>
  <c r="I70" i="35"/>
  <c r="I69" i="35"/>
  <c r="I68" i="35"/>
  <c r="I67" i="35"/>
  <c r="I66" i="35"/>
  <c r="I65" i="35"/>
  <c r="I64" i="35"/>
  <c r="I63" i="35"/>
  <c r="I62" i="35"/>
  <c r="I61" i="35"/>
  <c r="I60" i="35"/>
  <c r="I59" i="35"/>
  <c r="I58" i="35"/>
  <c r="I57" i="35"/>
  <c r="I56" i="35"/>
  <c r="I55" i="35"/>
  <c r="I54" i="35"/>
  <c r="I53" i="35"/>
  <c r="I52" i="35"/>
  <c r="I51" i="35"/>
  <c r="I50" i="35"/>
  <c r="I49" i="35"/>
  <c r="I48" i="35"/>
  <c r="I47" i="35"/>
  <c r="I46" i="35"/>
  <c r="I45" i="35"/>
  <c r="I44" i="35"/>
  <c r="I43" i="35"/>
  <c r="I42" i="35"/>
  <c r="I41" i="35"/>
  <c r="I40" i="35"/>
  <c r="I39" i="35"/>
  <c r="I38" i="35"/>
  <c r="I37" i="35"/>
  <c r="I36" i="35"/>
  <c r="I35" i="35"/>
  <c r="I34" i="35"/>
  <c r="I33" i="35"/>
  <c r="I32" i="35"/>
  <c r="I31" i="35"/>
  <c r="I30" i="35"/>
  <c r="I29" i="35"/>
  <c r="I28" i="35"/>
  <c r="I27" i="35"/>
  <c r="I26" i="35"/>
  <c r="I25" i="35"/>
  <c r="I24" i="35"/>
  <c r="I23" i="35"/>
  <c r="I22" i="35"/>
  <c r="I21" i="35"/>
  <c r="I20" i="35"/>
  <c r="I19" i="35"/>
  <c r="I18" i="35"/>
  <c r="I17" i="35"/>
  <c r="I16" i="35"/>
  <c r="I15" i="35"/>
  <c r="I14" i="35"/>
  <c r="I13" i="35"/>
  <c r="I12" i="35"/>
  <c r="H374" i="34" l="1"/>
  <c r="H376" i="34" s="1"/>
  <c r="I12" i="34"/>
  <c r="I25" i="34"/>
  <c r="I26" i="34"/>
  <c r="I28" i="34"/>
  <c r="I29" i="34"/>
  <c r="I30" i="34"/>
  <c r="I31" i="34"/>
  <c r="I32" i="34"/>
  <c r="I33" i="34"/>
  <c r="I34" i="34"/>
  <c r="I35" i="34"/>
  <c r="I36" i="34"/>
  <c r="I37" i="34"/>
  <c r="I38" i="34"/>
  <c r="I39" i="34"/>
  <c r="I40" i="34"/>
  <c r="I41" i="34"/>
  <c r="I42" i="34"/>
  <c r="I43" i="34"/>
  <c r="I48" i="34"/>
  <c r="I49" i="34"/>
  <c r="I50" i="34"/>
  <c r="I51" i="34"/>
  <c r="I52" i="34"/>
  <c r="I57" i="34"/>
  <c r="I58" i="34"/>
  <c r="I59" i="34"/>
  <c r="I74" i="34"/>
  <c r="I75" i="34"/>
  <c r="I76" i="34"/>
  <c r="I77" i="34"/>
  <c r="I78" i="34"/>
  <c r="I79" i="34"/>
  <c r="I80" i="34"/>
  <c r="I81" i="34"/>
  <c r="I82" i="34"/>
  <c r="I83" i="34"/>
  <c r="I84" i="34"/>
  <c r="I85" i="34"/>
  <c r="I86" i="34"/>
  <c r="I87" i="34"/>
  <c r="I88" i="34"/>
  <c r="I89" i="34"/>
  <c r="I90" i="34"/>
  <c r="I91" i="34"/>
  <c r="I92" i="34"/>
  <c r="I96" i="34"/>
  <c r="I97" i="34"/>
  <c r="I98" i="34"/>
  <c r="I99" i="34"/>
  <c r="I100" i="34"/>
  <c r="I101" i="34"/>
  <c r="I106" i="34"/>
  <c r="I107" i="34"/>
  <c r="I108" i="34"/>
  <c r="I109" i="34"/>
  <c r="I111" i="34"/>
  <c r="I112" i="34"/>
  <c r="I114" i="34"/>
  <c r="I115" i="34"/>
  <c r="I118" i="34"/>
  <c r="I119" i="34"/>
  <c r="I120" i="34"/>
  <c r="I121" i="34"/>
  <c r="I123" i="34"/>
  <c r="I124" i="34"/>
  <c r="I125" i="34"/>
  <c r="I126" i="34"/>
  <c r="I151" i="34"/>
  <c r="I152" i="34"/>
  <c r="I153" i="34"/>
  <c r="I154" i="34"/>
  <c r="I155" i="34"/>
  <c r="I156" i="34"/>
  <c r="I157" i="34"/>
  <c r="I158" i="34"/>
  <c r="I159" i="34"/>
  <c r="I160" i="34"/>
  <c r="I161" i="34"/>
  <c r="I162" i="34"/>
  <c r="I163" i="34"/>
  <c r="I164" i="34"/>
  <c r="I165" i="34"/>
  <c r="I166" i="34"/>
  <c r="I167" i="34"/>
  <c r="I168" i="34"/>
  <c r="I169" i="34"/>
  <c r="I170" i="34"/>
  <c r="I171" i="34"/>
  <c r="I172" i="34"/>
  <c r="I173" i="34"/>
  <c r="I174" i="34"/>
  <c r="I175" i="34"/>
  <c r="I176" i="34"/>
  <c r="I180" i="34"/>
  <c r="I181" i="34"/>
  <c r="I182" i="34"/>
  <c r="I183" i="34"/>
  <c r="I184" i="34"/>
  <c r="I185" i="34"/>
  <c r="I187" i="34"/>
  <c r="I188" i="34"/>
  <c r="I189" i="34"/>
  <c r="I190" i="34"/>
  <c r="I191" i="34"/>
  <c r="I192" i="34"/>
  <c r="I193" i="34"/>
  <c r="I194" i="34"/>
  <c r="I195" i="34"/>
  <c r="I196" i="34"/>
  <c r="I197" i="34"/>
  <c r="I198" i="34"/>
  <c r="I199" i="34"/>
  <c r="I200" i="34"/>
  <c r="I201" i="34"/>
  <c r="I202" i="34"/>
  <c r="I203" i="34"/>
  <c r="I204" i="34"/>
  <c r="I205" i="34"/>
  <c r="I206" i="34"/>
  <c r="I207" i="34"/>
  <c r="I208" i="34"/>
  <c r="I209" i="34"/>
  <c r="I210" i="34"/>
  <c r="I211" i="34"/>
  <c r="I212" i="34"/>
  <c r="I213" i="34"/>
  <c r="I214" i="34"/>
  <c r="I215" i="34"/>
  <c r="I216" i="34"/>
  <c r="I217" i="34"/>
  <c r="I218" i="34"/>
  <c r="I219" i="34"/>
  <c r="I220" i="34"/>
  <c r="I221" i="34"/>
  <c r="I222" i="34"/>
  <c r="I223" i="34"/>
  <c r="I224" i="34"/>
  <c r="I225" i="34"/>
  <c r="I226" i="34"/>
  <c r="I227" i="34"/>
  <c r="I228" i="34"/>
  <c r="I229" i="34"/>
  <c r="I230" i="34"/>
  <c r="I231" i="34"/>
  <c r="I232" i="34"/>
  <c r="I233" i="34"/>
  <c r="I234" i="34"/>
  <c r="I235" i="34"/>
  <c r="I236" i="34"/>
  <c r="I237" i="34"/>
  <c r="I238" i="34"/>
  <c r="I239" i="34"/>
  <c r="I240" i="34"/>
  <c r="I241" i="34"/>
  <c r="I242" i="34"/>
  <c r="I243" i="34"/>
  <c r="I244" i="34"/>
  <c r="I245" i="34"/>
  <c r="I246" i="34"/>
  <c r="I247" i="34"/>
  <c r="I248" i="34"/>
  <c r="I249" i="34"/>
  <c r="I250" i="34"/>
  <c r="I251" i="34"/>
  <c r="I252" i="34"/>
  <c r="I253" i="34"/>
  <c r="I254" i="34"/>
  <c r="I255" i="34"/>
  <c r="I256" i="34"/>
  <c r="I257" i="34"/>
  <c r="I258" i="34"/>
  <c r="I259" i="34"/>
  <c r="I263" i="34"/>
  <c r="I264" i="34"/>
  <c r="I265" i="34"/>
  <c r="I266" i="34"/>
  <c r="I267" i="34"/>
  <c r="I268" i="34"/>
  <c r="I269" i="34"/>
  <c r="I270" i="34"/>
  <c r="I271" i="34"/>
  <c r="I272" i="34"/>
  <c r="I273" i="34"/>
  <c r="I274" i="34"/>
  <c r="I276" i="34"/>
  <c r="I277" i="34"/>
  <c r="I278" i="34"/>
  <c r="I279" i="34"/>
  <c r="I289" i="34"/>
  <c r="I290" i="34"/>
  <c r="I291" i="34"/>
  <c r="I292" i="34"/>
  <c r="I293" i="34"/>
  <c r="I294" i="34"/>
  <c r="I295" i="34"/>
  <c r="I296" i="34"/>
  <c r="I297" i="34"/>
  <c r="I298" i="34"/>
  <c r="I299" i="34"/>
  <c r="I300" i="34"/>
  <c r="I301" i="34"/>
  <c r="I304" i="34"/>
  <c r="I305" i="34"/>
  <c r="I306" i="34"/>
  <c r="I307" i="34"/>
  <c r="I308" i="34"/>
  <c r="I309" i="34"/>
  <c r="I310" i="34"/>
  <c r="I311" i="34"/>
  <c r="I312" i="34"/>
  <c r="I313" i="34"/>
  <c r="I314" i="34"/>
  <c r="I315" i="34"/>
  <c r="I316" i="34"/>
  <c r="I317" i="34"/>
  <c r="I318" i="34"/>
  <c r="I319" i="34"/>
  <c r="I320" i="34"/>
  <c r="I321" i="34"/>
  <c r="I322" i="34"/>
  <c r="I323" i="34"/>
  <c r="I324" i="34"/>
  <c r="I325" i="34"/>
  <c r="I326" i="34"/>
  <c r="I327" i="34"/>
  <c r="I328" i="34"/>
  <c r="I329" i="34"/>
  <c r="I330" i="34"/>
  <c r="I332" i="34"/>
  <c r="I333" i="34"/>
  <c r="I334" i="34"/>
  <c r="I335" i="34"/>
  <c r="I336" i="34"/>
  <c r="I337" i="34"/>
  <c r="I338" i="34"/>
  <c r="I339" i="34"/>
  <c r="I340" i="34"/>
  <c r="I341" i="34"/>
  <c r="I342" i="34"/>
  <c r="I343" i="34"/>
  <c r="I344" i="34"/>
  <c r="I347" i="34"/>
  <c r="I348" i="34"/>
  <c r="I349" i="34"/>
  <c r="I350" i="34"/>
  <c r="I351" i="34"/>
  <c r="I352" i="34"/>
  <c r="I353" i="34"/>
  <c r="I354" i="34"/>
  <c r="I361" i="34"/>
  <c r="I362" i="34"/>
  <c r="I363" i="34"/>
  <c r="I364" i="34"/>
  <c r="I365" i="34"/>
  <c r="I366" i="34"/>
  <c r="I367" i="34"/>
  <c r="I368" i="34"/>
  <c r="I369" i="34"/>
  <c r="I370" i="34"/>
  <c r="I371" i="34"/>
  <c r="I372" i="34"/>
  <c r="I13" i="34"/>
  <c r="I14" i="34"/>
  <c r="I15" i="34"/>
  <c r="I16" i="34"/>
  <c r="I17" i="34"/>
  <c r="I18" i="34"/>
  <c r="I19" i="34"/>
  <c r="I20" i="34"/>
  <c r="I21" i="34"/>
  <c r="I22" i="34"/>
  <c r="I23" i="34"/>
  <c r="I24" i="34"/>
  <c r="I27" i="34"/>
  <c r="I44" i="34"/>
  <c r="I45" i="34"/>
  <c r="I46" i="34"/>
  <c r="I53" i="34"/>
  <c r="I54" i="34"/>
  <c r="I55" i="34"/>
  <c r="I56" i="34"/>
  <c r="I60" i="34"/>
  <c r="I61" i="34"/>
  <c r="I62" i="34"/>
  <c r="I63" i="34"/>
  <c r="I64" i="34"/>
  <c r="I65" i="34"/>
  <c r="I66" i="34"/>
  <c r="I67" i="34"/>
  <c r="I68" i="34"/>
  <c r="I69" i="34"/>
  <c r="I70" i="34"/>
  <c r="I71" i="34"/>
  <c r="I72" i="34"/>
  <c r="I73" i="34"/>
  <c r="I93" i="34"/>
  <c r="I94" i="34"/>
  <c r="I95" i="34"/>
  <c r="I102" i="34"/>
  <c r="I103" i="34"/>
  <c r="I104" i="34"/>
  <c r="I105" i="34"/>
  <c r="I110" i="34"/>
  <c r="I113" i="34"/>
  <c r="I116" i="34"/>
  <c r="I122" i="34"/>
  <c r="I127" i="34"/>
  <c r="I128" i="34"/>
  <c r="I129" i="34"/>
  <c r="I130" i="34"/>
  <c r="I131" i="34"/>
  <c r="I132" i="34"/>
  <c r="I133" i="34"/>
  <c r="I134" i="34"/>
  <c r="I135" i="34"/>
  <c r="I136" i="34"/>
  <c r="I137" i="34"/>
  <c r="I138" i="34"/>
  <c r="I139" i="34"/>
  <c r="I140" i="34"/>
  <c r="I141" i="34"/>
  <c r="I142" i="34"/>
  <c r="I143" i="34"/>
  <c r="I144" i="34"/>
  <c r="I145" i="34"/>
  <c r="I146" i="34"/>
  <c r="I147" i="34"/>
  <c r="I148" i="34"/>
  <c r="I149" i="34"/>
  <c r="I150" i="34"/>
  <c r="I178" i="34"/>
  <c r="I345" i="34"/>
  <c r="I186" i="34"/>
  <c r="I260" i="34"/>
  <c r="I261" i="34"/>
  <c r="I262" i="34"/>
  <c r="I275" i="34"/>
  <c r="I280" i="34"/>
  <c r="I281" i="34"/>
  <c r="I282" i="34"/>
  <c r="I283" i="34"/>
  <c r="I284" i="34"/>
  <c r="I285" i="34"/>
  <c r="I286" i="34"/>
  <c r="I287" i="34"/>
  <c r="I288" i="34"/>
  <c r="I302" i="34"/>
  <c r="I303" i="34"/>
  <c r="I331" i="34"/>
  <c r="I346" i="34"/>
  <c r="I355" i="34"/>
  <c r="I356" i="34"/>
  <c r="I357" i="34"/>
  <c r="I358" i="34"/>
  <c r="I359" i="34"/>
  <c r="I360" i="34"/>
  <c r="I179" i="34"/>
  <c r="I47" i="34"/>
  <c r="I117" i="34"/>
  <c r="I177" i="34"/>
</calcChain>
</file>

<file path=xl/sharedStrings.xml><?xml version="1.0" encoding="utf-8"?>
<sst xmlns="http://schemas.openxmlformats.org/spreadsheetml/2006/main" count="5344" uniqueCount="1542">
  <si>
    <t xml:space="preserve"> {Programa de Medicamentos Esenciales(Promese/cal} </t>
  </si>
  <si>
    <t xml:space="preserve">                                                                                                                                                   Estado de cuenta suplidores</t>
  </si>
  <si>
    <t>2.2.5.1.01</t>
  </si>
  <si>
    <t>2.3.4.1.01</t>
  </si>
  <si>
    <t>2.3.9.3.01</t>
  </si>
  <si>
    <t>2.2.7.2.06</t>
  </si>
  <si>
    <t>2.3.1.1.01</t>
  </si>
  <si>
    <t>2.2.8.7.06</t>
  </si>
  <si>
    <t>2.2.7.1.01</t>
  </si>
  <si>
    <t>TOTAL RD$</t>
  </si>
  <si>
    <t>IMEQ DOMINICANA</t>
  </si>
  <si>
    <t>2.2.7.1.02</t>
  </si>
  <si>
    <t>2.2.2.1.01</t>
  </si>
  <si>
    <t>MONTERO &amp; ASOCIADOS AUDITORES Y C.</t>
  </si>
  <si>
    <t xml:space="preserve"> 80% HONORARIOS POR AUDITORIA FINANCIERA Y PROCEDIMIENTOS DE COMPRAS Y CONTRATACIONES DE LOS 2014 Y 2015 CONFORME AL CONTRATO No 2016-220  S/F NCF A010010011500000016 D/F 26/12/2016 POR $ 3,058.660.30</t>
  </si>
  <si>
    <t>FRANKLIN JOEL JIMENEZ GOMEZ</t>
  </si>
  <si>
    <t>HR AUTO SERVICE, SRL</t>
  </si>
  <si>
    <t>2.3.7.1.02</t>
  </si>
  <si>
    <t>COMERCIALIZADORA ANIRAK</t>
  </si>
  <si>
    <t>INMENOL INDUSTRIAL LABORATORIOS, SRL</t>
  </si>
  <si>
    <t>2.2.8.7.02</t>
  </si>
  <si>
    <t>2.2.7.2.07</t>
  </si>
  <si>
    <t>B1500000009</t>
  </si>
  <si>
    <t>B1500000001</t>
  </si>
  <si>
    <t>B1500000002</t>
  </si>
  <si>
    <t>B1500000005</t>
  </si>
  <si>
    <t>B1500000010</t>
  </si>
  <si>
    <t>B1500000007</t>
  </si>
  <si>
    <t>B1500000011</t>
  </si>
  <si>
    <t>B1500000016</t>
  </si>
  <si>
    <t>B1500000012</t>
  </si>
  <si>
    <t>B1500000023</t>
  </si>
  <si>
    <t>B1500000018</t>
  </si>
  <si>
    <t>B1500000039</t>
  </si>
  <si>
    <t>B1500000004</t>
  </si>
  <si>
    <t>B1500000013</t>
  </si>
  <si>
    <t>B1500000014</t>
  </si>
  <si>
    <t>B1500000015</t>
  </si>
  <si>
    <t>B1500000017</t>
  </si>
  <si>
    <t>MEDEK PHARMA, S. A.</t>
  </si>
  <si>
    <t>B1500000027</t>
  </si>
  <si>
    <t>B1500000054</t>
  </si>
  <si>
    <t>B1500000024</t>
  </si>
  <si>
    <t>B1500000020</t>
  </si>
  <si>
    <t>B1500000019</t>
  </si>
  <si>
    <t>B1500000021</t>
  </si>
  <si>
    <t>B1500000022</t>
  </si>
  <si>
    <t>B1500000037</t>
  </si>
  <si>
    <t>LABORATORIOS LAPROFAR, SRL</t>
  </si>
  <si>
    <t>SAAD MEDICAL, SRL</t>
  </si>
  <si>
    <t>B1500000052</t>
  </si>
  <si>
    <t>B1500000051</t>
  </si>
  <si>
    <t>CALEDONIA INTER-TRADING &amp; INVESTMENT, SRL</t>
  </si>
  <si>
    <t xml:space="preserve">CLIMA CONTROL Y CONSTRUCCION </t>
  </si>
  <si>
    <t>B1500000071</t>
  </si>
  <si>
    <t>2.2.7.2.08</t>
  </si>
  <si>
    <t>B1500000031</t>
  </si>
  <si>
    <t>B1500000035</t>
  </si>
  <si>
    <t>B1500000065</t>
  </si>
  <si>
    <t>B1500000103</t>
  </si>
  <si>
    <t>B1500000101</t>
  </si>
  <si>
    <t>B1500000102</t>
  </si>
  <si>
    <t>AGUA CRYSTAL, S. A.</t>
  </si>
  <si>
    <t>BIO-NUCLEAR, S. A.</t>
  </si>
  <si>
    <t>B1500000028</t>
  </si>
  <si>
    <t>SUPLIDORA LEO PEÑA</t>
  </si>
  <si>
    <t>B1500000217</t>
  </si>
  <si>
    <t>TRANSPORTE VIRAMICA</t>
  </si>
  <si>
    <t>2.2.4.2.01</t>
  </si>
  <si>
    <t>2.3.3.1.01</t>
  </si>
  <si>
    <t>2.2.9.2.01</t>
  </si>
  <si>
    <t>B1500000110</t>
  </si>
  <si>
    <t>B1500000008</t>
  </si>
  <si>
    <t>ELVIS FILMS VIDEO, SRL</t>
  </si>
  <si>
    <t>MEDISOL, SRL</t>
  </si>
  <si>
    <t>CONTAINER TRAILER SERVICE, CTS, SRL</t>
  </si>
  <si>
    <t>B1500000057</t>
  </si>
  <si>
    <t>B1500000075</t>
  </si>
  <si>
    <t>B1500000076</t>
  </si>
  <si>
    <t>B1500000060</t>
  </si>
  <si>
    <t>EXPRESO INDUSTRIAL, SRL</t>
  </si>
  <si>
    <t>B1500000116</t>
  </si>
  <si>
    <t>LABORATORIO SAN LUIS, S. A.</t>
  </si>
  <si>
    <t>SUB-TOTAL RD$</t>
  </si>
  <si>
    <t>Otras Cuentas Por Pagar Proveedores Medicamentos</t>
  </si>
  <si>
    <t>SECCION DE CUENTAS POR PAGAR</t>
  </si>
  <si>
    <t>DEPARTAMENTO FINANCIERO</t>
  </si>
  <si>
    <t>PREPARADO POR</t>
  </si>
  <si>
    <t>REVISADO POR</t>
  </si>
  <si>
    <t>AUTORIZADO POR</t>
  </si>
  <si>
    <t>DISTRIBUIDORA FARMACEUTICA ABC, S. A.</t>
  </si>
  <si>
    <t>B1500000003</t>
  </si>
  <si>
    <t>B1500000106</t>
  </si>
  <si>
    <t>LETERAGO, SRL</t>
  </si>
  <si>
    <t>B1500000170</t>
  </si>
  <si>
    <t>BANCO DE RESERVAS</t>
  </si>
  <si>
    <t>B1500000078</t>
  </si>
  <si>
    <t>B1500000114</t>
  </si>
  <si>
    <t>B1500000117</t>
  </si>
  <si>
    <t>B1500000218</t>
  </si>
  <si>
    <t>B1500000228</t>
  </si>
  <si>
    <t>“Año de la Consolidacion de la Seguridad Alimentaria”</t>
  </si>
  <si>
    <t>B1500000230</t>
  </si>
  <si>
    <t>B1500000197</t>
  </si>
  <si>
    <t>B1500000030</t>
  </si>
  <si>
    <t>B1500000200</t>
  </si>
  <si>
    <t>B1500000198</t>
  </si>
  <si>
    <t>LABORATORIOS ORBIS, S.A.</t>
  </si>
  <si>
    <t>LABORATORIOS SINTESIS, S.R.L</t>
  </si>
  <si>
    <t>B1500000257</t>
  </si>
  <si>
    <t>B1500000053</t>
  </si>
  <si>
    <t>B1500019222</t>
  </si>
  <si>
    <t>B1500020639</t>
  </si>
  <si>
    <t>B1500020577</t>
  </si>
  <si>
    <t>B1500020354</t>
  </si>
  <si>
    <t>B1500019406</t>
  </si>
  <si>
    <t>A010010011500000371</t>
  </si>
  <si>
    <t>A010010011500000373</t>
  </si>
  <si>
    <t>A010010011500000400</t>
  </si>
  <si>
    <t>A010010011500000402</t>
  </si>
  <si>
    <t>A010010011500000404</t>
  </si>
  <si>
    <t>A010010011500000405</t>
  </si>
  <si>
    <t>A010010011500000409</t>
  </si>
  <si>
    <t>A010010011500000411</t>
  </si>
  <si>
    <t>A010010011500000412</t>
  </si>
  <si>
    <t>B1500000221</t>
  </si>
  <si>
    <t>B1500000115</t>
  </si>
  <si>
    <t>VICTORIA YEB, S.A.</t>
  </si>
  <si>
    <t>LICDA. SANTA MARGARITA FELIZ RAMIREZ</t>
  </si>
  <si>
    <t>LICDA. JESUCITA FELIZ</t>
  </si>
  <si>
    <t>1-24-02781-2</t>
  </si>
  <si>
    <t>4-01-01006-2</t>
  </si>
  <si>
    <t>B1500021672</t>
  </si>
  <si>
    <t>1-31-23613-8</t>
  </si>
  <si>
    <t>B1500000135</t>
  </si>
  <si>
    <t>B1500000136</t>
  </si>
  <si>
    <t>1-31-17237-7</t>
  </si>
  <si>
    <t>1-31-28178-8</t>
  </si>
  <si>
    <t>2.6.5.6.01</t>
  </si>
  <si>
    <t>1-31-96179-7</t>
  </si>
  <si>
    <t xml:space="preserve">B1500000018 </t>
  </si>
  <si>
    <t>1-31-11734-1</t>
  </si>
  <si>
    <t>B1500000082</t>
  </si>
  <si>
    <t>B1500000083</t>
  </si>
  <si>
    <t>B1500000086</t>
  </si>
  <si>
    <t>1-30-32330-5</t>
  </si>
  <si>
    <t>001-0266003-2</t>
  </si>
  <si>
    <t>131-21264-6</t>
  </si>
  <si>
    <t>2.2.8.5.01</t>
  </si>
  <si>
    <t>B1500000026</t>
  </si>
  <si>
    <t>B1500000248</t>
  </si>
  <si>
    <t>101-68759-2</t>
  </si>
  <si>
    <t>1-31-76781-8</t>
  </si>
  <si>
    <t>131-59943-5</t>
  </si>
  <si>
    <t>1-02-33398-1</t>
  </si>
  <si>
    <t>1-30-96504-8</t>
  </si>
  <si>
    <t>1-31-48739-4</t>
  </si>
  <si>
    <t>RNC</t>
  </si>
  <si>
    <t>B1500015854</t>
  </si>
  <si>
    <t>1-01-07058-7</t>
  </si>
  <si>
    <t>B1500015575</t>
  </si>
  <si>
    <t>1-30-55791-8</t>
  </si>
  <si>
    <t>B1500000229</t>
  </si>
  <si>
    <t>101-82485-9</t>
  </si>
  <si>
    <t>1-01-59134-1</t>
  </si>
  <si>
    <t>DRAKER COMERCIAL,SRL</t>
  </si>
  <si>
    <t>1-32-00311-1</t>
  </si>
  <si>
    <t>B1500000299</t>
  </si>
  <si>
    <t>B1500000308</t>
  </si>
  <si>
    <t>GENERICOS DEL CARIBE GENCASA,SRL</t>
  </si>
  <si>
    <t>1-01-85508-8</t>
  </si>
  <si>
    <t>1-01-10714-6</t>
  </si>
  <si>
    <t>J.GASSO GASSO, C.POR A</t>
  </si>
  <si>
    <t>1-03-00015-2</t>
  </si>
  <si>
    <t>B1500002484</t>
  </si>
  <si>
    <t>B1500002485</t>
  </si>
  <si>
    <t>1-30-01124-9</t>
  </si>
  <si>
    <t>1-01-00555-6</t>
  </si>
  <si>
    <t>B1500000134</t>
  </si>
  <si>
    <t>1-01-00558-2</t>
  </si>
  <si>
    <t>LABORATORIOS ALFA,S.R.L.</t>
  </si>
  <si>
    <t>1-01-06781-2</t>
  </si>
  <si>
    <t>1-01-51508-2</t>
  </si>
  <si>
    <t>1-01-01340-2</t>
  </si>
  <si>
    <t>1-01-54180-6</t>
  </si>
  <si>
    <t>1-01-01357-5</t>
  </si>
  <si>
    <t>MADISON MEDICAL, S.R.L.</t>
  </si>
  <si>
    <t>1-30-31413-6</t>
  </si>
  <si>
    <t>1-01-78730-9</t>
  </si>
  <si>
    <t>B1500000123</t>
  </si>
  <si>
    <t>1-22-02322-4</t>
  </si>
  <si>
    <t>NOVARTIS CARIBE, S.A</t>
  </si>
  <si>
    <t>1-01-09229-7</t>
  </si>
  <si>
    <t>PROMEDCA PRODUCTOS MEDICINALES,SRL</t>
  </si>
  <si>
    <t>1-01-01280-3</t>
  </si>
  <si>
    <t>1-30-02793-5</t>
  </si>
  <si>
    <t>1-30-24747-1</t>
  </si>
  <si>
    <t>1-30-05391-1</t>
  </si>
  <si>
    <t>2.3.9.9.01</t>
  </si>
  <si>
    <t>FECHA DE REGISTRO</t>
  </si>
  <si>
    <t>NO. DE COMPROBANTE FISCAL</t>
  </si>
  <si>
    <t>NOMBRE DEL SUPLIDOR</t>
  </si>
  <si>
    <t>CONCEPTO</t>
  </si>
  <si>
    <t>CODIFICACION OBJETAL</t>
  </si>
  <si>
    <t>MONTO DE LA DEUDA RD$</t>
  </si>
  <si>
    <t>FECHA LIMITE DE PAGO</t>
  </si>
  <si>
    <t>1-31-11117-3</t>
  </si>
  <si>
    <t>B1500000199</t>
  </si>
  <si>
    <t>B0400000010</t>
  </si>
  <si>
    <t>B1500016187</t>
  </si>
  <si>
    <t>B1500016272</t>
  </si>
  <si>
    <t>B1500000234</t>
  </si>
  <si>
    <t>078-0006830-1</t>
  </si>
  <si>
    <t>B1500000025</t>
  </si>
  <si>
    <t>CRISTALIA DOMINICANA,SRL</t>
  </si>
  <si>
    <t>1-01-82485-9</t>
  </si>
  <si>
    <t>B1500000055</t>
  </si>
  <si>
    <t>B1500000112</t>
  </si>
  <si>
    <t>B1500000113</t>
  </si>
  <si>
    <t>DITA SERVICES</t>
  </si>
  <si>
    <t>1-31-76156-9</t>
  </si>
  <si>
    <t>DUXIN PHARMACEUTICA, SRL.</t>
  </si>
  <si>
    <t>1-31-31129-6</t>
  </si>
  <si>
    <t>B1500000088</t>
  </si>
  <si>
    <t>B1500000293</t>
  </si>
  <si>
    <t>1-01-78135-1</t>
  </si>
  <si>
    <t>B1500000269</t>
  </si>
  <si>
    <t>1-30-59131-9</t>
  </si>
  <si>
    <t>B1500000296</t>
  </si>
  <si>
    <t>B1500000300</t>
  </si>
  <si>
    <t>B1500000245</t>
  </si>
  <si>
    <t>SUPLIMED, SRL</t>
  </si>
  <si>
    <t>1-01-56244-7</t>
  </si>
  <si>
    <t>B1500001494</t>
  </si>
  <si>
    <t>B1500000989</t>
  </si>
  <si>
    <t>107.7 STOP ON THE RUN,SRL</t>
  </si>
  <si>
    <t>1-30-92808-8</t>
  </si>
  <si>
    <t xml:space="preserve">SERVICIO DE FUMIGACION Y CONTROL DE PLAGAS, S/FACT. NCF B1500000017 D/F 19/05/2020 </t>
  </si>
  <si>
    <t xml:space="preserve">SERVICIO DE FUMIGACION Y CONTROL DE PLAGAS, S/FACT. NCF B1500000025 D/F 02/07/2020 </t>
  </si>
  <si>
    <t>SERV. MANTENIMNIENTO PREVENTIVO Y CORRECTIVO, MONTACARGA CROWN, SEGÚN ID-498 RD5725-32/1A427044, NCF A010010011500000371 D/F 16/05/2017.</t>
  </si>
  <si>
    <t>SERV. MANTENIMNIENTO PREVENTIVO Y CORRECTIVO, SEGÚN ID-817 20L210820/112150018, NCF A010010011500000373 D/F 19/06/2017.</t>
  </si>
  <si>
    <t>SERV. MANTENIMNIENTO PREVENTIVO Y CORRECTIVO DEL MONTACARGAS MARCA YALE NDR035EB/D861N02884N, NCF A010010011500000400 D/F 23/11/17.</t>
  </si>
  <si>
    <t>SERV. MANTENIMNIENTO PREVENTIVO Y CORRECTIVO, DEL MONTACARGAS CLARK HWX40/110941, NCF A010010011500000402 D/F 23/11/2017.</t>
  </si>
  <si>
    <t>SERV. MANTENIMNIENTO PREVENTIVO Y CORRECTIVO, DEL MONTACARGAS CLARK NPR20/NPR345-0745-9700, NCF A010010011500000404 D/F 20/01/2018.</t>
  </si>
  <si>
    <t>SERV. MANTENIMNIENTO PREVENTIVO Y CORRECTIVO, DEL MONTACARGAS CLARK NPR20/NPR345-0744-9700, NCF A010010011500000405 D/F 20/01/2018.</t>
  </si>
  <si>
    <t>SERV. MANTENIMNIENTO PREVENTIVO Y CORRECTIVO, DEL MONTACARGA CROWN RD5725-30-198/1A42704, NCF A010010011500000409 D/F 05/03/18.</t>
  </si>
  <si>
    <t>SERV. MANTENIMNIENTO PREVENTIVO Y CORRECTIVO, DEL MONTACARGA CROWN RD5725-30-198/1A42704, NCF A010010011500000411 D/F 22/03/18.</t>
  </si>
  <si>
    <t>SERV. MANTENIMNIENTO PREVENTIVO Y CORRECTIVO, DEL MONTACARGAS CLARK NPR20/NPR345-0744-9700 Y NPR20/NPR345-0745-9700, HWX40/110941, HWX40/110942, HWX40/110943, HWX40/110944, NCF A010010011500000412 D/F 23/04/2018.</t>
  </si>
  <si>
    <t>SERV. MANTENIMNIENTO PREVENTIVO Y CORRECTIVO, DEL MONTACARGAS CROWN RD5725-30-198/1A42704, NCF B1500000010 D/F 23/07/18.</t>
  </si>
  <si>
    <t>SERV. MANTENIMNIENTO PREVENTIVO Y CORRECTIVO DEL MONTACARGAS MARCA YALE NDR035EB/D861N01595L, NCF B1500000037 D/F 21/03/2019.</t>
  </si>
  <si>
    <t>SERV. MANTENIMNIENTO PREVENTIVO Y CORRECTIVO, DEL MONTACARGAS CLARK NPR20/NPR345-0745-9700, HWX40/110943, NCF B1500000052 D/F 05/08/2019.</t>
  </si>
  <si>
    <t>SERV. MANTENIMNIENTO PREVENTIVO Y CORRECTIVO, DEL MONTACARGAS CLARK HWX570-04755-9779 Y NPR20/NPR345-0745-9700, NCF B1500000065 D/F 15/11/2019.</t>
  </si>
  <si>
    <t>A FUEGO LENTO,S.R.L.</t>
  </si>
  <si>
    <t>B1500000220</t>
  </si>
  <si>
    <t>BUSSI FIGUEROA, S.R.L</t>
  </si>
  <si>
    <t>B1500000097</t>
  </si>
  <si>
    <t>CESAR DAVID DE LA ROSA</t>
  </si>
  <si>
    <t>COMERCIALIZADORA HARIF,SRL</t>
  </si>
  <si>
    <t>B1500000033</t>
  </si>
  <si>
    <t>GTG INDUSTRIAL,S.R.L.</t>
  </si>
  <si>
    <t>B1500001094</t>
  </si>
  <si>
    <t>HOLDOR INVESTMENTS,SRL</t>
  </si>
  <si>
    <t>B1500001973</t>
  </si>
  <si>
    <t>HYLSA</t>
  </si>
  <si>
    <t>ISLA DOMINICANA DE PETROLEO CORPORATION</t>
  </si>
  <si>
    <t>B1500000129</t>
  </si>
  <si>
    <t>B1500000130</t>
  </si>
  <si>
    <t>PROFIT INTEGRTED MARKETING</t>
  </si>
  <si>
    <t>B1500000058</t>
  </si>
  <si>
    <t>B1500000081</t>
  </si>
  <si>
    <t>NOTA DE CREDITO DE AJUSTE POR DIFERENCIA EN FACTURACION DE SERVICIO.  MODIFICA LA  FACTURA NCF B1500000200 D/F 09/07/20</t>
  </si>
  <si>
    <t>SERV. DE COFFE BREAK VARIADO PARA PERSONAL DE CIUDAD SALUD, ALMACEN REGIONAL NORTE, LOS DIAS 24 Y 25 DE FEB./19 Y 20 DE MARZO/21 DE FEB.  2020</t>
  </si>
  <si>
    <t>SERVICIO DE COFFEE BREAK PARA ACTIVIDADES DE LA INSTITUCION</t>
  </si>
  <si>
    <t xml:space="preserve">SERVICIO DE FUMIGACION Y CONTROL DE PLAGAS, S/FACT. NCF B1500000033 D/F 23/07/2020 </t>
  </si>
  <si>
    <t>ADQ. DE INSUMOS Y MATERIALES DE LIMPIEZA PARA USO DE LA INSTITUCION VARIADOS</t>
  </si>
  <si>
    <t>1-30-29711-8</t>
  </si>
  <si>
    <t>1-31-59600-2</t>
  </si>
  <si>
    <t>ADQUISICION DE  MUEBLES Y EQUIPOS DE OFICINAS PARA USO DE LA INSTITUCION.</t>
  </si>
  <si>
    <t>101-14869-1</t>
  </si>
  <si>
    <t>1-01-00817-2</t>
  </si>
  <si>
    <t>1-30-94254-4</t>
  </si>
  <si>
    <t>2.2.7.2.02</t>
  </si>
  <si>
    <t>2.6.1.1.01</t>
  </si>
  <si>
    <t>2.3.3.3.01</t>
  </si>
  <si>
    <t>B1500000045</t>
  </si>
  <si>
    <t>B1500000118</t>
  </si>
  <si>
    <t>ARGOS FARMACEUTICA, S.R.L</t>
  </si>
  <si>
    <t>1-01-57219-1</t>
  </si>
  <si>
    <t>B1500000119</t>
  </si>
  <si>
    <t>B1500000038</t>
  </si>
  <si>
    <t>B1500000048</t>
  </si>
  <si>
    <t>DISTRIBUIDORA NAVEO, SRL</t>
  </si>
  <si>
    <t>1-30-67918-5</t>
  </si>
  <si>
    <t>B1500000084</t>
  </si>
  <si>
    <t>DISTRIBUIDORA SIGLO XVI, SRL</t>
  </si>
  <si>
    <t>1-30-24480-4</t>
  </si>
  <si>
    <t>EMPRESAS MAYZEL, S.R.L.</t>
  </si>
  <si>
    <t>1-01-59581-7</t>
  </si>
  <si>
    <t>B1500000073</t>
  </si>
  <si>
    <t>INDO-QUIMICA, C POR A.</t>
  </si>
  <si>
    <t>1-01-04729-1</t>
  </si>
  <si>
    <t>B1500000329</t>
  </si>
  <si>
    <t>INDUBOT,S.R.L</t>
  </si>
  <si>
    <t>1-31-75000-1</t>
  </si>
  <si>
    <t>B1500000036</t>
  </si>
  <si>
    <t>B1500000261</t>
  </si>
  <si>
    <t>B1500000262</t>
  </si>
  <si>
    <t>KODOPHARMA, SRL</t>
  </si>
  <si>
    <t>B1500000186</t>
  </si>
  <si>
    <t>B1500000156</t>
  </si>
  <si>
    <t>1-30-59131-8</t>
  </si>
  <si>
    <t>LABORATORIOS ANTILLANOS EDMAR, S. A. (LAANED)</t>
  </si>
  <si>
    <t>1-01-5480-6</t>
  </si>
  <si>
    <t>B1500000138</t>
  </si>
  <si>
    <t>B1500000139</t>
  </si>
  <si>
    <t>B1500000140</t>
  </si>
  <si>
    <t>PHARMA AG TRADING, SRL</t>
  </si>
  <si>
    <t>1-30-01935-5</t>
  </si>
  <si>
    <t>B1500000080</t>
  </si>
  <si>
    <t>B1500000090</t>
  </si>
  <si>
    <t>B1500000093</t>
  </si>
  <si>
    <t>B1500000094</t>
  </si>
  <si>
    <t>B1500000098</t>
  </si>
  <si>
    <t>B1500000099</t>
  </si>
  <si>
    <t>B1500000540</t>
  </si>
  <si>
    <t>1-01-06191-1</t>
  </si>
  <si>
    <t>B1500000254</t>
  </si>
  <si>
    <t>B1500000256</t>
  </si>
  <si>
    <t>B1500000041</t>
  </si>
  <si>
    <t>SEAN DOMINICAN,S.R.L.</t>
  </si>
  <si>
    <t>1-30-46851-6</t>
  </si>
  <si>
    <t>B1500001589</t>
  </si>
  <si>
    <t>UNIPHARMA,S.R.L.</t>
  </si>
  <si>
    <t>1-31-59921-4</t>
  </si>
  <si>
    <t>UNIQUE REPRESENTACIONES, S.R.L.</t>
  </si>
  <si>
    <t>LICDA. GEORGINA VICTORIANO MORENO</t>
  </si>
  <si>
    <t>DIRECTORA ADMINISTRATIVA FINANCIERO</t>
  </si>
  <si>
    <t>B1500000120</t>
  </si>
  <si>
    <t>B1500000431</t>
  </si>
  <si>
    <t>B1500016678</t>
  </si>
  <si>
    <t>B1500016708</t>
  </si>
  <si>
    <t>B1500016810</t>
  </si>
  <si>
    <t>B1500016811</t>
  </si>
  <si>
    <t>B1500017029</t>
  </si>
  <si>
    <t>B1500017030</t>
  </si>
  <si>
    <t>BIOQUIMICA</t>
  </si>
  <si>
    <t>1-30-21745-9</t>
  </si>
  <si>
    <t>B1500000050</t>
  </si>
  <si>
    <t>COMERCIAL FRANU, SRL</t>
  </si>
  <si>
    <t>1-30-51359-7</t>
  </si>
  <si>
    <t>B1500000795</t>
  </si>
  <si>
    <t>DISTRIBUIDPRA DE MATERIALES QUIRURGICOS, SRL</t>
  </si>
  <si>
    <t>1-31-38373-4</t>
  </si>
  <si>
    <t>GROUP Z HEALTHCARE PRODUCTS DOMINICANA,SRL</t>
  </si>
  <si>
    <t>1-30-93653-6</t>
  </si>
  <si>
    <t>B1500000336</t>
  </si>
  <si>
    <t>B1500000034</t>
  </si>
  <si>
    <t>B1500000042</t>
  </si>
  <si>
    <t>B1500000043</t>
  </si>
  <si>
    <t>B1500000044</t>
  </si>
  <si>
    <t>B1500000046</t>
  </si>
  <si>
    <t>B1500000263</t>
  </si>
  <si>
    <t>1-01-10714-7</t>
  </si>
  <si>
    <t>B1500000265</t>
  </si>
  <si>
    <t>1-01-10714-8</t>
  </si>
  <si>
    <t>B1500000266</t>
  </si>
  <si>
    <t>1-01-10714-9</t>
  </si>
  <si>
    <t>B1500000196</t>
  </si>
  <si>
    <t>LABORATORIOS DR. COLLADO, S. A.</t>
  </si>
  <si>
    <t>B1500000160</t>
  </si>
  <si>
    <t>B1500000162</t>
  </si>
  <si>
    <t>B1500000166</t>
  </si>
  <si>
    <t>B1500000167</t>
  </si>
  <si>
    <t>B1500000171</t>
  </si>
  <si>
    <t>B1500000159</t>
  </si>
  <si>
    <t>B1500000233</t>
  </si>
  <si>
    <t>1-01-01340-3</t>
  </si>
  <si>
    <t>B1500000314</t>
  </si>
  <si>
    <t>B1500000316</t>
  </si>
  <si>
    <t>B1500000317</t>
  </si>
  <si>
    <t>B1500000318</t>
  </si>
  <si>
    <t>B1500000319</t>
  </si>
  <si>
    <t>MEGALABS, SRL(ROEMMERS, SRL)</t>
  </si>
  <si>
    <t>1-01-55530-2</t>
  </si>
  <si>
    <t>B1500000092</t>
  </si>
  <si>
    <t>B1500003792</t>
  </si>
  <si>
    <t>OSCAR A. RENTA NEGRON, SA</t>
  </si>
  <si>
    <t>1-01-01161-1</t>
  </si>
  <si>
    <t>B1500003793</t>
  </si>
  <si>
    <t>1-01-01161-2</t>
  </si>
  <si>
    <t>PRODUCTOS MEDICOS Y QUIRURGICOS, C X A (PROMEDICA)</t>
  </si>
  <si>
    <t>B1500000546</t>
  </si>
  <si>
    <t>B1500000096</t>
  </si>
  <si>
    <t>SEVEN PHARMA DR, SRL</t>
  </si>
  <si>
    <t>1-31-34294-9</t>
  </si>
  <si>
    <t>SI EN SALUD</t>
  </si>
  <si>
    <t>1-31-46666-4</t>
  </si>
  <si>
    <t>B1500001722</t>
  </si>
  <si>
    <t>B1500001509</t>
  </si>
  <si>
    <t>B1500000214</t>
  </si>
  <si>
    <t>VEGAMED, SRL</t>
  </si>
  <si>
    <t>1-30-17795-3</t>
  </si>
  <si>
    <t>VENTAS DIVERSAS FARMACEUTICAS, SRL</t>
  </si>
  <si>
    <t>PUBLICIDAD EN EL PRORAMA CONVERSANDO DE SALUD, TRANSMITIDO DE L/V DE 11:00AM A 12:00PM; POR EL CANAL SUPER 7 FM 107.7 DOS CUÑAS, DEL 3/10/2019 AL 3/11/2019.</t>
  </si>
  <si>
    <t>PUBLICIDAD EN EL PRORAMA CONVERSANDO DE SALUD, TRANSMITIDO DE L/V DE 11:00AM A 12:00PM; POR EL CANAL SUPER 7 FM 107.7 DOS CUÑAS, DEL 03/11/2019 AL 03/12/2019.</t>
  </si>
  <si>
    <t>SERV. DE COFFE BREAK EMPACADOS SEGÚN O/C No.2020-00232</t>
  </si>
  <si>
    <t>SERV. DE COFFE BREAK PARA 25 PERSONAS, REUNIONNES DE LOS  SUPERVISORES DE F/P SEGÚN ORDEN 2020-00330</t>
  </si>
  <si>
    <t>1-31-04541-3</t>
  </si>
  <si>
    <t>2.2.8.6.02</t>
  </si>
  <si>
    <t>2.3.5.3.01</t>
  </si>
  <si>
    <t>B1500000070</t>
  </si>
  <si>
    <t>SERV. MANTENIMNIENTO PREVENTIVO Y CORRECTIVO, DEL MONTACARGAS CLARK NPR20/NPR345-0744-9700 Y NPR20/NPR345-0745-9700,NCF B1500000070 D/F 16/12/19.</t>
  </si>
  <si>
    <t>SERV. PRESTADO DEL MONTACARGAS CLARK NPR20/NPR345-0744-9700 MANTENIMIENTO, NCF-B1500000071 D/F 20/01/20.</t>
  </si>
  <si>
    <t>INSTITUTO DE AUXILIOS Y VIVIENDAS, INAVI</t>
  </si>
  <si>
    <t>4-30-14946-2</t>
  </si>
  <si>
    <t>2.2.8.4.01</t>
  </si>
  <si>
    <t>JACUS PUBLICITARIA, EIPC</t>
  </si>
  <si>
    <t>1-30-83927-1</t>
  </si>
  <si>
    <t>NEXTRACK</t>
  </si>
  <si>
    <t>B1500000210</t>
  </si>
  <si>
    <t>4-01-00218-3</t>
  </si>
  <si>
    <t>B1500000029</t>
  </si>
  <si>
    <t>COMPRA DE MOBILIARIOS Y CONFECCION DE LETREROS, EN CIUDAD SANITARIA LUIS EDUARDO AYBAR</t>
  </si>
  <si>
    <t>2.2.6.3.01</t>
  </si>
  <si>
    <t>SERV. DE TRANSPORTES CIUDAD SALUD/SANTIAGO, CIUDAD SALUD/SANTIAGO.</t>
  </si>
  <si>
    <t xml:space="preserve">SERV. TRANSP.CIUDAD SALUD </t>
  </si>
  <si>
    <t>SERV. TRANSPORTE MONUMENTAL A SANTIAGO, C/S A SANTIAGO</t>
  </si>
  <si>
    <t>TROPOCAL LUNCH VIVIAN DIAS,SRL</t>
  </si>
  <si>
    <t>B1500000321</t>
  </si>
  <si>
    <t>B1500000446</t>
  </si>
  <si>
    <t>B1500000449</t>
  </si>
  <si>
    <t>B1500017657</t>
  </si>
  <si>
    <t>B1500017658</t>
  </si>
  <si>
    <t>B1500017659</t>
  </si>
  <si>
    <t>B1500017605</t>
  </si>
  <si>
    <t>B1500017656</t>
  </si>
  <si>
    <t>CAMILO LABS,S.R.L.</t>
  </si>
  <si>
    <t>1-01-07531-7</t>
  </si>
  <si>
    <t>CLINIMED, SRL</t>
  </si>
  <si>
    <t>101-59186-2</t>
  </si>
  <si>
    <t>B1500000064</t>
  </si>
  <si>
    <t>DR.MANELIC GASSO-PEREYRA,S.R.L.</t>
  </si>
  <si>
    <t>1-01-10461-9</t>
  </si>
  <si>
    <t>1-0159581-7</t>
  </si>
  <si>
    <t>B15000000022</t>
  </si>
  <si>
    <t>FARMAPLUS, SRL</t>
  </si>
  <si>
    <t>101-60545-6</t>
  </si>
  <si>
    <t>B15000000023</t>
  </si>
  <si>
    <t>B1500000799</t>
  </si>
  <si>
    <t>B1500000817</t>
  </si>
  <si>
    <t>B1500000741</t>
  </si>
  <si>
    <t>GRUPO FARMACEUTICO CAR-M</t>
  </si>
  <si>
    <t>1-30-18612-1</t>
  </si>
  <si>
    <t>B1500000747</t>
  </si>
  <si>
    <t>B1500001208</t>
  </si>
  <si>
    <t>HIDROMED, SRL</t>
  </si>
  <si>
    <t>101-77911-1</t>
  </si>
  <si>
    <t>B1500001207</t>
  </si>
  <si>
    <t>B1500001223</t>
  </si>
  <si>
    <t>HISPOMEDICA,S.R.L.</t>
  </si>
  <si>
    <t>1-31-50074-9</t>
  </si>
  <si>
    <t>B1500000341</t>
  </si>
  <si>
    <t>B1500000270</t>
  </si>
  <si>
    <t>B1500000271</t>
  </si>
  <si>
    <t>B1500000273</t>
  </si>
  <si>
    <t>B1500000274</t>
  </si>
  <si>
    <t>B1500002737</t>
  </si>
  <si>
    <t>B1500002687</t>
  </si>
  <si>
    <t>B0400032080</t>
  </si>
  <si>
    <t>B1500002721</t>
  </si>
  <si>
    <t>LABORATORIO DEL SUR, SRL</t>
  </si>
  <si>
    <t>1-01-50222-3</t>
  </si>
  <si>
    <t>B1500000219</t>
  </si>
  <si>
    <t>B1500000223</t>
  </si>
  <si>
    <t>B1500000224</t>
  </si>
  <si>
    <t>LABORATORIO FARMACEUTICO ISAMED, S.R.L.</t>
  </si>
  <si>
    <t>1-31-03816-6</t>
  </si>
  <si>
    <t>B1500000172</t>
  </si>
  <si>
    <t>B1500000173</t>
  </si>
  <si>
    <t>B1500000175</t>
  </si>
  <si>
    <t>B1500000177</t>
  </si>
  <si>
    <t>B1500000178</t>
  </si>
  <si>
    <t>B1500000179</t>
  </si>
  <si>
    <t>B1500000180</t>
  </si>
  <si>
    <t>B1500000181</t>
  </si>
  <si>
    <t>B1500000241</t>
  </si>
  <si>
    <t>B1500000324</t>
  </si>
  <si>
    <t>B1500002462</t>
  </si>
  <si>
    <t>MED PAPER DOMINICANA(MEPADOM)</t>
  </si>
  <si>
    <t>1-32-02750-7</t>
  </si>
  <si>
    <t>B1500000141</t>
  </si>
  <si>
    <t>B1500000143</t>
  </si>
  <si>
    <t>B1500000370</t>
  </si>
  <si>
    <t>NIFARMED, SRL.</t>
  </si>
  <si>
    <t>1-01-79780-2</t>
  </si>
  <si>
    <t>B1500000371</t>
  </si>
  <si>
    <t>B1500000373</t>
  </si>
  <si>
    <t>B150000107</t>
  </si>
  <si>
    <t>BS-0009656-2020</t>
  </si>
  <si>
    <t>B1500000258</t>
  </si>
  <si>
    <t>B1500000259</t>
  </si>
  <si>
    <t>B1500000260</t>
  </si>
  <si>
    <t>B1500001571</t>
  </si>
  <si>
    <t>B1500001583</t>
  </si>
  <si>
    <t>B1500001559</t>
  </si>
  <si>
    <t>B1500000104</t>
  </si>
  <si>
    <t>B1500000109</t>
  </si>
  <si>
    <t>B1500000089</t>
  </si>
  <si>
    <t>SOLUCIONES MEDICAS DOMINICANA, S.R.L</t>
  </si>
  <si>
    <t>1-30-36678-2</t>
  </si>
  <si>
    <t>B1500000125</t>
  </si>
  <si>
    <t>B1500000124</t>
  </si>
  <si>
    <t>B1500000127</t>
  </si>
  <si>
    <t>BS-0009445-2020</t>
  </si>
  <si>
    <t>SSP SERVISALUD PREMIUM,SRL</t>
  </si>
  <si>
    <t>1-31-15434-4</t>
  </si>
  <si>
    <t>B1500007341</t>
  </si>
  <si>
    <t>SUED &amp; FARGESA, SRL</t>
  </si>
  <si>
    <t>1-01-02772-1</t>
  </si>
  <si>
    <t>B1500007383</t>
  </si>
  <si>
    <t>101-19601-7</t>
  </si>
  <si>
    <t>B1500001585</t>
  </si>
  <si>
    <t>B1500001767</t>
  </si>
  <si>
    <t>B1500001768</t>
  </si>
  <si>
    <t>B1500001824</t>
  </si>
  <si>
    <t>B1500001769</t>
  </si>
  <si>
    <t>B1500001855</t>
  </si>
  <si>
    <t>B1500001064</t>
  </si>
  <si>
    <t>ADQUISICION DE UTILES MEDICOS QUIRURGICOS Y/O MAT. GASTABLES, ORDEN DE COMPRA NO. 33808</t>
  </si>
  <si>
    <t>ADQUISICION DE UTILES MEDICOS QUIRURGICOS Y/O MAT. GASTABLES, ORDEN DE COMPRA NO. 303</t>
  </si>
  <si>
    <t>ADQUISICION DE UTILES MEDICOS QUIRURGICOS Y/O MAT. GASTABLES, ORDEN DE COMPRA NO. 33812</t>
  </si>
  <si>
    <t>ADQUISICION DE UTILES MEDICOS QUIRURGICOS Y/O MAT. GASTABLES, ORDEN DE COMPRA NO. 34070</t>
  </si>
  <si>
    <t>ADQUISICION DE UTILES MEDICOS QUIRURGICOS Y/O MAT. GASTABLES, ORDEN DE COMPRA NO. 317</t>
  </si>
  <si>
    <t>ADQUISICION DE UTILES MEDICOS QUIRURGICOS Y/O MAT. GASTABLES, ORDEN DE COMPRA NO. 262</t>
  </si>
  <si>
    <t>ADQUISICION DE UTILES MEDICOS QUIRURGICOS Y/O MAT. GASTABLES, ORDEN DE COMPRA NO. 123</t>
  </si>
  <si>
    <t xml:space="preserve">ADQUISICION DE UTILES MEDICOS QUIRURGICOS Y/O MAT. GASTABLES, ORDEN DE COMPRA NO. </t>
  </si>
  <si>
    <t>ADQUISICION DE UTILES MEDICOS QUIRURGICOS Y/O MAT. GASTABLES, ORDEN DE COMPRA NO. 321</t>
  </si>
  <si>
    <t>ADQUISICION DE UTILES MEDICOS QUIRURGICOS Y/O MAT. GASTABLES, ORDEN DE COMPRA NO. 273</t>
  </si>
  <si>
    <t>ADQUISICION DE UTILES MEDICOS QUIRURGICOS Y/O MAT. GASTABLES, ORDEN DE COMPRA NO. 14</t>
  </si>
  <si>
    <t>ADQUISICION DE MEDICAMENTOS, E INSUMOS DE LABORATORIOS, ORDEN DE COMPRA NO.  136</t>
  </si>
  <si>
    <t>ADQUISICION DE MEDICAMENTOS, E INSUMOS DE LABORATORIOS, ORDEN DE COMPRA NO.  155</t>
  </si>
  <si>
    <t>ADQUISICION DE UTILES MEDICOS QUIRURGICOS Y/O MAT. GASTABLES, ORDEN DE COMPRA NO. 136</t>
  </si>
  <si>
    <t>ADQUISICION DE MEDICAMENTOS, E INSUMOS DE LABORATORIOS, ORDEN DE COMPRA NO.  33816</t>
  </si>
  <si>
    <t>ADQUISICION DE MEDICAMENTOS, E INSUMOS DE LABORATORIOS, ORDEN DE COMPRA NO.  174</t>
  </si>
  <si>
    <t>ADQUISICION DE UTILES MEDICOS QUIRURGICOS Y/O MAT. GASTABLES, ORDEN DE COMPRA NO. 33816</t>
  </si>
  <si>
    <t>ADQUISICION DE UTILES MEDICOS QUIRURGICOS Y/O MAT. GASTABLES, ORDEN DE COMPRA NO. 174</t>
  </si>
  <si>
    <t>ADQUISICION DE MEDICAMENTOS, E INSUMOS DE LABORATORIOS, ORDEN DE COMPRA NO.  33500</t>
  </si>
  <si>
    <t>ADQUISICION DE MEDICAMENTOS, E INSUMOS DE LABORATORIOS, ORDEN DE COMPRA NO.  33483</t>
  </si>
  <si>
    <t>ADQUISICION DE UTILES MEDICOS QUIRURGICOS Y/O MAT. GASTABLES, ORDEN DE COMPRA NO. 211</t>
  </si>
  <si>
    <t>ADQUISICION DE MEDICAMENTOS, E INSUMOS DE LABORATORIOS, ORDEN DE COMPRA NO.  161</t>
  </si>
  <si>
    <t>ADQUISICION DE UTILES MEDICOS QUIRURGICOS Y/O MAT. GASTABLES, ORDEN DE COMPRA NO. 101</t>
  </si>
  <si>
    <t>ADQUISICION DE MEDICAMENTOS, E INSUMOS DE LABORATORIOS, ORDEN DE COMPRA NO.  238</t>
  </si>
  <si>
    <t>ADQUISICION DE MEDICAMENTOS, E INSUMOS DE LABORATORIOS, ORDEN DE COMPRA NO.  212</t>
  </si>
  <si>
    <t>ADQUISICION DE UTILES MEDICOS QUIRURGICOS Y/O MAT. GASTABLES, ORDEN DE COMPRA NO. 202</t>
  </si>
  <si>
    <t>ADQUISICION DE UTILES MEDICOS QUIRURGICOS Y/O MAT. GASTABLES, ORDEN DE COMPRA NO. 34069</t>
  </si>
  <si>
    <t>ADQUISICION DE UTILES MEDICOS QUIRURGICOS Y/O MAT. GASTABLES, ORDEN DE COMPRA NO. 334</t>
  </si>
  <si>
    <t>ADQUISICION DE UTILES MEDICOS QUIRURGICOS Y/O MAT. GASTABLES, ORDEN DE COMPRA NO. 263</t>
  </si>
  <si>
    <t>ADQUISICION DE UTILES MEDICOS QUIRURGICOS Y/O MAT. GASTABLES, ORDEN DE COMPRA NO. 156</t>
  </si>
  <si>
    <t>ADQUISICION DE UTILES MEDICOS QUIRURGICOS Y/O MAT. GASTABLES, ORDEN DE COMPRA NO. 198</t>
  </si>
  <si>
    <t>ADQUISICION DE UTILES MEDICOS QUIRURGICOS Y/O MAT. GASTABLES, ORDEN DE COMPRA NO. 33484</t>
  </si>
  <si>
    <t>ADQUISICION DE MEDICAMENTOS, E INSUMOS DE LABORATORIOS, ORDEN DE COMPRA NO.  314</t>
  </si>
  <si>
    <t xml:space="preserve">ADQUISICION DE MEDICAMENTOS, E INSUMOS DE LABORATORIOS, ORDEN DE COMPRA NO.  </t>
  </si>
  <si>
    <t>ADQUISICION DE MEDICAMENTOS, E INSUMOS DE LABORATORIOS, ORDEN DE COMPRA NO.  33476</t>
  </si>
  <si>
    <t>ADQUISICION DE UTILES MEDICOS QUIRURGICOS Y/O MAT. GASTABLES, ORDEN DE COMPRA NO. 265</t>
  </si>
  <si>
    <t>ADQUISICION DE MEDICAMENTOS, E INSUMOS DE LABORATORIOS, ORDEN DE COMPRA NO.  33813</t>
  </si>
  <si>
    <t>ADQUISICION DE UTILES MEDICOS QUIRURGICOS Y/O MAT. GASTABLES, ORDEN DE COMPRA NO. 170</t>
  </si>
  <si>
    <t>ADQUISICION DE MEDICAMENTOS, E INSUMOS DE LABORATORIOS, ORDEN DE COMPRA NO.  34087</t>
  </si>
  <si>
    <t>ADQUISICION DE MEDICAMENTOS, E INSUMOS DE LABORATORIOS, ORDEN DE COMPRA NO.  170</t>
  </si>
  <si>
    <t>ADQUISICION DE MEDICAMENTOS, E INSUMOS DE LABORATORIOS, ORDEN DE COMPRA NO.  33818</t>
  </si>
  <si>
    <t>ADQUISICION DE MEDICAMENTOS, E INSUMOS DE LABORATORIOS, ORDEN DE COMPRA NO.  33478</t>
  </si>
  <si>
    <t>ADQUISICION DE MEDICAMENTOS, E INSUMOS DE LABORATORIOS, ORDEN DE COMPRA NO.  331</t>
  </si>
  <si>
    <t>ADQUISICION DE UTILES MEDICOS QUIRURGICOS Y/O MAT. GASTABLES, ORDEN DE COMPRA NO. 93</t>
  </si>
  <si>
    <t>ADQUISICION DE MEDICAMENTOS, E INSUMOS DE LABORATORIOS, ORDEN DE COMPRA NO.  326</t>
  </si>
  <si>
    <t>ADQUISICION DE MEDICAMENTOS, E INSUMOS DE LABORATORIOS, ORDEN DE COMPRA NO.  34042</t>
  </si>
  <si>
    <t>ADQUISICION DE MEDICAMENTOS, E INSUMOS DE LABORATORIOS, ORDEN DE COMPRA NO.  33807</t>
  </si>
  <si>
    <t>ADQUISICION DE MEDICAMENTOS, E INSUMOS DE LABORATORIOS, ORDEN DE COMPRA NO.  33</t>
  </si>
  <si>
    <t>ADQUISICION DE MEDICAMENTOS, E INSUMOS DE LABORATORIOS, ORDEN DE COMPRA NO.  164</t>
  </si>
  <si>
    <t>ADQUISICION DE MEDICAMENTOS, E INSUMOS DE LABORATORIOS, ORDEN DE COMPRA NO.  34036</t>
  </si>
  <si>
    <t>ADQUISICION DE MEDICAMENTOS, E INSUMOS DE LABORATORIOS, ORDEN DE COMPRA NO.  144</t>
  </si>
  <si>
    <t>ADQUISICION DE MEDICAMENTOS, E INSUMOS DE LABORATORIOS, ORDEN DE COMPRA NO.  171</t>
  </si>
  <si>
    <t>ADQUISICION DE UTILES MEDICOS QUIRURGICOS Y/O MAT. GASTABLES, ORDEN DE COMPRA NO. 171</t>
  </si>
  <si>
    <t>ADQUISICION DE MEDICAMENTOS, E INSUMOS DE LABORATORIOS, ORDEN DE COMPRA NO.  194</t>
  </si>
  <si>
    <t>ADQUISICION DE UTILES MEDICOS QUIRURGICOS Y/O MAT. GASTABLES, ORDEN DE COMPRA NO. 194</t>
  </si>
  <si>
    <t>ADQUISICION DE MEDICAMENTOS, E INSUMOS DE LABORATORIOS, ORDEN DE COMPRA NO.  33581</t>
  </si>
  <si>
    <t>ADQUISICION DE MEDICAMENTOS, E INSUMOS DE LABORATORIOS, ORDEN DE COMPRA NO.  34098</t>
  </si>
  <si>
    <t>ADQUISICION DE MEDICAMENTOS, E INSUMOS DE LABORATORIOS, ORDEN DE COMPRA NO.  189</t>
  </si>
  <si>
    <t>ADQUISICION DE MEDICAMENTOS, E INSUMOS DE LABORATORIOS, ORDEN DE COMPRA NO.  34038</t>
  </si>
  <si>
    <t>ADQUISICION DE MEDICAMENTOS, E INSUMOS DE LABORATORIOS, ORDEN DE COMPRA NO.  33817</t>
  </si>
  <si>
    <t>ADQUISICION DE MEDICAMENTOS, E INSUMOS DE LABORATORIOS, ORDEN DE COMPRA NO.  34037</t>
  </si>
  <si>
    <t>ADQUISICION DE MEDICAMENTOS, E INSUMOS DE LABORATORIOS, ORDEN DE COMPRA NO.  176</t>
  </si>
  <si>
    <t>ADQUISICION DE MEDICAMENTOS, E INSUMOS DE LABORATORIOS, ORDEN DE COMPRA NO.  30</t>
  </si>
  <si>
    <t>ADQUISICION DE UTILES MEDICOS QUIRURGICOS Y/O MAT. GASTABLES, ORDEN DE COMPRA NO. 213</t>
  </si>
  <si>
    <t>ADQUISICION DE MEDICAMENTOS, E INSUMOS DE LABORATORIOS, ORDEN DE COMPRA NO.  33829</t>
  </si>
  <si>
    <t>ADQUISICION DE MEDICAMENTOS, E INSUMOS DE LABORATORIOS, ORDEN DE COMPRA NO.  33489</t>
  </si>
  <si>
    <t>ADQUISICION DE MEDICAMENTOS, E INSUMOS DE LABORATORIOS, ORDEN DE COMPRA NO.  141</t>
  </si>
  <si>
    <t>ADQUISICION DE MEDICAMENTOS, E INSUMOS DE LABORATORIOS, ORDEN DE COMPRA NO.  33821</t>
  </si>
  <si>
    <t>ADQUISICION DE MEDICAMENTOS, E INSUMOS DE LABORATORIOS, ORDEN DE COMPRA NO.  201</t>
  </si>
  <si>
    <t>ADQUISICION DE MEDICAMENTOS, E INSUMOS DE LABORATORIOS, ORDEN DE COMPRA NO.  160</t>
  </si>
  <si>
    <t>ADQUISICION DE MEDICAMENTOS, E INSUMOS DE LABORATORIOS, ORDEN DE COMPRA NO.  33800</t>
  </si>
  <si>
    <t>ADQUISICION DE MEDICAMENTOS, E INSUMOS DE LABORATORIOS, ORDEN DE COMPRA NO.  120</t>
  </si>
  <si>
    <t>ADQUISICION DE UTILES MEDICOS QUIRURGICOS Y/O MAT. GASTABLES, ORDEN DE COMPRA NO. 195</t>
  </si>
  <si>
    <t>ADQUISICION DE UTILES MEDICOS QUIRURGICOS Y/O MAT. GASTABLES, ORDEN DE COMPRA NO. 288</t>
  </si>
  <si>
    <t>ADQUISICION DE UTILES MEDICOS QUIRURGICOS Y/O MAT. GASTABLES, ORDEN DE COMPRA NO. 169</t>
  </si>
  <si>
    <t>ADQUISICION DE MEDICAMENTOS, E INSUMOS DE LABORATORIOS, ORDEN DE COMPRA NO.  75</t>
  </si>
  <si>
    <t>ADQUISICION DE MEDICAMENTOS, E INSUMOS DE LABORATORIOS, ORDEN DE COMPRA NO.  73</t>
  </si>
  <si>
    <t>ADQUISICION DE MEDICAMENTOS, E INSUMOS DE LABORATORIOS, ORDEN DE COMPRA NO.  169</t>
  </si>
  <si>
    <t>ADQUISICION DE UTILES MEDICOS QUIRURGICOS Y/O MAT. GASTABLES, ORDEN DE COMPRA NO. 33476</t>
  </si>
  <si>
    <t>ADQUISICION DE UTILES MEDICOS QUIRURGICOS Y/O MAT. GASTABLES, ORDEN DE COMPRA NO. 266</t>
  </si>
  <si>
    <t>ADQUISICION DE MEDICAMENTOS, E INSUMOS DE LABORATORIOS, ORDEN DE COMPRA NO.  178</t>
  </si>
  <si>
    <t>ADQUISICION DE UTILES MEDICOS QUIRURGICOS Y/O MAT. GASTABLES, ORDEN DE COMPRA NO. 178</t>
  </si>
  <si>
    <t>ADQUISICION DE UTILES MEDICOS QUIRURGICOS Y/O MAT. GASTABLES, ORDEN DE COMPRA NO. 332</t>
  </si>
  <si>
    <t>ADQUISICION DE MEDICAMENTOS, E INSUMOS DE LABORATORIOS, ORDEN DE COMPRA NO.  33475</t>
  </si>
  <si>
    <t>ADQUISICION DE UTILES MEDICOS QUIRURGICOS Y/O MAT. GASTABLES, ORDEN DE COMPRA NO. 33475</t>
  </si>
  <si>
    <t>ADQUISICION DE MEDICAMENTOS, E INSUMOS DE LABORATORIOS, ORDEN DE COMPRA NO.  33533</t>
  </si>
  <si>
    <t>ADQUISICION DE MEDICAMENTOS, E INSUMOS DE LABORATORIOS, ORDEN DE COMPRA NO.  172</t>
  </si>
  <si>
    <t>ADQUISICION DE MEDICAMENTOS, E INSUMOS DE LABORATORIOS, ORDEN DE COMPRA NO.  145</t>
  </si>
  <si>
    <t>ADQUISICION DE MEDICAMENTOS, E INSUMOS DE LABORATORIOS, ORDEN DE COMPRA NO.  177</t>
  </si>
  <si>
    <t>ADQUISICION DE MEDICAMENTOS, E INSUMOS DE LABORATORIOS, ORDEN DE COMPRA NO.  209</t>
  </si>
  <si>
    <t>ADQUISICION DE MEDICAMENTOS, E INSUMOS DE LABORATORIOS, ORDEN DE COMPRA NO.  33498</t>
  </si>
  <si>
    <t>ADQUISICION DE MEDICAMENTOS, E INSUMOS DE LABORATORIOS, ORDEN DE COMPRA NO.  33833</t>
  </si>
  <si>
    <t>ADQUISICION DE UTILES MEDICOS QUIRURGICOS Y/O MAT. GASTABLES, ORDEN DE COMPRA NO. 261</t>
  </si>
  <si>
    <t>ADQUISICION DE UTILES MEDICOS QUIRURGICOS Y/O MAT. GASTABLES, ORDEN DE COMPRA NO. 268</t>
  </si>
  <si>
    <t>ADQUISICION DE UTILES MEDICOS QUIRURGICOS Y/O MAT. GASTABLES, ORDEN DE COMPRA NO. 180</t>
  </si>
  <si>
    <t>ADQUISICION DE UTILES MEDICOS QUIRURGICOS Y/O MAT. GASTABLES, ORDEN DE COMPRA NO. 33513</t>
  </si>
  <si>
    <t>ADQUISICION DE UTILES MEDICOS QUIRURGICOS Y/O MAT. GASTABLES, ORDEN DE COMPRA NO. 32768</t>
  </si>
  <si>
    <t>ADQUISICION DE MEDICAMENTOS, E INSUMOS DE LABORATORIOS, ORDEN DE COMPRA NO.  234</t>
  </si>
  <si>
    <t>ADQUISICION DE MEDICAMENTOS, E INSUMOS DE LABORATORIOS, ORDEN DE COMPRA NO.  118</t>
  </si>
  <si>
    <t>Correspondiente al mes_Octubre_2020______________________</t>
  </si>
  <si>
    <t>Fecha de Carga: 05/11/2020 08:00 a.m.</t>
  </si>
  <si>
    <t>Octubre 2020</t>
  </si>
  <si>
    <t>ADHIT GROUP,S.R.L</t>
  </si>
  <si>
    <t>1-31-20490-2</t>
  </si>
  <si>
    <t>SERV.DE COFFEE BREAK PARA 160 PERSONAS DIA 29/9/2020 PARA COLABORADORES DE LA INSTITUCION</t>
  </si>
  <si>
    <t>B1500000426</t>
  </si>
  <si>
    <t>BONANZA DOMINICANA,S.A.S</t>
  </si>
  <si>
    <t>1-01-01894-1</t>
  </si>
  <si>
    <t>CARMEN JULIA CUELLO SEGURA</t>
  </si>
  <si>
    <t>0-18-0050719-4</t>
  </si>
  <si>
    <t>B1500002478</t>
  </si>
  <si>
    <t>EDITORA DEL CARIBE C POR A</t>
  </si>
  <si>
    <t>1-01-00356-1</t>
  </si>
  <si>
    <t>SUSCRIPCION ANUAL DE 03 EJEMPLARES</t>
  </si>
  <si>
    <t>B1500004615</t>
  </si>
  <si>
    <t>EDITORA LISTIN DIARIO,  S.A.</t>
  </si>
  <si>
    <t>GOMEZ MAGALLANES INGENIERIA &amp; SERVICIOS GENERALES</t>
  </si>
  <si>
    <t>1-30-83260-9</t>
  </si>
  <si>
    <t>B1500059168</t>
  </si>
  <si>
    <t>PAGO TICKETS PREPAGO A COLABORADORES DE LA INSTITUCION</t>
  </si>
  <si>
    <t>B1500054262</t>
  </si>
  <si>
    <t>SUNIX PETROLEUM, SRL</t>
  </si>
  <si>
    <t>130-19273-1</t>
  </si>
  <si>
    <t>B1500003213</t>
  </si>
  <si>
    <t>MAGNA MOTORS, S.A.</t>
  </si>
  <si>
    <t>1-01-05557-1</t>
  </si>
  <si>
    <t>B1500003212</t>
  </si>
  <si>
    <t>MAYRA MERCEDES DEL VILLAR G.</t>
  </si>
  <si>
    <t>001-0078546-8</t>
  </si>
  <si>
    <t>SERVICIOS JURIDICOS ACTA DE APERTURA Y LECTURA PROCESO,ADQUISICION DE PRUEBA RAPIDA ,REF.CAL-MAE-PEEN-2020-0024</t>
  </si>
  <si>
    <t>MEDIOS Y REALIZACIONES AUDIOVISUALES MAIRA, S.R.L.</t>
  </si>
  <si>
    <t>1-31-41952-6</t>
  </si>
  <si>
    <t>SERVICIOS DE LOCUCION PARA AOERTURA Y LECTURA DE LAS OFERTAS ECONOMICAS (SOBRE B)</t>
  </si>
  <si>
    <t>MIGUEL ANDRES REYES REYNOSO</t>
  </si>
  <si>
    <t>001-1172068-6</t>
  </si>
  <si>
    <t>SERVICIOS JURIDICOS ACTA DE APERTURA Y LECTURA PROCESO, PARA LA SUPERVISION DE OBRAS,REF.CAL-CCC-CP-2020-0006</t>
  </si>
  <si>
    <t>MIRIAN DE LA CRUZ VILLEGAS</t>
  </si>
  <si>
    <t>001-0293656-4</t>
  </si>
  <si>
    <t>PAGO HONORARIOS LEGALIZACION DE 7 CONTRATOS</t>
  </si>
  <si>
    <t>MULTISERVI CONTRA FUEGO.S.R.L.</t>
  </si>
  <si>
    <t>NDC SERVICIOS, S.R.L</t>
  </si>
  <si>
    <t>1-30-47079-2</t>
  </si>
  <si>
    <t>NEFTALI SANTANA M.</t>
  </si>
  <si>
    <t>001-0159468-7</t>
  </si>
  <si>
    <t>SERVICIOS JURIDICOS ACTA DE APERTURA Y LECTURA PROCESO,ADQUISICION DE ROLLOS PUNTOS DE VENTAS Y ESTRUCTURA METALICA Y AFINES,REF.CAL-CCC-CP-2020-0008 Y 0009</t>
  </si>
  <si>
    <t>SERVICIOS JURIDICOS, LEGALIZACION DE 10 CONTRATOS.</t>
  </si>
  <si>
    <t>PRO-INDUSTRIA, S.A.</t>
  </si>
  <si>
    <t>ARRENDAMIENTO DE NAVE INDUSTRIAL, MAS ITBIS, CORRESPONDIENTES PERíODO  DEL 01/10/2019 AL 30/10/2020,US$7,080.00</t>
  </si>
  <si>
    <t>B1500005055</t>
  </si>
  <si>
    <t>SEGUROS UNIVERSAL, S.A.</t>
  </si>
  <si>
    <t>101-00194-1</t>
  </si>
  <si>
    <t>SERVICIO DE SALUD COMPLEMENTARIO PREMIUM, CORRESPONDIENTES AL MES DE NOVIEMBRE 2020.</t>
  </si>
  <si>
    <t>B1500059186</t>
  </si>
  <si>
    <t>SUMINISTRO E INSTALACION DE MANTENEDOR DE CARGA</t>
  </si>
  <si>
    <t>B1500000702</t>
  </si>
  <si>
    <t>SERVICIOS DE SEGUROS FUNERARIOS PLAN A, CORRESPONDIENTES AL MES DE OCTUBRE 2020.</t>
  </si>
  <si>
    <t>2.3.3.4.01</t>
  </si>
  <si>
    <t>ADQUISICION  DE 43 UNIDADES DE AGUA PURIFICADA EN BOTELLONES DE 5 GALONES</t>
  </si>
  <si>
    <t>ADQUISICION  DE 64 UNIDADES DE AGUA PURIFICADA EN BOTELLONES DE 5 GALONES</t>
  </si>
  <si>
    <t>ADQUISICION  DE 34 UNIDADES DE AGUA PURIFICADA EN BOTELLONES DE 5 GALONES</t>
  </si>
  <si>
    <t>ADQUISICION DE 39 UNIDADES DE AGUA PURIFICADA EN BOTELLONES DE 5 GALONES</t>
  </si>
  <si>
    <t>ADQUISICION DE 44 UNIDADES DE AGUA PURIFICADA EN BOTELLONES DE 5 GALONES</t>
  </si>
  <si>
    <t>SERVICIO DE TRANSPORTES DE VALORES, ABRIL 2020, NCF B1500021672 D/F 20/5/20.</t>
  </si>
  <si>
    <t>MANTENIMIENTO PREVENTIVO Y CORRECTIVO AL VEHICULO PLACA X536391,</t>
  </si>
  <si>
    <t>MANTENIMIENTO  PREVENTIVO, REPARACIONES,  EVAPORADORES Y CONDENSADORES  DE AIRES ACONDICIONADOS DE LA REGION NORTE, HERRERA /MES DE AGOSTO-20</t>
  </si>
  <si>
    <t>MANTENIMIENTO  PREVENTIVO, REPARACIONES,  EVAPORADORES Y CONDENSADORES  DE AIRES ACONDICIONADOS DE LA REGION NORTE, HERRERA /MES DE JULIO-20</t>
  </si>
  <si>
    <t>MANTENIMIENTO  PREVENTIVO, REPARACIONES,  EVAPORADORES Y CONDENSADORES  DE AIRES ACONDICIONADOS DE LA REGION NORTE, HERRERA /MES DE JUNIO-20</t>
  </si>
  <si>
    <t>SERVICIO  COLOCACION DE PUBLICIDAD CORRESPONDIENTE  AL PERIODOD 03/11/2019 AL 03/12/2019</t>
  </si>
  <si>
    <t>ADQUISICION DE INSUMOS DE LIMPIEZA PARA USO DE LOS DEPARTAMENTOS Y FP EN LA INSTITUCION.</t>
  </si>
  <si>
    <t>REPARACION DE CUARTO FRIO, CIUDAD SALUD, S/NCF B1500000075 D/F 09/09/19.</t>
  </si>
  <si>
    <t xml:space="preserve">REPARACION DE CUARTO FRIO, CIUDAD SALUD, S/NCF B1500000076 D/F 09/09/19 </t>
  </si>
  <si>
    <t>ADQUISICION DE 2 BATERIAS PARA INVERSORES S/F NCF A01001001150000030 D/F 28/10/2017.</t>
  </si>
  <si>
    <t>SERVICIO MANT. PLANTA ELECTRICA UBICADA EN SEDE HERRERA, MES ENERO/2018  S/F NCF A010010011500000034 D/F 05/04/18 .</t>
  </si>
  <si>
    <t>SERVICIO MANT. PLANTA ELECTRICA UBICADA EN SEDE HERRERA, MES MARZO/2018  S/F NCF A010010011500000037 D/F 05/04/18.</t>
  </si>
  <si>
    <t>SERVICIO MANT. PLANTA ELECTRICA UBICADA EN SEDE HERRERA, MES ABRIL/2018  S/F NCF A010010011500000038 D/F 06/04/18.</t>
  </si>
  <si>
    <t>SERVICIO MANT. PTA ELECTRICA UBICADA EN SEDE HERRERA, MES SEPT./2018 S/F NCF A010010011500000040 D/F 06/12/17.</t>
  </si>
  <si>
    <t>ADQUISICION DE INSUMOS PARA LA COCINA DE LA INSTITUCION. S/CUENTA 2.3.9.5.01 POR RD$ 124,997.40 .</t>
  </si>
  <si>
    <t>ADQUISICION DE UTILES DE COCINA,  MANTELES, OLLAS, DELANTAR Y DISPENSADOR. S/CUENTA 2.3.9.5.01 POR RD$ 27,966.00.</t>
  </si>
  <si>
    <t>ADQUISICION DE UTILES PARA EVENTOS,  (BAMBALINAS EN COLORES: AZUL, ROJA Y BLANCA), PARA USO DE LA INSTITUCION.</t>
  </si>
  <si>
    <t>ADQUISICION DE  AGUA EN BOTELLONES PURIFICADA 150</t>
  </si>
  <si>
    <t>ADQUISICION DE AGUA EN BOTELLONES PURIFICADA 130</t>
  </si>
  <si>
    <t>ADQUISICION  DE AGUA EN BOTELLONES PURIFICADA 155</t>
  </si>
  <si>
    <t>ADQUISICION  DE AGUA PURIFICADA EN BOTELLON 154</t>
  </si>
  <si>
    <t>ALQUILER CONTAINER PARA F/P HOSP. MOC, DEL 08/04 AL 07/05/19, S/FACT. NCF B1500000060 D/F 01/05/19</t>
  </si>
  <si>
    <t>ALQUILER CONTAINER PARA F/P HOSP. MOC, DEL 08/05 AL 07/06/19, S/FACT. NCF B1500000065 D/F 01/06/19</t>
  </si>
  <si>
    <t xml:space="preserve">COMPRA DE TARIMAS 8X8, S/FACT. NCF B1500000027 D/F 30/04/19 </t>
  </si>
  <si>
    <t xml:space="preserve">COMPRA DE BANNER 8X9 S/FACT. NCF B1500000028 D/F 30/04/19 </t>
  </si>
  <si>
    <t>SUMINISTRO, INSTALACION Y REPARACION DE PUERTAS S/FACT. NCF B1500000057 D/F 19/09/19</t>
  </si>
  <si>
    <t>MANT. PREV Y CORREC CAMIONETA  MITSUBISHI AñO 2010 S/F NCF A01001001150000114 D/F 05/12/2017</t>
  </si>
  <si>
    <t>MANT. PREVENTIVO Y CORRECTIVO CAMIONETA MITSUBISHI COLOR BCO. 2010 S/F NCF A010010011500000200  D/F 13/09/2017</t>
  </si>
  <si>
    <t>ADQUISICION DE NEUMATICOS, BATERIAS Y LUBRICANTES; PARA USO DE LA FLOTILLA DE LA INSTITUCION. S/CUENTAS.</t>
  </si>
  <si>
    <t>REEMPLAZO DE GOMAS MONTACARGAS, EN LA  REGION SANTIAGO, S/F NCF A010010011500000403  D/F 23/11/2017.</t>
  </si>
  <si>
    <t>MANTENIMIENTO D/MONTACARGAS, SANTIAGO DEL 20/01/2018   AL  20 /02/2018 S/F NCF A010010011500000410 D/F 05/03/2018.</t>
  </si>
  <si>
    <t xml:space="preserve">MANT. DE MONTACARGAS ALMACEN, REGION SANTIAGO, EL 20/06/2018  AL 20 /07/2018  S/F NCF B1500000012 D/F 15/08/2018 .
 </t>
  </si>
  <si>
    <t>MANT. D/MONTACARGAS UBICADOS EN EL ALMACEN PROMESE/CAL, REGION SANTIAGO, MES DE AGOSTO/2018  S/F NCF B1500000016   D/F 16/10/2018 .</t>
  </si>
  <si>
    <t>MANT. DE MONTACARGAS ALMACEN, REGION SANTIAGO, 20/10/18  AL 20/11/2018, S/F NCF B1500000031 D/F 09/01/19.</t>
  </si>
  <si>
    <t>SERVICIO DE PUBLICIDAD DIGATAL EN EL PERIODICO TRAS LAS HUEYAS DIGITAL, DEL 03/10 AL 03/11/2019, S/NCF B1500000159 D/F 12/12/2019.</t>
  </si>
  <si>
    <t>MANTENIMIENTO PREVENTIVO Y CORRECTIVO A VEHICULO PLACA L409066</t>
  </si>
  <si>
    <t>MANTENIMIENTO PREVENTIVO Y CORRECTIVO A VEHICULO PLACA L409063</t>
  </si>
  <si>
    <t>SERVICIO DE MANTENIMIENTO  PREVENTIVO Y CORRECTIVO DEL SISTEMA CONTRA INCENDIO,  MES DE SEPTIEMBRE</t>
  </si>
  <si>
    <t>MANTENIMIENTO PREVENTIVO  Y REPARACION Y CAMBIO DE PIEZAS AL SISTEMA CONTRA INCENDIO Y RELLENO DE EXTINTORES</t>
  </si>
  <si>
    <t xml:space="preserve">MANTENIMIENTO PREVENTIVO  Y CORRECTIVO A VEHICULO </t>
  </si>
  <si>
    <t>SERVICIO DE GPS SEPTIEMBRE.19, S/FACTURA NCF B1500000016 D/F 15/09/19.</t>
  </si>
  <si>
    <t>COMPRA DE FOLDER DE MANILA S/FACT. NCF B1500000217 D/F 22/01/19.</t>
  </si>
  <si>
    <t>TRANSPORTE TIPO PATANA C/FURGON DE 45" P/TRASLADAR MEDS. ENTRE ALMACENES, S/FACT. NCF B1500000035 D/F 20/05/2019.</t>
  </si>
  <si>
    <t>TRANSPORTE TIPO PATANA C/FURGON DE 45" P/TRASLADAR MEDS. ENTRE ALMACENES, S/FACT. NCF B1500000039 D/F 15/07/2019.</t>
  </si>
  <si>
    <t>SERVICIO DE ALMUERZOS ADICIONALES, ALMACEN SANTIAGO DEL 06/05 AL 22/05/19; S/NCF B1500000051 D/F 05/07/19.</t>
  </si>
  <si>
    <t>SERVICIO DE MANTENIMIENTO DE LA  PLANTA ELECTRICA SEDE CENTRAL DIA 13/9/2020</t>
  </si>
  <si>
    <t>2.2.5.1.00</t>
  </si>
  <si>
    <t>Otras cuentas por pagar Proveedores Medicamentos</t>
  </si>
  <si>
    <t>LICDA. ROCIO ALT. ROSARIO</t>
  </si>
  <si>
    <t>Correspondiente al mes_Mayo_2022______________________</t>
  </si>
  <si>
    <t>Mayo 2022</t>
  </si>
  <si>
    <t>Fecha de Carga: 07/06/2022 09:00 a.m.</t>
  </si>
  <si>
    <t>BOE DOMINICANA, SRL</t>
  </si>
  <si>
    <t>1-30-19969-8</t>
  </si>
  <si>
    <t>ADQ. DE UTILES MEDICOS QUIRURGICOS Y MATERIALES GASTABLES</t>
  </si>
  <si>
    <t>ADQ. DE MEDICAMENTOS</t>
  </si>
  <si>
    <t>B1500026979</t>
  </si>
  <si>
    <t>BIONUCLEAR</t>
  </si>
  <si>
    <t>ADQ.UTILES MEDICOS Y QUIRURGICOS Y/O MATERIALES GASTABLES</t>
  </si>
  <si>
    <t>B1500000315</t>
  </si>
  <si>
    <t>B1500000305</t>
  </si>
  <si>
    <t>B1500000680</t>
  </si>
  <si>
    <t>1-01-28485-9</t>
  </si>
  <si>
    <t>B1500004569</t>
  </si>
  <si>
    <t>CIENCIA TECNOLOGICOY CONSULTAS SRL.</t>
  </si>
  <si>
    <t>1-01-09743-4</t>
  </si>
  <si>
    <t>B1500000222</t>
  </si>
  <si>
    <t>COMPRA MED</t>
  </si>
  <si>
    <t>1-31-0336-6</t>
  </si>
  <si>
    <t>B1500000212</t>
  </si>
  <si>
    <t>B1500000633</t>
  </si>
  <si>
    <t>FALCO LATIONAMERICA, SRL</t>
  </si>
  <si>
    <t>1-31-86906-8</t>
  </si>
  <si>
    <t>B1500000006</t>
  </si>
  <si>
    <t>FARMOQUIMICA NACIONAL, SRL</t>
  </si>
  <si>
    <t>1-01-601204-1</t>
  </si>
  <si>
    <t>B1500000137</t>
  </si>
  <si>
    <t>1-06-01204-1</t>
  </si>
  <si>
    <t>B1500000133</t>
  </si>
  <si>
    <t>FARMACOLAB NUMAR, SRL</t>
  </si>
  <si>
    <t>1-32-11071-4</t>
  </si>
  <si>
    <t>B1500000595</t>
  </si>
  <si>
    <t>FARMACEUTICA DALMASI, FARMADAL</t>
  </si>
  <si>
    <t>1-30-30116-6</t>
  </si>
  <si>
    <t>B1500002475</t>
  </si>
  <si>
    <t>FRIFARMA</t>
  </si>
  <si>
    <t>1-30-19864-2</t>
  </si>
  <si>
    <t>B1500002474</t>
  </si>
  <si>
    <t>B1500002473</t>
  </si>
  <si>
    <t>B1500003896</t>
  </si>
  <si>
    <t>HOSPIFAR, SRL</t>
  </si>
  <si>
    <t>1-01-62558-9</t>
  </si>
  <si>
    <t>B1500003899</t>
  </si>
  <si>
    <t>B1500003929</t>
  </si>
  <si>
    <t>B1500004680</t>
  </si>
  <si>
    <t>B1500004667</t>
  </si>
  <si>
    <t>B1500004707</t>
  </si>
  <si>
    <t>B1500004733</t>
  </si>
  <si>
    <t>B1500004719</t>
  </si>
  <si>
    <t>B1500004875</t>
  </si>
  <si>
    <t>B1500004967</t>
  </si>
  <si>
    <t>B1500000264</t>
  </si>
  <si>
    <t>B1500000255</t>
  </si>
  <si>
    <t>MACROTECH</t>
  </si>
  <si>
    <t>1-22-00121-2</t>
  </si>
  <si>
    <t>B1500000226</t>
  </si>
  <si>
    <t>B1500000227</t>
  </si>
  <si>
    <t>B1500000232</t>
  </si>
  <si>
    <t>B1500000236</t>
  </si>
  <si>
    <t>B1500000225</t>
  </si>
  <si>
    <t>B1500000238</t>
  </si>
  <si>
    <t>B1500000240</t>
  </si>
  <si>
    <t>B1500000243</t>
  </si>
  <si>
    <t>1-01-787309</t>
  </si>
  <si>
    <t>B1500000242</t>
  </si>
  <si>
    <t>B1500000244</t>
  </si>
  <si>
    <t>B1500000247</t>
  </si>
  <si>
    <t>B1500000251</t>
  </si>
  <si>
    <t>B1500000249</t>
  </si>
  <si>
    <t>B1500000250</t>
  </si>
  <si>
    <t>B1500000252</t>
  </si>
  <si>
    <t>B1500000205</t>
  </si>
  <si>
    <t>SANTINIS INVESTMENTS, SRL</t>
  </si>
  <si>
    <t>1-30-58242-4</t>
  </si>
  <si>
    <t>ADQ. GEL ANTI BACTERIAL</t>
  </si>
  <si>
    <t>B1500000208</t>
  </si>
  <si>
    <t>B1500000183</t>
  </si>
  <si>
    <t>B1500000184</t>
  </si>
  <si>
    <t>B1500000185</t>
  </si>
  <si>
    <t>B1500000188</t>
  </si>
  <si>
    <t>B1500000189</t>
  </si>
  <si>
    <t>B1500000191</t>
  </si>
  <si>
    <t>B1500000192</t>
  </si>
  <si>
    <t>B1500000202</t>
  </si>
  <si>
    <t>B1500000209</t>
  </si>
  <si>
    <t>SEAN DOMINICAN, SRL</t>
  </si>
  <si>
    <t>B1500002778</t>
  </si>
  <si>
    <t>B1500000246</t>
  </si>
  <si>
    <t>B1500003277</t>
  </si>
  <si>
    <t>SUPLIMED</t>
  </si>
  <si>
    <t>1-01-19601-7</t>
  </si>
  <si>
    <t>B1500003229</t>
  </si>
  <si>
    <t>B1500003230</t>
  </si>
  <si>
    <t>B1500003420</t>
  </si>
  <si>
    <t>B1500012814</t>
  </si>
  <si>
    <t>SUED &amp; FARGESA</t>
  </si>
  <si>
    <t>B1500000400</t>
  </si>
  <si>
    <t>B1500000385</t>
  </si>
  <si>
    <t>B1500000387</t>
  </si>
  <si>
    <t>B1500000388</t>
  </si>
  <si>
    <t>B1500000389</t>
  </si>
  <si>
    <t>B1500000390</t>
  </si>
  <si>
    <t>B1500000391</t>
  </si>
  <si>
    <t>B1500000392</t>
  </si>
  <si>
    <t>B1500000393</t>
  </si>
  <si>
    <t>B1500000403</t>
  </si>
  <si>
    <t>B1500000401</t>
  </si>
  <si>
    <t>B1500000411</t>
  </si>
  <si>
    <t>B1500000414</t>
  </si>
  <si>
    <t>B1500000412</t>
  </si>
  <si>
    <t>B1500000415</t>
  </si>
  <si>
    <t>B1500000416</t>
  </si>
  <si>
    <t>B1500000417</t>
  </si>
  <si>
    <t>B1500000420</t>
  </si>
  <si>
    <t>B1500000422</t>
  </si>
  <si>
    <t>B1500000421</t>
  </si>
  <si>
    <t>B1500000550</t>
  </si>
  <si>
    <t>LUIS E. BETANCES R.&amp; CO</t>
  </si>
  <si>
    <t>1-01-00614-5</t>
  </si>
  <si>
    <t>B1500000553</t>
  </si>
  <si>
    <t>B1500022312</t>
  </si>
  <si>
    <t>PLAZA LAMA</t>
  </si>
  <si>
    <t>1-01-17111-1</t>
  </si>
  <si>
    <t>B1500027951</t>
  </si>
  <si>
    <t>B1500027952</t>
  </si>
  <si>
    <t>B1500027954</t>
  </si>
  <si>
    <t>B1500027957</t>
  </si>
  <si>
    <t>B1500027959</t>
  </si>
  <si>
    <t>B1500027958</t>
  </si>
  <si>
    <t>B1500004363</t>
  </si>
  <si>
    <t>OSCAR RENTA NEGRON, S.A</t>
  </si>
  <si>
    <t>B1500004841</t>
  </si>
  <si>
    <t>B1500000455</t>
  </si>
  <si>
    <t>PAT &amp; MELL PHARMACEUTICALS</t>
  </si>
  <si>
    <t>1-30-19490-4</t>
  </si>
  <si>
    <t>ADQ. GEL ANTIBACTERIAL</t>
  </si>
  <si>
    <t>B1500000472</t>
  </si>
  <si>
    <t>B1500000471</t>
  </si>
  <si>
    <t>B1500000383</t>
  </si>
  <si>
    <t>PRODUCTOS MEDICINALES, SRL</t>
  </si>
  <si>
    <t>ADQ. MASCARILLA KN95</t>
  </si>
  <si>
    <t>B1500000384</t>
  </si>
  <si>
    <t>B1500000407</t>
  </si>
  <si>
    <t>ROFASA FARMA</t>
  </si>
  <si>
    <t>1-30-66779-9</t>
  </si>
  <si>
    <t>B1500000418</t>
  </si>
  <si>
    <t>B1500002848</t>
  </si>
  <si>
    <t>ANEST, SRL</t>
  </si>
  <si>
    <t>1-30-05015-5</t>
  </si>
  <si>
    <t>B1500002850</t>
  </si>
  <si>
    <t>B1500002950</t>
  </si>
  <si>
    <t>B1500000164</t>
  </si>
  <si>
    <t>ABBVIE</t>
  </si>
  <si>
    <t>1-31-04713-2</t>
  </si>
  <si>
    <t>B1500000165</t>
  </si>
  <si>
    <t>B1500000194</t>
  </si>
  <si>
    <t>ABBBOTT LABORATORIES INTERNATIONAL LLC</t>
  </si>
  <si>
    <t>1-01-00187-9</t>
  </si>
  <si>
    <t>B1500000193</t>
  </si>
  <si>
    <t>B1500000195</t>
  </si>
  <si>
    <t>B1500000203</t>
  </si>
  <si>
    <t>B1500000201</t>
  </si>
  <si>
    <t>B1500000206</t>
  </si>
  <si>
    <t>B1500025349</t>
  </si>
  <si>
    <t>B1500026197</t>
  </si>
  <si>
    <t>B1500026327</t>
  </si>
  <si>
    <t>B1500027108</t>
  </si>
  <si>
    <t>B1500000328</t>
  </si>
  <si>
    <t>B1500000268</t>
  </si>
  <si>
    <t>B1500000275</t>
  </si>
  <si>
    <t>B1500000330</t>
  </si>
  <si>
    <t>B1500000289</t>
  </si>
  <si>
    <t>B1500000310</t>
  </si>
  <si>
    <t>B1500000313</t>
  </si>
  <si>
    <t>B1500000345</t>
  </si>
  <si>
    <t>B1500000335</t>
  </si>
  <si>
    <t>B1500000332</t>
  </si>
  <si>
    <t>B1500000340</t>
  </si>
  <si>
    <t>B1500000334</t>
  </si>
  <si>
    <t>B1500000331</t>
  </si>
  <si>
    <t>B1500000333</t>
  </si>
  <si>
    <t>B1500000337</t>
  </si>
  <si>
    <t>B1500000342</t>
  </si>
  <si>
    <t>B1500000338</t>
  </si>
  <si>
    <t>B1500000339</t>
  </si>
  <si>
    <t>CARIBEAN INTEGRATED SOLUTIONS, SRL</t>
  </si>
  <si>
    <t>1-30-73301-5</t>
  </si>
  <si>
    <t>B1500000100</t>
  </si>
  <si>
    <t>CARICORP</t>
  </si>
  <si>
    <t>1-01-67310-9</t>
  </si>
  <si>
    <t>CEREMO</t>
  </si>
  <si>
    <t>1-31-19076-6</t>
  </si>
  <si>
    <t>B1500000567</t>
  </si>
  <si>
    <t>B1500000528</t>
  </si>
  <si>
    <t>B1500000529</t>
  </si>
  <si>
    <t>B1500000640</t>
  </si>
  <si>
    <t>B1500000682</t>
  </si>
  <si>
    <t>B1500000149</t>
  </si>
  <si>
    <t>DISTRIBUIDORA FARMACEUTICA ABC</t>
  </si>
  <si>
    <t>DUXIN PHARMACEUTICA, SRL</t>
  </si>
  <si>
    <t>B1500000063</t>
  </si>
  <si>
    <t>B1500002187</t>
  </si>
  <si>
    <t>FARACH, SA</t>
  </si>
  <si>
    <t>1-01-06208-8</t>
  </si>
  <si>
    <t>B1500002221</t>
  </si>
  <si>
    <t>B1500002307</t>
  </si>
  <si>
    <t>B1500002344</t>
  </si>
  <si>
    <t>B1500002354</t>
  </si>
  <si>
    <t>B1500002392</t>
  </si>
  <si>
    <t>B1500002345</t>
  </si>
  <si>
    <t>B1500002393</t>
  </si>
  <si>
    <t>B1500002379</t>
  </si>
  <si>
    <t>B1500002383</t>
  </si>
  <si>
    <t>B1500002468</t>
  </si>
  <si>
    <t>B1500035887</t>
  </si>
  <si>
    <t>FARMACO QUIMICA NACIONAL</t>
  </si>
  <si>
    <t>1-01-04030-2</t>
  </si>
  <si>
    <t>B1500035888</t>
  </si>
  <si>
    <t>B1500002561</t>
  </si>
  <si>
    <t>B1500002603</t>
  </si>
  <si>
    <t>GLOBAL DISTRIBUTION PRODUCTS SRL</t>
  </si>
  <si>
    <t>1-30-588446-5</t>
  </si>
  <si>
    <t>B1500003957</t>
  </si>
  <si>
    <t>B1500004699</t>
  </si>
  <si>
    <t>B1500004877</t>
  </si>
  <si>
    <t>B1500004955</t>
  </si>
  <si>
    <t>B1500004775</t>
  </si>
  <si>
    <t>B1500004886</t>
  </si>
  <si>
    <t>B1500005063</t>
  </si>
  <si>
    <t>B1500000352</t>
  </si>
  <si>
    <t>INMENOL</t>
  </si>
  <si>
    <t>B1500000355</t>
  </si>
  <si>
    <t>B1500000359</t>
  </si>
  <si>
    <t>B1500000253</t>
  </si>
  <si>
    <t>KODOPHARMA</t>
  </si>
  <si>
    <t>LABORATORIOS ANTILLANOS EDMAR, SA</t>
  </si>
  <si>
    <t>B1500000277</t>
  </si>
  <si>
    <t>B1500000279</t>
  </si>
  <si>
    <t>B1500000278</t>
  </si>
  <si>
    <t>1-01-06781-3</t>
  </si>
  <si>
    <t>2.3.4.1.02</t>
  </si>
  <si>
    <t>LABORATORIO BRITANIA</t>
  </si>
  <si>
    <t>1-30-02042-6</t>
  </si>
  <si>
    <t>LABORATORIOS ALFA</t>
  </si>
  <si>
    <t>B1500000288</t>
  </si>
  <si>
    <t>LABORATORIO DR. COLLADO</t>
  </si>
  <si>
    <t>B1500000291</t>
  </si>
  <si>
    <t>B1500000423</t>
  </si>
  <si>
    <t>B1500000294</t>
  </si>
  <si>
    <t>1-01-515082</t>
  </si>
  <si>
    <t>B1500000295</t>
  </si>
  <si>
    <t>B1500000297</t>
  </si>
  <si>
    <t>B1500000298</t>
  </si>
  <si>
    <t>B1500000311</t>
  </si>
  <si>
    <t>B1500000320</t>
  </si>
  <si>
    <t>B1500000382</t>
  </si>
  <si>
    <t>LABORATORIOS SINTESIS, SRL</t>
  </si>
  <si>
    <t>101-54180-6</t>
  </si>
  <si>
    <t>B1500000381</t>
  </si>
  <si>
    <t>B1500000386</t>
  </si>
  <si>
    <t>LABOQUIDOM</t>
  </si>
  <si>
    <t>1-01-00556-4</t>
  </si>
  <si>
    <t>B1500004829</t>
  </si>
  <si>
    <t>B1500004856</t>
  </si>
  <si>
    <t>B1500005128</t>
  </si>
  <si>
    <t>B1500005248</t>
  </si>
  <si>
    <t>B1500000151</t>
  </si>
  <si>
    <t>MEGALABS, SRL</t>
  </si>
  <si>
    <t>B1500000154</t>
  </si>
  <si>
    <t>NIFARMED, SRL</t>
  </si>
  <si>
    <t>1-0179780-2</t>
  </si>
  <si>
    <t>B1500000507</t>
  </si>
  <si>
    <t>B1500000589</t>
  </si>
  <si>
    <t>NAGADA INVESTMENT COMPANY, SRL</t>
  </si>
  <si>
    <t>1-30-89202-4</t>
  </si>
  <si>
    <t>B1500000839</t>
  </si>
  <si>
    <t>OSIRIS &amp; CO</t>
  </si>
  <si>
    <t>1-01-12034-7</t>
  </si>
  <si>
    <t>B1500001024</t>
  </si>
  <si>
    <t>B1500001035</t>
  </si>
  <si>
    <t>B1500001027</t>
  </si>
  <si>
    <t>B1500000960</t>
  </si>
  <si>
    <t>B1500000483</t>
  </si>
  <si>
    <t>B1500000520</t>
  </si>
  <si>
    <t>B1500000132</t>
  </si>
  <si>
    <t>B1500000131</t>
  </si>
  <si>
    <t>B1500052285</t>
  </si>
  <si>
    <t>PHARMACEUTICAL TECNOLOGY</t>
  </si>
  <si>
    <t>1-01-61388-2</t>
  </si>
  <si>
    <t>B1500052111</t>
  </si>
  <si>
    <t>B1500052650</t>
  </si>
  <si>
    <t>B1500052191</t>
  </si>
  <si>
    <t>B1500053188</t>
  </si>
  <si>
    <t>B1500053004</t>
  </si>
  <si>
    <t>B1500053279</t>
  </si>
  <si>
    <t>B1500053189</t>
  </si>
  <si>
    <t>B1500053263</t>
  </si>
  <si>
    <t>B1500000419</t>
  </si>
  <si>
    <t>B1500000437</t>
  </si>
  <si>
    <t>B1500000429</t>
  </si>
  <si>
    <t>B1500000433</t>
  </si>
  <si>
    <t>B1500000485</t>
  </si>
  <si>
    <t>B1500000435</t>
  </si>
  <si>
    <t>B1500000456</t>
  </si>
  <si>
    <t>B1500001466</t>
  </si>
  <si>
    <t>QUIROFANOS</t>
  </si>
  <si>
    <t>1-30-79088-4</t>
  </si>
  <si>
    <t>B1500000350</t>
  </si>
  <si>
    <t>SAAD MEDICAL</t>
  </si>
  <si>
    <t>B1500000351</t>
  </si>
  <si>
    <t>B1500000354</t>
  </si>
  <si>
    <t>B1500000356</t>
  </si>
  <si>
    <t>B1500000357</t>
  </si>
  <si>
    <t>B1500000358</t>
  </si>
  <si>
    <t>B1500000361</t>
  </si>
  <si>
    <t>B1500000360</t>
  </si>
  <si>
    <t>B1500000363</t>
  </si>
  <si>
    <t>B1500000365</t>
  </si>
  <si>
    <t>B1500000366</t>
  </si>
  <si>
    <t>B1500000367</t>
  </si>
  <si>
    <t>B1500000364</t>
  </si>
  <si>
    <t>B1500000374</t>
  </si>
  <si>
    <t>B1500000375</t>
  </si>
  <si>
    <t>B1500000231</t>
  </si>
  <si>
    <t>SALDENT INTERNACIONAL SRL</t>
  </si>
  <si>
    <t>1-01-56248-1</t>
  </si>
  <si>
    <t>B1500000095</t>
  </si>
  <si>
    <t>B1500000091</t>
  </si>
  <si>
    <t>SERVIAMED DOMINICANA, SRL</t>
  </si>
  <si>
    <t>1-01-57288-4</t>
  </si>
  <si>
    <t>B1500000703</t>
  </si>
  <si>
    <t>B1500002868</t>
  </si>
  <si>
    <t>B1500002902</t>
  </si>
  <si>
    <t>B1500013305</t>
  </si>
  <si>
    <t>B1500013495</t>
  </si>
  <si>
    <t>B1500013738</t>
  </si>
  <si>
    <t>B1500001082</t>
  </si>
  <si>
    <t>SSP SERVISALUD  PREMIUM</t>
  </si>
  <si>
    <t>SMART IOT EIRL.</t>
  </si>
  <si>
    <t>1-31-69779-08</t>
  </si>
  <si>
    <t>B1500002500</t>
  </si>
  <si>
    <t>VENTAS DIVERSA FARMCEUTICA SRL</t>
  </si>
  <si>
    <t>B1500002506</t>
  </si>
  <si>
    <t>B1500002518</t>
  </si>
  <si>
    <t>B1500002539</t>
  </si>
  <si>
    <t>B1500002646</t>
  </si>
  <si>
    <t>B1500002635</t>
  </si>
  <si>
    <t>B1500002673</t>
  </si>
  <si>
    <t>B1500002695</t>
  </si>
  <si>
    <t>B1500002726</t>
  </si>
  <si>
    <t>B1500002705</t>
  </si>
  <si>
    <t>B1500002598</t>
  </si>
  <si>
    <t>B1500002752</t>
  </si>
  <si>
    <t>B1500002747</t>
  </si>
  <si>
    <t>B1500002749</t>
  </si>
  <si>
    <t>B1500002765</t>
  </si>
  <si>
    <t>B1500002985</t>
  </si>
  <si>
    <t>UNIQUE</t>
  </si>
  <si>
    <t>B1500000161</t>
  </si>
  <si>
    <t>B1500026654</t>
  </si>
  <si>
    <t>B1500027127</t>
  </si>
  <si>
    <t>B1500000566</t>
  </si>
  <si>
    <t>B1500000569</t>
  </si>
  <si>
    <t>B1500000503</t>
  </si>
  <si>
    <t>DISTRIBUIDORA NACIONAL FARMACEUTICA</t>
  </si>
  <si>
    <t>1-01-00960-8</t>
  </si>
  <si>
    <t>B1500002348</t>
  </si>
  <si>
    <t>DRES MALLEN GUERRA C POR A</t>
  </si>
  <si>
    <t>1-01-00338-3</t>
  </si>
  <si>
    <t>B1500002355</t>
  </si>
  <si>
    <t>B1500002346</t>
  </si>
  <si>
    <t>B1500002374</t>
  </si>
  <si>
    <t>B1500002378</t>
  </si>
  <si>
    <t>B1500002409</t>
  </si>
  <si>
    <t>B1500000062</t>
  </si>
  <si>
    <t>EMPRESAS MAYZEL, SRL</t>
  </si>
  <si>
    <t>B1500002520</t>
  </si>
  <si>
    <t>B1500002571</t>
  </si>
  <si>
    <t>B1500002619</t>
  </si>
  <si>
    <t>B1500002188</t>
  </si>
  <si>
    <t>B1500002220</t>
  </si>
  <si>
    <t>B1500002231</t>
  </si>
  <si>
    <t>B1500002250</t>
  </si>
  <si>
    <t>B1500002269</t>
  </si>
  <si>
    <t>B1500002342</t>
  </si>
  <si>
    <t>B1500002306</t>
  </si>
  <si>
    <t>B1500002325</t>
  </si>
  <si>
    <t>GENERICOS DEL CARIBE, SRL</t>
  </si>
  <si>
    <t>B1500001399</t>
  </si>
  <si>
    <t>GRUPO Z HEALTCARE PRODUCTS</t>
  </si>
  <si>
    <t>B1500004917</t>
  </si>
  <si>
    <t>B1500004934</t>
  </si>
  <si>
    <t>B1500006059</t>
  </si>
  <si>
    <t>J. GASSÓ GASSÓ SAS</t>
  </si>
  <si>
    <t>B1500006096</t>
  </si>
  <si>
    <t>B1500006077</t>
  </si>
  <si>
    <t>B1500006065</t>
  </si>
  <si>
    <t>B1500006134</t>
  </si>
  <si>
    <t>B1500005913</t>
  </si>
  <si>
    <t>B1500006196</t>
  </si>
  <si>
    <t>B1500002179</t>
  </si>
  <si>
    <t>KETTLE SANCHEZ</t>
  </si>
  <si>
    <t>1-01-00941-1</t>
  </si>
  <si>
    <t>B1500000958</t>
  </si>
  <si>
    <t>LABORATORIOS ORBIS, SA</t>
  </si>
  <si>
    <t>B1500000966</t>
  </si>
  <si>
    <t>B1500001007</t>
  </si>
  <si>
    <t>B1500000290</t>
  </si>
  <si>
    <t>LABORATORIOS DR COLLADO</t>
  </si>
  <si>
    <t>B1500000306</t>
  </si>
  <si>
    <t>B1500000312</t>
  </si>
  <si>
    <t>B1500000623</t>
  </si>
  <si>
    <t>LUCIMED FARMACEUTICA, SRL</t>
  </si>
  <si>
    <t>B1500000638</t>
  </si>
  <si>
    <t>B1500000652</t>
  </si>
  <si>
    <t>B1500005068</t>
  </si>
  <si>
    <t>B1500005100</t>
  </si>
  <si>
    <t>B1500005173</t>
  </si>
  <si>
    <t>B1500005228</t>
  </si>
  <si>
    <t>B1500005249</t>
  </si>
  <si>
    <t>B1500004574</t>
  </si>
  <si>
    <t>B1500004603</t>
  </si>
  <si>
    <t>B1500004453</t>
  </si>
  <si>
    <t>B1500004630</t>
  </si>
  <si>
    <t>QUALIPHARMA, SRL</t>
  </si>
  <si>
    <t>1-01-88926-8</t>
  </si>
  <si>
    <t>B1500001080</t>
  </si>
  <si>
    <t>SSP SERVISALUD PREMIUM</t>
  </si>
  <si>
    <t>B1500001081</t>
  </si>
  <si>
    <t>B1500000368</t>
  </si>
  <si>
    <t>B1500000372</t>
  </si>
  <si>
    <t>B1500000369</t>
  </si>
  <si>
    <t>PRUEBA RAPIDA PARA COVID</t>
  </si>
  <si>
    <t>B1500002900</t>
  </si>
  <si>
    <t>B1500000998</t>
  </si>
  <si>
    <t>B1500015195</t>
  </si>
  <si>
    <t>TRANSPORTE DE VALORES NOVIEMBRE 2019</t>
  </si>
  <si>
    <t>B1500015205</t>
  </si>
  <si>
    <t>TRANSPORTE DE VALORES DICIEMBRE 2019</t>
  </si>
  <si>
    <t>A010010011500000010</t>
  </si>
  <si>
    <t>CIGOIL CARIBE</t>
  </si>
  <si>
    <t>1-31-02790-3</t>
  </si>
  <si>
    <t>DIESEL REGULAR</t>
  </si>
  <si>
    <t>A010010011500000014</t>
  </si>
  <si>
    <t>REPARACION DE CUARTO FRIO, CIUDAD SALUD</t>
  </si>
  <si>
    <t>A010010011500000030</t>
  </si>
  <si>
    <t>COMERCIALIZADORA ANIRAK,SRL</t>
  </si>
  <si>
    <t xml:space="preserve">ADQUISICION DE 2 BATERIAS PARA INVERSORES </t>
  </si>
  <si>
    <t>A010010011500000034</t>
  </si>
  <si>
    <t xml:space="preserve">SERVICIO MANT. PLANTA ELECTRICA UBICADA EN SEDE HERRERA, MES ENERO/2018  </t>
  </si>
  <si>
    <t>A010010011500000037</t>
  </si>
  <si>
    <t xml:space="preserve">SERVICIO MANT. PLANTA ELECTRICA UBICADA EN SEDE HERRERA, MES MARZO/2018  </t>
  </si>
  <si>
    <t>A010010011500000038</t>
  </si>
  <si>
    <t xml:space="preserve">SERVICIO MANT. PLANTA ELECTRICA UBICADA EN SEDE HERRERA, MES ABRIL/2018  </t>
  </si>
  <si>
    <t>A010010011500000040</t>
  </si>
  <si>
    <t>SERVICIO MANT. PLANTA ELECTRICA UBICADA EN SEDE HERRERA, MES SEPT./2018</t>
  </si>
  <si>
    <t>A010010011500000043</t>
  </si>
  <si>
    <t xml:space="preserve">SERVICIO MANT. PLANTA ELECTRICA UBICADA EN SEDE HERRERA, MES MAYO/2018  </t>
  </si>
  <si>
    <t>ALQUILER CONTAINER PARA F/P HOSP. MOC, DEL 08/04 AL 07/05/19</t>
  </si>
  <si>
    <t>ALQUILER CONTAINER PARA F/P HOSP. MOC, DEL 08/05 AL 07/06/19</t>
  </si>
  <si>
    <t>COMPRA DE TARIMAS 8X8</t>
  </si>
  <si>
    <t xml:space="preserve">COMPRA DE BANNER 8X9 </t>
  </si>
  <si>
    <t>A010010011500000070</t>
  </si>
  <si>
    <t>FRAMISA SOLUTION, SRL</t>
  </si>
  <si>
    <t>131-15001-2</t>
  </si>
  <si>
    <t>MANT. PREVENTIVO Y CORRECTIVO DEL CAMION MITSUBISHI</t>
  </si>
  <si>
    <t>A010010011500000088</t>
  </si>
  <si>
    <t>MANT. PREV Y CORREC CAMIONETA  MITSUBISHI  COLOR BLANCO</t>
  </si>
  <si>
    <t>A010010011500000114</t>
  </si>
  <si>
    <t xml:space="preserve">MANT. PREV Y CORREC CAMIONETA  MITSUBISHI AÑO 2010 </t>
  </si>
  <si>
    <t>A010010011500000122</t>
  </si>
  <si>
    <t>MANT. PREVENTIVO Y CORRECTIVO DEL CAMION DAIHATSU</t>
  </si>
  <si>
    <t>A010010011500000200</t>
  </si>
  <si>
    <t>MANT. PREVENTIVO Y CORRECTIVO CAMIONETA MITSUBISHI COLOR BCO. 2010</t>
  </si>
  <si>
    <t>A010010011500000403</t>
  </si>
  <si>
    <t>REEMPLAZO DE GOMAS MONTACARGAS, EN LA  REGION SANTIAGO</t>
  </si>
  <si>
    <t>A010010011500000410</t>
  </si>
  <si>
    <t xml:space="preserve">MANTENIMIENTO D/MONTACARGAS, SANTIAGO DEL 20/01/2018   AL  20 /02/2018 </t>
  </si>
  <si>
    <t>SERV. MANTENIMNIENTO PREVENTIVO Y CORRECTIVO, MONTACARGA CROWN, SEGÚN ID-498 RD5725-32/1A427044</t>
  </si>
  <si>
    <t>SERV. MANTENIMNIENTO PREVENTIVO Y CORRECTIVO, SEGÚN ID-817 20L210820/112150018</t>
  </si>
  <si>
    <t>SERV. MANTENIMNIENTO PREVENTIVO Y CORRECTIVO DEL MONTACARGAS MARCA YALE NDR035EB/D861N02884N</t>
  </si>
  <si>
    <t>SERV. MANTENIMNIENTO PREVENTIVO Y CORRECTIVO, DEL MONTACARGAS CLARK HWX40/110941</t>
  </si>
  <si>
    <t>SERV. MANTENIMNIENTO PREVENTIVO Y CORRECTIVO, DEL MONTACARGAS CLARK NPR20/NPR345-0745-9700</t>
  </si>
  <si>
    <t>SERV. MANTENIMNIENTO PREVENTIVO Y CORRECTIVO, DEL MONTACARGAS CLARK NPR20/NPR345-0744-9700</t>
  </si>
  <si>
    <t>SERV. MANTENIMNIENTO PREVENTIVO Y CORRECTIVO, DEL MONTACARGA CROWN RD5725-30-198/1A42704</t>
  </si>
  <si>
    <t>SERV. MANTENIMNIENTO PREVENTIVO Y CORRECTIVO, DEL MONTACARGAS CLARK NPR20/NPR345-0744-9700 Y NPR20/NPR345-0745-9700, HWX40/110941, HWX40/110942, HWX40/110943, HWX40/110944</t>
  </si>
  <si>
    <t>SERV. MANTENIMNIENTO PREVENTIVO Y CORRECTIVO, DEL MONTACARGAS CROWN RD5725-30-198/1A42704</t>
  </si>
  <si>
    <t xml:space="preserve">MANT. DE MONTACARGAS ALMACEN, REGION SANTIAGO, EL 20/06/2018  AL 20 /07/2018  S/F 
 </t>
  </si>
  <si>
    <t xml:space="preserve">MANT. D/MONTACARGAS UBICADOS EN EL ALMACEN PROMESE/CAL, REGION SANTIAGO, MES DE AGOSTO/2018  </t>
  </si>
  <si>
    <t xml:space="preserve">MANT. DE MONTACARGAS ALMACEN, REGION SANTIAGO, 20/10/18  AL 20/11/2018
 </t>
  </si>
  <si>
    <t>SERV. MANTENIMNIENTO PREVENTIVO Y CORRECTIVO DEL MONTACARGAS MARCA YALE NDR035EB/D861N01595L</t>
  </si>
  <si>
    <t>SERV. MANTENIMNIENTO PREVENTIVO Y CORRECTIVO, DEL MONTACARGAS CLARK NPR20/NPR345-0745-9700, HWX40/110943</t>
  </si>
  <si>
    <t>SERV. MANTENIMNIENTO PREVENTIVO Y CORRECTIVO, DEL MONTACARGAS CLARK HWX570-04755-9779 Y NPR20/NPR345-0745-9700</t>
  </si>
  <si>
    <t>SERV. MANTENIMNIENTO PREVENTIVO Y CORRECTIVO, DEL MONTACARGAS CLARK NPR20/NPR345-0744-9700 Y NPR20/NPR345-0745-9700</t>
  </si>
  <si>
    <t>SERVICIO DE PUBLICIDAD DIGITAL EN EL PERIODICO TRAS LAS HUEYAS DIGITAL, DEL 03/10 AL 03/11/2019</t>
  </si>
  <si>
    <t>A010010011500001285</t>
  </si>
  <si>
    <t>LEA AGROINDUSTRIAL, SRL</t>
  </si>
  <si>
    <t>1-01-64599-7</t>
  </si>
  <si>
    <t xml:space="preserve">SERVICIO MANTENIMIENTO LOCAL NO. 402 PLJ MES DE ENERO 2017   </t>
  </si>
  <si>
    <t>A010010011500001293</t>
  </si>
  <si>
    <t xml:space="preserve">ALQUILER LOCAL No 105  PLJ, DEL 02/01/17 AL  02/02/2017  MES DE ENERO /2017  </t>
  </si>
  <si>
    <t>A010010011500001294</t>
  </si>
  <si>
    <t xml:space="preserve">ALQUILER LOCAL No 401  PLJ, DEL 12/01/17 AL  12/02/2017  MES DE ENERO /2017  </t>
  </si>
  <si>
    <t>A010010011500001295</t>
  </si>
  <si>
    <t xml:space="preserve">ALQUILER LOCAL No 214 PLJ, DEL 12/01/17 AL  12/02/2017 MES DE ENERO /2017  </t>
  </si>
  <si>
    <t>A010010011500001296</t>
  </si>
  <si>
    <t xml:space="preserve">TERRENO PARQUEO PARA SER UTILIZADO POR LOS COLABORADORES DE ESTA INSTITUCION DEL 13/01/2017 AL 13/02/2017 </t>
  </si>
  <si>
    <t>A010010011500001300</t>
  </si>
  <si>
    <t xml:space="preserve">CONSUMO COMBUSTIBLE LOCAL 402, MES DE ENERO/2017 </t>
  </si>
  <si>
    <t>A010010011500001310</t>
  </si>
  <si>
    <t xml:space="preserve">ALQUILER LOCAL No 101  PLJ, DEL 19/02/2017  AL 19/03/2017 MES MARZO/2017 </t>
  </si>
  <si>
    <t>MAXX EXTINTORES, SRL.</t>
  </si>
  <si>
    <t>131-36929-4</t>
  </si>
  <si>
    <t>SERVICIO DE MANTENIMIENTO SISTEMA CONTRA INCENDIO</t>
  </si>
  <si>
    <t>A010010011500000016</t>
  </si>
  <si>
    <t xml:space="preserve"> 80% HONORARIOS POR AUDITORIA FINANCIERA Y PROCEDIMIENTOS DE COMPRAS Y CONTRATACIONES DE LOS AÑOS 2014 Y 2015 C</t>
  </si>
  <si>
    <t>SERVICIO DE GPS SEPTIEMBRE.19, S/FACTURA NCF B1500000016 D/F 15/09/19 POR $41,300.00</t>
  </si>
  <si>
    <t>SERV. DE LOCALIZACION PARA VEHICULOS INSTITUCIONAL</t>
  </si>
  <si>
    <t>PRODUCTOS COMERCIALES</t>
  </si>
  <si>
    <t>101-17694-6</t>
  </si>
  <si>
    <t>SERVICIO DE PUBLICIDAD EN BANNERS Y  PORTADAS, EN EL PROGRAMA N DIGITAL</t>
  </si>
  <si>
    <t>A010010011500004228</t>
  </si>
  <si>
    <t>SOLUCIONES CORPORATIVAS (SOLUCORP)</t>
  </si>
  <si>
    <t>130-40863-7</t>
  </si>
  <si>
    <t>RENOVACION ENHANCEMENT PLAN PARA DYNAMICS GP</t>
  </si>
  <si>
    <t>STROMNESS HOLDINGS, SRL</t>
  </si>
  <si>
    <t>130-66680-6</t>
  </si>
  <si>
    <t>SERVICIO CONTRATISTA FARMACIA DEL PUEBLO HOSPITAL CARRETÓN, EL LIMONAL Y LOS RANCHITOS</t>
  </si>
  <si>
    <t>TRANSPORTE TIPO PATANA C/FURGON DE 45" P/TRASLADAR MEDS. ENTRE ALMACENES</t>
  </si>
  <si>
    <t>SERVICIO DE ALMUERZOS ADICIONALES, ALMACEN SANTIAGO DEL 06/05 AL 22/05/19</t>
  </si>
  <si>
    <t>B1500000085</t>
  </si>
  <si>
    <t>ADA IVELISSE BASORA RAMIREZ</t>
  </si>
  <si>
    <t>001-0459549-1</t>
  </si>
  <si>
    <t>ACTA DE RECEPCIÓN OFERTAS ECONOMICAS</t>
  </si>
  <si>
    <t>B1500068625</t>
  </si>
  <si>
    <t>AGUA PLANETA AZUL, SA</t>
  </si>
  <si>
    <t>1-01-50393-9</t>
  </si>
  <si>
    <t>BOTELLAS DE AGUA</t>
  </si>
  <si>
    <t>B1500096426</t>
  </si>
  <si>
    <t>B1500096427</t>
  </si>
  <si>
    <t>B1500097610</t>
  </si>
  <si>
    <t>B1500097617</t>
  </si>
  <si>
    <t>B1500097621</t>
  </si>
  <si>
    <t>B1500000144</t>
  </si>
  <si>
    <t>BIENVENIDO ACOSTA MENDEZ</t>
  </si>
  <si>
    <t>001-0800664-4</t>
  </si>
  <si>
    <t>ACTO DE RECEPCION DE OFERTAS ECONOMICAS</t>
  </si>
  <si>
    <t>B1500000442</t>
  </si>
  <si>
    <t>CARMEN ENICIA CHEVALIER CARABALLO</t>
  </si>
  <si>
    <t>001-0522771-4</t>
  </si>
  <si>
    <t>B1500000443</t>
  </si>
  <si>
    <t>B1500000470</t>
  </si>
  <si>
    <t>B1500000488</t>
  </si>
  <si>
    <t>CESAR AUGUSTO MARTINEZ REYES</t>
  </si>
  <si>
    <t>001-1179282-6</t>
  </si>
  <si>
    <t>LEGALIZACION DE 12 CONTRATOS</t>
  </si>
  <si>
    <t>B1500095798</t>
  </si>
  <si>
    <t>CLARO</t>
  </si>
  <si>
    <t>1-01-00157-7</t>
  </si>
  <si>
    <t>FACTURA DIPOSITIVOS WIFI</t>
  </si>
  <si>
    <t>2.2.1.3.01</t>
  </si>
  <si>
    <t>B1500093272</t>
  </si>
  <si>
    <t>B1500090762</t>
  </si>
  <si>
    <t>CLIMATICARD, SRL</t>
  </si>
  <si>
    <t>1-31-68170-2</t>
  </si>
  <si>
    <t>MANTENIMIENTO MANEJADORAS MES DE ENERO 2021</t>
  </si>
  <si>
    <t>ADQUISICION DE BATERIAS</t>
  </si>
  <si>
    <t>2.3.9.6.01</t>
  </si>
  <si>
    <t>CONSTRUCTORA BUILDISA, SRL</t>
  </si>
  <si>
    <t>1-31-23892-2</t>
  </si>
  <si>
    <t>CUBICACION 4 LOTE 3, CONSTRUICCION DE 4 F/P</t>
  </si>
  <si>
    <t>2.7.1.2.01</t>
  </si>
  <si>
    <t>B1500000163</t>
  </si>
  <si>
    <t>ALQUILER DE FURGONES</t>
  </si>
  <si>
    <t>CONSTRUCCIONES DE FURGONES &amp; BLINDAJES, SRL</t>
  </si>
  <si>
    <t>1-01-62102-8</t>
  </si>
  <si>
    <t xml:space="preserve">REPARACION DE FURGON </t>
  </si>
  <si>
    <t>B1500000157</t>
  </si>
  <si>
    <t>DESERET SERVICES, SRL</t>
  </si>
  <si>
    <t>1-31-22617-5</t>
  </si>
  <si>
    <t>SERVICIO DE MONTACARGAS ELECTRICOS, DEL 01/04/2022 AL 01/05/2022</t>
  </si>
  <si>
    <t>2.2.5.4.01</t>
  </si>
  <si>
    <t>DESGA ALL SOLUTIONS</t>
  </si>
  <si>
    <t>1-31-71417-1</t>
  </si>
  <si>
    <t xml:space="preserve">CONTROL DE ACCESO PUERTAS </t>
  </si>
  <si>
    <t>2.3.9.9.04</t>
  </si>
  <si>
    <t>DIOMARIS NATASHA DE LOS SANTOS</t>
  </si>
  <si>
    <t>224-0007413-8</t>
  </si>
  <si>
    <t>2.2.5.9.01</t>
  </si>
  <si>
    <t>DOMINGO FRANCISCO PAYANO ALMANZAR</t>
  </si>
  <si>
    <t>001-0012267-1</t>
  </si>
  <si>
    <t>LEGALIZACION DE 04 CONTRATOS</t>
  </si>
  <si>
    <t>LEGALIZACION DE 09 CONTRATOS</t>
  </si>
  <si>
    <t>B1500003606</t>
  </si>
  <si>
    <t>PUBLICIDAD</t>
  </si>
  <si>
    <t>B1500003897</t>
  </si>
  <si>
    <t>B1500003675</t>
  </si>
  <si>
    <t>EDITORA EL NUEVO DIARIO, SA</t>
  </si>
  <si>
    <t>1-0110050-8</t>
  </si>
  <si>
    <t>B1500003932</t>
  </si>
  <si>
    <t>EXIMIA CONSULTING</t>
  </si>
  <si>
    <t>1-32-13598-9</t>
  </si>
  <si>
    <t>PERITAJE LEGAL EN CONTRATACIONES PUBLICAS</t>
  </si>
  <si>
    <t>B1500000169</t>
  </si>
  <si>
    <t>ESCUELA EUROPEA DE GERENCIA RD, SRL</t>
  </si>
  <si>
    <t>1-31-07021-3</t>
  </si>
  <si>
    <t>SERVICIO DE CAPACITACION, MAESTRIA EN BIG DATA ANALITICS</t>
  </si>
  <si>
    <t>2.2.8.7.04</t>
  </si>
  <si>
    <t>B1500000587</t>
  </si>
  <si>
    <t>FREDDY ALMONTE BRITO</t>
  </si>
  <si>
    <t>001-0068303-6</t>
  </si>
  <si>
    <t>B1500000077</t>
  </si>
  <si>
    <t>FRANCISCO RAMON INFANTE</t>
  </si>
  <si>
    <t>001-0006959-0</t>
  </si>
  <si>
    <t>LEGALIZACION DE 08 CONTRATOS</t>
  </si>
  <si>
    <t>B1500000353</t>
  </si>
  <si>
    <t>FUNIBER</t>
  </si>
  <si>
    <t>1-30-40763-2</t>
  </si>
  <si>
    <t>CAPACITACION GISELA MATIAS MAESTRIA RRHH</t>
  </si>
  <si>
    <t>B1500000286</t>
  </si>
  <si>
    <t>GREGORIO DE OLEO MORETA</t>
  </si>
  <si>
    <t>001-0027011-5</t>
  </si>
  <si>
    <t>LEGALIZACION DE 17 CONTRATOS</t>
  </si>
  <si>
    <t>GRUPO DE INVERSIONES RIMUCA</t>
  </si>
  <si>
    <t>1-32-02096-2</t>
  </si>
  <si>
    <t>LAVADO Y PLANCHADO DE BATAS</t>
  </si>
  <si>
    <t>B1500000207</t>
  </si>
  <si>
    <t>GOCLEAN</t>
  </si>
  <si>
    <t>1-31-69920-2</t>
  </si>
  <si>
    <t xml:space="preserve">RECOLECCION DE DESECHOS </t>
  </si>
  <si>
    <t>SERV. PRESTADO DEL MONTACARGAS CLARK NPR20/NPR345-0744-9700 MANTENIMIENTO</t>
  </si>
  <si>
    <t>B1500000174</t>
  </si>
  <si>
    <t>IMPRESORA DE LEON</t>
  </si>
  <si>
    <t>1-01-69291-1</t>
  </si>
  <si>
    <t>TALONARIOS DE RECIBOS, TARJETAS Y SELLO</t>
  </si>
  <si>
    <t>2.3.9.2.01</t>
  </si>
  <si>
    <t>INGEMIXER, SRL</t>
  </si>
  <si>
    <t>1-31-30956-9</t>
  </si>
  <si>
    <t>CUBICACION 04 LOTE 3, CONSTRUCCION DE 4 F/P</t>
  </si>
  <si>
    <t>IDENTIFICACIONES JMB, SRL</t>
  </si>
  <si>
    <t>1-31-31035-4</t>
  </si>
  <si>
    <t>CINTA DE COLOR BY TARJETAS DE PRESENTACION</t>
  </si>
  <si>
    <t>2.3.5.5.01</t>
  </si>
  <si>
    <t>ICUS SOLUCIONES EMPRESARIALES, SRL</t>
  </si>
  <si>
    <t>1-31-53511-9</t>
  </si>
  <si>
    <t>MANTENIMIENTO DE HARWARE Y SOFTWARE ENERO FEB Y MARZO</t>
  </si>
  <si>
    <t>2.2.7.2.01</t>
  </si>
  <si>
    <t>IQTEK SOLUTIONS</t>
  </si>
  <si>
    <t>1-30-87696-7</t>
  </si>
  <si>
    <t>EQUIPO WIRELESS ACCESS POINT</t>
  </si>
  <si>
    <t>2.6.1.3.01</t>
  </si>
  <si>
    <t>JIMENEZ GIL SOLUTIONS, SRL</t>
  </si>
  <si>
    <t>1-31-59510-3</t>
  </si>
  <si>
    <t>BOMBILLO TALADRO, SIERRA Y CLAVADORA</t>
  </si>
  <si>
    <t xml:space="preserve">PUERTAS POLIMETAL </t>
  </si>
  <si>
    <t>2.3.6.3.06</t>
  </si>
  <si>
    <t>JOAQUIN DIAZ FERRERAS</t>
  </si>
  <si>
    <t>078-0002354-6</t>
  </si>
  <si>
    <t>JOHANNA ROSSY REYES GENAO</t>
  </si>
  <si>
    <t>118-0002902-4</t>
  </si>
  <si>
    <t>LEGALIZACION DE 15 CONTRATOS</t>
  </si>
  <si>
    <t>JOSE ANTONIO GIL GUTIERREZ</t>
  </si>
  <si>
    <t>001-0143041-1</t>
  </si>
  <si>
    <t>LEGALIZACION DE 03 CONTRATOS</t>
  </si>
  <si>
    <t>COMPROBACION, LEGISLACION Y ACTO DE REC</t>
  </si>
  <si>
    <t>JOSE FRANCISCO JAVIER PEÑA NUÑEZ</t>
  </si>
  <si>
    <t>001-0150878-6</t>
  </si>
  <si>
    <t>B1500000107</t>
  </si>
  <si>
    <t>JOSE G. MEJIA GARCIA</t>
  </si>
  <si>
    <t>001-0191102-2</t>
  </si>
  <si>
    <t>LEGALIZACION DE 06 CONTRATOS</t>
  </si>
  <si>
    <t>JOSE PIO SANTANA HERRERA</t>
  </si>
  <si>
    <t>001-0111196-1</t>
  </si>
  <si>
    <t>B1500000142</t>
  </si>
  <si>
    <t>JORSA MULTISERVICES</t>
  </si>
  <si>
    <t>1-31-88703-1</t>
  </si>
  <si>
    <t>TARJETA DE PRESENTACION</t>
  </si>
  <si>
    <t>2.3.3.2.01</t>
  </si>
  <si>
    <t>JUAN  APOSTOL MUÑOZ PUELLO</t>
  </si>
  <si>
    <t>001-1182594-9</t>
  </si>
  <si>
    <t>JUAN FRANCISCO FANIT</t>
  </si>
  <si>
    <t>001-0386063-1</t>
  </si>
  <si>
    <t>JUANA M NUÑEZ MORROBEL</t>
  </si>
  <si>
    <t>001-0114856-7</t>
  </si>
  <si>
    <t>KARIN DE JS FAMILIA JIMENEZ</t>
  </si>
  <si>
    <t>053-0014104-0</t>
  </si>
  <si>
    <t>LAURA FLORENTINO DIAZ</t>
  </si>
  <si>
    <t>001-1510867-2</t>
  </si>
  <si>
    <t>TRASLADO DE ACTOS</t>
  </si>
  <si>
    <t>LEONARDO NATANAEL MARCANO</t>
  </si>
  <si>
    <t>001-1355898-5</t>
  </si>
  <si>
    <t>LEGALIZACION DE 24 CONTRATOS</t>
  </si>
  <si>
    <t>LEGALIZACION DE 18 CONTRATOS</t>
  </si>
  <si>
    <t>LEPTUS RB, SRL</t>
  </si>
  <si>
    <t>1-3086749-6</t>
  </si>
  <si>
    <t>BEBEDERO GOLD PREMIUM</t>
  </si>
  <si>
    <t>PRESINTO DE SEGURIDAD</t>
  </si>
  <si>
    <t>LUISA MILAGROS CASTILLO DURAN</t>
  </si>
  <si>
    <t>001-0187858-5</t>
  </si>
  <si>
    <t>LEGALIZACION DE 10 CONTRATOS</t>
  </si>
  <si>
    <t>LEGALIZACION DE 05 CONTRATOS</t>
  </si>
  <si>
    <t>MARITZA JUSTINA CRUZ GONZALEZ</t>
  </si>
  <si>
    <t>001-0172604-0</t>
  </si>
  <si>
    <t>MANUEL A. PEREZ CESTERO</t>
  </si>
  <si>
    <t>001-0317562-6</t>
  </si>
  <si>
    <t xml:space="preserve">MALENSKIA MARIA MONTERO </t>
  </si>
  <si>
    <t>001-0003858-7</t>
  </si>
  <si>
    <t>CAMBIO DE BANDAS DELANTERAS</t>
  </si>
  <si>
    <t>NEFTALI DE JS GONZALEZ DIAZ</t>
  </si>
  <si>
    <t>001-1165376-2</t>
  </si>
  <si>
    <t>NELSON RUDYS CASTILLOP OGANDO</t>
  </si>
  <si>
    <t>016-0001347-6</t>
  </si>
  <si>
    <t>NUBALCA MULTISERVICES, SRL</t>
  </si>
  <si>
    <t>1-32-24803-1</t>
  </si>
  <si>
    <t>SERVICIO DE COFFEE BREAK</t>
  </si>
  <si>
    <t>B1500001261</t>
  </si>
  <si>
    <t>NUEVA EDITORA LA INFORMACION</t>
  </si>
  <si>
    <t>1-02-32209-2</t>
  </si>
  <si>
    <t>OFANNA GONZALEZ DE AZNAR</t>
  </si>
  <si>
    <t>001-0779311-9</t>
  </si>
  <si>
    <t>B1500000032</t>
  </si>
  <si>
    <t>LEGALIZACION DE 02 CONTRATOS</t>
  </si>
  <si>
    <t>LEGALIZACION DE 11 CONTRATOS</t>
  </si>
  <si>
    <t>PEOPLEWARE</t>
  </si>
  <si>
    <t>1-31-51219-4</t>
  </si>
  <si>
    <t>CONSULTORIA Y DESARROLLO</t>
  </si>
  <si>
    <t>PETRA RIVAS HERASME</t>
  </si>
  <si>
    <t>001-0132825-0</t>
  </si>
  <si>
    <t>PRIM PUJALS NOLASCO</t>
  </si>
  <si>
    <t>001-0151850-4</t>
  </si>
  <si>
    <t>PROYECTOS DVF, SRL.</t>
  </si>
  <si>
    <t>1-31-59971-2</t>
  </si>
  <si>
    <t>2DA. CUBICACION, LOTE 7, CONSTRUCCION DE F/P</t>
  </si>
  <si>
    <t>RAFAEL ANTONIO ROMAN RODRIGUEZ</t>
  </si>
  <si>
    <t>001-0441323-2</t>
  </si>
  <si>
    <t>B1500000061</t>
  </si>
  <si>
    <t>RAMON SENA</t>
  </si>
  <si>
    <t>001-0947981-6</t>
  </si>
  <si>
    <t>REPUESTOS LA FAMILIA RODRIGUEZ PEREZ, SRL.</t>
  </si>
  <si>
    <t>1-31-73141-4</t>
  </si>
  <si>
    <t xml:space="preserve">SERV. DE MANT. PREVENTIVO Y CORRECTIVO AL MONTACARGAS MARCA YALE, MODELO NDA035EB, SERIAL D861  N01595L </t>
  </si>
  <si>
    <t>SUMINISTRO DE MANGUERA, RODAMIENTOS, KIT DE SELLO Y GALONES DE ACEITE</t>
  </si>
  <si>
    <t>SAN MIGUEL &amp; CIA, SRL</t>
  </si>
  <si>
    <t>1-01-52057-4</t>
  </si>
  <si>
    <t>MANTENIMIENTO ASCENSOR ALM. CIUDAD SALUD, ABRIL 2020</t>
  </si>
  <si>
    <t>B1500000657</t>
  </si>
  <si>
    <t>MANTENIMIENTO ASCENSOR ALM. CIUDAD SALUD, MAYO 2020</t>
  </si>
  <si>
    <t>SERD NET</t>
  </si>
  <si>
    <t>1-31-03102-1</t>
  </si>
  <si>
    <t>SERVICIO DE ALQUILER FURGON DE ABRIL A SEPT 2021</t>
  </si>
  <si>
    <t>2.6.5.4.01</t>
  </si>
  <si>
    <t>B1500034778</t>
  </si>
  <si>
    <t>SEGUROS RESERVAS</t>
  </si>
  <si>
    <t>1-01-87450-3</t>
  </si>
  <si>
    <t>B1500034779</t>
  </si>
  <si>
    <t>CUOTA 3</t>
  </si>
  <si>
    <t>SIMON BOLIVAR CEPEDA MENA</t>
  </si>
  <si>
    <t>001-0937468-6</t>
  </si>
  <si>
    <t>SITCORP, SRL</t>
  </si>
  <si>
    <t>1-24-01972-9</t>
  </si>
  <si>
    <t>RENOVACION DE DYNAMICS GP 365, 2021-2022</t>
  </si>
  <si>
    <t>SOLUCIONES INDUSTRIALES BERZANZ</t>
  </si>
  <si>
    <t>1-31-16401-3</t>
  </si>
  <si>
    <t>REPARACION DE PIEZAS ELEVADOR</t>
  </si>
  <si>
    <t>B1500000056</t>
  </si>
  <si>
    <t>MANTENIMIENTO ELEVADORES HIDRAULICOS, DEL 27/12/2021 AL 27/01/2022</t>
  </si>
  <si>
    <t>B1500000152</t>
  </si>
  <si>
    <t>STOA, SRL</t>
  </si>
  <si>
    <t>1-31-79437-8</t>
  </si>
  <si>
    <t xml:space="preserve">SUPERVICION DE OBRA </t>
  </si>
  <si>
    <t>2.7.1.5.01</t>
  </si>
  <si>
    <t>TASIANA ALT. POLANCO PEREZ</t>
  </si>
  <si>
    <t>001-0684118-2</t>
  </si>
  <si>
    <t>LEGALIZACION DE PROCESO</t>
  </si>
  <si>
    <t>B1500001348</t>
  </si>
  <si>
    <t>XIOMARI VELOZ DE LUJO FIESTA</t>
  </si>
  <si>
    <t>1-31-15949-4</t>
  </si>
  <si>
    <t>COFFE BREAK</t>
  </si>
  <si>
    <t>2.2.2.2.01</t>
  </si>
  <si>
    <t xml:space="preserve"> B1500147307</t>
  </si>
  <si>
    <t>V ENERGY, SA</t>
  </si>
  <si>
    <t>1-01-06874-4</t>
  </si>
  <si>
    <t>COMBUSTIBLE</t>
  </si>
  <si>
    <t>B1500147344</t>
  </si>
  <si>
    <t>B1500147388</t>
  </si>
  <si>
    <t>B1500158380</t>
  </si>
  <si>
    <t>B1500158385</t>
  </si>
  <si>
    <t>B1500158389</t>
  </si>
  <si>
    <t>B1500158396</t>
  </si>
  <si>
    <t>B1500158398</t>
  </si>
  <si>
    <t>B1500158405</t>
  </si>
  <si>
    <t>B1500158410</t>
  </si>
  <si>
    <t>B1500000168</t>
  </si>
  <si>
    <t>VALERIO FABIAN ROMERO</t>
  </si>
  <si>
    <t>001-05077774-7</t>
  </si>
  <si>
    <t>VINICIO VELOZ FERNANDEZ</t>
  </si>
  <si>
    <t>001-0065394-8</t>
  </si>
  <si>
    <t>2.2.6.2.01</t>
  </si>
  <si>
    <t xml:space="preserve">ADQUISICION POLIZA DE SEGURO </t>
  </si>
  <si>
    <t>2.2.1.7.01</t>
  </si>
  <si>
    <t>2.2.8.5.03</t>
  </si>
  <si>
    <t>LICDA. NELSON MINYETY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</si>
</sst>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[$-F400]h:mm:ss\ AM/PM"/>
    <numFmt numFmtId="166" formatCode="dd/mm/yyyy;@"/>
    <numFmt numFmtId="167" formatCode="dd/mm/yy;@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i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3"/>
      <name val="Calibri"/>
      <family val="2"/>
      <scheme val="minor"/>
    </font>
    <font>
      <i/>
      <sz val="2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theme="8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</cellStyleXfs>
  <cellXfs count="179">
    <xf numFmtId="0" fontId="0" fillId="0" borderId="0" xfId="0"/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wrapText="1"/>
    </xf>
    <xf numFmtId="43" fontId="12" fillId="2" borderId="0" xfId="0" applyNumberFormat="1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justify" vertical="center"/>
    </xf>
    <xf numFmtId="0" fontId="0" fillId="2" borderId="0" xfId="0" applyFont="1" applyFill="1" applyAlignment="1">
      <alignment wrapText="1"/>
    </xf>
    <xf numFmtId="0" fontId="12" fillId="2" borderId="2" xfId="0" applyFont="1" applyFill="1" applyBorder="1" applyAlignment="1">
      <alignment wrapText="1"/>
    </xf>
    <xf numFmtId="43" fontId="13" fillId="2" borderId="3" xfId="1" applyFont="1" applyFill="1" applyBorder="1" applyAlignment="1"/>
    <xf numFmtId="43" fontId="12" fillId="2" borderId="4" xfId="0" applyNumberFormat="1" applyFont="1" applyFill="1" applyBorder="1"/>
    <xf numFmtId="43" fontId="14" fillId="3" borderId="5" xfId="0" applyNumberFormat="1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left" vertical="center"/>
    </xf>
    <xf numFmtId="166" fontId="7" fillId="2" borderId="1" xfId="0" applyNumberFormat="1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17" fontId="16" fillId="2" borderId="0" xfId="0" quotePrefix="1" applyNumberFormat="1" applyFont="1" applyFill="1" applyBorder="1" applyAlignment="1">
      <alignment horizontal="left" vertical="center" wrapText="1"/>
    </xf>
    <xf numFmtId="165" fontId="17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horizontal="left"/>
    </xf>
    <xf numFmtId="0" fontId="1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ont="1" applyFill="1" applyAlignment="1">
      <alignment horizontal="left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9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2" fillId="2" borderId="0" xfId="0" applyFont="1" applyFill="1" applyAlignment="1">
      <alignment horizontal="left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166" fontId="18" fillId="2" borderId="1" xfId="0" applyNumberFormat="1" applyFont="1" applyFill="1" applyBorder="1" applyAlignment="1">
      <alignment horizontal="left" vertical="center" wrapText="1"/>
    </xf>
    <xf numFmtId="14" fontId="18" fillId="2" borderId="1" xfId="0" applyNumberFormat="1" applyFont="1" applyFill="1" applyBorder="1" applyAlignment="1">
      <alignment horizontal="left" vertical="center" wrapText="1"/>
    </xf>
    <xf numFmtId="166" fontId="18" fillId="5" borderId="1" xfId="0" applyNumberFormat="1" applyFont="1" applyFill="1" applyBorder="1" applyAlignment="1">
      <alignment horizontal="left" vertical="center" wrapText="1"/>
    </xf>
    <xf numFmtId="14" fontId="7" fillId="5" borderId="1" xfId="0" applyNumberFormat="1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14" fontId="7" fillId="4" borderId="1" xfId="0" applyNumberFormat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left" vertical="center" wrapText="1"/>
    </xf>
    <xf numFmtId="166" fontId="18" fillId="2" borderId="7" xfId="0" applyNumberFormat="1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14" fontId="18" fillId="2" borderId="7" xfId="0" applyNumberFormat="1" applyFont="1" applyFill="1" applyBorder="1" applyAlignment="1">
      <alignment horizontal="left" vertical="center" wrapText="1"/>
    </xf>
    <xf numFmtId="14" fontId="7" fillId="4" borderId="7" xfId="0" applyNumberFormat="1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44" fontId="7" fillId="2" borderId="1" xfId="1" applyNumberFormat="1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166" fontId="4" fillId="2" borderId="1" xfId="0" applyNumberFormat="1" applyFont="1" applyFill="1" applyBorder="1" applyAlignment="1">
      <alignment horizontal="left" vertical="center"/>
    </xf>
    <xf numFmtId="14" fontId="19" fillId="2" borderId="1" xfId="0" applyNumberFormat="1" applyFont="1" applyFill="1" applyBorder="1" applyAlignment="1">
      <alignment horizontal="left" vertical="center"/>
    </xf>
    <xf numFmtId="166" fontId="18" fillId="4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/>
    </xf>
    <xf numFmtId="167" fontId="7" fillId="4" borderId="1" xfId="0" applyNumberFormat="1" applyFont="1" applyFill="1" applyBorder="1" applyAlignment="1">
      <alignment horizontal="left" vertical="center"/>
    </xf>
    <xf numFmtId="0" fontId="20" fillId="2" borderId="0" xfId="0" applyFont="1" applyFill="1" applyAlignment="1">
      <alignment vertical="center" wrapText="1"/>
    </xf>
    <xf numFmtId="0" fontId="21" fillId="2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2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center" wrapText="1"/>
    </xf>
    <xf numFmtId="43" fontId="22" fillId="0" borderId="0" xfId="0" applyNumberFormat="1" applyFont="1" applyFill="1" applyAlignment="1">
      <alignment horizontal="center" wrapText="1"/>
    </xf>
    <xf numFmtId="0" fontId="22" fillId="0" borderId="2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2" fillId="0" borderId="0" xfId="0" applyFont="1" applyFill="1"/>
    <xf numFmtId="0" fontId="22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wrapText="1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43" fontId="22" fillId="0" borderId="0" xfId="0" applyNumberFormat="1" applyFont="1" applyFill="1"/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17" fontId="25" fillId="0" borderId="0" xfId="0" quotePrefix="1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165" fontId="25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left" vertical="center"/>
    </xf>
    <xf numFmtId="0" fontId="27" fillId="0" borderId="8" xfId="0" applyFont="1" applyFill="1" applyBorder="1" applyAlignment="1">
      <alignment horizontal="center" vertical="center"/>
    </xf>
    <xf numFmtId="43" fontId="27" fillId="0" borderId="8" xfId="1" applyFont="1" applyFill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/>
    </xf>
    <xf numFmtId="43" fontId="27" fillId="0" borderId="1" xfId="1" applyFont="1" applyFill="1" applyBorder="1" applyAlignment="1">
      <alignment horizontal="center" vertical="center"/>
    </xf>
    <xf numFmtId="43" fontId="27" fillId="0" borderId="8" xfId="1" applyFont="1" applyFill="1" applyBorder="1"/>
    <xf numFmtId="0" fontId="27" fillId="0" borderId="1" xfId="0" applyFont="1" applyFill="1" applyBorder="1" applyAlignment="1">
      <alignment horizontal="center" vertical="center"/>
    </xf>
    <xf numFmtId="43" fontId="27" fillId="0" borderId="1" xfId="1" applyFont="1" applyFill="1" applyBorder="1" applyAlignment="1"/>
    <xf numFmtId="166" fontId="27" fillId="0" borderId="1" xfId="0" applyNumberFormat="1" applyFont="1" applyFill="1" applyBorder="1" applyAlignment="1">
      <alignment horizontal="center" vertical="center" wrapText="1"/>
    </xf>
    <xf numFmtId="0" fontId="27" fillId="0" borderId="8" xfId="0" applyNumberFormat="1" applyFont="1" applyFill="1" applyBorder="1" applyAlignment="1">
      <alignment horizontal="right" vertical="center"/>
    </xf>
    <xf numFmtId="0" fontId="27" fillId="0" borderId="1" xfId="0" applyFont="1" applyFill="1" applyBorder="1"/>
    <xf numFmtId="0" fontId="27" fillId="0" borderId="8" xfId="0" applyFont="1" applyFill="1" applyBorder="1" applyAlignment="1">
      <alignment horizontal="center"/>
    </xf>
    <xf numFmtId="43" fontId="28" fillId="0" borderId="8" xfId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27" fillId="0" borderId="8" xfId="0" applyFont="1" applyFill="1" applyBorder="1" applyAlignment="1">
      <alignment horizontal="left" vertical="center" wrapText="1"/>
    </xf>
    <xf numFmtId="43" fontId="27" fillId="0" borderId="8" xfId="1" applyFont="1" applyFill="1" applyBorder="1" applyAlignment="1">
      <alignment horizontal="center" vertical="center" wrapText="1"/>
    </xf>
    <xf numFmtId="43" fontId="27" fillId="0" borderId="8" xfId="1" applyFont="1" applyFill="1" applyBorder="1" applyAlignment="1"/>
    <xf numFmtId="0" fontId="27" fillId="0" borderId="8" xfId="0" applyFont="1" applyFill="1" applyBorder="1" applyAlignment="1">
      <alignment vertical="center"/>
    </xf>
    <xf numFmtId="0" fontId="27" fillId="0" borderId="8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/>
    </xf>
    <xf numFmtId="43" fontId="27" fillId="0" borderId="1" xfId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/>
    </xf>
    <xf numFmtId="0" fontId="13" fillId="2" borderId="11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7" fontId="16" fillId="2" borderId="0" xfId="0" quotePrefix="1" applyNumberFormat="1" applyFont="1" applyFill="1" applyBorder="1" applyAlignment="1">
      <alignment horizontal="left" vertical="center" wrapText="1"/>
    </xf>
    <xf numFmtId="165" fontId="17" fillId="2" borderId="0" xfId="0" applyNumberFormat="1" applyFont="1" applyFill="1" applyBorder="1" applyAlignment="1">
      <alignment horizontal="left" wrapText="1"/>
    </xf>
    <xf numFmtId="0" fontId="13" fillId="2" borderId="14" xfId="0" applyFont="1" applyFill="1" applyBorder="1" applyAlignment="1">
      <alignment horizontal="right" wrapText="1"/>
    </xf>
    <xf numFmtId="0" fontId="13" fillId="2" borderId="15" xfId="0" applyFont="1" applyFill="1" applyBorder="1" applyAlignment="1">
      <alignment horizontal="right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right" wrapText="1"/>
    </xf>
    <xf numFmtId="0" fontId="14" fillId="3" borderId="19" xfId="0" applyFont="1" applyFill="1" applyBorder="1" applyAlignment="1">
      <alignment horizontal="right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" fontId="25" fillId="0" borderId="0" xfId="0" quotePrefix="1" applyNumberFormat="1" applyFont="1" applyFill="1" applyBorder="1" applyAlignment="1">
      <alignment horizontal="left" vertical="center" wrapText="1"/>
    </xf>
    <xf numFmtId="17" fontId="25" fillId="0" borderId="0" xfId="0" quotePrefix="1" applyNumberFormat="1" applyFont="1" applyFill="1" applyBorder="1" applyAlignment="1">
      <alignment vertical="center" wrapText="1"/>
    </xf>
    <xf numFmtId="165" fontId="25" fillId="0" borderId="0" xfId="0" applyNumberFormat="1" applyFont="1" applyFill="1" applyBorder="1" applyAlignment="1">
      <alignment horizontal="left" wrapText="1"/>
    </xf>
    <xf numFmtId="165" fontId="25" fillId="0" borderId="0" xfId="0" applyNumberFormat="1" applyFont="1" applyFill="1" applyBorder="1" applyAlignment="1">
      <alignment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14" fillId="0" borderId="9" xfId="0" applyFont="1" applyFill="1" applyBorder="1" applyAlignment="1">
      <alignment horizontal="right" wrapText="1"/>
    </xf>
    <xf numFmtId="0" fontId="14" fillId="0" borderId="20" xfId="0" applyFont="1" applyFill="1" applyBorder="1" applyAlignment="1">
      <alignment horizontal="right" wrapText="1"/>
    </xf>
    <xf numFmtId="0" fontId="14" fillId="3" borderId="9" xfId="0" applyFont="1" applyFill="1" applyBorder="1" applyAlignment="1">
      <alignment horizontal="right" wrapText="1"/>
    </xf>
    <xf numFmtId="0" fontId="14" fillId="3" borderId="10" xfId="0" applyFont="1" applyFill="1" applyBorder="1" applyAlignment="1">
      <alignment horizontal="right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/>
    </xf>
    <xf numFmtId="0" fontId="26" fillId="0" borderId="0" xfId="0" applyFont="1" applyFill="1" applyAlignment="1">
      <alignment horizontal="left" vertical="center" wrapText="1"/>
    </xf>
  </cellXfs>
  <cellStyles count="6">
    <cellStyle name="Millares" xfId="1" builtinId="3"/>
    <cellStyle name="Millares 2" xfId="2"/>
    <cellStyle name="Millares 3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47625</xdr:rowOff>
    </xdr:from>
    <xdr:to>
      <xdr:col>3</xdr:col>
      <xdr:colOff>628650</xdr:colOff>
      <xdr:row>4</xdr:row>
      <xdr:rowOff>104775</xdr:rowOff>
    </xdr:to>
    <xdr:pic>
      <xdr:nvPicPr>
        <xdr:cNvPr id="1121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7625"/>
          <a:ext cx="2466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628650</xdr:colOff>
      <xdr:row>1</xdr:row>
      <xdr:rowOff>57150</xdr:rowOff>
    </xdr:from>
    <xdr:to>
      <xdr:col>8</xdr:col>
      <xdr:colOff>981075</xdr:colOff>
      <xdr:row>4</xdr:row>
      <xdr:rowOff>219075</xdr:rowOff>
    </xdr:to>
    <xdr:pic>
      <xdr:nvPicPr>
        <xdr:cNvPr id="1122" name="2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4775"/>
          <a:ext cx="2924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137584</xdr:colOff>
      <xdr:row>1</xdr:row>
      <xdr:rowOff>58207</xdr:rowOff>
    </xdr:from>
    <xdr:to>
      <xdr:col>2</xdr:col>
      <xdr:colOff>1619251</xdr:colOff>
      <xdr:row>4</xdr:row>
      <xdr:rowOff>168274</xdr:rowOff>
    </xdr:to>
    <xdr:pic>
      <xdr:nvPicPr>
        <xdr:cNvPr id="2144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917" y="111124"/>
          <a:ext cx="2836334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1291167</xdr:colOff>
      <xdr:row>1</xdr:row>
      <xdr:rowOff>63500</xdr:rowOff>
    </xdr:from>
    <xdr:to>
      <xdr:col>8</xdr:col>
      <xdr:colOff>760942</xdr:colOff>
      <xdr:row>5</xdr:row>
      <xdr:rowOff>42334</xdr:rowOff>
    </xdr:to>
    <xdr:pic>
      <xdr:nvPicPr>
        <xdr:cNvPr id="2145" name="2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116417"/>
          <a:ext cx="2591859" cy="73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1"/>
  <sheetViews>
    <sheetView zoomScale="90" zoomScaleNormal="90" workbookViewId="0">
      <pane ySplit="1" topLeftCell="A368" activePane="bottomLeft" state="frozen"/>
      <selection pane="bottomLeft" activeCell="K377" sqref="K377"/>
    </sheetView>
  </sheetViews>
  <sheetFormatPr baseColWidth="10" defaultRowHeight="15" x14ac:dyDescent="0.25"/>
  <cols>
    <col min="1" max="1" width="0.85546875" style="14" customWidth="1"/>
    <col min="2" max="2" width="14.7109375" style="14" customWidth="1"/>
    <col min="3" max="3" width="15.7109375" style="28" customWidth="1"/>
    <col min="4" max="4" width="29.85546875" style="28" customWidth="1"/>
    <col min="5" max="5" width="17.85546875" style="28" customWidth="1"/>
    <col min="6" max="6" width="51.5703125" style="35" customWidth="1"/>
    <col min="7" max="7" width="15" style="42" customWidth="1"/>
    <col min="8" max="8" width="23.5703125" style="15" customWidth="1"/>
    <col min="9" max="9" width="16.140625" style="15" bestFit="1" customWidth="1"/>
    <col min="10" max="16384" width="11.42578125" style="15"/>
  </cols>
  <sheetData>
    <row r="1" spans="1:9" ht="3.75" customHeight="1" x14ac:dyDescent="0.25"/>
    <row r="2" spans="1:9" s="9" customFormat="1" ht="15.75" customHeight="1" x14ac:dyDescent="0.25">
      <c r="B2" s="140" t="s">
        <v>101</v>
      </c>
      <c r="C2" s="140"/>
      <c r="D2" s="140"/>
      <c r="E2" s="140"/>
      <c r="F2" s="140"/>
      <c r="G2" s="140"/>
      <c r="H2" s="140"/>
      <c r="I2" s="140"/>
    </row>
    <row r="3" spans="1:9" s="10" customFormat="1" ht="17.25" customHeight="1" x14ac:dyDescent="0.25">
      <c r="B3" s="141" t="s">
        <v>0</v>
      </c>
      <c r="C3" s="141"/>
      <c r="D3" s="141"/>
      <c r="E3" s="141"/>
      <c r="F3" s="141"/>
      <c r="G3" s="141"/>
      <c r="H3" s="141"/>
      <c r="I3" s="141"/>
    </row>
    <row r="4" spans="1:9" s="9" customFormat="1" ht="6" customHeight="1" x14ac:dyDescent="0.25">
      <c r="B4" s="142"/>
      <c r="C4" s="142"/>
      <c r="D4" s="142"/>
      <c r="E4" s="142"/>
      <c r="F4" s="142"/>
      <c r="G4" s="142"/>
    </row>
    <row r="5" spans="1:9" s="11" customFormat="1" ht="26.25" x14ac:dyDescent="0.25">
      <c r="A5" s="11" t="s">
        <v>1</v>
      </c>
      <c r="C5" s="29"/>
      <c r="D5" s="29"/>
      <c r="E5" s="29"/>
      <c r="F5" s="67"/>
      <c r="G5" s="66"/>
      <c r="H5" s="66"/>
      <c r="I5" s="66"/>
    </row>
    <row r="6" spans="1:9" s="9" customFormat="1" ht="15.75" customHeight="1" x14ac:dyDescent="0.25">
      <c r="B6" s="11" t="s">
        <v>627</v>
      </c>
      <c r="C6" s="29"/>
      <c r="D6" s="29"/>
      <c r="E6" s="29"/>
      <c r="F6" s="29"/>
      <c r="G6" s="43"/>
    </row>
    <row r="7" spans="1:9" s="9" customFormat="1" ht="18" customHeight="1" x14ac:dyDescent="0.25">
      <c r="B7" s="143" t="s">
        <v>629</v>
      </c>
      <c r="C7" s="143"/>
      <c r="D7" s="143"/>
      <c r="E7" s="26"/>
      <c r="F7" s="36"/>
      <c r="G7" s="43"/>
    </row>
    <row r="8" spans="1:9" s="9" customFormat="1" ht="15.75" customHeight="1" x14ac:dyDescent="0.3">
      <c r="B8" s="144" t="s">
        <v>628</v>
      </c>
      <c r="C8" s="144"/>
      <c r="D8" s="144"/>
      <c r="E8" s="27"/>
      <c r="F8" s="36"/>
      <c r="G8" s="43"/>
    </row>
    <row r="9" spans="1:9" s="1" customFormat="1" ht="5.25" customHeight="1" thickBot="1" x14ac:dyDescent="0.3">
      <c r="A9" s="16"/>
      <c r="B9" s="3"/>
      <c r="C9" s="30"/>
      <c r="D9" s="30"/>
      <c r="E9" s="30"/>
      <c r="F9" s="37"/>
      <c r="G9" s="2"/>
    </row>
    <row r="10" spans="1:9" s="8" customFormat="1" ht="24.75" customHeight="1" x14ac:dyDescent="0.25">
      <c r="B10" s="135" t="s">
        <v>199</v>
      </c>
      <c r="C10" s="133" t="s">
        <v>200</v>
      </c>
      <c r="D10" s="133" t="s">
        <v>201</v>
      </c>
      <c r="E10" s="133" t="s">
        <v>157</v>
      </c>
      <c r="F10" s="133" t="s">
        <v>202</v>
      </c>
      <c r="G10" s="135" t="s">
        <v>203</v>
      </c>
      <c r="H10" s="135" t="s">
        <v>204</v>
      </c>
      <c r="I10" s="135" t="s">
        <v>205</v>
      </c>
    </row>
    <row r="11" spans="1:9" s="8" customFormat="1" ht="23.25" customHeight="1" thickBot="1" x14ac:dyDescent="0.3">
      <c r="B11" s="136"/>
      <c r="C11" s="134"/>
      <c r="D11" s="134"/>
      <c r="E11" s="134"/>
      <c r="F11" s="134"/>
      <c r="G11" s="136"/>
      <c r="H11" s="136"/>
      <c r="I11" s="136"/>
    </row>
    <row r="12" spans="1:9" s="7" customFormat="1" ht="67.5" customHeight="1" x14ac:dyDescent="0.25">
      <c r="A12" s="22"/>
      <c r="B12" s="46">
        <v>44085</v>
      </c>
      <c r="C12" s="44" t="s">
        <v>338</v>
      </c>
      <c r="D12" s="45" t="s">
        <v>286</v>
      </c>
      <c r="E12" s="45" t="s">
        <v>287</v>
      </c>
      <c r="F12" s="5" t="s">
        <v>528</v>
      </c>
      <c r="G12" s="4" t="s">
        <v>4</v>
      </c>
      <c r="H12" s="59">
        <v>97704</v>
      </c>
      <c r="I12" s="23">
        <f>B12+45</f>
        <v>44130</v>
      </c>
    </row>
    <row r="13" spans="1:9" s="7" customFormat="1" ht="67.5" customHeight="1" x14ac:dyDescent="0.25">
      <c r="A13" s="22"/>
      <c r="B13" s="23">
        <v>44013</v>
      </c>
      <c r="C13" s="4" t="s">
        <v>106</v>
      </c>
      <c r="D13" s="5" t="s">
        <v>252</v>
      </c>
      <c r="E13" s="60" t="s">
        <v>206</v>
      </c>
      <c r="F13" s="5" t="s">
        <v>405</v>
      </c>
      <c r="G13" s="4" t="s">
        <v>70</v>
      </c>
      <c r="H13" s="59">
        <v>19199.97</v>
      </c>
      <c r="I13" s="23">
        <f t="shared" ref="I13:I76" si="0">B13+45</f>
        <v>44058</v>
      </c>
    </row>
    <row r="14" spans="1:9" s="7" customFormat="1" ht="67.5" customHeight="1" x14ac:dyDescent="0.25">
      <c r="A14" s="22"/>
      <c r="B14" s="23">
        <v>44013</v>
      </c>
      <c r="C14" s="4" t="s">
        <v>207</v>
      </c>
      <c r="D14" s="5" t="s">
        <v>252</v>
      </c>
      <c r="E14" s="60" t="s">
        <v>206</v>
      </c>
      <c r="F14" s="5" t="s">
        <v>406</v>
      </c>
      <c r="G14" s="4" t="s">
        <v>70</v>
      </c>
      <c r="H14" s="59">
        <v>7999.81</v>
      </c>
      <c r="I14" s="23">
        <f t="shared" si="0"/>
        <v>44058</v>
      </c>
    </row>
    <row r="15" spans="1:9" s="7" customFormat="1" ht="67.5" customHeight="1" x14ac:dyDescent="0.25">
      <c r="A15" s="22"/>
      <c r="B15" s="23">
        <v>44021</v>
      </c>
      <c r="C15" s="4" t="s">
        <v>208</v>
      </c>
      <c r="D15" s="5" t="s">
        <v>252</v>
      </c>
      <c r="E15" s="60" t="s">
        <v>206</v>
      </c>
      <c r="F15" s="5" t="s">
        <v>270</v>
      </c>
      <c r="G15" s="4" t="s">
        <v>70</v>
      </c>
      <c r="H15" s="59">
        <v>-80550</v>
      </c>
      <c r="I15" s="23">
        <f t="shared" si="0"/>
        <v>44066</v>
      </c>
    </row>
    <row r="16" spans="1:9" s="7" customFormat="1" ht="67.5" customHeight="1" x14ac:dyDescent="0.25">
      <c r="A16" s="22"/>
      <c r="B16" s="23">
        <v>44021</v>
      </c>
      <c r="C16" s="4" t="s">
        <v>105</v>
      </c>
      <c r="D16" s="5" t="s">
        <v>252</v>
      </c>
      <c r="E16" s="60" t="s">
        <v>206</v>
      </c>
      <c r="F16" s="5" t="s">
        <v>271</v>
      </c>
      <c r="G16" s="4" t="s">
        <v>70</v>
      </c>
      <c r="H16" s="59">
        <v>161549.99</v>
      </c>
      <c r="I16" s="23">
        <f t="shared" si="0"/>
        <v>44066</v>
      </c>
    </row>
    <row r="17" spans="1:9" s="7" customFormat="1" ht="67.5" customHeight="1" x14ac:dyDescent="0.25">
      <c r="A17" s="22"/>
      <c r="B17" s="23">
        <v>44071</v>
      </c>
      <c r="C17" s="4" t="s">
        <v>253</v>
      </c>
      <c r="D17" s="5" t="s">
        <v>252</v>
      </c>
      <c r="E17" s="60" t="s">
        <v>206</v>
      </c>
      <c r="F17" s="5" t="s">
        <v>272</v>
      </c>
      <c r="G17" s="4" t="s">
        <v>70</v>
      </c>
      <c r="H17" s="59">
        <v>631599.98</v>
      </c>
      <c r="I17" s="23">
        <f t="shared" si="0"/>
        <v>44116</v>
      </c>
    </row>
    <row r="18" spans="1:9" s="7" customFormat="1" ht="67.5" customHeight="1" x14ac:dyDescent="0.25">
      <c r="A18" s="22"/>
      <c r="B18" s="23">
        <v>44104</v>
      </c>
      <c r="C18" s="4" t="s">
        <v>375</v>
      </c>
      <c r="D18" s="4" t="s">
        <v>252</v>
      </c>
      <c r="E18" s="62" t="s">
        <v>206</v>
      </c>
      <c r="F18" s="5" t="s">
        <v>272</v>
      </c>
      <c r="G18" s="4" t="s">
        <v>70</v>
      </c>
      <c r="H18" s="59">
        <v>8319.7999999999993</v>
      </c>
      <c r="I18" s="23">
        <f t="shared" si="0"/>
        <v>44149</v>
      </c>
    </row>
    <row r="19" spans="1:9" s="7" customFormat="1" ht="67.5" customHeight="1" x14ac:dyDescent="0.25">
      <c r="A19" s="22"/>
      <c r="B19" s="23">
        <v>44102</v>
      </c>
      <c r="C19" s="4" t="s">
        <v>34</v>
      </c>
      <c r="D19" s="4" t="s">
        <v>630</v>
      </c>
      <c r="E19" s="62" t="s">
        <v>631</v>
      </c>
      <c r="F19" s="5" t="s">
        <v>632</v>
      </c>
      <c r="G19" s="4" t="s">
        <v>70</v>
      </c>
      <c r="H19" s="59">
        <v>66080</v>
      </c>
      <c r="I19" s="23">
        <f t="shared" si="0"/>
        <v>44147</v>
      </c>
    </row>
    <row r="20" spans="1:9" s="7" customFormat="1" ht="67.5" customHeight="1" x14ac:dyDescent="0.25">
      <c r="A20" s="22"/>
      <c r="B20" s="23">
        <v>43852</v>
      </c>
      <c r="C20" s="4" t="s">
        <v>111</v>
      </c>
      <c r="D20" s="5" t="s">
        <v>62</v>
      </c>
      <c r="E20" s="60" t="s">
        <v>130</v>
      </c>
      <c r="F20" s="5" t="s">
        <v>685</v>
      </c>
      <c r="G20" s="4" t="s">
        <v>6</v>
      </c>
      <c r="H20" s="59">
        <v>2107</v>
      </c>
      <c r="I20" s="23">
        <f t="shared" si="0"/>
        <v>43897</v>
      </c>
    </row>
    <row r="21" spans="1:9" s="7" customFormat="1" ht="67.5" customHeight="1" x14ac:dyDescent="0.25">
      <c r="A21" s="22"/>
      <c r="B21" s="23">
        <v>43860</v>
      </c>
      <c r="C21" s="4" t="s">
        <v>115</v>
      </c>
      <c r="D21" s="5" t="s">
        <v>62</v>
      </c>
      <c r="E21" s="60" t="s">
        <v>130</v>
      </c>
      <c r="F21" s="5" t="s">
        <v>686</v>
      </c>
      <c r="G21" s="4" t="s">
        <v>6</v>
      </c>
      <c r="H21" s="59">
        <v>3136</v>
      </c>
      <c r="I21" s="23">
        <f t="shared" si="0"/>
        <v>43905</v>
      </c>
    </row>
    <row r="22" spans="1:9" s="7" customFormat="1" ht="67.5" customHeight="1" x14ac:dyDescent="0.25">
      <c r="A22" s="22"/>
      <c r="B22" s="23">
        <v>43878</v>
      </c>
      <c r="C22" s="4" t="s">
        <v>114</v>
      </c>
      <c r="D22" s="5" t="s">
        <v>62</v>
      </c>
      <c r="E22" s="60" t="s">
        <v>130</v>
      </c>
      <c r="F22" s="5" t="s">
        <v>687</v>
      </c>
      <c r="G22" s="4" t="s">
        <v>6</v>
      </c>
      <c r="H22" s="59">
        <v>1666</v>
      </c>
      <c r="I22" s="23">
        <f t="shared" si="0"/>
        <v>43923</v>
      </c>
    </row>
    <row r="23" spans="1:9" s="7" customFormat="1" ht="67.5" customHeight="1" x14ac:dyDescent="0.25">
      <c r="A23" s="22"/>
      <c r="B23" s="23">
        <v>43887</v>
      </c>
      <c r="C23" s="4" t="s">
        <v>113</v>
      </c>
      <c r="D23" s="5" t="s">
        <v>62</v>
      </c>
      <c r="E23" s="60" t="s">
        <v>130</v>
      </c>
      <c r="F23" s="5" t="s">
        <v>688</v>
      </c>
      <c r="G23" s="4" t="s">
        <v>6</v>
      </c>
      <c r="H23" s="59">
        <v>1911</v>
      </c>
      <c r="I23" s="23">
        <f t="shared" si="0"/>
        <v>43932</v>
      </c>
    </row>
    <row r="24" spans="1:9" s="7" customFormat="1" ht="67.5" customHeight="1" x14ac:dyDescent="0.25">
      <c r="A24" s="22"/>
      <c r="B24" s="23">
        <v>43892</v>
      </c>
      <c r="C24" s="4" t="s">
        <v>112</v>
      </c>
      <c r="D24" s="5" t="s">
        <v>62</v>
      </c>
      <c r="E24" s="60" t="s">
        <v>130</v>
      </c>
      <c r="F24" s="5" t="s">
        <v>689</v>
      </c>
      <c r="G24" s="4" t="s">
        <v>6</v>
      </c>
      <c r="H24" s="59">
        <v>2156</v>
      </c>
      <c r="I24" s="23">
        <f t="shared" si="0"/>
        <v>43937</v>
      </c>
    </row>
    <row r="25" spans="1:9" s="7" customFormat="1" ht="67.5" customHeight="1" x14ac:dyDescent="0.25">
      <c r="A25" s="22"/>
      <c r="B25" s="51">
        <v>44112</v>
      </c>
      <c r="C25" s="44" t="s">
        <v>429</v>
      </c>
      <c r="D25" s="45" t="s">
        <v>286</v>
      </c>
      <c r="E25" s="52" t="s">
        <v>287</v>
      </c>
      <c r="F25" s="5" t="s">
        <v>529</v>
      </c>
      <c r="G25" s="4" t="s">
        <v>4</v>
      </c>
      <c r="H25" s="59">
        <v>2307117.12</v>
      </c>
      <c r="I25" s="23">
        <f t="shared" si="0"/>
        <v>44157</v>
      </c>
    </row>
    <row r="26" spans="1:9" s="7" customFormat="1" ht="67.5" customHeight="1" x14ac:dyDescent="0.25">
      <c r="A26" s="22"/>
      <c r="B26" s="49">
        <v>44117</v>
      </c>
      <c r="C26" s="44" t="s">
        <v>430</v>
      </c>
      <c r="D26" s="45" t="s">
        <v>286</v>
      </c>
      <c r="E26" s="50" t="s">
        <v>287</v>
      </c>
      <c r="F26" s="5" t="s">
        <v>529</v>
      </c>
      <c r="G26" s="4" t="s">
        <v>4</v>
      </c>
      <c r="H26" s="59">
        <v>1088327.57</v>
      </c>
      <c r="I26" s="23">
        <f t="shared" si="0"/>
        <v>44162</v>
      </c>
    </row>
    <row r="27" spans="1:9" s="7" customFormat="1" ht="67.5" customHeight="1" x14ac:dyDescent="0.25">
      <c r="A27" s="22"/>
      <c r="B27" s="23">
        <v>43971</v>
      </c>
      <c r="C27" s="4" t="s">
        <v>132</v>
      </c>
      <c r="D27" s="5" t="s">
        <v>95</v>
      </c>
      <c r="E27" s="60" t="s">
        <v>131</v>
      </c>
      <c r="F27" s="5" t="s">
        <v>690</v>
      </c>
      <c r="G27" s="4" t="s">
        <v>7</v>
      </c>
      <c r="H27" s="59">
        <v>522112.5</v>
      </c>
      <c r="I27" s="23">
        <f t="shared" si="0"/>
        <v>44016</v>
      </c>
    </row>
    <row r="28" spans="1:9" s="7" customFormat="1" ht="67.5" customHeight="1" x14ac:dyDescent="0.25">
      <c r="A28" s="22"/>
      <c r="B28" s="46">
        <v>43972</v>
      </c>
      <c r="C28" s="44" t="s">
        <v>160</v>
      </c>
      <c r="D28" s="45" t="s">
        <v>63</v>
      </c>
      <c r="E28" s="47" t="s">
        <v>159</v>
      </c>
      <c r="F28" s="5" t="s">
        <v>530</v>
      </c>
      <c r="G28" s="4" t="s">
        <v>4</v>
      </c>
      <c r="H28" s="59">
        <v>2334000</v>
      </c>
      <c r="I28" s="23">
        <f t="shared" si="0"/>
        <v>44017</v>
      </c>
    </row>
    <row r="29" spans="1:9" s="7" customFormat="1" ht="67.5" customHeight="1" x14ac:dyDescent="0.25">
      <c r="A29" s="22"/>
      <c r="B29" s="46">
        <v>44000</v>
      </c>
      <c r="C29" s="44" t="s">
        <v>158</v>
      </c>
      <c r="D29" s="45" t="s">
        <v>63</v>
      </c>
      <c r="E29" s="47" t="s">
        <v>159</v>
      </c>
      <c r="F29" s="5" t="s">
        <v>530</v>
      </c>
      <c r="G29" s="4" t="s">
        <v>4</v>
      </c>
      <c r="H29" s="59">
        <v>2334000</v>
      </c>
      <c r="I29" s="23">
        <f t="shared" si="0"/>
        <v>44045</v>
      </c>
    </row>
    <row r="30" spans="1:9" s="7" customFormat="1" ht="67.5" customHeight="1" x14ac:dyDescent="0.25">
      <c r="A30" s="22"/>
      <c r="B30" s="46">
        <v>44029</v>
      </c>
      <c r="C30" s="44" t="s">
        <v>209</v>
      </c>
      <c r="D30" s="45" t="s">
        <v>63</v>
      </c>
      <c r="E30" s="47" t="s">
        <v>159</v>
      </c>
      <c r="F30" s="5" t="s">
        <v>530</v>
      </c>
      <c r="G30" s="4" t="s">
        <v>4</v>
      </c>
      <c r="H30" s="59">
        <v>1167000</v>
      </c>
      <c r="I30" s="23">
        <f t="shared" si="0"/>
        <v>44074</v>
      </c>
    </row>
    <row r="31" spans="1:9" s="7" customFormat="1" ht="67.5" customHeight="1" x14ac:dyDescent="0.25">
      <c r="A31" s="22"/>
      <c r="B31" s="46">
        <v>44036</v>
      </c>
      <c r="C31" s="44" t="s">
        <v>210</v>
      </c>
      <c r="D31" s="45" t="s">
        <v>63</v>
      </c>
      <c r="E31" s="47" t="s">
        <v>159</v>
      </c>
      <c r="F31" s="5" t="s">
        <v>530</v>
      </c>
      <c r="G31" s="4" t="s">
        <v>4</v>
      </c>
      <c r="H31" s="59">
        <v>778000</v>
      </c>
      <c r="I31" s="23">
        <f t="shared" si="0"/>
        <v>44081</v>
      </c>
    </row>
    <row r="32" spans="1:9" s="7" customFormat="1" ht="67.5" customHeight="1" x14ac:dyDescent="0.25">
      <c r="A32" s="22"/>
      <c r="B32" s="63">
        <v>44061</v>
      </c>
      <c r="C32" s="44" t="s">
        <v>339</v>
      </c>
      <c r="D32" s="45" t="s">
        <v>63</v>
      </c>
      <c r="E32" s="44" t="s">
        <v>159</v>
      </c>
      <c r="F32" s="5" t="s">
        <v>531</v>
      </c>
      <c r="G32" s="4" t="s">
        <v>4</v>
      </c>
      <c r="H32" s="59">
        <v>3177700</v>
      </c>
      <c r="I32" s="23">
        <f t="shared" si="0"/>
        <v>44106</v>
      </c>
    </row>
    <row r="33" spans="1:9" s="7" customFormat="1" ht="67.5" customHeight="1" x14ac:dyDescent="0.25">
      <c r="A33" s="22"/>
      <c r="B33" s="63">
        <v>44063</v>
      </c>
      <c r="C33" s="44" t="s">
        <v>340</v>
      </c>
      <c r="D33" s="45" t="s">
        <v>63</v>
      </c>
      <c r="E33" s="44" t="s">
        <v>159</v>
      </c>
      <c r="F33" s="5" t="s">
        <v>530</v>
      </c>
      <c r="G33" s="4" t="s">
        <v>4</v>
      </c>
      <c r="H33" s="59">
        <v>778000</v>
      </c>
      <c r="I33" s="23">
        <f t="shared" si="0"/>
        <v>44108</v>
      </c>
    </row>
    <row r="34" spans="1:9" s="7" customFormat="1" ht="67.5" customHeight="1" x14ac:dyDescent="0.25">
      <c r="A34" s="22"/>
      <c r="B34" s="63">
        <v>44074</v>
      </c>
      <c r="C34" s="44" t="s">
        <v>341</v>
      </c>
      <c r="D34" s="45" t="s">
        <v>63</v>
      </c>
      <c r="E34" s="44" t="s">
        <v>159</v>
      </c>
      <c r="F34" s="5" t="s">
        <v>531</v>
      </c>
      <c r="G34" s="4" t="s">
        <v>4</v>
      </c>
      <c r="H34" s="59">
        <v>6606950</v>
      </c>
      <c r="I34" s="23">
        <f t="shared" si="0"/>
        <v>44119</v>
      </c>
    </row>
    <row r="35" spans="1:9" s="7" customFormat="1" ht="67.5" customHeight="1" x14ac:dyDescent="0.25">
      <c r="A35" s="22"/>
      <c r="B35" s="48">
        <v>44074</v>
      </c>
      <c r="C35" s="44" t="s">
        <v>342</v>
      </c>
      <c r="D35" s="45" t="s">
        <v>63</v>
      </c>
      <c r="E35" s="53" t="s">
        <v>159</v>
      </c>
      <c r="F35" s="5" t="s">
        <v>531</v>
      </c>
      <c r="G35" s="4" t="s">
        <v>4</v>
      </c>
      <c r="H35" s="59">
        <v>5815750</v>
      </c>
      <c r="I35" s="23">
        <f t="shared" si="0"/>
        <v>44119</v>
      </c>
    </row>
    <row r="36" spans="1:9" s="7" customFormat="1" ht="67.5" customHeight="1" x14ac:dyDescent="0.25">
      <c r="A36" s="22"/>
      <c r="B36" s="48">
        <v>44089</v>
      </c>
      <c r="C36" s="44" t="s">
        <v>343</v>
      </c>
      <c r="D36" s="45" t="s">
        <v>63</v>
      </c>
      <c r="E36" s="53" t="s">
        <v>159</v>
      </c>
      <c r="F36" s="5" t="s">
        <v>530</v>
      </c>
      <c r="G36" s="4" t="s">
        <v>4</v>
      </c>
      <c r="H36" s="59">
        <v>2723000</v>
      </c>
      <c r="I36" s="23">
        <f t="shared" si="0"/>
        <v>44134</v>
      </c>
    </row>
    <row r="37" spans="1:9" s="7" customFormat="1" ht="67.5" customHeight="1" x14ac:dyDescent="0.25">
      <c r="A37" s="22"/>
      <c r="B37" s="48">
        <v>44089</v>
      </c>
      <c r="C37" s="44" t="s">
        <v>344</v>
      </c>
      <c r="D37" s="45" t="s">
        <v>63</v>
      </c>
      <c r="E37" s="53" t="s">
        <v>159</v>
      </c>
      <c r="F37" s="5" t="s">
        <v>530</v>
      </c>
      <c r="G37" s="4" t="s">
        <v>4</v>
      </c>
      <c r="H37" s="59">
        <v>778000</v>
      </c>
      <c r="I37" s="23">
        <f t="shared" si="0"/>
        <v>44134</v>
      </c>
    </row>
    <row r="38" spans="1:9" s="7" customFormat="1" ht="67.5" customHeight="1" x14ac:dyDescent="0.25">
      <c r="A38" s="22"/>
      <c r="B38" s="48">
        <v>44120</v>
      </c>
      <c r="C38" s="44" t="s">
        <v>431</v>
      </c>
      <c r="D38" s="45" t="s">
        <v>63</v>
      </c>
      <c r="E38" s="53" t="s">
        <v>159</v>
      </c>
      <c r="F38" s="5" t="s">
        <v>532</v>
      </c>
      <c r="G38" s="4" t="s">
        <v>4</v>
      </c>
      <c r="H38" s="59">
        <v>273050</v>
      </c>
      <c r="I38" s="23">
        <f t="shared" si="0"/>
        <v>44165</v>
      </c>
    </row>
    <row r="39" spans="1:9" s="7" customFormat="1" ht="67.5" customHeight="1" x14ac:dyDescent="0.25">
      <c r="A39" s="22"/>
      <c r="B39" s="48">
        <v>44120</v>
      </c>
      <c r="C39" s="44" t="s">
        <v>432</v>
      </c>
      <c r="D39" s="45" t="s">
        <v>63</v>
      </c>
      <c r="E39" s="53" t="s">
        <v>159</v>
      </c>
      <c r="F39" s="5" t="s">
        <v>532</v>
      </c>
      <c r="G39" s="4" t="s">
        <v>4</v>
      </c>
      <c r="H39" s="59">
        <v>6708000</v>
      </c>
      <c r="I39" s="23">
        <f t="shared" si="0"/>
        <v>44165</v>
      </c>
    </row>
    <row r="40" spans="1:9" s="7" customFormat="1" ht="67.5" customHeight="1" x14ac:dyDescent="0.25">
      <c r="A40" s="22"/>
      <c r="B40" s="48">
        <v>44120</v>
      </c>
      <c r="C40" s="44" t="s">
        <v>433</v>
      </c>
      <c r="D40" s="45" t="s">
        <v>63</v>
      </c>
      <c r="E40" s="53" t="s">
        <v>159</v>
      </c>
      <c r="F40" s="5" t="s">
        <v>532</v>
      </c>
      <c r="G40" s="4" t="s">
        <v>4</v>
      </c>
      <c r="H40" s="59">
        <v>3915150</v>
      </c>
      <c r="I40" s="23">
        <f t="shared" si="0"/>
        <v>44165</v>
      </c>
    </row>
    <row r="41" spans="1:9" s="7" customFormat="1" ht="67.5" customHeight="1" x14ac:dyDescent="0.25">
      <c r="A41" s="22"/>
      <c r="B41" s="48">
        <v>44119</v>
      </c>
      <c r="C41" s="44" t="s">
        <v>434</v>
      </c>
      <c r="D41" s="45" t="s">
        <v>63</v>
      </c>
      <c r="E41" s="53" t="s">
        <v>159</v>
      </c>
      <c r="F41" s="5" t="s">
        <v>532</v>
      </c>
      <c r="G41" s="4" t="s">
        <v>4</v>
      </c>
      <c r="H41" s="59">
        <v>6649950</v>
      </c>
      <c r="I41" s="23">
        <f t="shared" si="0"/>
        <v>44164</v>
      </c>
    </row>
    <row r="42" spans="1:9" s="7" customFormat="1" ht="67.5" customHeight="1" x14ac:dyDescent="0.25">
      <c r="A42" s="22"/>
      <c r="B42" s="48">
        <v>44119</v>
      </c>
      <c r="C42" s="44" t="s">
        <v>435</v>
      </c>
      <c r="D42" s="45" t="s">
        <v>63</v>
      </c>
      <c r="E42" s="53" t="s">
        <v>159</v>
      </c>
      <c r="F42" s="5" t="s">
        <v>532</v>
      </c>
      <c r="G42" s="4" t="s">
        <v>4</v>
      </c>
      <c r="H42" s="59">
        <v>6708000</v>
      </c>
      <c r="I42" s="23">
        <f t="shared" si="0"/>
        <v>44164</v>
      </c>
    </row>
    <row r="43" spans="1:9" s="7" customFormat="1" ht="67.5" customHeight="1" x14ac:dyDescent="0.25">
      <c r="A43" s="22"/>
      <c r="B43" s="46">
        <v>44063</v>
      </c>
      <c r="C43" s="47" t="s">
        <v>47</v>
      </c>
      <c r="D43" s="45" t="s">
        <v>345</v>
      </c>
      <c r="E43" s="45" t="s">
        <v>346</v>
      </c>
      <c r="F43" s="5" t="s">
        <v>533</v>
      </c>
      <c r="G43" s="4" t="s">
        <v>4</v>
      </c>
      <c r="H43" s="59">
        <v>5980000</v>
      </c>
      <c r="I43" s="23">
        <f t="shared" si="0"/>
        <v>44108</v>
      </c>
    </row>
    <row r="44" spans="1:9" s="7" customFormat="1" ht="67.5" customHeight="1" x14ac:dyDescent="0.25">
      <c r="A44" s="22"/>
      <c r="B44" s="23">
        <v>44125</v>
      </c>
      <c r="C44" s="4" t="s">
        <v>633</v>
      </c>
      <c r="D44" s="4" t="s">
        <v>634</v>
      </c>
      <c r="E44" s="62" t="s">
        <v>635</v>
      </c>
      <c r="F44" s="5" t="s">
        <v>691</v>
      </c>
      <c r="G44" s="4" t="s">
        <v>281</v>
      </c>
      <c r="H44" s="59">
        <v>18980.64</v>
      </c>
      <c r="I44" s="23">
        <f t="shared" si="0"/>
        <v>44170</v>
      </c>
    </row>
    <row r="45" spans="1:9" s="7" customFormat="1" ht="67.5" customHeight="1" x14ac:dyDescent="0.25">
      <c r="A45" s="22"/>
      <c r="B45" s="23">
        <v>44019</v>
      </c>
      <c r="C45" s="4" t="s">
        <v>38</v>
      </c>
      <c r="D45" s="5" t="s">
        <v>254</v>
      </c>
      <c r="E45" s="62" t="s">
        <v>133</v>
      </c>
      <c r="F45" s="5" t="s">
        <v>694</v>
      </c>
      <c r="G45" s="4" t="s">
        <v>55</v>
      </c>
      <c r="H45" s="59">
        <v>56451.199999999997</v>
      </c>
      <c r="I45" s="23">
        <f t="shared" si="0"/>
        <v>44064</v>
      </c>
    </row>
    <row r="46" spans="1:9" s="7" customFormat="1" ht="67.5" customHeight="1" x14ac:dyDescent="0.25">
      <c r="A46" s="22"/>
      <c r="B46" s="23">
        <v>44021</v>
      </c>
      <c r="C46" s="4" t="s">
        <v>44</v>
      </c>
      <c r="D46" s="5" t="s">
        <v>254</v>
      </c>
      <c r="E46" s="62" t="s">
        <v>133</v>
      </c>
      <c r="F46" s="5" t="s">
        <v>693</v>
      </c>
      <c r="G46" s="4" t="s">
        <v>55</v>
      </c>
      <c r="H46" s="59">
        <v>56451.199999999997</v>
      </c>
      <c r="I46" s="23">
        <f t="shared" si="0"/>
        <v>44066</v>
      </c>
    </row>
    <row r="47" spans="1:9" s="7" customFormat="1" ht="67.5" customHeight="1" x14ac:dyDescent="0.25">
      <c r="A47" s="22"/>
      <c r="B47" s="23">
        <v>44049</v>
      </c>
      <c r="C47" s="4" t="s">
        <v>40</v>
      </c>
      <c r="D47" s="5" t="s">
        <v>254</v>
      </c>
      <c r="E47" s="62" t="s">
        <v>133</v>
      </c>
      <c r="F47" s="5" t="s">
        <v>692</v>
      </c>
      <c r="G47" s="4" t="s">
        <v>55</v>
      </c>
      <c r="H47" s="59">
        <v>56451.199999999997</v>
      </c>
      <c r="I47" s="23">
        <f t="shared" si="0"/>
        <v>44094</v>
      </c>
    </row>
    <row r="48" spans="1:9" s="7" customFormat="1" ht="67.5" customHeight="1" x14ac:dyDescent="0.25">
      <c r="A48" s="22"/>
      <c r="B48" s="46">
        <v>44005</v>
      </c>
      <c r="C48" s="45" t="s">
        <v>100</v>
      </c>
      <c r="D48" s="45" t="s">
        <v>52</v>
      </c>
      <c r="E48" s="47" t="s">
        <v>161</v>
      </c>
      <c r="F48" s="5" t="s">
        <v>534</v>
      </c>
      <c r="G48" s="4" t="s">
        <v>4</v>
      </c>
      <c r="H48" s="59">
        <v>44066084</v>
      </c>
      <c r="I48" s="23">
        <f t="shared" si="0"/>
        <v>44050</v>
      </c>
    </row>
    <row r="49" spans="1:9" s="7" customFormat="1" ht="67.5" customHeight="1" x14ac:dyDescent="0.25">
      <c r="A49" s="22"/>
      <c r="B49" s="46">
        <v>44006</v>
      </c>
      <c r="C49" s="45" t="s">
        <v>162</v>
      </c>
      <c r="D49" s="45" t="s">
        <v>52</v>
      </c>
      <c r="E49" s="47" t="s">
        <v>161</v>
      </c>
      <c r="F49" s="5" t="s">
        <v>534</v>
      </c>
      <c r="G49" s="4" t="s">
        <v>4</v>
      </c>
      <c r="H49" s="59">
        <v>19227164</v>
      </c>
      <c r="I49" s="23">
        <f t="shared" si="0"/>
        <v>44051</v>
      </c>
    </row>
    <row r="50" spans="1:9" s="7" customFormat="1" ht="67.5" customHeight="1" x14ac:dyDescent="0.25">
      <c r="A50" s="22"/>
      <c r="B50" s="46">
        <v>44007</v>
      </c>
      <c r="C50" s="45" t="s">
        <v>102</v>
      </c>
      <c r="D50" s="45" t="s">
        <v>52</v>
      </c>
      <c r="E50" s="47" t="s">
        <v>161</v>
      </c>
      <c r="F50" s="5" t="s">
        <v>534</v>
      </c>
      <c r="G50" s="4" t="s">
        <v>4</v>
      </c>
      <c r="H50" s="59">
        <v>16919722</v>
      </c>
      <c r="I50" s="23">
        <f t="shared" si="0"/>
        <v>44052</v>
      </c>
    </row>
    <row r="51" spans="1:9" s="7" customFormat="1" ht="67.5" customHeight="1" x14ac:dyDescent="0.25">
      <c r="A51" s="22"/>
      <c r="B51" s="46">
        <v>44021</v>
      </c>
      <c r="C51" s="45" t="s">
        <v>211</v>
      </c>
      <c r="D51" s="45" t="s">
        <v>52</v>
      </c>
      <c r="E51" s="47" t="s">
        <v>161</v>
      </c>
      <c r="F51" s="5" t="s">
        <v>534</v>
      </c>
      <c r="G51" s="4" t="s">
        <v>4</v>
      </c>
      <c r="H51" s="59">
        <v>16168297</v>
      </c>
      <c r="I51" s="23">
        <f t="shared" si="0"/>
        <v>44066</v>
      </c>
    </row>
    <row r="52" spans="1:9" s="7" customFormat="1" ht="67.5" customHeight="1" x14ac:dyDescent="0.25">
      <c r="A52" s="22"/>
      <c r="B52" s="49">
        <v>44111</v>
      </c>
      <c r="C52" s="50" t="s">
        <v>29</v>
      </c>
      <c r="D52" s="45" t="s">
        <v>436</v>
      </c>
      <c r="E52" s="50" t="s">
        <v>437</v>
      </c>
      <c r="F52" s="5" t="s">
        <v>535</v>
      </c>
      <c r="G52" s="4" t="s">
        <v>4</v>
      </c>
      <c r="H52" s="59">
        <v>11880000</v>
      </c>
      <c r="I52" s="23">
        <f t="shared" si="0"/>
        <v>44156</v>
      </c>
    </row>
    <row r="53" spans="1:9" s="7" customFormat="1" ht="67.5" customHeight="1" x14ac:dyDescent="0.25">
      <c r="A53" s="22"/>
      <c r="B53" s="23">
        <v>43772</v>
      </c>
      <c r="C53" s="4" t="s">
        <v>37</v>
      </c>
      <c r="D53" s="4" t="s">
        <v>636</v>
      </c>
      <c r="E53" s="62" t="s">
        <v>637</v>
      </c>
      <c r="F53" s="5" t="s">
        <v>695</v>
      </c>
      <c r="G53" s="4" t="s">
        <v>12</v>
      </c>
      <c r="H53" s="59">
        <v>23600</v>
      </c>
      <c r="I53" s="23">
        <f t="shared" si="0"/>
        <v>43817</v>
      </c>
    </row>
    <row r="54" spans="1:9" s="7" customFormat="1" ht="67.5" customHeight="1" x14ac:dyDescent="0.25">
      <c r="A54" s="22"/>
      <c r="B54" s="23">
        <v>44055</v>
      </c>
      <c r="C54" s="4" t="s">
        <v>255</v>
      </c>
      <c r="D54" s="5" t="s">
        <v>256</v>
      </c>
      <c r="E54" s="60" t="s">
        <v>212</v>
      </c>
      <c r="F54" s="5" t="s">
        <v>696</v>
      </c>
      <c r="G54" s="4" t="s">
        <v>20</v>
      </c>
      <c r="H54" s="59">
        <v>531867.30000000005</v>
      </c>
      <c r="I54" s="23">
        <f t="shared" si="0"/>
        <v>44100</v>
      </c>
    </row>
    <row r="55" spans="1:9" s="7" customFormat="1" ht="67.5" customHeight="1" x14ac:dyDescent="0.25">
      <c r="A55" s="22"/>
      <c r="B55" s="23">
        <v>43717</v>
      </c>
      <c r="C55" s="4" t="s">
        <v>77</v>
      </c>
      <c r="D55" s="5" t="s">
        <v>53</v>
      </c>
      <c r="E55" s="60" t="s">
        <v>136</v>
      </c>
      <c r="F55" s="5" t="s">
        <v>697</v>
      </c>
      <c r="G55" s="4" t="s">
        <v>55</v>
      </c>
      <c r="H55" s="59">
        <v>15239.7</v>
      </c>
      <c r="I55" s="23">
        <f t="shared" si="0"/>
        <v>43762</v>
      </c>
    </row>
    <row r="56" spans="1:9" s="7" customFormat="1" ht="67.5" customHeight="1" x14ac:dyDescent="0.25">
      <c r="A56" s="22"/>
      <c r="B56" s="23">
        <v>43717</v>
      </c>
      <c r="C56" s="4" t="s">
        <v>78</v>
      </c>
      <c r="D56" s="5" t="s">
        <v>53</v>
      </c>
      <c r="E56" s="60" t="s">
        <v>136</v>
      </c>
      <c r="F56" s="5" t="s">
        <v>698</v>
      </c>
      <c r="G56" s="4" t="s">
        <v>55</v>
      </c>
      <c r="H56" s="59">
        <v>6785</v>
      </c>
      <c r="I56" s="23">
        <f t="shared" si="0"/>
        <v>43762</v>
      </c>
    </row>
    <row r="57" spans="1:9" s="7" customFormat="1" ht="67.5" customHeight="1" x14ac:dyDescent="0.25">
      <c r="A57" s="22"/>
      <c r="B57" s="49">
        <v>44125</v>
      </c>
      <c r="C57" s="50" t="s">
        <v>367</v>
      </c>
      <c r="D57" s="45" t="s">
        <v>438</v>
      </c>
      <c r="E57" s="50" t="s">
        <v>439</v>
      </c>
      <c r="F57" s="5" t="s">
        <v>536</v>
      </c>
      <c r="G57" s="4" t="s">
        <v>4</v>
      </c>
      <c r="H57" s="59">
        <v>4940700</v>
      </c>
      <c r="I57" s="23">
        <f t="shared" si="0"/>
        <v>44170</v>
      </c>
    </row>
    <row r="58" spans="1:9" s="7" customFormat="1" ht="67.5" customHeight="1" x14ac:dyDescent="0.25">
      <c r="A58" s="22"/>
      <c r="B58" s="49">
        <v>44131</v>
      </c>
      <c r="C58" s="50" t="s">
        <v>103</v>
      </c>
      <c r="D58" s="45" t="s">
        <v>438</v>
      </c>
      <c r="E58" s="50" t="s">
        <v>439</v>
      </c>
      <c r="F58" s="5" t="s">
        <v>536</v>
      </c>
      <c r="G58" s="4" t="s">
        <v>4</v>
      </c>
      <c r="H58" s="59">
        <v>4566600</v>
      </c>
      <c r="I58" s="23">
        <f t="shared" si="0"/>
        <v>44176</v>
      </c>
    </row>
    <row r="59" spans="1:9" s="7" customFormat="1" ht="67.5" customHeight="1" x14ac:dyDescent="0.25">
      <c r="A59" s="22"/>
      <c r="B59" s="51">
        <v>44110</v>
      </c>
      <c r="C59" s="52" t="s">
        <v>50</v>
      </c>
      <c r="D59" s="45" t="s">
        <v>348</v>
      </c>
      <c r="E59" s="52" t="s">
        <v>349</v>
      </c>
      <c r="F59" s="5" t="s">
        <v>537</v>
      </c>
      <c r="G59" s="4" t="s">
        <v>4</v>
      </c>
      <c r="H59" s="59">
        <v>1930716</v>
      </c>
      <c r="I59" s="23">
        <f t="shared" si="0"/>
        <v>44155</v>
      </c>
    </row>
    <row r="60" spans="1:9" s="7" customFormat="1" ht="67.5" customHeight="1" x14ac:dyDescent="0.25">
      <c r="A60" s="22"/>
      <c r="B60" s="23">
        <v>43036</v>
      </c>
      <c r="C60" s="4">
        <v>11500000030</v>
      </c>
      <c r="D60" s="5" t="s">
        <v>18</v>
      </c>
      <c r="E60" s="60" t="s">
        <v>137</v>
      </c>
      <c r="F60" s="5" t="s">
        <v>699</v>
      </c>
      <c r="G60" s="4" t="s">
        <v>21</v>
      </c>
      <c r="H60" s="59">
        <v>59971.99</v>
      </c>
      <c r="I60" s="23">
        <f t="shared" si="0"/>
        <v>43081</v>
      </c>
    </row>
    <row r="61" spans="1:9" s="7" customFormat="1" ht="67.5" customHeight="1" x14ac:dyDescent="0.25">
      <c r="A61" s="22"/>
      <c r="B61" s="61">
        <v>43195</v>
      </c>
      <c r="C61" s="4">
        <v>11500000034</v>
      </c>
      <c r="D61" s="5" t="s">
        <v>18</v>
      </c>
      <c r="E61" s="4" t="s">
        <v>137</v>
      </c>
      <c r="F61" s="5" t="s">
        <v>700</v>
      </c>
      <c r="G61" s="4" t="s">
        <v>21</v>
      </c>
      <c r="H61" s="59">
        <v>12980</v>
      </c>
      <c r="I61" s="23">
        <f t="shared" si="0"/>
        <v>43240</v>
      </c>
    </row>
    <row r="62" spans="1:9" s="7" customFormat="1" ht="67.5" customHeight="1" x14ac:dyDescent="0.25">
      <c r="A62" s="22"/>
      <c r="B62" s="23">
        <v>43195</v>
      </c>
      <c r="C62" s="4">
        <v>11500000037</v>
      </c>
      <c r="D62" s="5" t="s">
        <v>18</v>
      </c>
      <c r="E62" s="60" t="s">
        <v>137</v>
      </c>
      <c r="F62" s="5" t="s">
        <v>701</v>
      </c>
      <c r="G62" s="4" t="s">
        <v>138</v>
      </c>
      <c r="H62" s="59">
        <v>12980</v>
      </c>
      <c r="I62" s="23">
        <f t="shared" si="0"/>
        <v>43240</v>
      </c>
    </row>
    <row r="63" spans="1:9" s="7" customFormat="1" ht="67.5" customHeight="1" x14ac:dyDescent="0.25">
      <c r="A63" s="22"/>
      <c r="B63" s="23">
        <v>43199</v>
      </c>
      <c r="C63" s="4">
        <v>11500000038</v>
      </c>
      <c r="D63" s="5" t="s">
        <v>18</v>
      </c>
      <c r="E63" s="60" t="s">
        <v>137</v>
      </c>
      <c r="F63" s="5" t="s">
        <v>702</v>
      </c>
      <c r="G63" s="4" t="s">
        <v>138</v>
      </c>
      <c r="H63" s="59">
        <v>12980</v>
      </c>
      <c r="I63" s="23">
        <f t="shared" si="0"/>
        <v>43244</v>
      </c>
    </row>
    <row r="64" spans="1:9" s="7" customFormat="1" ht="67.5" customHeight="1" x14ac:dyDescent="0.25">
      <c r="A64" s="22"/>
      <c r="B64" s="61">
        <v>43075</v>
      </c>
      <c r="C64" s="4">
        <v>11500000040</v>
      </c>
      <c r="D64" s="5" t="s">
        <v>18</v>
      </c>
      <c r="E64" s="4" t="s">
        <v>137</v>
      </c>
      <c r="F64" s="5" t="s">
        <v>703</v>
      </c>
      <c r="G64" s="4" t="s">
        <v>21</v>
      </c>
      <c r="H64" s="59">
        <v>12980</v>
      </c>
      <c r="I64" s="23">
        <f t="shared" si="0"/>
        <v>43120</v>
      </c>
    </row>
    <row r="65" spans="1:9" s="7" customFormat="1" ht="67.5" customHeight="1" x14ac:dyDescent="0.25">
      <c r="A65" s="22"/>
      <c r="B65" s="23">
        <v>44007</v>
      </c>
      <c r="C65" s="4" t="s">
        <v>140</v>
      </c>
      <c r="D65" s="5" t="s">
        <v>257</v>
      </c>
      <c r="E65" s="60" t="s">
        <v>139</v>
      </c>
      <c r="F65" s="5" t="s">
        <v>704</v>
      </c>
      <c r="G65" s="4" t="s">
        <v>198</v>
      </c>
      <c r="H65" s="59">
        <v>129245.4</v>
      </c>
      <c r="I65" s="23">
        <f t="shared" si="0"/>
        <v>44052</v>
      </c>
    </row>
    <row r="66" spans="1:9" s="7" customFormat="1" ht="67.5" customHeight="1" x14ac:dyDescent="0.25">
      <c r="A66" s="22"/>
      <c r="B66" s="23">
        <v>44018</v>
      </c>
      <c r="C66" s="4" t="s">
        <v>45</v>
      </c>
      <c r="D66" s="5" t="s">
        <v>257</v>
      </c>
      <c r="E66" s="60" t="s">
        <v>139</v>
      </c>
      <c r="F66" s="5" t="s">
        <v>705</v>
      </c>
      <c r="G66" s="4" t="s">
        <v>198</v>
      </c>
      <c r="H66" s="59">
        <v>112973.2</v>
      </c>
      <c r="I66" s="23">
        <f t="shared" si="0"/>
        <v>44063</v>
      </c>
    </row>
    <row r="67" spans="1:9" s="7" customFormat="1" ht="67.5" customHeight="1" x14ac:dyDescent="0.25">
      <c r="A67" s="22"/>
      <c r="B67" s="23">
        <v>44032</v>
      </c>
      <c r="C67" s="4" t="s">
        <v>42</v>
      </c>
      <c r="D67" s="5" t="s">
        <v>257</v>
      </c>
      <c r="E67" s="60" t="s">
        <v>139</v>
      </c>
      <c r="F67" s="5" t="s">
        <v>706</v>
      </c>
      <c r="G67" s="4" t="s">
        <v>198</v>
      </c>
      <c r="H67" s="59">
        <v>30680</v>
      </c>
      <c r="I67" s="23">
        <f t="shared" si="0"/>
        <v>44077</v>
      </c>
    </row>
    <row r="68" spans="1:9" s="7" customFormat="1" ht="67.5" customHeight="1" x14ac:dyDescent="0.25">
      <c r="A68" s="22"/>
      <c r="B68" s="23">
        <v>44102</v>
      </c>
      <c r="C68" s="4" t="s">
        <v>258</v>
      </c>
      <c r="D68" s="4" t="s">
        <v>257</v>
      </c>
      <c r="E68" s="62" t="s">
        <v>139</v>
      </c>
      <c r="F68" s="5" t="s">
        <v>707</v>
      </c>
      <c r="G68" s="4" t="s">
        <v>6</v>
      </c>
      <c r="H68" s="59">
        <v>9000</v>
      </c>
      <c r="I68" s="23">
        <f t="shared" si="0"/>
        <v>44147</v>
      </c>
    </row>
    <row r="69" spans="1:9" s="7" customFormat="1" ht="67.5" customHeight="1" x14ac:dyDescent="0.25">
      <c r="A69" s="22"/>
      <c r="B69" s="23">
        <v>44109</v>
      </c>
      <c r="C69" s="4" t="s">
        <v>356</v>
      </c>
      <c r="D69" s="4" t="s">
        <v>257</v>
      </c>
      <c r="E69" s="62" t="s">
        <v>139</v>
      </c>
      <c r="F69" s="5" t="s">
        <v>708</v>
      </c>
      <c r="G69" s="4" t="s">
        <v>6</v>
      </c>
      <c r="H69" s="59">
        <v>7800</v>
      </c>
      <c r="I69" s="23">
        <f t="shared" si="0"/>
        <v>44154</v>
      </c>
    </row>
    <row r="70" spans="1:9" s="7" customFormat="1" ht="67.5" customHeight="1" x14ac:dyDescent="0.25">
      <c r="A70" s="22"/>
      <c r="B70" s="23">
        <v>44116</v>
      </c>
      <c r="C70" s="4" t="s">
        <v>57</v>
      </c>
      <c r="D70" s="4" t="s">
        <v>257</v>
      </c>
      <c r="E70" s="62" t="s">
        <v>139</v>
      </c>
      <c r="F70" s="5" t="s">
        <v>709</v>
      </c>
      <c r="G70" s="4" t="s">
        <v>6</v>
      </c>
      <c r="H70" s="59">
        <v>9300</v>
      </c>
      <c r="I70" s="23">
        <f t="shared" si="0"/>
        <v>44161</v>
      </c>
    </row>
    <row r="71" spans="1:9" s="7" customFormat="1" ht="67.5" customHeight="1" x14ac:dyDescent="0.25">
      <c r="A71" s="22"/>
      <c r="B71" s="23">
        <v>44124</v>
      </c>
      <c r="C71" s="4" t="s">
        <v>304</v>
      </c>
      <c r="D71" s="4" t="s">
        <v>257</v>
      </c>
      <c r="E71" s="62" t="s">
        <v>139</v>
      </c>
      <c r="F71" s="5" t="s">
        <v>710</v>
      </c>
      <c r="G71" s="4" t="s">
        <v>6</v>
      </c>
      <c r="H71" s="59">
        <v>9240</v>
      </c>
      <c r="I71" s="23">
        <f t="shared" si="0"/>
        <v>44169</v>
      </c>
    </row>
    <row r="72" spans="1:9" s="7" customFormat="1" ht="67.5" customHeight="1" x14ac:dyDescent="0.25">
      <c r="A72" s="22"/>
      <c r="B72" s="23">
        <v>43586</v>
      </c>
      <c r="C72" s="4" t="s">
        <v>79</v>
      </c>
      <c r="D72" s="5" t="s">
        <v>75</v>
      </c>
      <c r="E72" s="60" t="s">
        <v>141</v>
      </c>
      <c r="F72" s="5" t="s">
        <v>711</v>
      </c>
      <c r="G72" s="4" t="s">
        <v>2</v>
      </c>
      <c r="H72" s="59">
        <v>18880</v>
      </c>
      <c r="I72" s="23">
        <f t="shared" si="0"/>
        <v>43631</v>
      </c>
    </row>
    <row r="73" spans="1:9" s="7" customFormat="1" ht="67.5" customHeight="1" x14ac:dyDescent="0.25">
      <c r="A73" s="22"/>
      <c r="B73" s="23">
        <v>43617</v>
      </c>
      <c r="C73" s="4" t="s">
        <v>58</v>
      </c>
      <c r="D73" s="5" t="s">
        <v>75</v>
      </c>
      <c r="E73" s="60" t="s">
        <v>141</v>
      </c>
      <c r="F73" s="5" t="s">
        <v>712</v>
      </c>
      <c r="G73" s="4" t="s">
        <v>2</v>
      </c>
      <c r="H73" s="59">
        <v>18880</v>
      </c>
      <c r="I73" s="23">
        <f t="shared" si="0"/>
        <v>43662</v>
      </c>
    </row>
    <row r="74" spans="1:9" s="7" customFormat="1" ht="67.5" customHeight="1" x14ac:dyDescent="0.25">
      <c r="A74" s="22"/>
      <c r="B74" s="46">
        <v>43973</v>
      </c>
      <c r="C74" s="45" t="s">
        <v>110</v>
      </c>
      <c r="D74" s="45" t="s">
        <v>214</v>
      </c>
      <c r="E74" s="47" t="s">
        <v>163</v>
      </c>
      <c r="F74" s="5" t="s">
        <v>538</v>
      </c>
      <c r="G74" s="4" t="s">
        <v>4</v>
      </c>
      <c r="H74" s="59">
        <v>1733715</v>
      </c>
      <c r="I74" s="23">
        <f t="shared" si="0"/>
        <v>44018</v>
      </c>
    </row>
    <row r="75" spans="1:9" s="7" customFormat="1" ht="67.5" customHeight="1" x14ac:dyDescent="0.25">
      <c r="A75" s="22"/>
      <c r="B75" s="46">
        <v>44011</v>
      </c>
      <c r="C75" s="45" t="s">
        <v>41</v>
      </c>
      <c r="D75" s="45" t="s">
        <v>214</v>
      </c>
      <c r="E75" s="47" t="s">
        <v>215</v>
      </c>
      <c r="F75" s="5" t="s">
        <v>539</v>
      </c>
      <c r="G75" s="4" t="s">
        <v>3</v>
      </c>
      <c r="H75" s="59">
        <v>1998000</v>
      </c>
      <c r="I75" s="23">
        <f t="shared" si="0"/>
        <v>44056</v>
      </c>
    </row>
    <row r="76" spans="1:9" s="7" customFormat="1" ht="67.5" customHeight="1" x14ac:dyDescent="0.25">
      <c r="A76" s="22"/>
      <c r="B76" s="46">
        <v>44015</v>
      </c>
      <c r="C76" s="45" t="s">
        <v>216</v>
      </c>
      <c r="D76" s="45" t="s">
        <v>214</v>
      </c>
      <c r="E76" s="47" t="s">
        <v>215</v>
      </c>
      <c r="F76" s="5" t="s">
        <v>540</v>
      </c>
      <c r="G76" s="4" t="s">
        <v>3</v>
      </c>
      <c r="H76" s="59">
        <v>330000</v>
      </c>
      <c r="I76" s="23">
        <f t="shared" si="0"/>
        <v>44060</v>
      </c>
    </row>
    <row r="77" spans="1:9" s="7" customFormat="1" ht="67.5" customHeight="1" x14ac:dyDescent="0.25">
      <c r="A77" s="22"/>
      <c r="B77" s="46">
        <v>44084</v>
      </c>
      <c r="C77" s="45" t="s">
        <v>268</v>
      </c>
      <c r="D77" s="45" t="s">
        <v>214</v>
      </c>
      <c r="E77" s="47" t="s">
        <v>215</v>
      </c>
      <c r="F77" s="5" t="s">
        <v>539</v>
      </c>
      <c r="G77" s="4" t="s">
        <v>3</v>
      </c>
      <c r="H77" s="59">
        <v>1022634</v>
      </c>
      <c r="I77" s="23">
        <f t="shared" ref="I77:I140" si="1">B77+45</f>
        <v>44129</v>
      </c>
    </row>
    <row r="78" spans="1:9" s="7" customFormat="1" ht="67.5" customHeight="1" x14ac:dyDescent="0.25">
      <c r="A78" s="22"/>
      <c r="B78" s="46">
        <v>44102</v>
      </c>
      <c r="C78" s="45" t="s">
        <v>79</v>
      </c>
      <c r="D78" s="45" t="s">
        <v>214</v>
      </c>
      <c r="E78" s="47" t="s">
        <v>215</v>
      </c>
      <c r="F78" s="5" t="s">
        <v>541</v>
      </c>
      <c r="G78" s="4" t="s">
        <v>4</v>
      </c>
      <c r="H78" s="59">
        <v>637824</v>
      </c>
      <c r="I78" s="23">
        <f t="shared" si="1"/>
        <v>44147</v>
      </c>
    </row>
    <row r="79" spans="1:9" s="7" customFormat="1" ht="67.5" customHeight="1" x14ac:dyDescent="0.25">
      <c r="A79" s="22"/>
      <c r="B79" s="49">
        <v>44117</v>
      </c>
      <c r="C79" s="50" t="s">
        <v>440</v>
      </c>
      <c r="D79" s="45" t="s">
        <v>214</v>
      </c>
      <c r="E79" s="50" t="s">
        <v>215</v>
      </c>
      <c r="F79" s="5" t="s">
        <v>539</v>
      </c>
      <c r="G79" s="4" t="s">
        <v>3</v>
      </c>
      <c r="H79" s="59">
        <v>72150</v>
      </c>
      <c r="I79" s="23">
        <f t="shared" si="1"/>
        <v>44162</v>
      </c>
    </row>
    <row r="80" spans="1:9" s="7" customFormat="1" ht="67.5" customHeight="1" x14ac:dyDescent="0.25">
      <c r="A80" s="22"/>
      <c r="B80" s="46">
        <v>43998</v>
      </c>
      <c r="C80" s="45" t="s">
        <v>71</v>
      </c>
      <c r="D80" s="45" t="s">
        <v>90</v>
      </c>
      <c r="E80" s="47" t="s">
        <v>164</v>
      </c>
      <c r="F80" s="5" t="s">
        <v>542</v>
      </c>
      <c r="G80" s="4" t="s">
        <v>3</v>
      </c>
      <c r="H80" s="59">
        <v>59380</v>
      </c>
      <c r="I80" s="23">
        <f t="shared" si="1"/>
        <v>44043</v>
      </c>
    </row>
    <row r="81" spans="1:9" s="7" customFormat="1" ht="67.5" customHeight="1" x14ac:dyDescent="0.25">
      <c r="A81" s="22"/>
      <c r="B81" s="46">
        <v>44007</v>
      </c>
      <c r="C81" s="45" t="s">
        <v>217</v>
      </c>
      <c r="D81" s="45" t="s">
        <v>90</v>
      </c>
      <c r="E81" s="47" t="s">
        <v>164</v>
      </c>
      <c r="F81" s="5" t="s">
        <v>542</v>
      </c>
      <c r="G81" s="4" t="s">
        <v>3</v>
      </c>
      <c r="H81" s="59">
        <v>69385</v>
      </c>
      <c r="I81" s="23">
        <f t="shared" si="1"/>
        <v>44052</v>
      </c>
    </row>
    <row r="82" spans="1:9" s="7" customFormat="1" ht="67.5" customHeight="1" x14ac:dyDescent="0.25">
      <c r="A82" s="22"/>
      <c r="B82" s="46">
        <v>44014</v>
      </c>
      <c r="C82" s="45" t="s">
        <v>218</v>
      </c>
      <c r="D82" s="45" t="s">
        <v>90</v>
      </c>
      <c r="E82" s="47" t="s">
        <v>164</v>
      </c>
      <c r="F82" s="5" t="s">
        <v>542</v>
      </c>
      <c r="G82" s="4" t="s">
        <v>3</v>
      </c>
      <c r="H82" s="59">
        <v>2700</v>
      </c>
      <c r="I82" s="23">
        <f t="shared" si="1"/>
        <v>44059</v>
      </c>
    </row>
    <row r="83" spans="1:9" s="7" customFormat="1" ht="67.5" customHeight="1" x14ac:dyDescent="0.25">
      <c r="A83" s="22"/>
      <c r="B83" s="46">
        <v>44019</v>
      </c>
      <c r="C83" s="45" t="s">
        <v>97</v>
      </c>
      <c r="D83" s="45" t="s">
        <v>90</v>
      </c>
      <c r="E83" s="47" t="s">
        <v>164</v>
      </c>
      <c r="F83" s="5" t="s">
        <v>542</v>
      </c>
      <c r="G83" s="4" t="s">
        <v>3</v>
      </c>
      <c r="H83" s="59">
        <v>233550</v>
      </c>
      <c r="I83" s="23">
        <f t="shared" si="1"/>
        <v>44064</v>
      </c>
    </row>
    <row r="84" spans="1:9" s="7" customFormat="1" ht="67.5" customHeight="1" x14ac:dyDescent="0.25">
      <c r="A84" s="22"/>
      <c r="B84" s="46">
        <v>44026</v>
      </c>
      <c r="C84" s="45" t="s">
        <v>126</v>
      </c>
      <c r="D84" s="45" t="s">
        <v>90</v>
      </c>
      <c r="E84" s="47" t="s">
        <v>164</v>
      </c>
      <c r="F84" s="5" t="s">
        <v>542</v>
      </c>
      <c r="G84" s="4" t="s">
        <v>3</v>
      </c>
      <c r="H84" s="59">
        <v>494100</v>
      </c>
      <c r="I84" s="23">
        <f t="shared" si="1"/>
        <v>44071</v>
      </c>
    </row>
    <row r="85" spans="1:9" s="7" customFormat="1" ht="67.5" customHeight="1" x14ac:dyDescent="0.25">
      <c r="A85" s="22"/>
      <c r="B85" s="46">
        <v>44029</v>
      </c>
      <c r="C85" s="45" t="s">
        <v>81</v>
      </c>
      <c r="D85" s="45" t="s">
        <v>90</v>
      </c>
      <c r="E85" s="47" t="s">
        <v>164</v>
      </c>
      <c r="F85" s="5" t="s">
        <v>542</v>
      </c>
      <c r="G85" s="4" t="s">
        <v>3</v>
      </c>
      <c r="H85" s="59">
        <v>209250</v>
      </c>
      <c r="I85" s="23">
        <f t="shared" si="1"/>
        <v>44074</v>
      </c>
    </row>
    <row r="86" spans="1:9" s="7" customFormat="1" ht="67.5" customHeight="1" x14ac:dyDescent="0.25">
      <c r="A86" s="22"/>
      <c r="B86" s="46">
        <v>44029</v>
      </c>
      <c r="C86" s="45" t="s">
        <v>98</v>
      </c>
      <c r="D86" s="45" t="s">
        <v>90</v>
      </c>
      <c r="E86" s="47" t="s">
        <v>164</v>
      </c>
      <c r="F86" s="5" t="s">
        <v>543</v>
      </c>
      <c r="G86" s="4" t="s">
        <v>3</v>
      </c>
      <c r="H86" s="59">
        <v>6000</v>
      </c>
      <c r="I86" s="23">
        <f t="shared" si="1"/>
        <v>44074</v>
      </c>
    </row>
    <row r="87" spans="1:9" s="7" customFormat="1" ht="67.5" customHeight="1" x14ac:dyDescent="0.25">
      <c r="A87" s="22"/>
      <c r="B87" s="46">
        <v>44056</v>
      </c>
      <c r="C87" s="45" t="s">
        <v>285</v>
      </c>
      <c r="D87" s="45" t="s">
        <v>90</v>
      </c>
      <c r="E87" s="47" t="s">
        <v>164</v>
      </c>
      <c r="F87" s="5" t="s">
        <v>544</v>
      </c>
      <c r="G87" s="4" t="s">
        <v>4</v>
      </c>
      <c r="H87" s="59">
        <v>1026391</v>
      </c>
      <c r="I87" s="23">
        <f t="shared" si="1"/>
        <v>44101</v>
      </c>
    </row>
    <row r="88" spans="1:9" s="7" customFormat="1" ht="67.5" customHeight="1" x14ac:dyDescent="0.25">
      <c r="A88" s="22"/>
      <c r="B88" s="46">
        <v>44056</v>
      </c>
      <c r="C88" s="45" t="s">
        <v>288</v>
      </c>
      <c r="D88" s="45" t="s">
        <v>90</v>
      </c>
      <c r="E88" s="47" t="s">
        <v>164</v>
      </c>
      <c r="F88" s="5" t="s">
        <v>545</v>
      </c>
      <c r="G88" s="4" t="s">
        <v>4</v>
      </c>
      <c r="H88" s="59">
        <v>8000</v>
      </c>
      <c r="I88" s="23">
        <f t="shared" si="1"/>
        <v>44101</v>
      </c>
    </row>
    <row r="89" spans="1:9" s="7" customFormat="1" ht="67.5" customHeight="1" x14ac:dyDescent="0.25">
      <c r="A89" s="22"/>
      <c r="B89" s="46">
        <v>44063</v>
      </c>
      <c r="C89" s="45" t="s">
        <v>290</v>
      </c>
      <c r="D89" s="45" t="s">
        <v>291</v>
      </c>
      <c r="E89" s="47" t="s">
        <v>292</v>
      </c>
      <c r="F89" s="5" t="s">
        <v>546</v>
      </c>
      <c r="G89" s="4" t="s">
        <v>3</v>
      </c>
      <c r="H89" s="59">
        <v>1182750</v>
      </c>
      <c r="I89" s="23">
        <f t="shared" si="1"/>
        <v>44108</v>
      </c>
    </row>
    <row r="90" spans="1:9" s="7" customFormat="1" ht="67.5" customHeight="1" x14ac:dyDescent="0.25">
      <c r="A90" s="22"/>
      <c r="B90" s="46">
        <v>44078</v>
      </c>
      <c r="C90" s="45" t="s">
        <v>347</v>
      </c>
      <c r="D90" s="45" t="s">
        <v>291</v>
      </c>
      <c r="E90" s="45" t="s">
        <v>292</v>
      </c>
      <c r="F90" s="5" t="s">
        <v>546</v>
      </c>
      <c r="G90" s="4" t="s">
        <v>3</v>
      </c>
      <c r="H90" s="59">
        <v>763800</v>
      </c>
      <c r="I90" s="23">
        <f t="shared" si="1"/>
        <v>44123</v>
      </c>
    </row>
    <row r="91" spans="1:9" s="7" customFormat="1" ht="67.5" customHeight="1" x14ac:dyDescent="0.25">
      <c r="A91" s="22"/>
      <c r="B91" s="46">
        <v>44067</v>
      </c>
      <c r="C91" s="45" t="s">
        <v>293</v>
      </c>
      <c r="D91" s="45" t="s">
        <v>294</v>
      </c>
      <c r="E91" s="47" t="s">
        <v>295</v>
      </c>
      <c r="F91" s="5" t="s">
        <v>547</v>
      </c>
      <c r="G91" s="4" t="s">
        <v>3</v>
      </c>
      <c r="H91" s="59">
        <v>76440</v>
      </c>
      <c r="I91" s="23">
        <f t="shared" si="1"/>
        <v>44112</v>
      </c>
    </row>
    <row r="92" spans="1:9" s="7" customFormat="1" ht="67.5" customHeight="1" x14ac:dyDescent="0.25">
      <c r="A92" s="22"/>
      <c r="B92" s="46">
        <v>44102</v>
      </c>
      <c r="C92" s="44" t="s">
        <v>350</v>
      </c>
      <c r="D92" s="45" t="s">
        <v>351</v>
      </c>
      <c r="E92" s="47" t="s">
        <v>352</v>
      </c>
      <c r="F92" s="5" t="s">
        <v>548</v>
      </c>
      <c r="G92" s="4" t="s">
        <v>4</v>
      </c>
      <c r="H92" s="59">
        <v>891900</v>
      </c>
      <c r="I92" s="23">
        <f t="shared" si="1"/>
        <v>44147</v>
      </c>
    </row>
    <row r="93" spans="1:9" s="7" customFormat="1" ht="67.5" customHeight="1" x14ac:dyDescent="0.25">
      <c r="A93" s="22"/>
      <c r="B93" s="23">
        <v>43970</v>
      </c>
      <c r="C93" s="4" t="s">
        <v>38</v>
      </c>
      <c r="D93" s="5" t="s">
        <v>219</v>
      </c>
      <c r="E93" s="60" t="s">
        <v>220</v>
      </c>
      <c r="F93" s="5" t="s">
        <v>237</v>
      </c>
      <c r="G93" s="4" t="s">
        <v>148</v>
      </c>
      <c r="H93" s="59">
        <v>17574.27</v>
      </c>
      <c r="I93" s="23">
        <f t="shared" si="1"/>
        <v>44015</v>
      </c>
    </row>
    <row r="94" spans="1:9" s="7" customFormat="1" ht="67.5" customHeight="1" x14ac:dyDescent="0.25">
      <c r="A94" s="22"/>
      <c r="B94" s="23">
        <v>44014</v>
      </c>
      <c r="C94" s="4" t="s">
        <v>213</v>
      </c>
      <c r="D94" s="5" t="s">
        <v>219</v>
      </c>
      <c r="E94" s="60" t="s">
        <v>220</v>
      </c>
      <c r="F94" s="5" t="s">
        <v>238</v>
      </c>
      <c r="G94" s="4" t="s">
        <v>148</v>
      </c>
      <c r="H94" s="59">
        <v>17574.27</v>
      </c>
      <c r="I94" s="23">
        <f t="shared" si="1"/>
        <v>44059</v>
      </c>
    </row>
    <row r="95" spans="1:9" s="7" customFormat="1" ht="67.5" customHeight="1" x14ac:dyDescent="0.25">
      <c r="A95" s="22"/>
      <c r="B95" s="23">
        <v>44035</v>
      </c>
      <c r="C95" s="4" t="s">
        <v>258</v>
      </c>
      <c r="D95" s="5" t="s">
        <v>219</v>
      </c>
      <c r="E95" s="60" t="s">
        <v>220</v>
      </c>
      <c r="F95" s="5" t="s">
        <v>273</v>
      </c>
      <c r="G95" s="4" t="s">
        <v>148</v>
      </c>
      <c r="H95" s="59">
        <v>17574.27</v>
      </c>
      <c r="I95" s="23">
        <f t="shared" si="1"/>
        <v>44080</v>
      </c>
    </row>
    <row r="96" spans="1:9" s="7" customFormat="1" ht="67.5" customHeight="1" x14ac:dyDescent="0.25">
      <c r="A96" s="22"/>
      <c r="B96" s="49">
        <v>44105</v>
      </c>
      <c r="C96" s="50" t="s">
        <v>96</v>
      </c>
      <c r="D96" s="45" t="s">
        <v>441</v>
      </c>
      <c r="E96" s="50" t="s">
        <v>442</v>
      </c>
      <c r="F96" s="5" t="s">
        <v>549</v>
      </c>
      <c r="G96" s="4" t="s">
        <v>3</v>
      </c>
      <c r="H96" s="59">
        <v>22471.8</v>
      </c>
      <c r="I96" s="23">
        <f t="shared" si="1"/>
        <v>44150</v>
      </c>
    </row>
    <row r="97" spans="1:9" s="7" customFormat="1" ht="67.5" customHeight="1" x14ac:dyDescent="0.25">
      <c r="A97" s="22"/>
      <c r="B97" s="46">
        <v>43999</v>
      </c>
      <c r="C97" s="45" t="s">
        <v>23</v>
      </c>
      <c r="D97" s="45" t="s">
        <v>165</v>
      </c>
      <c r="E97" s="47" t="s">
        <v>166</v>
      </c>
      <c r="F97" s="5" t="s">
        <v>550</v>
      </c>
      <c r="G97" s="4" t="s">
        <v>4</v>
      </c>
      <c r="H97" s="59">
        <v>29000000</v>
      </c>
      <c r="I97" s="23">
        <f t="shared" si="1"/>
        <v>44044</v>
      </c>
    </row>
    <row r="98" spans="1:9" s="7" customFormat="1" ht="67.5" customHeight="1" x14ac:dyDescent="0.25">
      <c r="A98" s="22"/>
      <c r="B98" s="46">
        <v>44027</v>
      </c>
      <c r="C98" s="45" t="s">
        <v>24</v>
      </c>
      <c r="D98" s="45" t="s">
        <v>165</v>
      </c>
      <c r="E98" s="47" t="s">
        <v>166</v>
      </c>
      <c r="F98" s="5" t="s">
        <v>551</v>
      </c>
      <c r="G98" s="4" t="s">
        <v>3</v>
      </c>
      <c r="H98" s="59">
        <v>9400000</v>
      </c>
      <c r="I98" s="23">
        <f t="shared" si="1"/>
        <v>44072</v>
      </c>
    </row>
    <row r="99" spans="1:9" s="7" customFormat="1" ht="67.5" customHeight="1" x14ac:dyDescent="0.25">
      <c r="A99" s="22"/>
      <c r="B99" s="46">
        <v>44084</v>
      </c>
      <c r="C99" s="45" t="s">
        <v>26</v>
      </c>
      <c r="D99" s="45" t="s">
        <v>221</v>
      </c>
      <c r="E99" s="45" t="s">
        <v>222</v>
      </c>
      <c r="F99" s="5" t="s">
        <v>552</v>
      </c>
      <c r="G99" s="4" t="s">
        <v>3</v>
      </c>
      <c r="H99" s="59">
        <v>2305903</v>
      </c>
      <c r="I99" s="23">
        <f t="shared" si="1"/>
        <v>44129</v>
      </c>
    </row>
    <row r="100" spans="1:9" s="7" customFormat="1" ht="67.5" customHeight="1" x14ac:dyDescent="0.25">
      <c r="A100" s="22"/>
      <c r="B100" s="46">
        <v>44097</v>
      </c>
      <c r="C100" s="45" t="s">
        <v>28</v>
      </c>
      <c r="D100" s="45" t="s">
        <v>221</v>
      </c>
      <c r="E100" s="45" t="s">
        <v>222</v>
      </c>
      <c r="F100" s="5" t="s">
        <v>552</v>
      </c>
      <c r="G100" s="4" t="s">
        <v>3</v>
      </c>
      <c r="H100" s="59">
        <v>1118416</v>
      </c>
      <c r="I100" s="23">
        <f t="shared" si="1"/>
        <v>44142</v>
      </c>
    </row>
    <row r="101" spans="1:9" s="7" customFormat="1" ht="67.5" customHeight="1" x14ac:dyDescent="0.25">
      <c r="A101" s="22"/>
      <c r="B101" s="49">
        <v>44119</v>
      </c>
      <c r="C101" s="45" t="s">
        <v>30</v>
      </c>
      <c r="D101" s="45" t="s">
        <v>221</v>
      </c>
      <c r="E101" s="50" t="s">
        <v>222</v>
      </c>
      <c r="F101" s="5" t="s">
        <v>552</v>
      </c>
      <c r="G101" s="4" t="s">
        <v>3</v>
      </c>
      <c r="H101" s="59">
        <v>917640</v>
      </c>
      <c r="I101" s="23">
        <f t="shared" si="1"/>
        <v>44164</v>
      </c>
    </row>
    <row r="102" spans="1:9" s="7" customFormat="1" ht="67.5" customHeight="1" x14ac:dyDescent="0.25">
      <c r="A102" s="22"/>
      <c r="B102" s="23">
        <v>44119</v>
      </c>
      <c r="C102" s="4" t="s">
        <v>638</v>
      </c>
      <c r="D102" s="4" t="s">
        <v>639</v>
      </c>
      <c r="E102" s="62" t="s">
        <v>640</v>
      </c>
      <c r="F102" s="5" t="s">
        <v>641</v>
      </c>
      <c r="G102" s="4" t="s">
        <v>684</v>
      </c>
      <c r="H102" s="59">
        <v>9300</v>
      </c>
      <c r="I102" s="23">
        <f t="shared" si="1"/>
        <v>44164</v>
      </c>
    </row>
    <row r="103" spans="1:9" s="7" customFormat="1" ht="67.5" customHeight="1" x14ac:dyDescent="0.25">
      <c r="A103" s="22"/>
      <c r="B103" s="23">
        <v>44105</v>
      </c>
      <c r="C103" s="4" t="s">
        <v>642</v>
      </c>
      <c r="D103" s="4" t="s">
        <v>643</v>
      </c>
      <c r="E103" s="62" t="s">
        <v>640</v>
      </c>
      <c r="F103" s="5" t="s">
        <v>641</v>
      </c>
      <c r="G103" s="4" t="s">
        <v>684</v>
      </c>
      <c r="H103" s="59">
        <v>10350</v>
      </c>
      <c r="I103" s="23">
        <f t="shared" si="1"/>
        <v>44150</v>
      </c>
    </row>
    <row r="104" spans="1:9" s="7" customFormat="1" ht="67.5" customHeight="1" x14ac:dyDescent="0.25">
      <c r="A104" s="22"/>
      <c r="B104" s="23">
        <v>43585</v>
      </c>
      <c r="C104" s="4" t="s">
        <v>40</v>
      </c>
      <c r="D104" s="4" t="s">
        <v>73</v>
      </c>
      <c r="E104" s="64" t="s">
        <v>407</v>
      </c>
      <c r="F104" s="5" t="s">
        <v>713</v>
      </c>
      <c r="G104" s="4" t="s">
        <v>408</v>
      </c>
      <c r="H104" s="59">
        <v>15340</v>
      </c>
      <c r="I104" s="23">
        <f t="shared" si="1"/>
        <v>43630</v>
      </c>
    </row>
    <row r="105" spans="1:9" s="7" customFormat="1" ht="67.5" customHeight="1" x14ac:dyDescent="0.25">
      <c r="A105" s="22"/>
      <c r="B105" s="23">
        <v>43585</v>
      </c>
      <c r="C105" s="4" t="s">
        <v>64</v>
      </c>
      <c r="D105" s="4" t="s">
        <v>73</v>
      </c>
      <c r="E105" s="64" t="s">
        <v>407</v>
      </c>
      <c r="F105" s="5" t="s">
        <v>714</v>
      </c>
      <c r="G105" s="4" t="s">
        <v>283</v>
      </c>
      <c r="H105" s="59">
        <v>8260</v>
      </c>
      <c r="I105" s="23">
        <f t="shared" si="1"/>
        <v>43630</v>
      </c>
    </row>
    <row r="106" spans="1:9" s="7" customFormat="1" ht="67.5" customHeight="1" x14ac:dyDescent="0.25">
      <c r="A106" s="22"/>
      <c r="B106" s="46">
        <v>44067</v>
      </c>
      <c r="C106" s="45" t="s">
        <v>26</v>
      </c>
      <c r="D106" s="45" t="s">
        <v>296</v>
      </c>
      <c r="E106" s="47" t="s">
        <v>297</v>
      </c>
      <c r="F106" s="5" t="s">
        <v>553</v>
      </c>
      <c r="G106" s="4" t="s">
        <v>4</v>
      </c>
      <c r="H106" s="59">
        <v>732132.18</v>
      </c>
      <c r="I106" s="23">
        <f t="shared" si="1"/>
        <v>44112</v>
      </c>
    </row>
    <row r="107" spans="1:9" s="7" customFormat="1" ht="67.5" customHeight="1" x14ac:dyDescent="0.25">
      <c r="A107" s="22"/>
      <c r="B107" s="46">
        <v>44085</v>
      </c>
      <c r="C107" s="45" t="s">
        <v>28</v>
      </c>
      <c r="D107" s="45" t="s">
        <v>296</v>
      </c>
      <c r="E107" s="47" t="s">
        <v>297</v>
      </c>
      <c r="F107" s="5" t="s">
        <v>553</v>
      </c>
      <c r="G107" s="4" t="s">
        <v>4</v>
      </c>
      <c r="H107" s="59">
        <v>767708</v>
      </c>
      <c r="I107" s="23">
        <f t="shared" si="1"/>
        <v>44130</v>
      </c>
    </row>
    <row r="108" spans="1:9" s="7" customFormat="1" ht="67.5" customHeight="1" x14ac:dyDescent="0.25">
      <c r="A108" s="22"/>
      <c r="B108" s="46">
        <v>44099</v>
      </c>
      <c r="C108" s="45" t="s">
        <v>30</v>
      </c>
      <c r="D108" s="45" t="s">
        <v>296</v>
      </c>
      <c r="E108" s="47" t="s">
        <v>297</v>
      </c>
      <c r="F108" s="5" t="s">
        <v>553</v>
      </c>
      <c r="G108" s="4" t="s">
        <v>4</v>
      </c>
      <c r="H108" s="59">
        <v>128323.82</v>
      </c>
      <c r="I108" s="23">
        <f t="shared" si="1"/>
        <v>44144</v>
      </c>
    </row>
    <row r="109" spans="1:9" s="7" customFormat="1" ht="67.5" customHeight="1" x14ac:dyDescent="0.25">
      <c r="A109" s="22"/>
      <c r="B109" s="51">
        <v>44120</v>
      </c>
      <c r="C109" s="52" t="s">
        <v>36</v>
      </c>
      <c r="D109" s="45" t="s">
        <v>296</v>
      </c>
      <c r="E109" s="52" t="s">
        <v>443</v>
      </c>
      <c r="F109" s="5" t="s">
        <v>553</v>
      </c>
      <c r="G109" s="4" t="s">
        <v>4</v>
      </c>
      <c r="H109" s="59">
        <v>13885.06</v>
      </c>
      <c r="I109" s="23">
        <f t="shared" si="1"/>
        <v>44165</v>
      </c>
    </row>
    <row r="110" spans="1:9" s="7" customFormat="1" ht="67.5" customHeight="1" x14ac:dyDescent="0.25">
      <c r="A110" s="22"/>
      <c r="B110" s="23">
        <v>43727</v>
      </c>
      <c r="C110" s="4" t="s">
        <v>76</v>
      </c>
      <c r="D110" s="4" t="s">
        <v>80</v>
      </c>
      <c r="E110" s="64" t="s">
        <v>145</v>
      </c>
      <c r="F110" s="5" t="s">
        <v>715</v>
      </c>
      <c r="G110" s="4" t="s">
        <v>8</v>
      </c>
      <c r="H110" s="59">
        <v>79961.02</v>
      </c>
      <c r="I110" s="23">
        <f t="shared" si="1"/>
        <v>43772</v>
      </c>
    </row>
    <row r="111" spans="1:9" s="7" customFormat="1" ht="67.5" customHeight="1" x14ac:dyDescent="0.25">
      <c r="A111" s="22"/>
      <c r="B111" s="49">
        <v>44061</v>
      </c>
      <c r="C111" s="50" t="s">
        <v>444</v>
      </c>
      <c r="D111" s="45" t="s">
        <v>445</v>
      </c>
      <c r="E111" s="50" t="s">
        <v>446</v>
      </c>
      <c r="F111" s="5" t="s">
        <v>554</v>
      </c>
      <c r="G111" s="4" t="s">
        <v>4</v>
      </c>
      <c r="H111" s="59">
        <v>1541550</v>
      </c>
      <c r="I111" s="23">
        <f t="shared" si="1"/>
        <v>44106</v>
      </c>
    </row>
    <row r="112" spans="1:9" s="7" customFormat="1" ht="67.5" customHeight="1" x14ac:dyDescent="0.25">
      <c r="A112" s="22"/>
      <c r="B112" s="49">
        <v>44123</v>
      </c>
      <c r="C112" s="50" t="s">
        <v>447</v>
      </c>
      <c r="D112" s="45" t="s">
        <v>445</v>
      </c>
      <c r="E112" s="50" t="s">
        <v>446</v>
      </c>
      <c r="F112" s="5" t="s">
        <v>555</v>
      </c>
      <c r="G112" s="4" t="s">
        <v>4</v>
      </c>
      <c r="H112" s="59">
        <v>752500</v>
      </c>
      <c r="I112" s="23">
        <f t="shared" si="1"/>
        <v>44168</v>
      </c>
    </row>
    <row r="113" spans="1:9" s="7" customFormat="1" ht="67.5" customHeight="1" x14ac:dyDescent="0.25">
      <c r="A113" s="22"/>
      <c r="B113" s="23">
        <v>43074</v>
      </c>
      <c r="C113" s="4">
        <v>11500000114</v>
      </c>
      <c r="D113" s="5" t="s">
        <v>15</v>
      </c>
      <c r="E113" s="60" t="s">
        <v>146</v>
      </c>
      <c r="F113" s="5" t="s">
        <v>716</v>
      </c>
      <c r="G113" s="4" t="s">
        <v>5</v>
      </c>
      <c r="H113" s="59">
        <v>46792.9</v>
      </c>
      <c r="I113" s="23">
        <f t="shared" si="1"/>
        <v>43119</v>
      </c>
    </row>
    <row r="114" spans="1:9" s="7" customFormat="1" ht="67.5" customHeight="1" x14ac:dyDescent="0.25">
      <c r="A114" s="22"/>
      <c r="B114" s="46">
        <v>44043</v>
      </c>
      <c r="C114" s="45" t="s">
        <v>298</v>
      </c>
      <c r="D114" s="45" t="s">
        <v>169</v>
      </c>
      <c r="E114" s="47" t="s">
        <v>170</v>
      </c>
      <c r="F114" s="5" t="s">
        <v>556</v>
      </c>
      <c r="G114" s="4" t="s">
        <v>4</v>
      </c>
      <c r="H114" s="59">
        <v>7342500</v>
      </c>
      <c r="I114" s="23">
        <f t="shared" si="1"/>
        <v>44088</v>
      </c>
    </row>
    <row r="115" spans="1:9" s="7" customFormat="1" ht="67.5" customHeight="1" x14ac:dyDescent="0.25">
      <c r="A115" s="22"/>
      <c r="B115" s="46">
        <v>44085</v>
      </c>
      <c r="C115" s="45" t="s">
        <v>78</v>
      </c>
      <c r="D115" s="45" t="s">
        <v>169</v>
      </c>
      <c r="E115" s="47" t="s">
        <v>170</v>
      </c>
      <c r="F115" s="5" t="s">
        <v>557</v>
      </c>
      <c r="G115" s="4" t="s">
        <v>4</v>
      </c>
      <c r="H115" s="59">
        <v>1994200</v>
      </c>
      <c r="I115" s="23">
        <f t="shared" si="1"/>
        <v>44130</v>
      </c>
    </row>
    <row r="116" spans="1:9" s="7" customFormat="1" ht="67.5" customHeight="1" x14ac:dyDescent="0.25">
      <c r="A116" s="22"/>
      <c r="B116" s="23">
        <v>44087</v>
      </c>
      <c r="C116" s="4" t="s">
        <v>321</v>
      </c>
      <c r="D116" s="4" t="s">
        <v>644</v>
      </c>
      <c r="E116" s="62" t="s">
        <v>645</v>
      </c>
      <c r="F116" s="5" t="s">
        <v>735</v>
      </c>
      <c r="G116" s="4" t="s">
        <v>5</v>
      </c>
      <c r="H116" s="59">
        <v>48026</v>
      </c>
      <c r="I116" s="23">
        <f t="shared" si="1"/>
        <v>44132</v>
      </c>
    </row>
    <row r="117" spans="1:9" s="7" customFormat="1" ht="67.5" customHeight="1" x14ac:dyDescent="0.25">
      <c r="A117" s="22"/>
      <c r="B117" s="23">
        <v>44130</v>
      </c>
      <c r="C117" s="4" t="s">
        <v>323</v>
      </c>
      <c r="D117" s="4" t="s">
        <v>644</v>
      </c>
      <c r="E117" s="62" t="s">
        <v>645</v>
      </c>
      <c r="F117" s="5" t="s">
        <v>681</v>
      </c>
      <c r="G117" s="4" t="s">
        <v>198</v>
      </c>
      <c r="H117" s="59">
        <v>34102</v>
      </c>
      <c r="I117" s="23">
        <f t="shared" si="1"/>
        <v>44175</v>
      </c>
    </row>
    <row r="118" spans="1:9" s="7" customFormat="1" ht="67.5" customHeight="1" x14ac:dyDescent="0.25">
      <c r="A118" s="22"/>
      <c r="B118" s="51">
        <v>44110</v>
      </c>
      <c r="C118" s="44" t="s">
        <v>448</v>
      </c>
      <c r="D118" s="45" t="s">
        <v>353</v>
      </c>
      <c r="E118" s="52" t="s">
        <v>354</v>
      </c>
      <c r="F118" s="5" t="s">
        <v>558</v>
      </c>
      <c r="G118" s="4" t="s">
        <v>4</v>
      </c>
      <c r="H118" s="59">
        <v>2375481.6</v>
      </c>
      <c r="I118" s="23">
        <f t="shared" si="1"/>
        <v>44155</v>
      </c>
    </row>
    <row r="119" spans="1:9" s="7" customFormat="1" ht="67.5" customHeight="1" x14ac:dyDescent="0.25">
      <c r="A119" s="22"/>
      <c r="B119" s="51">
        <v>44131</v>
      </c>
      <c r="C119" s="44" t="s">
        <v>449</v>
      </c>
      <c r="D119" s="45" t="s">
        <v>353</v>
      </c>
      <c r="E119" s="52" t="s">
        <v>354</v>
      </c>
      <c r="F119" s="5" t="s">
        <v>558</v>
      </c>
      <c r="G119" s="4" t="s">
        <v>4</v>
      </c>
      <c r="H119" s="59">
        <v>1526353.6</v>
      </c>
      <c r="I119" s="23">
        <f t="shared" si="1"/>
        <v>44176</v>
      </c>
    </row>
    <row r="120" spans="1:9" s="7" customFormat="1" ht="67.5" customHeight="1" x14ac:dyDescent="0.25">
      <c r="A120" s="22"/>
      <c r="B120" s="51">
        <v>44099</v>
      </c>
      <c r="C120" s="44" t="s">
        <v>450</v>
      </c>
      <c r="D120" s="45" t="s">
        <v>451</v>
      </c>
      <c r="E120" s="52" t="s">
        <v>452</v>
      </c>
      <c r="F120" s="5" t="s">
        <v>559</v>
      </c>
      <c r="G120" s="4" t="s">
        <v>4</v>
      </c>
      <c r="H120" s="59">
        <v>356400</v>
      </c>
      <c r="I120" s="23">
        <f t="shared" si="1"/>
        <v>44144</v>
      </c>
    </row>
    <row r="121" spans="1:9" s="7" customFormat="1" ht="67.5" customHeight="1" x14ac:dyDescent="0.25">
      <c r="A121" s="22"/>
      <c r="B121" s="49">
        <v>44103</v>
      </c>
      <c r="C121" s="44" t="s">
        <v>453</v>
      </c>
      <c r="D121" s="45" t="s">
        <v>451</v>
      </c>
      <c r="E121" s="50" t="s">
        <v>452</v>
      </c>
      <c r="F121" s="5" t="s">
        <v>559</v>
      </c>
      <c r="G121" s="4" t="s">
        <v>4</v>
      </c>
      <c r="H121" s="59">
        <v>1069200</v>
      </c>
      <c r="I121" s="23">
        <f t="shared" si="1"/>
        <v>44148</v>
      </c>
    </row>
    <row r="122" spans="1:9" s="7" customFormat="1" ht="67.5" customHeight="1" x14ac:dyDescent="0.25">
      <c r="A122" s="22"/>
      <c r="B122" s="23">
        <v>44074</v>
      </c>
      <c r="C122" s="4" t="s">
        <v>260</v>
      </c>
      <c r="D122" s="5" t="s">
        <v>259</v>
      </c>
      <c r="E122" s="60" t="s">
        <v>275</v>
      </c>
      <c r="F122" s="5" t="s">
        <v>274</v>
      </c>
      <c r="G122" s="4" t="s">
        <v>20</v>
      </c>
      <c r="H122" s="59">
        <v>139484.85</v>
      </c>
      <c r="I122" s="23">
        <f t="shared" si="1"/>
        <v>44119</v>
      </c>
    </row>
    <row r="123" spans="1:9" s="7" customFormat="1" ht="67.5" customHeight="1" x14ac:dyDescent="0.25">
      <c r="A123" s="22"/>
      <c r="B123" s="46">
        <v>44130</v>
      </c>
      <c r="C123" s="45" t="s">
        <v>454</v>
      </c>
      <c r="D123" s="45" t="s">
        <v>455</v>
      </c>
      <c r="E123" s="47" t="s">
        <v>456</v>
      </c>
      <c r="F123" s="5" t="s">
        <v>560</v>
      </c>
      <c r="G123" s="4" t="s">
        <v>3</v>
      </c>
      <c r="H123" s="59">
        <v>503100</v>
      </c>
      <c r="I123" s="23">
        <f t="shared" si="1"/>
        <v>44175</v>
      </c>
    </row>
    <row r="124" spans="1:9" s="7" customFormat="1" ht="67.5" customHeight="1" x14ac:dyDescent="0.25">
      <c r="A124" s="22"/>
      <c r="B124" s="46">
        <v>44118</v>
      </c>
      <c r="C124" s="45" t="s">
        <v>457</v>
      </c>
      <c r="D124" s="45" t="s">
        <v>455</v>
      </c>
      <c r="E124" s="47" t="s">
        <v>456</v>
      </c>
      <c r="F124" s="5" t="s">
        <v>560</v>
      </c>
      <c r="G124" s="4" t="s">
        <v>3</v>
      </c>
      <c r="H124" s="59">
        <v>378400</v>
      </c>
      <c r="I124" s="23">
        <f t="shared" si="1"/>
        <v>44163</v>
      </c>
    </row>
    <row r="125" spans="1:9" s="7" customFormat="1" ht="67.5" customHeight="1" x14ac:dyDescent="0.25">
      <c r="A125" s="22"/>
      <c r="B125" s="46">
        <v>44130</v>
      </c>
      <c r="C125" s="45" t="s">
        <v>458</v>
      </c>
      <c r="D125" s="45" t="s">
        <v>455</v>
      </c>
      <c r="E125" s="47" t="s">
        <v>456</v>
      </c>
      <c r="F125" s="5" t="s">
        <v>560</v>
      </c>
      <c r="G125" s="4" t="s">
        <v>3</v>
      </c>
      <c r="H125" s="59">
        <v>503100</v>
      </c>
      <c r="I125" s="23">
        <f t="shared" si="1"/>
        <v>44175</v>
      </c>
    </row>
    <row r="126" spans="1:9" s="7" customFormat="1" ht="67.5" customHeight="1" x14ac:dyDescent="0.25">
      <c r="A126" s="22"/>
      <c r="B126" s="51">
        <v>44076</v>
      </c>
      <c r="C126" s="52" t="s">
        <v>29</v>
      </c>
      <c r="D126" s="45" t="s">
        <v>459</v>
      </c>
      <c r="E126" s="52" t="s">
        <v>460</v>
      </c>
      <c r="F126" s="5" t="s">
        <v>561</v>
      </c>
      <c r="G126" s="4" t="s">
        <v>3</v>
      </c>
      <c r="H126" s="59">
        <v>944000</v>
      </c>
      <c r="I126" s="23">
        <f t="shared" si="1"/>
        <v>44121</v>
      </c>
    </row>
    <row r="127" spans="1:9" s="7" customFormat="1" ht="67.5" customHeight="1" x14ac:dyDescent="0.25">
      <c r="A127" s="22"/>
      <c r="B127" s="23">
        <v>44048</v>
      </c>
      <c r="C127" s="4" t="s">
        <v>27</v>
      </c>
      <c r="D127" s="5" t="s">
        <v>261</v>
      </c>
      <c r="E127" s="60" t="s">
        <v>276</v>
      </c>
      <c r="F127" s="5" t="s">
        <v>277</v>
      </c>
      <c r="G127" s="4" t="s">
        <v>282</v>
      </c>
      <c r="H127" s="59">
        <v>320000</v>
      </c>
      <c r="I127" s="23">
        <f t="shared" si="1"/>
        <v>44093</v>
      </c>
    </row>
    <row r="128" spans="1:9" s="7" customFormat="1" ht="67.5" customHeight="1" x14ac:dyDescent="0.25">
      <c r="A128" s="22"/>
      <c r="B128" s="23">
        <v>42991</v>
      </c>
      <c r="C128" s="4">
        <v>11500000200</v>
      </c>
      <c r="D128" s="5" t="s">
        <v>16</v>
      </c>
      <c r="E128" s="60" t="s">
        <v>147</v>
      </c>
      <c r="F128" s="5" t="s">
        <v>717</v>
      </c>
      <c r="G128" s="4" t="s">
        <v>5</v>
      </c>
      <c r="H128" s="59">
        <v>63377.8</v>
      </c>
      <c r="I128" s="23">
        <f t="shared" si="1"/>
        <v>43036</v>
      </c>
    </row>
    <row r="129" spans="1:9" s="7" customFormat="1" ht="99.75" customHeight="1" x14ac:dyDescent="0.25">
      <c r="A129" s="22"/>
      <c r="B129" s="23">
        <v>44060</v>
      </c>
      <c r="C129" s="4" t="s">
        <v>262</v>
      </c>
      <c r="D129" s="5" t="s">
        <v>263</v>
      </c>
      <c r="E129" s="60" t="s">
        <v>278</v>
      </c>
      <c r="F129" s="5" t="s">
        <v>718</v>
      </c>
      <c r="G129" s="4" t="s">
        <v>409</v>
      </c>
      <c r="H129" s="59">
        <v>3860959.15</v>
      </c>
      <c r="I129" s="23">
        <f t="shared" si="1"/>
        <v>44105</v>
      </c>
    </row>
    <row r="130" spans="1:9" s="7" customFormat="1" ht="67.5" customHeight="1" x14ac:dyDescent="0.25">
      <c r="A130" s="22"/>
      <c r="B130" s="61">
        <v>43062</v>
      </c>
      <c r="C130" s="4">
        <v>11500000403</v>
      </c>
      <c r="D130" s="5" t="s">
        <v>10</v>
      </c>
      <c r="E130" s="4" t="s">
        <v>225</v>
      </c>
      <c r="F130" s="5" t="s">
        <v>719</v>
      </c>
      <c r="G130" s="4" t="s">
        <v>5</v>
      </c>
      <c r="H130" s="59">
        <v>17468.57</v>
      </c>
      <c r="I130" s="23">
        <f t="shared" si="1"/>
        <v>43107</v>
      </c>
    </row>
    <row r="131" spans="1:9" s="7" customFormat="1" ht="67.5" customHeight="1" x14ac:dyDescent="0.25">
      <c r="A131" s="22"/>
      <c r="B131" s="61">
        <v>43164</v>
      </c>
      <c r="C131" s="4">
        <v>11500000410</v>
      </c>
      <c r="D131" s="5" t="s">
        <v>10</v>
      </c>
      <c r="E131" s="4" t="s">
        <v>225</v>
      </c>
      <c r="F131" s="5" t="s">
        <v>720</v>
      </c>
      <c r="G131" s="4" t="s">
        <v>5</v>
      </c>
      <c r="H131" s="59">
        <v>28556</v>
      </c>
      <c r="I131" s="23">
        <f t="shared" si="1"/>
        <v>43209</v>
      </c>
    </row>
    <row r="132" spans="1:9" s="7" customFormat="1" ht="67.5" customHeight="1" x14ac:dyDescent="0.25">
      <c r="A132" s="22"/>
      <c r="B132" s="61">
        <v>42871</v>
      </c>
      <c r="C132" s="4" t="s">
        <v>116</v>
      </c>
      <c r="D132" s="5" t="s">
        <v>10</v>
      </c>
      <c r="E132" s="4" t="s">
        <v>225</v>
      </c>
      <c r="F132" s="5" t="s">
        <v>239</v>
      </c>
      <c r="G132" s="4" t="s">
        <v>5</v>
      </c>
      <c r="H132" s="59">
        <v>40491.760000000002</v>
      </c>
      <c r="I132" s="23">
        <f t="shared" si="1"/>
        <v>42916</v>
      </c>
    </row>
    <row r="133" spans="1:9" s="7" customFormat="1" ht="67.5" customHeight="1" x14ac:dyDescent="0.25">
      <c r="A133" s="22"/>
      <c r="B133" s="61">
        <v>42905</v>
      </c>
      <c r="C133" s="4" t="s">
        <v>117</v>
      </c>
      <c r="D133" s="5" t="s">
        <v>10</v>
      </c>
      <c r="E133" s="4" t="s">
        <v>225</v>
      </c>
      <c r="F133" s="5" t="s">
        <v>240</v>
      </c>
      <c r="G133" s="4" t="s">
        <v>5</v>
      </c>
      <c r="H133" s="59">
        <v>5723</v>
      </c>
      <c r="I133" s="23">
        <f t="shared" si="1"/>
        <v>42950</v>
      </c>
    </row>
    <row r="134" spans="1:9" s="7" customFormat="1" ht="67.5" customHeight="1" x14ac:dyDescent="0.25">
      <c r="A134" s="22"/>
      <c r="B134" s="61">
        <v>43062</v>
      </c>
      <c r="C134" s="4" t="s">
        <v>118</v>
      </c>
      <c r="D134" s="5" t="s">
        <v>10</v>
      </c>
      <c r="E134" s="4" t="s">
        <v>225</v>
      </c>
      <c r="F134" s="5" t="s">
        <v>241</v>
      </c>
      <c r="G134" s="4" t="s">
        <v>5</v>
      </c>
      <c r="H134" s="59">
        <v>12980</v>
      </c>
      <c r="I134" s="23">
        <f t="shared" si="1"/>
        <v>43107</v>
      </c>
    </row>
    <row r="135" spans="1:9" s="7" customFormat="1" ht="67.5" customHeight="1" x14ac:dyDescent="0.25">
      <c r="A135" s="22"/>
      <c r="B135" s="61">
        <v>42984</v>
      </c>
      <c r="C135" s="4" t="s">
        <v>119</v>
      </c>
      <c r="D135" s="5" t="s">
        <v>10</v>
      </c>
      <c r="E135" s="4" t="s">
        <v>225</v>
      </c>
      <c r="F135" s="5" t="s">
        <v>242</v>
      </c>
      <c r="G135" s="4" t="s">
        <v>5</v>
      </c>
      <c r="H135" s="59">
        <v>26859.13</v>
      </c>
      <c r="I135" s="23">
        <f t="shared" si="1"/>
        <v>43029</v>
      </c>
    </row>
    <row r="136" spans="1:9" s="7" customFormat="1" ht="67.5" customHeight="1" x14ac:dyDescent="0.25">
      <c r="A136" s="22"/>
      <c r="B136" s="61">
        <v>43120</v>
      </c>
      <c r="C136" s="4" t="s">
        <v>120</v>
      </c>
      <c r="D136" s="5" t="s">
        <v>10</v>
      </c>
      <c r="E136" s="4" t="s">
        <v>225</v>
      </c>
      <c r="F136" s="5" t="s">
        <v>243</v>
      </c>
      <c r="G136" s="4" t="s">
        <v>5</v>
      </c>
      <c r="H136" s="59">
        <v>21539.13</v>
      </c>
      <c r="I136" s="23">
        <f t="shared" si="1"/>
        <v>43165</v>
      </c>
    </row>
    <row r="137" spans="1:9" s="7" customFormat="1" ht="67.5" customHeight="1" x14ac:dyDescent="0.25">
      <c r="A137" s="22"/>
      <c r="B137" s="61">
        <v>43120</v>
      </c>
      <c r="C137" s="4" t="s">
        <v>121</v>
      </c>
      <c r="D137" s="5" t="s">
        <v>10</v>
      </c>
      <c r="E137" s="4" t="s">
        <v>225</v>
      </c>
      <c r="F137" s="5" t="s">
        <v>244</v>
      </c>
      <c r="G137" s="4" t="s">
        <v>5</v>
      </c>
      <c r="H137" s="59">
        <v>15544.19</v>
      </c>
      <c r="I137" s="23">
        <f t="shared" si="1"/>
        <v>43165</v>
      </c>
    </row>
    <row r="138" spans="1:9" s="7" customFormat="1" ht="67.5" customHeight="1" x14ac:dyDescent="0.25">
      <c r="A138" s="22"/>
      <c r="B138" s="61">
        <v>43164</v>
      </c>
      <c r="C138" s="4" t="s">
        <v>122</v>
      </c>
      <c r="D138" s="5" t="s">
        <v>10</v>
      </c>
      <c r="E138" s="4" t="s">
        <v>225</v>
      </c>
      <c r="F138" s="5" t="s">
        <v>245</v>
      </c>
      <c r="G138" s="4" t="s">
        <v>5</v>
      </c>
      <c r="H138" s="59">
        <v>5723</v>
      </c>
      <c r="I138" s="23">
        <f t="shared" si="1"/>
        <v>43209</v>
      </c>
    </row>
    <row r="139" spans="1:9" s="7" customFormat="1" ht="67.5" customHeight="1" x14ac:dyDescent="0.25">
      <c r="A139" s="22"/>
      <c r="B139" s="61">
        <v>43181</v>
      </c>
      <c r="C139" s="4" t="s">
        <v>123</v>
      </c>
      <c r="D139" s="5" t="s">
        <v>10</v>
      </c>
      <c r="E139" s="4" t="s">
        <v>225</v>
      </c>
      <c r="F139" s="5" t="s">
        <v>246</v>
      </c>
      <c r="G139" s="4" t="s">
        <v>5</v>
      </c>
      <c r="H139" s="59">
        <v>5723</v>
      </c>
      <c r="I139" s="23">
        <f t="shared" si="1"/>
        <v>43226</v>
      </c>
    </row>
    <row r="140" spans="1:9" s="7" customFormat="1" ht="84" customHeight="1" x14ac:dyDescent="0.25">
      <c r="A140" s="22"/>
      <c r="B140" s="61">
        <v>43213</v>
      </c>
      <c r="C140" s="4" t="s">
        <v>124</v>
      </c>
      <c r="D140" s="5" t="s">
        <v>10</v>
      </c>
      <c r="E140" s="4" t="s">
        <v>225</v>
      </c>
      <c r="F140" s="5" t="s">
        <v>247</v>
      </c>
      <c r="G140" s="4" t="s">
        <v>5</v>
      </c>
      <c r="H140" s="59">
        <v>28556.04</v>
      </c>
      <c r="I140" s="23">
        <f t="shared" si="1"/>
        <v>43258</v>
      </c>
    </row>
    <row r="141" spans="1:9" s="7" customFormat="1" ht="67.5" customHeight="1" x14ac:dyDescent="0.25">
      <c r="A141" s="22"/>
      <c r="B141" s="61">
        <v>43304</v>
      </c>
      <c r="C141" s="4" t="s">
        <v>26</v>
      </c>
      <c r="D141" s="5" t="s">
        <v>10</v>
      </c>
      <c r="E141" s="4" t="s">
        <v>225</v>
      </c>
      <c r="F141" s="5" t="s">
        <v>248</v>
      </c>
      <c r="G141" s="4" t="s">
        <v>5</v>
      </c>
      <c r="H141" s="59">
        <v>6056.94</v>
      </c>
      <c r="I141" s="23">
        <f t="shared" ref="I141:I204" si="2">B141+45</f>
        <v>43349</v>
      </c>
    </row>
    <row r="142" spans="1:9" s="7" customFormat="1" ht="67.5" customHeight="1" x14ac:dyDescent="0.25">
      <c r="A142" s="22"/>
      <c r="B142" s="61">
        <v>43327</v>
      </c>
      <c r="C142" s="4" t="s">
        <v>30</v>
      </c>
      <c r="D142" s="5" t="s">
        <v>10</v>
      </c>
      <c r="E142" s="4" t="s">
        <v>225</v>
      </c>
      <c r="F142" s="5" t="s">
        <v>721</v>
      </c>
      <c r="G142" s="4" t="s">
        <v>5</v>
      </c>
      <c r="H142" s="59">
        <v>19627.36</v>
      </c>
      <c r="I142" s="23">
        <f t="shared" si="2"/>
        <v>43372</v>
      </c>
    </row>
    <row r="143" spans="1:9" s="7" customFormat="1" ht="67.5" customHeight="1" x14ac:dyDescent="0.25">
      <c r="A143" s="22"/>
      <c r="B143" s="61">
        <v>43389</v>
      </c>
      <c r="C143" s="4" t="s">
        <v>29</v>
      </c>
      <c r="D143" s="5" t="s">
        <v>10</v>
      </c>
      <c r="E143" s="4" t="s">
        <v>225</v>
      </c>
      <c r="F143" s="5" t="s">
        <v>722</v>
      </c>
      <c r="G143" s="4" t="s">
        <v>5</v>
      </c>
      <c r="H143" s="59">
        <v>19627.36</v>
      </c>
      <c r="I143" s="23">
        <f t="shared" si="2"/>
        <v>43434</v>
      </c>
    </row>
    <row r="144" spans="1:9" s="7" customFormat="1" ht="67.5" customHeight="1" x14ac:dyDescent="0.25">
      <c r="A144" s="22"/>
      <c r="B144" s="61">
        <v>43431</v>
      </c>
      <c r="C144" s="4" t="s">
        <v>40</v>
      </c>
      <c r="D144" s="5" t="s">
        <v>10</v>
      </c>
      <c r="E144" s="4" t="s">
        <v>225</v>
      </c>
      <c r="F144" s="5" t="s">
        <v>723</v>
      </c>
      <c r="G144" s="4" t="s">
        <v>5</v>
      </c>
      <c r="H144" s="59">
        <v>16048.02</v>
      </c>
      <c r="I144" s="23">
        <f t="shared" si="2"/>
        <v>43476</v>
      </c>
    </row>
    <row r="145" spans="1:9" s="7" customFormat="1" ht="67.5" customHeight="1" x14ac:dyDescent="0.25">
      <c r="A145" s="22"/>
      <c r="B145" s="61">
        <v>43474</v>
      </c>
      <c r="C145" s="4" t="s">
        <v>56</v>
      </c>
      <c r="D145" s="5" t="s">
        <v>10</v>
      </c>
      <c r="E145" s="4" t="s">
        <v>225</v>
      </c>
      <c r="F145" s="5" t="s">
        <v>723</v>
      </c>
      <c r="G145" s="4" t="s">
        <v>5</v>
      </c>
      <c r="H145" s="59">
        <v>16048.02</v>
      </c>
      <c r="I145" s="23">
        <f t="shared" si="2"/>
        <v>43519</v>
      </c>
    </row>
    <row r="146" spans="1:9" s="7" customFormat="1" ht="67.5" customHeight="1" x14ac:dyDescent="0.25">
      <c r="A146" s="22"/>
      <c r="B146" s="61">
        <v>43545</v>
      </c>
      <c r="C146" s="4" t="s">
        <v>47</v>
      </c>
      <c r="D146" s="5" t="s">
        <v>10</v>
      </c>
      <c r="E146" s="4" t="s">
        <v>225</v>
      </c>
      <c r="F146" s="5" t="s">
        <v>249</v>
      </c>
      <c r="G146" s="4" t="s">
        <v>5</v>
      </c>
      <c r="H146" s="59">
        <v>25960</v>
      </c>
      <c r="I146" s="23">
        <f t="shared" si="2"/>
        <v>43590</v>
      </c>
    </row>
    <row r="147" spans="1:9" s="7" customFormat="1" ht="67.5" customHeight="1" x14ac:dyDescent="0.25">
      <c r="A147" s="22"/>
      <c r="B147" s="61">
        <v>43682</v>
      </c>
      <c r="C147" s="4" t="s">
        <v>50</v>
      </c>
      <c r="D147" s="5" t="s">
        <v>10</v>
      </c>
      <c r="E147" s="4" t="s">
        <v>225</v>
      </c>
      <c r="F147" s="5" t="s">
        <v>250</v>
      </c>
      <c r="G147" s="4" t="s">
        <v>5</v>
      </c>
      <c r="H147" s="59">
        <v>10698.68</v>
      </c>
      <c r="I147" s="23">
        <f t="shared" si="2"/>
        <v>43727</v>
      </c>
    </row>
    <row r="148" spans="1:9" s="7" customFormat="1" ht="67.5" customHeight="1" x14ac:dyDescent="0.25">
      <c r="A148" s="22"/>
      <c r="B148" s="61">
        <v>43784</v>
      </c>
      <c r="C148" s="4" t="s">
        <v>58</v>
      </c>
      <c r="D148" s="5" t="s">
        <v>10</v>
      </c>
      <c r="E148" s="4" t="s">
        <v>225</v>
      </c>
      <c r="F148" s="5" t="s">
        <v>251</v>
      </c>
      <c r="G148" s="4" t="s">
        <v>5</v>
      </c>
      <c r="H148" s="59">
        <v>10698.68</v>
      </c>
      <c r="I148" s="23">
        <f t="shared" si="2"/>
        <v>43829</v>
      </c>
    </row>
    <row r="149" spans="1:9" s="7" customFormat="1" ht="67.5" customHeight="1" x14ac:dyDescent="0.25">
      <c r="A149" s="22"/>
      <c r="B149" s="61">
        <v>43815</v>
      </c>
      <c r="C149" s="4" t="s">
        <v>410</v>
      </c>
      <c r="D149" s="5" t="s">
        <v>10</v>
      </c>
      <c r="E149" s="4" t="s">
        <v>225</v>
      </c>
      <c r="F149" s="5" t="s">
        <v>411</v>
      </c>
      <c r="G149" s="4" t="s">
        <v>5</v>
      </c>
      <c r="H149" s="59">
        <v>10698.68</v>
      </c>
      <c r="I149" s="23">
        <f t="shared" si="2"/>
        <v>43860</v>
      </c>
    </row>
    <row r="150" spans="1:9" s="7" customFormat="1" ht="67.5" customHeight="1" x14ac:dyDescent="0.25">
      <c r="A150" s="22"/>
      <c r="B150" s="61">
        <v>43850</v>
      </c>
      <c r="C150" s="4" t="s">
        <v>54</v>
      </c>
      <c r="D150" s="5" t="s">
        <v>10</v>
      </c>
      <c r="E150" s="4" t="s">
        <v>225</v>
      </c>
      <c r="F150" s="5" t="s">
        <v>412</v>
      </c>
      <c r="G150" s="4" t="s">
        <v>5</v>
      </c>
      <c r="H150" s="59">
        <v>342672.57</v>
      </c>
      <c r="I150" s="23">
        <f t="shared" si="2"/>
        <v>43895</v>
      </c>
    </row>
    <row r="151" spans="1:9" s="7" customFormat="1" ht="67.5" customHeight="1" x14ac:dyDescent="0.25">
      <c r="A151" s="22"/>
      <c r="B151" s="48">
        <v>44055</v>
      </c>
      <c r="C151" s="53" t="s">
        <v>301</v>
      </c>
      <c r="D151" s="45" t="s">
        <v>299</v>
      </c>
      <c r="E151" s="53" t="s">
        <v>300</v>
      </c>
      <c r="F151" s="5" t="s">
        <v>562</v>
      </c>
      <c r="G151" s="4" t="s">
        <v>3</v>
      </c>
      <c r="H151" s="59">
        <v>827904</v>
      </c>
      <c r="I151" s="23">
        <f t="shared" si="2"/>
        <v>44100</v>
      </c>
    </row>
    <row r="152" spans="1:9" s="7" customFormat="1" ht="67.5" customHeight="1" x14ac:dyDescent="0.25">
      <c r="A152" s="22"/>
      <c r="B152" s="48">
        <v>44074</v>
      </c>
      <c r="C152" s="53" t="s">
        <v>355</v>
      </c>
      <c r="D152" s="45" t="s">
        <v>299</v>
      </c>
      <c r="E152" s="53" t="s">
        <v>300</v>
      </c>
      <c r="F152" s="5" t="s">
        <v>562</v>
      </c>
      <c r="G152" s="4" t="s">
        <v>3</v>
      </c>
      <c r="H152" s="59">
        <v>851928</v>
      </c>
      <c r="I152" s="23">
        <f t="shared" si="2"/>
        <v>44119</v>
      </c>
    </row>
    <row r="153" spans="1:9" s="7" customFormat="1" ht="67.5" customHeight="1" x14ac:dyDescent="0.25">
      <c r="A153" s="22"/>
      <c r="B153" s="51">
        <v>44116</v>
      </c>
      <c r="C153" s="52" t="s">
        <v>461</v>
      </c>
      <c r="D153" s="45" t="s">
        <v>299</v>
      </c>
      <c r="E153" s="52" t="s">
        <v>300</v>
      </c>
      <c r="F153" s="5" t="s">
        <v>561</v>
      </c>
      <c r="G153" s="4" t="s">
        <v>3</v>
      </c>
      <c r="H153" s="59">
        <v>463680</v>
      </c>
      <c r="I153" s="23">
        <f t="shared" si="2"/>
        <v>44161</v>
      </c>
    </row>
    <row r="154" spans="1:9" s="7" customFormat="1" ht="67.5" customHeight="1" x14ac:dyDescent="0.25">
      <c r="A154" s="22"/>
      <c r="B154" s="63">
        <v>44049</v>
      </c>
      <c r="C154" s="44" t="s">
        <v>356</v>
      </c>
      <c r="D154" s="45" t="s">
        <v>302</v>
      </c>
      <c r="E154" s="44" t="s">
        <v>303</v>
      </c>
      <c r="F154" s="5" t="s">
        <v>563</v>
      </c>
      <c r="G154" s="4" t="s">
        <v>4</v>
      </c>
      <c r="H154" s="59">
        <v>9014600</v>
      </c>
      <c r="I154" s="23">
        <f t="shared" si="2"/>
        <v>44094</v>
      </c>
    </row>
    <row r="155" spans="1:9" s="7" customFormat="1" ht="67.5" customHeight="1" x14ac:dyDescent="0.25">
      <c r="A155" s="22"/>
      <c r="B155" s="46">
        <v>44055</v>
      </c>
      <c r="C155" s="45" t="s">
        <v>57</v>
      </c>
      <c r="D155" s="45" t="s">
        <v>302</v>
      </c>
      <c r="E155" s="47" t="s">
        <v>303</v>
      </c>
      <c r="F155" s="5" t="s">
        <v>563</v>
      </c>
      <c r="G155" s="4" t="s">
        <v>4</v>
      </c>
      <c r="H155" s="59">
        <v>3531740</v>
      </c>
      <c r="I155" s="23">
        <f t="shared" si="2"/>
        <v>44100</v>
      </c>
    </row>
    <row r="156" spans="1:9" s="7" customFormat="1" ht="67.5" customHeight="1" x14ac:dyDescent="0.25">
      <c r="A156" s="22"/>
      <c r="B156" s="46">
        <v>44056</v>
      </c>
      <c r="C156" s="45" t="s">
        <v>304</v>
      </c>
      <c r="D156" s="45" t="s">
        <v>302</v>
      </c>
      <c r="E156" s="47" t="s">
        <v>303</v>
      </c>
      <c r="F156" s="5" t="s">
        <v>563</v>
      </c>
      <c r="G156" s="4" t="s">
        <v>4</v>
      </c>
      <c r="H156" s="59">
        <v>6584518</v>
      </c>
      <c r="I156" s="23">
        <f t="shared" si="2"/>
        <v>44101</v>
      </c>
    </row>
    <row r="157" spans="1:9" s="7" customFormat="1" ht="67.5" customHeight="1" x14ac:dyDescent="0.25">
      <c r="A157" s="22"/>
      <c r="B157" s="46">
        <v>44057</v>
      </c>
      <c r="C157" s="45" t="s">
        <v>47</v>
      </c>
      <c r="D157" s="45" t="s">
        <v>302</v>
      </c>
      <c r="E157" s="47" t="s">
        <v>303</v>
      </c>
      <c r="F157" s="5" t="s">
        <v>563</v>
      </c>
      <c r="G157" s="4" t="s">
        <v>4</v>
      </c>
      <c r="H157" s="59">
        <v>1451400</v>
      </c>
      <c r="I157" s="23">
        <f t="shared" si="2"/>
        <v>44102</v>
      </c>
    </row>
    <row r="158" spans="1:9" s="7" customFormat="1" ht="67.5" customHeight="1" x14ac:dyDescent="0.25">
      <c r="A158" s="22"/>
      <c r="B158" s="46">
        <v>44060</v>
      </c>
      <c r="C158" s="45" t="s">
        <v>289</v>
      </c>
      <c r="D158" s="45" t="s">
        <v>302</v>
      </c>
      <c r="E158" s="47" t="s">
        <v>303</v>
      </c>
      <c r="F158" s="5" t="s">
        <v>563</v>
      </c>
      <c r="G158" s="4" t="s">
        <v>4</v>
      </c>
      <c r="H158" s="59">
        <v>3299516</v>
      </c>
      <c r="I158" s="23">
        <f t="shared" si="2"/>
        <v>44105</v>
      </c>
    </row>
    <row r="159" spans="1:9" s="7" customFormat="1" ht="67.5" customHeight="1" x14ac:dyDescent="0.25">
      <c r="A159" s="22"/>
      <c r="B159" s="46">
        <v>44089</v>
      </c>
      <c r="C159" s="45" t="s">
        <v>33</v>
      </c>
      <c r="D159" s="45" t="s">
        <v>302</v>
      </c>
      <c r="E159" s="45" t="s">
        <v>303</v>
      </c>
      <c r="F159" s="5" t="s">
        <v>563</v>
      </c>
      <c r="G159" s="4" t="s">
        <v>4</v>
      </c>
      <c r="H159" s="59">
        <v>1538484</v>
      </c>
      <c r="I159" s="23">
        <f t="shared" si="2"/>
        <v>44134</v>
      </c>
    </row>
    <row r="160" spans="1:9" s="7" customFormat="1" ht="67.5" customHeight="1" x14ac:dyDescent="0.25">
      <c r="A160" s="22"/>
      <c r="B160" s="46">
        <v>44090</v>
      </c>
      <c r="C160" s="45" t="s">
        <v>328</v>
      </c>
      <c r="D160" s="45" t="s">
        <v>302</v>
      </c>
      <c r="E160" s="45" t="s">
        <v>303</v>
      </c>
      <c r="F160" s="5" t="s">
        <v>563</v>
      </c>
      <c r="G160" s="4" t="s">
        <v>4</v>
      </c>
      <c r="H160" s="59">
        <v>9700190</v>
      </c>
      <c r="I160" s="23">
        <f t="shared" si="2"/>
        <v>44135</v>
      </c>
    </row>
    <row r="161" spans="1:9" s="7" customFormat="1" ht="67.5" customHeight="1" x14ac:dyDescent="0.25">
      <c r="A161" s="22"/>
      <c r="B161" s="46">
        <v>44092</v>
      </c>
      <c r="C161" s="45" t="s">
        <v>357</v>
      </c>
      <c r="D161" s="45" t="s">
        <v>302</v>
      </c>
      <c r="E161" s="45" t="s">
        <v>303</v>
      </c>
      <c r="F161" s="5" t="s">
        <v>563</v>
      </c>
      <c r="G161" s="4" t="s">
        <v>4</v>
      </c>
      <c r="H161" s="59">
        <v>24190000</v>
      </c>
      <c r="I161" s="23">
        <f t="shared" si="2"/>
        <v>44137</v>
      </c>
    </row>
    <row r="162" spans="1:9" s="7" customFormat="1" ht="67.5" customHeight="1" x14ac:dyDescent="0.25">
      <c r="A162" s="22"/>
      <c r="B162" s="46">
        <v>44095</v>
      </c>
      <c r="C162" s="45" t="s">
        <v>358</v>
      </c>
      <c r="D162" s="45" t="s">
        <v>302</v>
      </c>
      <c r="E162" s="45" t="s">
        <v>303</v>
      </c>
      <c r="F162" s="5" t="s">
        <v>563</v>
      </c>
      <c r="G162" s="4" t="s">
        <v>4</v>
      </c>
      <c r="H162" s="59">
        <v>20488930</v>
      </c>
      <c r="I162" s="23">
        <f t="shared" si="2"/>
        <v>44140</v>
      </c>
    </row>
    <row r="163" spans="1:9" s="7" customFormat="1" ht="67.5" customHeight="1" x14ac:dyDescent="0.25">
      <c r="A163" s="22"/>
      <c r="B163" s="46">
        <v>44096</v>
      </c>
      <c r="C163" s="45" t="s">
        <v>359</v>
      </c>
      <c r="D163" s="45" t="s">
        <v>302</v>
      </c>
      <c r="E163" s="45" t="s">
        <v>303</v>
      </c>
      <c r="F163" s="5" t="s">
        <v>563</v>
      </c>
      <c r="G163" s="4" t="s">
        <v>4</v>
      </c>
      <c r="H163" s="59">
        <v>9240580</v>
      </c>
      <c r="I163" s="23">
        <f t="shared" si="2"/>
        <v>44141</v>
      </c>
    </row>
    <row r="164" spans="1:9" s="7" customFormat="1" ht="67.5" customHeight="1" x14ac:dyDescent="0.25">
      <c r="A164" s="22"/>
      <c r="B164" s="46">
        <v>44103</v>
      </c>
      <c r="C164" s="45" t="s">
        <v>284</v>
      </c>
      <c r="D164" s="45" t="s">
        <v>302</v>
      </c>
      <c r="E164" s="45" t="s">
        <v>303</v>
      </c>
      <c r="F164" s="5" t="s">
        <v>563</v>
      </c>
      <c r="G164" s="4" t="s">
        <v>4</v>
      </c>
      <c r="H164" s="59">
        <v>2225480</v>
      </c>
      <c r="I164" s="23">
        <f t="shared" si="2"/>
        <v>44148</v>
      </c>
    </row>
    <row r="165" spans="1:9" s="7" customFormat="1" ht="67.5" customHeight="1" x14ac:dyDescent="0.25">
      <c r="A165" s="22"/>
      <c r="B165" s="46">
        <v>44103</v>
      </c>
      <c r="C165" s="45" t="s">
        <v>360</v>
      </c>
      <c r="D165" s="45" t="s">
        <v>302</v>
      </c>
      <c r="E165" s="45" t="s">
        <v>303</v>
      </c>
      <c r="F165" s="5" t="s">
        <v>563</v>
      </c>
      <c r="G165" s="4" t="s">
        <v>4</v>
      </c>
      <c r="H165" s="59">
        <v>41248788</v>
      </c>
      <c r="I165" s="23">
        <f t="shared" si="2"/>
        <v>44148</v>
      </c>
    </row>
    <row r="166" spans="1:9" s="7" customFormat="1" ht="67.5" customHeight="1" x14ac:dyDescent="0.25">
      <c r="A166" s="22"/>
      <c r="B166" s="46">
        <v>43966</v>
      </c>
      <c r="C166" s="45" t="s">
        <v>109</v>
      </c>
      <c r="D166" s="45" t="s">
        <v>19</v>
      </c>
      <c r="E166" s="47" t="s">
        <v>171</v>
      </c>
      <c r="F166" s="5" t="s">
        <v>564</v>
      </c>
      <c r="G166" s="4" t="s">
        <v>3</v>
      </c>
      <c r="H166" s="59">
        <v>22500</v>
      </c>
      <c r="I166" s="23">
        <f t="shared" si="2"/>
        <v>44011</v>
      </c>
    </row>
    <row r="167" spans="1:9" s="7" customFormat="1" ht="67.5" customHeight="1" x14ac:dyDescent="0.25">
      <c r="A167" s="22"/>
      <c r="B167" s="46">
        <v>44055</v>
      </c>
      <c r="C167" s="45" t="s">
        <v>305</v>
      </c>
      <c r="D167" s="45" t="s">
        <v>19</v>
      </c>
      <c r="E167" s="47" t="s">
        <v>171</v>
      </c>
      <c r="F167" s="5" t="s">
        <v>565</v>
      </c>
      <c r="G167" s="4" t="s">
        <v>4</v>
      </c>
      <c r="H167" s="59">
        <v>4770050.0999999996</v>
      </c>
      <c r="I167" s="23">
        <f t="shared" si="2"/>
        <v>44100</v>
      </c>
    </row>
    <row r="168" spans="1:9" s="7" customFormat="1" ht="67.5" customHeight="1" x14ac:dyDescent="0.25">
      <c r="A168" s="22"/>
      <c r="B168" s="46">
        <v>44057</v>
      </c>
      <c r="C168" s="45" t="s">
        <v>306</v>
      </c>
      <c r="D168" s="45" t="s">
        <v>19</v>
      </c>
      <c r="E168" s="47" t="s">
        <v>171</v>
      </c>
      <c r="F168" s="5" t="s">
        <v>565</v>
      </c>
      <c r="G168" s="4" t="s">
        <v>4</v>
      </c>
      <c r="H168" s="59">
        <v>2479167.2000000002</v>
      </c>
      <c r="I168" s="23">
        <f t="shared" si="2"/>
        <v>44102</v>
      </c>
    </row>
    <row r="169" spans="1:9" s="7" customFormat="1" ht="67.5" customHeight="1" x14ac:dyDescent="0.25">
      <c r="A169" s="22"/>
      <c r="B169" s="46">
        <v>44084</v>
      </c>
      <c r="C169" s="45" t="s">
        <v>361</v>
      </c>
      <c r="D169" s="45" t="s">
        <v>19</v>
      </c>
      <c r="E169" s="47" t="s">
        <v>362</v>
      </c>
      <c r="F169" s="5" t="s">
        <v>566</v>
      </c>
      <c r="G169" s="4" t="s">
        <v>3</v>
      </c>
      <c r="H169" s="59">
        <v>78780</v>
      </c>
      <c r="I169" s="23">
        <f t="shared" si="2"/>
        <v>44129</v>
      </c>
    </row>
    <row r="170" spans="1:9" s="7" customFormat="1" ht="67.5" customHeight="1" x14ac:dyDescent="0.25">
      <c r="A170" s="22"/>
      <c r="B170" s="46">
        <v>44084</v>
      </c>
      <c r="C170" s="45" t="s">
        <v>363</v>
      </c>
      <c r="D170" s="45" t="s">
        <v>19</v>
      </c>
      <c r="E170" s="47" t="s">
        <v>364</v>
      </c>
      <c r="F170" s="5" t="s">
        <v>566</v>
      </c>
      <c r="G170" s="4" t="s">
        <v>3</v>
      </c>
      <c r="H170" s="59">
        <v>660000</v>
      </c>
      <c r="I170" s="23">
        <f t="shared" si="2"/>
        <v>44129</v>
      </c>
    </row>
    <row r="171" spans="1:9" s="7" customFormat="1" ht="67.5" customHeight="1" x14ac:dyDescent="0.25">
      <c r="A171" s="22"/>
      <c r="B171" s="46">
        <v>44085</v>
      </c>
      <c r="C171" s="45" t="s">
        <v>365</v>
      </c>
      <c r="D171" s="45" t="s">
        <v>19</v>
      </c>
      <c r="E171" s="47" t="s">
        <v>366</v>
      </c>
      <c r="F171" s="5" t="s">
        <v>567</v>
      </c>
      <c r="G171" s="4" t="s">
        <v>3</v>
      </c>
      <c r="H171" s="59">
        <v>4734388.97</v>
      </c>
      <c r="I171" s="23">
        <f t="shared" si="2"/>
        <v>44130</v>
      </c>
    </row>
    <row r="172" spans="1:9" s="7" customFormat="1" ht="67.5" customHeight="1" x14ac:dyDescent="0.25">
      <c r="A172" s="22"/>
      <c r="B172" s="46">
        <v>44095</v>
      </c>
      <c r="C172" s="45" t="s">
        <v>226</v>
      </c>
      <c r="D172" s="45" t="s">
        <v>19</v>
      </c>
      <c r="E172" s="47" t="s">
        <v>366</v>
      </c>
      <c r="F172" s="5" t="s">
        <v>567</v>
      </c>
      <c r="G172" s="4" t="s">
        <v>3</v>
      </c>
      <c r="H172" s="59">
        <v>1056000</v>
      </c>
      <c r="I172" s="23">
        <f t="shared" si="2"/>
        <v>44140</v>
      </c>
    </row>
    <row r="173" spans="1:9" s="7" customFormat="1" ht="67.5" customHeight="1" x14ac:dyDescent="0.25">
      <c r="A173" s="22"/>
      <c r="B173" s="51">
        <v>44106</v>
      </c>
      <c r="C173" s="52" t="s">
        <v>462</v>
      </c>
      <c r="D173" s="45" t="s">
        <v>19</v>
      </c>
      <c r="E173" s="52" t="s">
        <v>171</v>
      </c>
      <c r="F173" s="5" t="s">
        <v>567</v>
      </c>
      <c r="G173" s="4" t="s">
        <v>3</v>
      </c>
      <c r="H173" s="59">
        <v>1817328.56</v>
      </c>
      <c r="I173" s="23">
        <f t="shared" si="2"/>
        <v>44151</v>
      </c>
    </row>
    <row r="174" spans="1:9" s="7" customFormat="1" ht="67.5" customHeight="1" x14ac:dyDescent="0.25">
      <c r="A174" s="22"/>
      <c r="B174" s="51">
        <v>44110</v>
      </c>
      <c r="C174" s="52" t="s">
        <v>463</v>
      </c>
      <c r="D174" s="45" t="s">
        <v>19</v>
      </c>
      <c r="E174" s="52" t="s">
        <v>171</v>
      </c>
      <c r="F174" s="5" t="s">
        <v>567</v>
      </c>
      <c r="G174" s="4" t="s">
        <v>3</v>
      </c>
      <c r="H174" s="59">
        <v>2990143</v>
      </c>
      <c r="I174" s="23">
        <f t="shared" si="2"/>
        <v>44155</v>
      </c>
    </row>
    <row r="175" spans="1:9" s="7" customFormat="1" ht="67.5" customHeight="1" x14ac:dyDescent="0.25">
      <c r="A175" s="22"/>
      <c r="B175" s="49">
        <v>44113</v>
      </c>
      <c r="C175" s="50" t="s">
        <v>464</v>
      </c>
      <c r="D175" s="45" t="s">
        <v>19</v>
      </c>
      <c r="E175" s="50" t="s">
        <v>171</v>
      </c>
      <c r="F175" s="5" t="s">
        <v>567</v>
      </c>
      <c r="G175" s="4" t="s">
        <v>3</v>
      </c>
      <c r="H175" s="59">
        <v>1843190.69</v>
      </c>
      <c r="I175" s="23">
        <f t="shared" si="2"/>
        <v>44158</v>
      </c>
    </row>
    <row r="176" spans="1:9" s="7" customFormat="1" ht="67.5" customHeight="1" x14ac:dyDescent="0.25">
      <c r="A176" s="22"/>
      <c r="B176" s="49">
        <v>44119</v>
      </c>
      <c r="C176" s="50" t="s">
        <v>465</v>
      </c>
      <c r="D176" s="45" t="s">
        <v>19</v>
      </c>
      <c r="E176" s="50" t="s">
        <v>171</v>
      </c>
      <c r="F176" s="5" t="s">
        <v>567</v>
      </c>
      <c r="G176" s="4" t="s">
        <v>3</v>
      </c>
      <c r="H176" s="59">
        <v>1931893.75</v>
      </c>
      <c r="I176" s="23">
        <f t="shared" si="2"/>
        <v>44164</v>
      </c>
    </row>
    <row r="177" spans="1:9" s="7" customFormat="1" ht="67.5" customHeight="1" x14ac:dyDescent="0.25">
      <c r="A177" s="22"/>
      <c r="B177" s="23">
        <v>44131</v>
      </c>
      <c r="C177" s="4" t="s">
        <v>682</v>
      </c>
      <c r="D177" s="4" t="s">
        <v>413</v>
      </c>
      <c r="E177" s="64" t="s">
        <v>414</v>
      </c>
      <c r="F177" s="5" t="s">
        <v>683</v>
      </c>
      <c r="G177" s="4" t="s">
        <v>415</v>
      </c>
      <c r="H177" s="59">
        <v>100900</v>
      </c>
      <c r="I177" s="23">
        <f t="shared" si="2"/>
        <v>44176</v>
      </c>
    </row>
    <row r="178" spans="1:9" s="7" customFormat="1" ht="55.5" customHeight="1" x14ac:dyDescent="0.25">
      <c r="A178" s="22"/>
      <c r="B178" s="23">
        <v>44125</v>
      </c>
      <c r="C178" s="4" t="s">
        <v>646</v>
      </c>
      <c r="D178" s="5" t="s">
        <v>264</v>
      </c>
      <c r="E178" s="60" t="s">
        <v>279</v>
      </c>
      <c r="F178" s="5" t="s">
        <v>647</v>
      </c>
      <c r="G178" s="4" t="s">
        <v>17</v>
      </c>
      <c r="H178" s="59">
        <v>1500000</v>
      </c>
      <c r="I178" s="23">
        <f t="shared" si="2"/>
        <v>44170</v>
      </c>
    </row>
    <row r="179" spans="1:9" s="7" customFormat="1" ht="57" customHeight="1" x14ac:dyDescent="0.25">
      <c r="A179" s="22"/>
      <c r="B179" s="23">
        <v>44128</v>
      </c>
      <c r="C179" s="4" t="s">
        <v>680</v>
      </c>
      <c r="D179" s="5" t="s">
        <v>264</v>
      </c>
      <c r="E179" s="60" t="s">
        <v>279</v>
      </c>
      <c r="F179" s="5" t="s">
        <v>647</v>
      </c>
      <c r="G179" s="4" t="s">
        <v>17</v>
      </c>
      <c r="H179" s="59">
        <v>1941900</v>
      </c>
      <c r="I179" s="23">
        <f t="shared" si="2"/>
        <v>44173</v>
      </c>
    </row>
    <row r="180" spans="1:9" s="7" customFormat="1" ht="67.5" customHeight="1" x14ac:dyDescent="0.25">
      <c r="A180" s="22"/>
      <c r="B180" s="46">
        <v>43971</v>
      </c>
      <c r="C180" s="44" t="s">
        <v>174</v>
      </c>
      <c r="D180" s="45" t="s">
        <v>172</v>
      </c>
      <c r="E180" s="47" t="s">
        <v>173</v>
      </c>
      <c r="F180" s="5" t="s">
        <v>568</v>
      </c>
      <c r="G180" s="4" t="s">
        <v>3</v>
      </c>
      <c r="H180" s="59">
        <v>76560</v>
      </c>
      <c r="I180" s="23">
        <f t="shared" si="2"/>
        <v>44016</v>
      </c>
    </row>
    <row r="181" spans="1:9" s="7" customFormat="1" ht="67.5" customHeight="1" x14ac:dyDescent="0.25">
      <c r="A181" s="22"/>
      <c r="B181" s="46">
        <v>43971</v>
      </c>
      <c r="C181" s="44" t="s">
        <v>175</v>
      </c>
      <c r="D181" s="45" t="s">
        <v>172</v>
      </c>
      <c r="E181" s="47" t="s">
        <v>173</v>
      </c>
      <c r="F181" s="5" t="s">
        <v>569</v>
      </c>
      <c r="G181" s="4" t="s">
        <v>3</v>
      </c>
      <c r="H181" s="59">
        <v>25567.200000000001</v>
      </c>
      <c r="I181" s="23">
        <f t="shared" si="2"/>
        <v>44016</v>
      </c>
    </row>
    <row r="182" spans="1:9" s="7" customFormat="1" ht="67.5" customHeight="1" x14ac:dyDescent="0.25">
      <c r="A182" s="22"/>
      <c r="B182" s="46">
        <v>44125</v>
      </c>
      <c r="C182" s="44" t="s">
        <v>466</v>
      </c>
      <c r="D182" s="45" t="s">
        <v>172</v>
      </c>
      <c r="E182" s="47" t="s">
        <v>173</v>
      </c>
      <c r="F182" s="5" t="s">
        <v>570</v>
      </c>
      <c r="G182" s="4" t="s">
        <v>3</v>
      </c>
      <c r="H182" s="59">
        <v>25567.200000000001</v>
      </c>
      <c r="I182" s="23">
        <f t="shared" si="2"/>
        <v>44170</v>
      </c>
    </row>
    <row r="183" spans="1:9" s="7" customFormat="1" ht="67.5" customHeight="1" x14ac:dyDescent="0.25">
      <c r="A183" s="22"/>
      <c r="B183" s="46">
        <v>44103</v>
      </c>
      <c r="C183" s="44" t="s">
        <v>467</v>
      </c>
      <c r="D183" s="45" t="s">
        <v>172</v>
      </c>
      <c r="E183" s="47" t="s">
        <v>173</v>
      </c>
      <c r="F183" s="5" t="s">
        <v>561</v>
      </c>
      <c r="G183" s="4" t="s">
        <v>3</v>
      </c>
      <c r="H183" s="59">
        <v>85888.8</v>
      </c>
      <c r="I183" s="23">
        <f t="shared" si="2"/>
        <v>44148</v>
      </c>
    </row>
    <row r="184" spans="1:9" s="7" customFormat="1" ht="67.5" customHeight="1" x14ac:dyDescent="0.25">
      <c r="A184" s="22"/>
      <c r="B184" s="46">
        <v>44103</v>
      </c>
      <c r="C184" s="44" t="s">
        <v>468</v>
      </c>
      <c r="D184" s="45" t="s">
        <v>172</v>
      </c>
      <c r="E184" s="47" t="s">
        <v>173</v>
      </c>
      <c r="F184" s="5" t="s">
        <v>535</v>
      </c>
      <c r="G184" s="4" t="s">
        <v>4</v>
      </c>
      <c r="H184" s="59">
        <v>211487.5</v>
      </c>
      <c r="I184" s="23">
        <f t="shared" si="2"/>
        <v>44148</v>
      </c>
    </row>
    <row r="185" spans="1:9" s="7" customFormat="1" ht="67.5" customHeight="1" x14ac:dyDescent="0.25">
      <c r="A185" s="22"/>
      <c r="B185" s="51">
        <v>44119</v>
      </c>
      <c r="C185" s="44" t="s">
        <v>469</v>
      </c>
      <c r="D185" s="45" t="s">
        <v>172</v>
      </c>
      <c r="E185" s="52" t="s">
        <v>173</v>
      </c>
      <c r="F185" s="5" t="s">
        <v>561</v>
      </c>
      <c r="G185" s="4" t="s">
        <v>3</v>
      </c>
      <c r="H185" s="59">
        <v>28629.599999999999</v>
      </c>
      <c r="I185" s="23">
        <f t="shared" si="2"/>
        <v>44164</v>
      </c>
    </row>
    <row r="186" spans="1:9" s="7" customFormat="1" ht="67.5" customHeight="1" x14ac:dyDescent="0.25">
      <c r="A186" s="22"/>
      <c r="B186" s="23">
        <v>43811</v>
      </c>
      <c r="C186" s="4" t="s">
        <v>374</v>
      </c>
      <c r="D186" s="5" t="s">
        <v>416</v>
      </c>
      <c r="E186" s="60" t="s">
        <v>417</v>
      </c>
      <c r="F186" s="5" t="s">
        <v>724</v>
      </c>
      <c r="G186" s="4" t="s">
        <v>12</v>
      </c>
      <c r="H186" s="59">
        <v>22420</v>
      </c>
      <c r="I186" s="23">
        <f t="shared" si="2"/>
        <v>43856</v>
      </c>
    </row>
    <row r="187" spans="1:9" s="7" customFormat="1" ht="67.5" customHeight="1" x14ac:dyDescent="0.25">
      <c r="A187" s="22"/>
      <c r="B187" s="46">
        <v>44054</v>
      </c>
      <c r="C187" s="45" t="s">
        <v>308</v>
      </c>
      <c r="D187" s="45" t="s">
        <v>307</v>
      </c>
      <c r="E187" s="47" t="s">
        <v>176</v>
      </c>
      <c r="F187" s="5" t="s">
        <v>571</v>
      </c>
      <c r="G187" s="4" t="s">
        <v>4</v>
      </c>
      <c r="H187" s="59">
        <v>8805000</v>
      </c>
      <c r="I187" s="23">
        <f t="shared" si="2"/>
        <v>44099</v>
      </c>
    </row>
    <row r="188" spans="1:9" s="7" customFormat="1" ht="67.5" customHeight="1" x14ac:dyDescent="0.25">
      <c r="A188" s="22"/>
      <c r="B188" s="49">
        <v>44124</v>
      </c>
      <c r="C188" s="50" t="s">
        <v>399</v>
      </c>
      <c r="D188" s="45" t="s">
        <v>470</v>
      </c>
      <c r="E188" s="50" t="s">
        <v>471</v>
      </c>
      <c r="F188" s="5" t="s">
        <v>561</v>
      </c>
      <c r="G188" s="4" t="s">
        <v>3</v>
      </c>
      <c r="H188" s="59">
        <v>510000</v>
      </c>
      <c r="I188" s="23">
        <f t="shared" si="2"/>
        <v>44169</v>
      </c>
    </row>
    <row r="189" spans="1:9" s="7" customFormat="1" ht="67.5" customHeight="1" x14ac:dyDescent="0.25">
      <c r="A189" s="22"/>
      <c r="B189" s="49">
        <v>44124</v>
      </c>
      <c r="C189" s="50" t="s">
        <v>66</v>
      </c>
      <c r="D189" s="45" t="s">
        <v>470</v>
      </c>
      <c r="E189" s="50" t="s">
        <v>471</v>
      </c>
      <c r="F189" s="5" t="s">
        <v>561</v>
      </c>
      <c r="G189" s="4" t="s">
        <v>3</v>
      </c>
      <c r="H189" s="59">
        <v>748976</v>
      </c>
      <c r="I189" s="23">
        <f t="shared" si="2"/>
        <v>44169</v>
      </c>
    </row>
    <row r="190" spans="1:9" s="7" customFormat="1" ht="67.5" customHeight="1" x14ac:dyDescent="0.25">
      <c r="A190" s="22"/>
      <c r="B190" s="49">
        <v>44125</v>
      </c>
      <c r="C190" s="50" t="s">
        <v>472</v>
      </c>
      <c r="D190" s="45" t="s">
        <v>470</v>
      </c>
      <c r="E190" s="50" t="s">
        <v>471</v>
      </c>
      <c r="F190" s="5" t="s">
        <v>572</v>
      </c>
      <c r="G190" s="4" t="s">
        <v>3</v>
      </c>
      <c r="H190" s="59">
        <v>2935842</v>
      </c>
      <c r="I190" s="23">
        <f t="shared" si="2"/>
        <v>44170</v>
      </c>
    </row>
    <row r="191" spans="1:9" s="7" customFormat="1" ht="67.5" customHeight="1" x14ac:dyDescent="0.25">
      <c r="A191" s="22"/>
      <c r="B191" s="49">
        <v>44126</v>
      </c>
      <c r="C191" s="50" t="s">
        <v>253</v>
      </c>
      <c r="D191" s="45" t="s">
        <v>470</v>
      </c>
      <c r="E191" s="50" t="s">
        <v>471</v>
      </c>
      <c r="F191" s="5" t="s">
        <v>572</v>
      </c>
      <c r="G191" s="4" t="s">
        <v>3</v>
      </c>
      <c r="H191" s="59">
        <v>2420790</v>
      </c>
      <c r="I191" s="23">
        <f t="shared" si="2"/>
        <v>44171</v>
      </c>
    </row>
    <row r="192" spans="1:9" s="7" customFormat="1" ht="67.5" customHeight="1" x14ac:dyDescent="0.25">
      <c r="A192" s="22"/>
      <c r="B192" s="49">
        <v>44126</v>
      </c>
      <c r="C192" s="50" t="s">
        <v>125</v>
      </c>
      <c r="D192" s="45" t="s">
        <v>470</v>
      </c>
      <c r="E192" s="50" t="s">
        <v>471</v>
      </c>
      <c r="F192" s="5" t="s">
        <v>572</v>
      </c>
      <c r="G192" s="4" t="s">
        <v>3</v>
      </c>
      <c r="H192" s="59">
        <v>2965884</v>
      </c>
      <c r="I192" s="23">
        <f t="shared" si="2"/>
        <v>44171</v>
      </c>
    </row>
    <row r="193" spans="1:9" s="7" customFormat="1" ht="67.5" customHeight="1" x14ac:dyDescent="0.25">
      <c r="A193" s="22"/>
      <c r="B193" s="49">
        <v>44129</v>
      </c>
      <c r="C193" s="50" t="s">
        <v>473</v>
      </c>
      <c r="D193" s="45" t="s">
        <v>470</v>
      </c>
      <c r="E193" s="50" t="s">
        <v>471</v>
      </c>
      <c r="F193" s="5" t="s">
        <v>572</v>
      </c>
      <c r="G193" s="4" t="s">
        <v>3</v>
      </c>
      <c r="H193" s="59">
        <v>1227750</v>
      </c>
      <c r="I193" s="23">
        <f t="shared" si="2"/>
        <v>44174</v>
      </c>
    </row>
    <row r="194" spans="1:9" s="7" customFormat="1" ht="67.5" customHeight="1" x14ac:dyDescent="0.25">
      <c r="A194" s="22"/>
      <c r="B194" s="49">
        <v>44132</v>
      </c>
      <c r="C194" s="50" t="s">
        <v>474</v>
      </c>
      <c r="D194" s="45" t="s">
        <v>470</v>
      </c>
      <c r="E194" s="50" t="s">
        <v>471</v>
      </c>
      <c r="F194" s="5" t="s">
        <v>572</v>
      </c>
      <c r="G194" s="4" t="s">
        <v>3</v>
      </c>
      <c r="H194" s="59">
        <v>2333526</v>
      </c>
      <c r="I194" s="23">
        <f t="shared" si="2"/>
        <v>44177</v>
      </c>
    </row>
    <row r="195" spans="1:9" s="7" customFormat="1" ht="67.5" customHeight="1" x14ac:dyDescent="0.25">
      <c r="A195" s="22"/>
      <c r="B195" s="49">
        <v>44110</v>
      </c>
      <c r="C195" s="50" t="s">
        <v>25</v>
      </c>
      <c r="D195" s="45" t="s">
        <v>475</v>
      </c>
      <c r="E195" s="50" t="s">
        <v>476</v>
      </c>
      <c r="F195" s="5" t="s">
        <v>573</v>
      </c>
      <c r="G195" s="4" t="s">
        <v>3</v>
      </c>
      <c r="H195" s="59">
        <v>2044626</v>
      </c>
      <c r="I195" s="23">
        <f t="shared" si="2"/>
        <v>44155</v>
      </c>
    </row>
    <row r="196" spans="1:9" s="7" customFormat="1" ht="67.5" customHeight="1" x14ac:dyDescent="0.25">
      <c r="A196" s="22"/>
      <c r="B196" s="46">
        <v>44077</v>
      </c>
      <c r="C196" s="45" t="s">
        <v>369</v>
      </c>
      <c r="D196" s="45" t="s">
        <v>82</v>
      </c>
      <c r="E196" s="45" t="s">
        <v>179</v>
      </c>
      <c r="F196" s="5" t="s">
        <v>574</v>
      </c>
      <c r="G196" s="4" t="s">
        <v>3</v>
      </c>
      <c r="H196" s="59">
        <v>1917000</v>
      </c>
      <c r="I196" s="23">
        <f t="shared" si="2"/>
        <v>44122</v>
      </c>
    </row>
    <row r="197" spans="1:9" s="7" customFormat="1" ht="67.5" customHeight="1" x14ac:dyDescent="0.25">
      <c r="A197" s="22"/>
      <c r="B197" s="46">
        <v>44083</v>
      </c>
      <c r="C197" s="45" t="s">
        <v>370</v>
      </c>
      <c r="D197" s="45" t="s">
        <v>82</v>
      </c>
      <c r="E197" s="45" t="s">
        <v>179</v>
      </c>
      <c r="F197" s="5" t="s">
        <v>574</v>
      </c>
      <c r="G197" s="4" t="s">
        <v>3</v>
      </c>
      <c r="H197" s="59">
        <v>1303560</v>
      </c>
      <c r="I197" s="23">
        <f t="shared" si="2"/>
        <v>44128</v>
      </c>
    </row>
    <row r="198" spans="1:9" s="7" customFormat="1" ht="67.5" customHeight="1" x14ac:dyDescent="0.25">
      <c r="A198" s="22"/>
      <c r="B198" s="46">
        <v>44090</v>
      </c>
      <c r="C198" s="45" t="s">
        <v>371</v>
      </c>
      <c r="D198" s="45" t="s">
        <v>82</v>
      </c>
      <c r="E198" s="45" t="s">
        <v>179</v>
      </c>
      <c r="F198" s="5" t="s">
        <v>574</v>
      </c>
      <c r="G198" s="4" t="s">
        <v>3</v>
      </c>
      <c r="H198" s="59">
        <v>690120</v>
      </c>
      <c r="I198" s="23">
        <f t="shared" si="2"/>
        <v>44135</v>
      </c>
    </row>
    <row r="199" spans="1:9" s="7" customFormat="1" ht="67.5" customHeight="1" x14ac:dyDescent="0.25">
      <c r="A199" s="22"/>
      <c r="B199" s="46">
        <v>44090</v>
      </c>
      <c r="C199" s="45" t="s">
        <v>372</v>
      </c>
      <c r="D199" s="45" t="s">
        <v>82</v>
      </c>
      <c r="E199" s="45" t="s">
        <v>179</v>
      </c>
      <c r="F199" s="5" t="s">
        <v>575</v>
      </c>
      <c r="G199" s="4" t="s">
        <v>3</v>
      </c>
      <c r="H199" s="59">
        <v>39816</v>
      </c>
      <c r="I199" s="23">
        <f t="shared" si="2"/>
        <v>44135</v>
      </c>
    </row>
    <row r="200" spans="1:9" s="7" customFormat="1" ht="67.5" customHeight="1" x14ac:dyDescent="0.25">
      <c r="A200" s="22"/>
      <c r="B200" s="46">
        <v>44099</v>
      </c>
      <c r="C200" s="45" t="s">
        <v>94</v>
      </c>
      <c r="D200" s="45" t="s">
        <v>82</v>
      </c>
      <c r="E200" s="45" t="s">
        <v>179</v>
      </c>
      <c r="F200" s="5" t="s">
        <v>574</v>
      </c>
      <c r="G200" s="4" t="s">
        <v>3</v>
      </c>
      <c r="H200" s="59">
        <v>1278000</v>
      </c>
      <c r="I200" s="23">
        <f t="shared" si="2"/>
        <v>44144</v>
      </c>
    </row>
    <row r="201" spans="1:9" s="7" customFormat="1" ht="67.5" customHeight="1" x14ac:dyDescent="0.25">
      <c r="A201" s="22"/>
      <c r="B201" s="46">
        <v>44099</v>
      </c>
      <c r="C201" s="45" t="s">
        <v>373</v>
      </c>
      <c r="D201" s="45" t="s">
        <v>82</v>
      </c>
      <c r="E201" s="45" t="s">
        <v>179</v>
      </c>
      <c r="F201" s="5" t="s">
        <v>575</v>
      </c>
      <c r="G201" s="4" t="s">
        <v>3</v>
      </c>
      <c r="H201" s="59">
        <v>37604</v>
      </c>
      <c r="I201" s="23">
        <f t="shared" si="2"/>
        <v>44144</v>
      </c>
    </row>
    <row r="202" spans="1:9" s="7" customFormat="1" ht="67.5" customHeight="1" x14ac:dyDescent="0.25">
      <c r="A202" s="22"/>
      <c r="B202" s="51">
        <v>44103</v>
      </c>
      <c r="C202" s="52" t="s">
        <v>477</v>
      </c>
      <c r="D202" s="45" t="s">
        <v>82</v>
      </c>
      <c r="E202" s="52" t="s">
        <v>179</v>
      </c>
      <c r="F202" s="5" t="s">
        <v>574</v>
      </c>
      <c r="G202" s="4" t="s">
        <v>3</v>
      </c>
      <c r="H202" s="59">
        <v>326600</v>
      </c>
      <c r="I202" s="23">
        <f t="shared" si="2"/>
        <v>44148</v>
      </c>
    </row>
    <row r="203" spans="1:9" s="7" customFormat="1" ht="67.5" customHeight="1" x14ac:dyDescent="0.25">
      <c r="A203" s="22"/>
      <c r="B203" s="49">
        <v>44103</v>
      </c>
      <c r="C203" s="50" t="s">
        <v>478</v>
      </c>
      <c r="D203" s="45" t="s">
        <v>82</v>
      </c>
      <c r="E203" s="50" t="s">
        <v>179</v>
      </c>
      <c r="F203" s="5" t="s">
        <v>574</v>
      </c>
      <c r="G203" s="4" t="s">
        <v>3</v>
      </c>
      <c r="H203" s="59">
        <v>389790</v>
      </c>
      <c r="I203" s="23">
        <f t="shared" si="2"/>
        <v>44148</v>
      </c>
    </row>
    <row r="204" spans="1:9" s="7" customFormat="1" ht="67.5" customHeight="1" x14ac:dyDescent="0.25">
      <c r="A204" s="22"/>
      <c r="B204" s="49">
        <v>44111</v>
      </c>
      <c r="C204" s="50" t="s">
        <v>479</v>
      </c>
      <c r="D204" s="45" t="s">
        <v>82</v>
      </c>
      <c r="E204" s="50" t="s">
        <v>179</v>
      </c>
      <c r="F204" s="5" t="s">
        <v>576</v>
      </c>
      <c r="G204" s="4" t="s">
        <v>3</v>
      </c>
      <c r="H204" s="59">
        <v>468000</v>
      </c>
      <c r="I204" s="23">
        <f t="shared" si="2"/>
        <v>44156</v>
      </c>
    </row>
    <row r="205" spans="1:9" s="7" customFormat="1" ht="67.5" customHeight="1" x14ac:dyDescent="0.25">
      <c r="A205" s="22"/>
      <c r="B205" s="51">
        <v>44119</v>
      </c>
      <c r="C205" s="52" t="s">
        <v>480</v>
      </c>
      <c r="D205" s="45" t="s">
        <v>82</v>
      </c>
      <c r="E205" s="52" t="s">
        <v>179</v>
      </c>
      <c r="F205" s="5" t="s">
        <v>576</v>
      </c>
      <c r="G205" s="4" t="s">
        <v>3</v>
      </c>
      <c r="H205" s="59">
        <v>894000</v>
      </c>
      <c r="I205" s="23">
        <f t="shared" ref="I205:I268" si="3">B205+45</f>
        <v>44164</v>
      </c>
    </row>
    <row r="206" spans="1:9" s="7" customFormat="1" ht="67.5" customHeight="1" x14ac:dyDescent="0.25">
      <c r="A206" s="22"/>
      <c r="B206" s="51">
        <v>44127</v>
      </c>
      <c r="C206" s="52" t="s">
        <v>481</v>
      </c>
      <c r="D206" s="45" t="s">
        <v>82</v>
      </c>
      <c r="E206" s="52" t="s">
        <v>179</v>
      </c>
      <c r="F206" s="5" t="s">
        <v>577</v>
      </c>
      <c r="G206" s="4" t="s">
        <v>3</v>
      </c>
      <c r="H206" s="59">
        <v>309550</v>
      </c>
      <c r="I206" s="23">
        <f t="shared" si="3"/>
        <v>44172</v>
      </c>
    </row>
    <row r="207" spans="1:9" s="7" customFormat="1" ht="67.5" customHeight="1" x14ac:dyDescent="0.25">
      <c r="A207" s="22"/>
      <c r="B207" s="51">
        <v>44127</v>
      </c>
      <c r="C207" s="52" t="s">
        <v>482</v>
      </c>
      <c r="D207" s="45" t="s">
        <v>82</v>
      </c>
      <c r="E207" s="52" t="s">
        <v>179</v>
      </c>
      <c r="F207" s="5" t="s">
        <v>576</v>
      </c>
      <c r="G207" s="4" t="s">
        <v>3</v>
      </c>
      <c r="H207" s="59">
        <v>2651276</v>
      </c>
      <c r="I207" s="23">
        <f t="shared" si="3"/>
        <v>44172</v>
      </c>
    </row>
    <row r="208" spans="1:9" s="7" customFormat="1" ht="67.5" customHeight="1" x14ac:dyDescent="0.25">
      <c r="A208" s="22"/>
      <c r="B208" s="46">
        <v>44026</v>
      </c>
      <c r="C208" s="45" t="s">
        <v>25</v>
      </c>
      <c r="D208" s="45" t="s">
        <v>180</v>
      </c>
      <c r="E208" s="47" t="s">
        <v>310</v>
      </c>
      <c r="F208" s="5" t="s">
        <v>578</v>
      </c>
      <c r="G208" s="4" t="s">
        <v>3</v>
      </c>
      <c r="H208" s="59">
        <v>300000</v>
      </c>
      <c r="I208" s="23">
        <f t="shared" si="3"/>
        <v>44071</v>
      </c>
    </row>
    <row r="209" spans="1:9" s="7" customFormat="1" ht="67.5" customHeight="1" x14ac:dyDescent="0.25">
      <c r="A209" s="22"/>
      <c r="B209" s="46">
        <v>44068</v>
      </c>
      <c r="C209" s="45" t="s">
        <v>72</v>
      </c>
      <c r="D209" s="45" t="s">
        <v>180</v>
      </c>
      <c r="E209" s="47" t="s">
        <v>310</v>
      </c>
      <c r="F209" s="5" t="s">
        <v>579</v>
      </c>
      <c r="G209" s="4" t="s">
        <v>3</v>
      </c>
      <c r="H209" s="59">
        <v>777600</v>
      </c>
      <c r="I209" s="23">
        <f t="shared" si="3"/>
        <v>44113</v>
      </c>
    </row>
    <row r="210" spans="1:9" s="7" customFormat="1" ht="67.5" customHeight="1" x14ac:dyDescent="0.25">
      <c r="A210" s="22"/>
      <c r="B210" s="46">
        <v>44068</v>
      </c>
      <c r="C210" s="45" t="s">
        <v>22</v>
      </c>
      <c r="D210" s="45" t="s">
        <v>180</v>
      </c>
      <c r="E210" s="47" t="s">
        <v>310</v>
      </c>
      <c r="F210" s="5" t="s">
        <v>579</v>
      </c>
      <c r="G210" s="4" t="s">
        <v>3</v>
      </c>
      <c r="H210" s="59">
        <v>777600</v>
      </c>
      <c r="I210" s="23">
        <f t="shared" si="3"/>
        <v>44113</v>
      </c>
    </row>
    <row r="211" spans="1:9" s="7" customFormat="1" ht="67.5" customHeight="1" x14ac:dyDescent="0.25">
      <c r="A211" s="22"/>
      <c r="B211" s="46">
        <v>44077</v>
      </c>
      <c r="C211" s="45" t="s">
        <v>26</v>
      </c>
      <c r="D211" s="45" t="s">
        <v>180</v>
      </c>
      <c r="E211" s="45" t="s">
        <v>310</v>
      </c>
      <c r="F211" s="5" t="s">
        <v>579</v>
      </c>
      <c r="G211" s="4" t="s">
        <v>3</v>
      </c>
      <c r="H211" s="59">
        <v>720000</v>
      </c>
      <c r="I211" s="23">
        <f t="shared" si="3"/>
        <v>44122</v>
      </c>
    </row>
    <row r="212" spans="1:9" s="7" customFormat="1" ht="67.5" customHeight="1" x14ac:dyDescent="0.25">
      <c r="A212" s="22"/>
      <c r="B212" s="46">
        <v>44077</v>
      </c>
      <c r="C212" s="45" t="s">
        <v>28</v>
      </c>
      <c r="D212" s="45" t="s">
        <v>180</v>
      </c>
      <c r="E212" s="45" t="s">
        <v>310</v>
      </c>
      <c r="F212" s="5" t="s">
        <v>579</v>
      </c>
      <c r="G212" s="4" t="s">
        <v>3</v>
      </c>
      <c r="H212" s="59">
        <v>831600</v>
      </c>
      <c r="I212" s="23">
        <f t="shared" si="3"/>
        <v>44122</v>
      </c>
    </row>
    <row r="213" spans="1:9" s="7" customFormat="1" ht="67.5" customHeight="1" x14ac:dyDescent="0.25">
      <c r="A213" s="22"/>
      <c r="B213" s="46">
        <v>44078</v>
      </c>
      <c r="C213" s="45" t="s">
        <v>30</v>
      </c>
      <c r="D213" s="45" t="s">
        <v>180</v>
      </c>
      <c r="E213" s="45" t="s">
        <v>310</v>
      </c>
      <c r="F213" s="5" t="s">
        <v>579</v>
      </c>
      <c r="G213" s="4" t="s">
        <v>3</v>
      </c>
      <c r="H213" s="59">
        <v>144000</v>
      </c>
      <c r="I213" s="23">
        <f t="shared" si="3"/>
        <v>44123</v>
      </c>
    </row>
    <row r="214" spans="1:9" s="7" customFormat="1" ht="67.5" customHeight="1" x14ac:dyDescent="0.25">
      <c r="A214" s="22"/>
      <c r="B214" s="46">
        <v>44082</v>
      </c>
      <c r="C214" s="45" t="s">
        <v>35</v>
      </c>
      <c r="D214" s="45" t="s">
        <v>180</v>
      </c>
      <c r="E214" s="45" t="s">
        <v>310</v>
      </c>
      <c r="F214" s="5" t="s">
        <v>579</v>
      </c>
      <c r="G214" s="4" t="s">
        <v>3</v>
      </c>
      <c r="H214" s="59">
        <v>777600</v>
      </c>
      <c r="I214" s="23">
        <f t="shared" si="3"/>
        <v>44127</v>
      </c>
    </row>
    <row r="215" spans="1:9" s="7" customFormat="1" ht="67.5" customHeight="1" x14ac:dyDescent="0.25">
      <c r="A215" s="22"/>
      <c r="B215" s="46">
        <v>44082</v>
      </c>
      <c r="C215" s="45" t="s">
        <v>36</v>
      </c>
      <c r="D215" s="45" t="s">
        <v>180</v>
      </c>
      <c r="E215" s="45" t="s">
        <v>310</v>
      </c>
      <c r="F215" s="5" t="s">
        <v>580</v>
      </c>
      <c r="G215" s="4" t="s">
        <v>4</v>
      </c>
      <c r="H215" s="59">
        <v>777600</v>
      </c>
      <c r="I215" s="23">
        <f t="shared" si="3"/>
        <v>44127</v>
      </c>
    </row>
    <row r="216" spans="1:9" s="7" customFormat="1" ht="67.5" customHeight="1" x14ac:dyDescent="0.25">
      <c r="A216" s="22"/>
      <c r="B216" s="46">
        <v>44083</v>
      </c>
      <c r="C216" s="45" t="s">
        <v>37</v>
      </c>
      <c r="D216" s="45" t="s">
        <v>180</v>
      </c>
      <c r="E216" s="45" t="s">
        <v>227</v>
      </c>
      <c r="F216" s="5" t="s">
        <v>579</v>
      </c>
      <c r="G216" s="4" t="s">
        <v>3</v>
      </c>
      <c r="H216" s="59">
        <v>705000</v>
      </c>
      <c r="I216" s="23">
        <f t="shared" si="3"/>
        <v>44128</v>
      </c>
    </row>
    <row r="217" spans="1:9" s="7" customFormat="1" ht="67.5" customHeight="1" x14ac:dyDescent="0.25">
      <c r="A217" s="22"/>
      <c r="B217" s="46">
        <v>44084</v>
      </c>
      <c r="C217" s="45" t="s">
        <v>29</v>
      </c>
      <c r="D217" s="45" t="s">
        <v>180</v>
      </c>
      <c r="E217" s="45" t="s">
        <v>310</v>
      </c>
      <c r="F217" s="5" t="s">
        <v>579</v>
      </c>
      <c r="G217" s="4" t="s">
        <v>3</v>
      </c>
      <c r="H217" s="59">
        <v>831600</v>
      </c>
      <c r="I217" s="23">
        <f t="shared" si="3"/>
        <v>44129</v>
      </c>
    </row>
    <row r="218" spans="1:9" s="7" customFormat="1" ht="67.5" customHeight="1" x14ac:dyDescent="0.25">
      <c r="A218" s="22"/>
      <c r="B218" s="46">
        <v>44084</v>
      </c>
      <c r="C218" s="45" t="s">
        <v>38</v>
      </c>
      <c r="D218" s="45" t="s">
        <v>180</v>
      </c>
      <c r="E218" s="45" t="s">
        <v>310</v>
      </c>
      <c r="F218" s="5" t="s">
        <v>579</v>
      </c>
      <c r="G218" s="4" t="s">
        <v>3</v>
      </c>
      <c r="H218" s="59">
        <v>810000</v>
      </c>
      <c r="I218" s="23">
        <f t="shared" si="3"/>
        <v>44129</v>
      </c>
    </row>
    <row r="219" spans="1:9" s="7" customFormat="1" ht="67.5" customHeight="1" x14ac:dyDescent="0.25">
      <c r="A219" s="22"/>
      <c r="B219" s="46">
        <v>44057</v>
      </c>
      <c r="C219" s="45" t="s">
        <v>32</v>
      </c>
      <c r="D219" s="45" t="s">
        <v>180</v>
      </c>
      <c r="E219" s="45" t="s">
        <v>227</v>
      </c>
      <c r="F219" s="5" t="s">
        <v>579</v>
      </c>
      <c r="G219" s="4" t="s">
        <v>3</v>
      </c>
      <c r="H219" s="59">
        <v>216000</v>
      </c>
      <c r="I219" s="23">
        <f t="shared" si="3"/>
        <v>44102</v>
      </c>
    </row>
    <row r="220" spans="1:9" s="7" customFormat="1" ht="67.5" customHeight="1" x14ac:dyDescent="0.25">
      <c r="A220" s="22"/>
      <c r="B220" s="46">
        <v>44092</v>
      </c>
      <c r="C220" s="45" t="s">
        <v>44</v>
      </c>
      <c r="D220" s="45" t="s">
        <v>180</v>
      </c>
      <c r="E220" s="45" t="s">
        <v>227</v>
      </c>
      <c r="F220" s="5" t="s">
        <v>579</v>
      </c>
      <c r="G220" s="4" t="s">
        <v>3</v>
      </c>
      <c r="H220" s="59">
        <v>824400</v>
      </c>
      <c r="I220" s="23">
        <f t="shared" si="3"/>
        <v>44137</v>
      </c>
    </row>
    <row r="221" spans="1:9" s="7" customFormat="1" ht="67.5" customHeight="1" x14ac:dyDescent="0.25">
      <c r="A221" s="22"/>
      <c r="B221" s="46">
        <v>44095</v>
      </c>
      <c r="C221" s="45" t="s">
        <v>43</v>
      </c>
      <c r="D221" s="45" t="s">
        <v>180</v>
      </c>
      <c r="E221" s="45" t="s">
        <v>227</v>
      </c>
      <c r="F221" s="5" t="s">
        <v>579</v>
      </c>
      <c r="G221" s="4" t="s">
        <v>3</v>
      </c>
      <c r="H221" s="59">
        <v>435000</v>
      </c>
      <c r="I221" s="23">
        <f t="shared" si="3"/>
        <v>44140</v>
      </c>
    </row>
    <row r="222" spans="1:9" s="7" customFormat="1" ht="67.5" customHeight="1" x14ac:dyDescent="0.25">
      <c r="A222" s="22"/>
      <c r="B222" s="46">
        <v>44095</v>
      </c>
      <c r="C222" s="45" t="s">
        <v>45</v>
      </c>
      <c r="D222" s="45" t="s">
        <v>180</v>
      </c>
      <c r="E222" s="45" t="s">
        <v>227</v>
      </c>
      <c r="F222" s="5" t="s">
        <v>579</v>
      </c>
      <c r="G222" s="4" t="s">
        <v>3</v>
      </c>
      <c r="H222" s="59">
        <v>831600</v>
      </c>
      <c r="I222" s="23">
        <f t="shared" si="3"/>
        <v>44140</v>
      </c>
    </row>
    <row r="223" spans="1:9" s="7" customFormat="1" ht="67.5" customHeight="1" x14ac:dyDescent="0.25">
      <c r="A223" s="22"/>
      <c r="B223" s="46">
        <v>44095</v>
      </c>
      <c r="C223" s="45" t="s">
        <v>46</v>
      </c>
      <c r="D223" s="45" t="s">
        <v>180</v>
      </c>
      <c r="E223" s="45" t="s">
        <v>227</v>
      </c>
      <c r="F223" s="5" t="s">
        <v>579</v>
      </c>
      <c r="G223" s="4" t="s">
        <v>3</v>
      </c>
      <c r="H223" s="59">
        <v>92400</v>
      </c>
      <c r="I223" s="23">
        <f t="shared" si="3"/>
        <v>44140</v>
      </c>
    </row>
    <row r="224" spans="1:9" s="7" customFormat="1" ht="67.5" customHeight="1" x14ac:dyDescent="0.25">
      <c r="A224" s="22"/>
      <c r="B224" s="46">
        <v>44096</v>
      </c>
      <c r="C224" s="45" t="s">
        <v>31</v>
      </c>
      <c r="D224" s="45" t="s">
        <v>180</v>
      </c>
      <c r="E224" s="45" t="s">
        <v>227</v>
      </c>
      <c r="F224" s="5" t="s">
        <v>579</v>
      </c>
      <c r="G224" s="4" t="s">
        <v>3</v>
      </c>
      <c r="H224" s="59">
        <v>108000</v>
      </c>
      <c r="I224" s="23">
        <f t="shared" si="3"/>
        <v>44141</v>
      </c>
    </row>
    <row r="225" spans="1:9" s="7" customFormat="1" ht="67.5" customHeight="1" x14ac:dyDescent="0.25">
      <c r="A225" s="22"/>
      <c r="B225" s="46">
        <v>44096</v>
      </c>
      <c r="C225" s="45" t="s">
        <v>42</v>
      </c>
      <c r="D225" s="45" t="s">
        <v>180</v>
      </c>
      <c r="E225" s="45" t="s">
        <v>227</v>
      </c>
      <c r="F225" s="5" t="s">
        <v>579</v>
      </c>
      <c r="G225" s="4" t="s">
        <v>3</v>
      </c>
      <c r="H225" s="59">
        <v>360000</v>
      </c>
      <c r="I225" s="23">
        <f t="shared" si="3"/>
        <v>44141</v>
      </c>
    </row>
    <row r="226" spans="1:9" s="7" customFormat="1" ht="67.5" customHeight="1" x14ac:dyDescent="0.25">
      <c r="A226" s="22"/>
      <c r="B226" s="46">
        <v>44097</v>
      </c>
      <c r="C226" s="45" t="s">
        <v>213</v>
      </c>
      <c r="D226" s="45" t="s">
        <v>180</v>
      </c>
      <c r="E226" s="45" t="s">
        <v>227</v>
      </c>
      <c r="F226" s="5" t="s">
        <v>579</v>
      </c>
      <c r="G226" s="4" t="s">
        <v>3</v>
      </c>
      <c r="H226" s="59">
        <v>241200</v>
      </c>
      <c r="I226" s="23">
        <f t="shared" si="3"/>
        <v>44142</v>
      </c>
    </row>
    <row r="227" spans="1:9" s="7" customFormat="1" ht="67.5" customHeight="1" x14ac:dyDescent="0.25">
      <c r="A227" s="22"/>
      <c r="B227" s="51">
        <v>44104</v>
      </c>
      <c r="C227" s="52" t="s">
        <v>149</v>
      </c>
      <c r="D227" s="45" t="s">
        <v>180</v>
      </c>
      <c r="E227" s="52" t="s">
        <v>310</v>
      </c>
      <c r="F227" s="5" t="s">
        <v>579</v>
      </c>
      <c r="G227" s="4" t="s">
        <v>3</v>
      </c>
      <c r="H227" s="59">
        <v>144000</v>
      </c>
      <c r="I227" s="23">
        <f t="shared" si="3"/>
        <v>44149</v>
      </c>
    </row>
    <row r="228" spans="1:9" s="7" customFormat="1" ht="67.5" customHeight="1" x14ac:dyDescent="0.25">
      <c r="A228" s="22"/>
      <c r="B228" s="49">
        <v>44104</v>
      </c>
      <c r="C228" s="50" t="s">
        <v>40</v>
      </c>
      <c r="D228" s="45" t="s">
        <v>180</v>
      </c>
      <c r="E228" s="50" t="s">
        <v>310</v>
      </c>
      <c r="F228" s="5" t="s">
        <v>579</v>
      </c>
      <c r="G228" s="4" t="s">
        <v>3</v>
      </c>
      <c r="H228" s="59">
        <v>1301512</v>
      </c>
      <c r="I228" s="23">
        <f t="shared" si="3"/>
        <v>44149</v>
      </c>
    </row>
    <row r="229" spans="1:9" s="7" customFormat="1" ht="67.5" customHeight="1" x14ac:dyDescent="0.25">
      <c r="A229" s="22"/>
      <c r="B229" s="51">
        <v>44104</v>
      </c>
      <c r="C229" s="52" t="s">
        <v>64</v>
      </c>
      <c r="D229" s="45" t="s">
        <v>180</v>
      </c>
      <c r="E229" s="52" t="s">
        <v>310</v>
      </c>
      <c r="F229" s="5" t="s">
        <v>579</v>
      </c>
      <c r="G229" s="4" t="s">
        <v>3</v>
      </c>
      <c r="H229" s="59">
        <v>1288488</v>
      </c>
      <c r="I229" s="23">
        <f t="shared" si="3"/>
        <v>44149</v>
      </c>
    </row>
    <row r="230" spans="1:9" s="7" customFormat="1" ht="67.5" customHeight="1" x14ac:dyDescent="0.25">
      <c r="A230" s="22"/>
      <c r="B230" s="49">
        <v>44106</v>
      </c>
      <c r="C230" s="50" t="s">
        <v>421</v>
      </c>
      <c r="D230" s="45" t="s">
        <v>180</v>
      </c>
      <c r="E230" s="50" t="s">
        <v>310</v>
      </c>
      <c r="F230" s="5" t="s">
        <v>579</v>
      </c>
      <c r="G230" s="4" t="s">
        <v>3</v>
      </c>
      <c r="H230" s="59">
        <v>777600</v>
      </c>
      <c r="I230" s="23">
        <f t="shared" si="3"/>
        <v>44151</v>
      </c>
    </row>
    <row r="231" spans="1:9" s="7" customFormat="1" ht="67.5" customHeight="1" x14ac:dyDescent="0.25">
      <c r="A231" s="22"/>
      <c r="B231" s="51">
        <v>44106</v>
      </c>
      <c r="C231" s="52" t="s">
        <v>104</v>
      </c>
      <c r="D231" s="45" t="s">
        <v>180</v>
      </c>
      <c r="E231" s="52" t="s">
        <v>310</v>
      </c>
      <c r="F231" s="5" t="s">
        <v>579</v>
      </c>
      <c r="G231" s="4" t="s">
        <v>3</v>
      </c>
      <c r="H231" s="59">
        <v>777600</v>
      </c>
      <c r="I231" s="23">
        <f t="shared" si="3"/>
        <v>44151</v>
      </c>
    </row>
    <row r="232" spans="1:9" s="7" customFormat="1" ht="67.5" customHeight="1" x14ac:dyDescent="0.25">
      <c r="A232" s="22"/>
      <c r="B232" s="51">
        <v>44113</v>
      </c>
      <c r="C232" s="52" t="s">
        <v>56</v>
      </c>
      <c r="D232" s="45" t="s">
        <v>180</v>
      </c>
      <c r="E232" s="52" t="s">
        <v>310</v>
      </c>
      <c r="F232" s="5" t="s">
        <v>579</v>
      </c>
      <c r="G232" s="4" t="s">
        <v>3</v>
      </c>
      <c r="H232" s="59">
        <v>777600</v>
      </c>
      <c r="I232" s="23">
        <f t="shared" si="3"/>
        <v>44158</v>
      </c>
    </row>
    <row r="233" spans="1:9" s="7" customFormat="1" ht="67.5" customHeight="1" x14ac:dyDescent="0.25">
      <c r="A233" s="22"/>
      <c r="B233" s="51">
        <v>44113</v>
      </c>
      <c r="C233" s="52" t="s">
        <v>56</v>
      </c>
      <c r="D233" s="45" t="s">
        <v>180</v>
      </c>
      <c r="E233" s="52" t="s">
        <v>310</v>
      </c>
      <c r="F233" s="5" t="s">
        <v>579</v>
      </c>
      <c r="G233" s="4" t="s">
        <v>3</v>
      </c>
      <c r="H233" s="59">
        <v>777600</v>
      </c>
      <c r="I233" s="23">
        <f t="shared" si="3"/>
        <v>44158</v>
      </c>
    </row>
    <row r="234" spans="1:9" s="7" customFormat="1" ht="67.5" customHeight="1" x14ac:dyDescent="0.25">
      <c r="A234" s="22"/>
      <c r="B234" s="49">
        <v>44118</v>
      </c>
      <c r="C234" s="50" t="s">
        <v>258</v>
      </c>
      <c r="D234" s="45" t="s">
        <v>180</v>
      </c>
      <c r="E234" s="50" t="s">
        <v>310</v>
      </c>
      <c r="F234" s="5" t="s">
        <v>579</v>
      </c>
      <c r="G234" s="4" t="s">
        <v>3</v>
      </c>
      <c r="H234" s="59">
        <v>1168000</v>
      </c>
      <c r="I234" s="23">
        <f t="shared" si="3"/>
        <v>44163</v>
      </c>
    </row>
    <row r="235" spans="1:9" s="7" customFormat="1" ht="67.5" customHeight="1" x14ac:dyDescent="0.25">
      <c r="A235" s="22"/>
      <c r="B235" s="49">
        <v>44120</v>
      </c>
      <c r="C235" s="50" t="s">
        <v>57</v>
      </c>
      <c r="D235" s="45" t="s">
        <v>180</v>
      </c>
      <c r="E235" s="50" t="s">
        <v>310</v>
      </c>
      <c r="F235" s="5" t="s">
        <v>579</v>
      </c>
      <c r="G235" s="4" t="s">
        <v>3</v>
      </c>
      <c r="H235" s="59">
        <v>777600</v>
      </c>
      <c r="I235" s="23">
        <f t="shared" si="3"/>
        <v>44165</v>
      </c>
    </row>
    <row r="236" spans="1:9" s="7" customFormat="1" ht="67.5" customHeight="1" x14ac:dyDescent="0.25">
      <c r="A236" s="22"/>
      <c r="B236" s="49">
        <v>44123</v>
      </c>
      <c r="C236" s="50" t="s">
        <v>47</v>
      </c>
      <c r="D236" s="45" t="s">
        <v>180</v>
      </c>
      <c r="E236" s="50" t="s">
        <v>310</v>
      </c>
      <c r="F236" s="5" t="s">
        <v>579</v>
      </c>
      <c r="G236" s="4" t="s">
        <v>3</v>
      </c>
      <c r="H236" s="59">
        <v>648000</v>
      </c>
      <c r="I236" s="23">
        <f t="shared" si="3"/>
        <v>44168</v>
      </c>
    </row>
    <row r="237" spans="1:9" s="7" customFormat="1" ht="67.5" customHeight="1" x14ac:dyDescent="0.25">
      <c r="A237" s="22"/>
      <c r="B237" s="49">
        <v>44125</v>
      </c>
      <c r="C237" s="50" t="s">
        <v>289</v>
      </c>
      <c r="D237" s="45" t="s">
        <v>180</v>
      </c>
      <c r="E237" s="50" t="s">
        <v>310</v>
      </c>
      <c r="F237" s="5" t="s">
        <v>579</v>
      </c>
      <c r="G237" s="4" t="s">
        <v>3</v>
      </c>
      <c r="H237" s="59">
        <v>468000</v>
      </c>
      <c r="I237" s="23">
        <f t="shared" si="3"/>
        <v>44170</v>
      </c>
    </row>
    <row r="238" spans="1:9" s="7" customFormat="1" ht="67.5" customHeight="1" x14ac:dyDescent="0.25">
      <c r="A238" s="22"/>
      <c r="B238" s="46">
        <v>44064</v>
      </c>
      <c r="C238" s="45" t="s">
        <v>265</v>
      </c>
      <c r="D238" s="45" t="s">
        <v>311</v>
      </c>
      <c r="E238" s="47" t="s">
        <v>181</v>
      </c>
      <c r="F238" s="5" t="s">
        <v>581</v>
      </c>
      <c r="G238" s="4" t="s">
        <v>3</v>
      </c>
      <c r="H238" s="59">
        <v>2892370</v>
      </c>
      <c r="I238" s="23">
        <f t="shared" si="3"/>
        <v>44109</v>
      </c>
    </row>
    <row r="239" spans="1:9" s="7" customFormat="1" ht="67.5" customHeight="1" x14ac:dyDescent="0.25">
      <c r="A239" s="22"/>
      <c r="B239" s="46">
        <v>44064</v>
      </c>
      <c r="C239" s="45" t="s">
        <v>266</v>
      </c>
      <c r="D239" s="45" t="s">
        <v>311</v>
      </c>
      <c r="E239" s="47" t="s">
        <v>181</v>
      </c>
      <c r="F239" s="5" t="s">
        <v>582</v>
      </c>
      <c r="G239" s="4" t="s">
        <v>4</v>
      </c>
      <c r="H239" s="59">
        <v>228400.94</v>
      </c>
      <c r="I239" s="23">
        <f t="shared" si="3"/>
        <v>44109</v>
      </c>
    </row>
    <row r="240" spans="1:9" s="7" customFormat="1" ht="67.5" customHeight="1" x14ac:dyDescent="0.25">
      <c r="A240" s="22"/>
      <c r="B240" s="46">
        <v>43980</v>
      </c>
      <c r="C240" s="45" t="s">
        <v>66</v>
      </c>
      <c r="D240" s="45" t="s">
        <v>368</v>
      </c>
      <c r="E240" s="47" t="s">
        <v>177</v>
      </c>
      <c r="F240" s="5" t="s">
        <v>583</v>
      </c>
      <c r="G240" s="4" t="s">
        <v>3</v>
      </c>
      <c r="H240" s="59">
        <v>423054</v>
      </c>
      <c r="I240" s="23">
        <f t="shared" si="3"/>
        <v>44025</v>
      </c>
    </row>
    <row r="241" spans="1:9" s="7" customFormat="1" ht="67.5" customHeight="1" x14ac:dyDescent="0.25">
      <c r="A241" s="22"/>
      <c r="B241" s="46">
        <v>44054</v>
      </c>
      <c r="C241" s="45" t="s">
        <v>309</v>
      </c>
      <c r="D241" s="45" t="s">
        <v>48</v>
      </c>
      <c r="E241" s="47" t="s">
        <v>182</v>
      </c>
      <c r="F241" s="5" t="s">
        <v>584</v>
      </c>
      <c r="G241" s="4" t="s">
        <v>3</v>
      </c>
      <c r="H241" s="59">
        <v>858024</v>
      </c>
      <c r="I241" s="23">
        <f t="shared" si="3"/>
        <v>44099</v>
      </c>
    </row>
    <row r="242" spans="1:9" s="7" customFormat="1" ht="67.5" customHeight="1" x14ac:dyDescent="0.25">
      <c r="A242" s="22"/>
      <c r="B242" s="46">
        <v>44130</v>
      </c>
      <c r="C242" s="45" t="s">
        <v>483</v>
      </c>
      <c r="D242" s="45" t="s">
        <v>48</v>
      </c>
      <c r="E242" s="47" t="s">
        <v>182</v>
      </c>
      <c r="F242" s="5" t="s">
        <v>561</v>
      </c>
      <c r="G242" s="4" t="s">
        <v>3</v>
      </c>
      <c r="H242" s="59">
        <v>2000000</v>
      </c>
      <c r="I242" s="23">
        <f t="shared" si="3"/>
        <v>44175</v>
      </c>
    </row>
    <row r="243" spans="1:9" s="7" customFormat="1" ht="67.5" customHeight="1" x14ac:dyDescent="0.25">
      <c r="A243" s="22"/>
      <c r="B243" s="46">
        <v>44131</v>
      </c>
      <c r="C243" s="45" t="s">
        <v>484</v>
      </c>
      <c r="D243" s="45" t="s">
        <v>48</v>
      </c>
      <c r="E243" s="47" t="s">
        <v>182</v>
      </c>
      <c r="F243" s="5" t="s">
        <v>561</v>
      </c>
      <c r="G243" s="4" t="s">
        <v>3</v>
      </c>
      <c r="H243" s="59">
        <v>2000000</v>
      </c>
      <c r="I243" s="23">
        <f t="shared" si="3"/>
        <v>44176</v>
      </c>
    </row>
    <row r="244" spans="1:9" s="7" customFormat="1" ht="67.5" customHeight="1" x14ac:dyDescent="0.25">
      <c r="A244" s="22"/>
      <c r="B244" s="54">
        <v>44125</v>
      </c>
      <c r="C244" s="55" t="s">
        <v>150</v>
      </c>
      <c r="D244" s="45" t="s">
        <v>107</v>
      </c>
      <c r="E244" s="56" t="s">
        <v>376</v>
      </c>
      <c r="F244" s="5" t="s">
        <v>585</v>
      </c>
      <c r="G244" s="4" t="s">
        <v>3</v>
      </c>
      <c r="H244" s="59">
        <v>646336</v>
      </c>
      <c r="I244" s="23">
        <f t="shared" si="3"/>
        <v>44170</v>
      </c>
    </row>
    <row r="245" spans="1:9" s="7" customFormat="1" ht="67.5" customHeight="1" x14ac:dyDescent="0.25">
      <c r="A245" s="22"/>
      <c r="B245" s="57">
        <v>44099</v>
      </c>
      <c r="C245" s="58" t="s">
        <v>485</v>
      </c>
      <c r="D245" s="45" t="s">
        <v>107</v>
      </c>
      <c r="E245" s="58" t="s">
        <v>183</v>
      </c>
      <c r="F245" s="5" t="s">
        <v>586</v>
      </c>
      <c r="G245" s="4" t="s">
        <v>3</v>
      </c>
      <c r="H245" s="59">
        <v>1331960</v>
      </c>
      <c r="I245" s="23">
        <f t="shared" si="3"/>
        <v>44144</v>
      </c>
    </row>
    <row r="246" spans="1:9" s="7" customFormat="1" ht="67.5" customHeight="1" x14ac:dyDescent="0.25">
      <c r="A246" s="22"/>
      <c r="B246" s="54">
        <v>44014</v>
      </c>
      <c r="C246" s="55" t="s">
        <v>224</v>
      </c>
      <c r="D246" s="45" t="s">
        <v>108</v>
      </c>
      <c r="E246" s="56" t="s">
        <v>184</v>
      </c>
      <c r="F246" s="5" t="s">
        <v>587</v>
      </c>
      <c r="G246" s="4" t="s">
        <v>3</v>
      </c>
      <c r="H246" s="59">
        <v>1512737</v>
      </c>
      <c r="I246" s="23">
        <f t="shared" si="3"/>
        <v>44059</v>
      </c>
    </row>
    <row r="247" spans="1:9" s="7" customFormat="1" ht="67.5" customHeight="1" x14ac:dyDescent="0.25">
      <c r="A247" s="22"/>
      <c r="B247" s="54">
        <v>44019</v>
      </c>
      <c r="C247" s="55" t="s">
        <v>228</v>
      </c>
      <c r="D247" s="45" t="s">
        <v>108</v>
      </c>
      <c r="E247" s="56" t="s">
        <v>184</v>
      </c>
      <c r="F247" s="5" t="s">
        <v>587</v>
      </c>
      <c r="G247" s="4" t="s">
        <v>3</v>
      </c>
      <c r="H247" s="59">
        <v>1049311</v>
      </c>
      <c r="I247" s="23">
        <f t="shared" si="3"/>
        <v>44064</v>
      </c>
    </row>
    <row r="248" spans="1:9" s="7" customFormat="1" ht="67.5" customHeight="1" x14ac:dyDescent="0.25">
      <c r="A248" s="22"/>
      <c r="B248" s="46">
        <v>44026</v>
      </c>
      <c r="C248" s="45" t="s">
        <v>167</v>
      </c>
      <c r="D248" s="45" t="s">
        <v>108</v>
      </c>
      <c r="E248" s="47" t="s">
        <v>184</v>
      </c>
      <c r="F248" s="5" t="s">
        <v>587</v>
      </c>
      <c r="G248" s="4" t="s">
        <v>3</v>
      </c>
      <c r="H248" s="59">
        <v>484496</v>
      </c>
      <c r="I248" s="23">
        <f t="shared" si="3"/>
        <v>44071</v>
      </c>
    </row>
    <row r="249" spans="1:9" s="7" customFormat="1" ht="67.5" customHeight="1" x14ac:dyDescent="0.25">
      <c r="A249" s="22"/>
      <c r="B249" s="46">
        <v>44029</v>
      </c>
      <c r="C249" s="45" t="s">
        <v>229</v>
      </c>
      <c r="D249" s="45" t="s">
        <v>108</v>
      </c>
      <c r="E249" s="47" t="s">
        <v>184</v>
      </c>
      <c r="F249" s="5" t="s">
        <v>587</v>
      </c>
      <c r="G249" s="4" t="s">
        <v>3</v>
      </c>
      <c r="H249" s="59">
        <v>529480</v>
      </c>
      <c r="I249" s="23">
        <f t="shared" si="3"/>
        <v>44074</v>
      </c>
    </row>
    <row r="250" spans="1:9" s="7" customFormat="1" ht="67.5" customHeight="1" x14ac:dyDescent="0.25">
      <c r="A250" s="22"/>
      <c r="B250" s="46">
        <v>44056</v>
      </c>
      <c r="C250" s="45" t="s">
        <v>168</v>
      </c>
      <c r="D250" s="45" t="s">
        <v>108</v>
      </c>
      <c r="E250" s="47" t="s">
        <v>312</v>
      </c>
      <c r="F250" s="5" t="s">
        <v>587</v>
      </c>
      <c r="G250" s="4" t="s">
        <v>3</v>
      </c>
      <c r="H250" s="59">
        <v>1804379</v>
      </c>
      <c r="I250" s="23">
        <f t="shared" si="3"/>
        <v>44101</v>
      </c>
    </row>
    <row r="251" spans="1:9" s="7" customFormat="1" ht="67.5" customHeight="1" x14ac:dyDescent="0.25">
      <c r="A251" s="22"/>
      <c r="B251" s="48">
        <v>44074</v>
      </c>
      <c r="C251" s="53" t="s">
        <v>377</v>
      </c>
      <c r="D251" s="45" t="s">
        <v>108</v>
      </c>
      <c r="E251" s="53" t="s">
        <v>184</v>
      </c>
      <c r="F251" s="5" t="s">
        <v>587</v>
      </c>
      <c r="G251" s="4" t="s">
        <v>3</v>
      </c>
      <c r="H251" s="59">
        <v>624701</v>
      </c>
      <c r="I251" s="23">
        <f t="shared" si="3"/>
        <v>44119</v>
      </c>
    </row>
    <row r="252" spans="1:9" s="7" customFormat="1" ht="67.5" customHeight="1" x14ac:dyDescent="0.25">
      <c r="A252" s="22"/>
      <c r="B252" s="46">
        <v>44078</v>
      </c>
      <c r="C252" s="45" t="s">
        <v>378</v>
      </c>
      <c r="D252" s="45" t="s">
        <v>108</v>
      </c>
      <c r="E252" s="45" t="s">
        <v>184</v>
      </c>
      <c r="F252" s="5" t="s">
        <v>587</v>
      </c>
      <c r="G252" s="4" t="s">
        <v>3</v>
      </c>
      <c r="H252" s="59">
        <v>201927.5</v>
      </c>
      <c r="I252" s="23">
        <f t="shared" si="3"/>
        <v>44123</v>
      </c>
    </row>
    <row r="253" spans="1:9" s="7" customFormat="1" ht="67.5" customHeight="1" x14ac:dyDescent="0.25">
      <c r="A253" s="22"/>
      <c r="B253" s="46">
        <v>44078</v>
      </c>
      <c r="C253" s="45" t="s">
        <v>379</v>
      </c>
      <c r="D253" s="45" t="s">
        <v>108</v>
      </c>
      <c r="E253" s="45" t="s">
        <v>184</v>
      </c>
      <c r="F253" s="5" t="s">
        <v>588</v>
      </c>
      <c r="G253" s="4" t="s">
        <v>3</v>
      </c>
      <c r="H253" s="59">
        <v>179741</v>
      </c>
      <c r="I253" s="23">
        <f t="shared" si="3"/>
        <v>44123</v>
      </c>
    </row>
    <row r="254" spans="1:9" s="7" customFormat="1" ht="67.5" customHeight="1" x14ac:dyDescent="0.25">
      <c r="A254" s="22"/>
      <c r="B254" s="46">
        <v>44088</v>
      </c>
      <c r="C254" s="45" t="s">
        <v>380</v>
      </c>
      <c r="D254" s="45" t="s">
        <v>108</v>
      </c>
      <c r="E254" s="45" t="s">
        <v>184</v>
      </c>
      <c r="F254" s="5" t="s">
        <v>587</v>
      </c>
      <c r="G254" s="4" t="s">
        <v>3</v>
      </c>
      <c r="H254" s="59">
        <v>140669</v>
      </c>
      <c r="I254" s="23">
        <f t="shared" si="3"/>
        <v>44133</v>
      </c>
    </row>
    <row r="255" spans="1:9" s="7" customFormat="1" ht="67.5" customHeight="1" x14ac:dyDescent="0.25">
      <c r="A255" s="22"/>
      <c r="B255" s="46">
        <v>44088</v>
      </c>
      <c r="C255" s="45" t="s">
        <v>381</v>
      </c>
      <c r="D255" s="45" t="s">
        <v>108</v>
      </c>
      <c r="E255" s="45" t="s">
        <v>184</v>
      </c>
      <c r="F255" s="5" t="s">
        <v>588</v>
      </c>
      <c r="G255" s="4" t="s">
        <v>3</v>
      </c>
      <c r="H255" s="59">
        <v>546635</v>
      </c>
      <c r="I255" s="23">
        <f t="shared" si="3"/>
        <v>44133</v>
      </c>
    </row>
    <row r="256" spans="1:9" s="7" customFormat="1" ht="67.5" customHeight="1" x14ac:dyDescent="0.25">
      <c r="A256" s="22"/>
      <c r="B256" s="49">
        <v>44102</v>
      </c>
      <c r="C256" s="50" t="s">
        <v>428</v>
      </c>
      <c r="D256" s="45" t="s">
        <v>108</v>
      </c>
      <c r="E256" s="50" t="s">
        <v>184</v>
      </c>
      <c r="F256" s="5" t="s">
        <v>588</v>
      </c>
      <c r="G256" s="4" t="s">
        <v>3</v>
      </c>
      <c r="H256" s="59">
        <v>2645271</v>
      </c>
      <c r="I256" s="23">
        <f t="shared" si="3"/>
        <v>44147</v>
      </c>
    </row>
    <row r="257" spans="1:9" s="7" customFormat="1" ht="67.5" customHeight="1" x14ac:dyDescent="0.25">
      <c r="A257" s="22"/>
      <c r="B257" s="51">
        <v>44117</v>
      </c>
      <c r="C257" s="52" t="s">
        <v>486</v>
      </c>
      <c r="D257" s="45" t="s">
        <v>108</v>
      </c>
      <c r="E257" s="52" t="s">
        <v>184</v>
      </c>
      <c r="F257" s="5" t="s">
        <v>588</v>
      </c>
      <c r="G257" s="4" t="s">
        <v>3</v>
      </c>
      <c r="H257" s="59">
        <v>3131550</v>
      </c>
      <c r="I257" s="23">
        <f t="shared" si="3"/>
        <v>44162</v>
      </c>
    </row>
    <row r="258" spans="1:9" s="7" customFormat="1" ht="67.5" customHeight="1" x14ac:dyDescent="0.25">
      <c r="A258" s="22"/>
      <c r="B258" s="49">
        <v>44120</v>
      </c>
      <c r="C258" s="44" t="s">
        <v>487</v>
      </c>
      <c r="D258" s="45" t="s">
        <v>93</v>
      </c>
      <c r="E258" s="50" t="s">
        <v>185</v>
      </c>
      <c r="F258" s="5" t="s">
        <v>589</v>
      </c>
      <c r="G258" s="4" t="s">
        <v>3</v>
      </c>
      <c r="H258" s="59">
        <v>2432000</v>
      </c>
      <c r="I258" s="23">
        <f t="shared" si="3"/>
        <v>44165</v>
      </c>
    </row>
    <row r="259" spans="1:9" s="7" customFormat="1" ht="67.5" customHeight="1" x14ac:dyDescent="0.25">
      <c r="A259" s="22"/>
      <c r="B259" s="46">
        <v>44069</v>
      </c>
      <c r="C259" s="45" t="s">
        <v>31</v>
      </c>
      <c r="D259" s="45" t="s">
        <v>186</v>
      </c>
      <c r="E259" s="47" t="s">
        <v>187</v>
      </c>
      <c r="F259" s="5" t="s">
        <v>590</v>
      </c>
      <c r="G259" s="4" t="s">
        <v>3</v>
      </c>
      <c r="H259" s="59">
        <v>3150000</v>
      </c>
      <c r="I259" s="23">
        <f t="shared" si="3"/>
        <v>44114</v>
      </c>
    </row>
    <row r="260" spans="1:9" s="7" customFormat="1" ht="67.5" customHeight="1" x14ac:dyDescent="0.25">
      <c r="A260" s="22"/>
      <c r="B260" s="23">
        <v>44109</v>
      </c>
      <c r="C260" s="4" t="s">
        <v>651</v>
      </c>
      <c r="D260" s="4" t="s">
        <v>652</v>
      </c>
      <c r="E260" s="62" t="s">
        <v>653</v>
      </c>
      <c r="F260" s="5" t="s">
        <v>725</v>
      </c>
      <c r="G260" s="4" t="s">
        <v>5</v>
      </c>
      <c r="H260" s="59">
        <v>13078.55</v>
      </c>
      <c r="I260" s="23">
        <f t="shared" si="3"/>
        <v>44154</v>
      </c>
    </row>
    <row r="261" spans="1:9" s="7" customFormat="1" ht="67.5" customHeight="1" x14ac:dyDescent="0.25">
      <c r="A261" s="22"/>
      <c r="B261" s="23">
        <v>44109</v>
      </c>
      <c r="C261" s="4" t="s">
        <v>654</v>
      </c>
      <c r="D261" s="4" t="s">
        <v>652</v>
      </c>
      <c r="E261" s="62" t="s">
        <v>653</v>
      </c>
      <c r="F261" s="5" t="s">
        <v>726</v>
      </c>
      <c r="G261" s="4" t="s">
        <v>5</v>
      </c>
      <c r="H261" s="59">
        <v>15248.14</v>
      </c>
      <c r="I261" s="23">
        <f t="shared" si="3"/>
        <v>44154</v>
      </c>
    </row>
    <row r="262" spans="1:9" s="7" customFormat="1" ht="67.5" customHeight="1" x14ac:dyDescent="0.25">
      <c r="A262" s="22"/>
      <c r="B262" s="23">
        <v>44018</v>
      </c>
      <c r="C262" s="4" t="s">
        <v>37</v>
      </c>
      <c r="D262" s="4" t="s">
        <v>655</v>
      </c>
      <c r="E262" s="62" t="s">
        <v>656</v>
      </c>
      <c r="F262" s="5" t="s">
        <v>657</v>
      </c>
      <c r="G262" s="4" t="s">
        <v>20</v>
      </c>
      <c r="H262" s="59">
        <v>118000</v>
      </c>
      <c r="I262" s="23">
        <f t="shared" si="3"/>
        <v>44063</v>
      </c>
    </row>
    <row r="263" spans="1:9" s="7" customFormat="1" ht="67.5" customHeight="1" x14ac:dyDescent="0.25">
      <c r="A263" s="22"/>
      <c r="B263" s="49">
        <v>44118</v>
      </c>
      <c r="C263" s="50" t="s">
        <v>23</v>
      </c>
      <c r="D263" s="45" t="s">
        <v>488</v>
      </c>
      <c r="E263" s="50" t="s">
        <v>489</v>
      </c>
      <c r="F263" s="5" t="s">
        <v>591</v>
      </c>
      <c r="G263" s="4" t="s">
        <v>4</v>
      </c>
      <c r="H263" s="59">
        <v>472643.1</v>
      </c>
      <c r="I263" s="23">
        <f t="shared" si="3"/>
        <v>44163</v>
      </c>
    </row>
    <row r="264" spans="1:9" s="7" customFormat="1" ht="67.5" customHeight="1" x14ac:dyDescent="0.25">
      <c r="A264" s="22"/>
      <c r="B264" s="49">
        <v>44119</v>
      </c>
      <c r="C264" s="50" t="s">
        <v>24</v>
      </c>
      <c r="D264" s="45" t="s">
        <v>488</v>
      </c>
      <c r="E264" s="50" t="s">
        <v>489</v>
      </c>
      <c r="F264" s="5" t="s">
        <v>591</v>
      </c>
      <c r="G264" s="4" t="s">
        <v>4</v>
      </c>
      <c r="H264" s="59">
        <v>472643.1</v>
      </c>
      <c r="I264" s="23">
        <f t="shared" si="3"/>
        <v>44164</v>
      </c>
    </row>
    <row r="265" spans="1:9" s="7" customFormat="1" ht="67.5" customHeight="1" x14ac:dyDescent="0.25">
      <c r="A265" s="22"/>
      <c r="B265" s="51">
        <v>44123</v>
      </c>
      <c r="C265" s="52" t="s">
        <v>91</v>
      </c>
      <c r="D265" s="45" t="s">
        <v>488</v>
      </c>
      <c r="E265" s="52" t="s">
        <v>489</v>
      </c>
      <c r="F265" s="5" t="s">
        <v>591</v>
      </c>
      <c r="G265" s="4" t="s">
        <v>4</v>
      </c>
      <c r="H265" s="59">
        <v>283585.86</v>
      </c>
      <c r="I265" s="23">
        <f t="shared" si="3"/>
        <v>44168</v>
      </c>
    </row>
    <row r="266" spans="1:9" s="7" customFormat="1" ht="67.5" customHeight="1" x14ac:dyDescent="0.25">
      <c r="A266" s="22"/>
      <c r="B266" s="51">
        <v>44127</v>
      </c>
      <c r="C266" s="52" t="s">
        <v>34</v>
      </c>
      <c r="D266" s="45" t="s">
        <v>488</v>
      </c>
      <c r="E266" s="52" t="s">
        <v>489</v>
      </c>
      <c r="F266" s="5" t="s">
        <v>591</v>
      </c>
      <c r="G266" s="4" t="s">
        <v>4</v>
      </c>
      <c r="H266" s="59">
        <v>315095.40000000002</v>
      </c>
      <c r="I266" s="23">
        <f t="shared" si="3"/>
        <v>44172</v>
      </c>
    </row>
    <row r="267" spans="1:9" s="7" customFormat="1" ht="67.5" customHeight="1" x14ac:dyDescent="0.25">
      <c r="A267" s="22"/>
      <c r="B267" s="46">
        <v>43970</v>
      </c>
      <c r="C267" s="45" t="s">
        <v>189</v>
      </c>
      <c r="D267" s="45" t="s">
        <v>39</v>
      </c>
      <c r="E267" s="47" t="s">
        <v>188</v>
      </c>
      <c r="F267" s="5" t="s">
        <v>592</v>
      </c>
      <c r="G267" s="4" t="s">
        <v>3</v>
      </c>
      <c r="H267" s="59">
        <v>760346</v>
      </c>
      <c r="I267" s="23">
        <f t="shared" si="3"/>
        <v>44015</v>
      </c>
    </row>
    <row r="268" spans="1:9" s="7" customFormat="1" ht="67.5" customHeight="1" x14ac:dyDescent="0.25">
      <c r="A268" s="22"/>
      <c r="B268" s="46">
        <v>43944</v>
      </c>
      <c r="C268" s="45" t="s">
        <v>337</v>
      </c>
      <c r="D268" s="45" t="s">
        <v>39</v>
      </c>
      <c r="E268" s="47" t="s">
        <v>188</v>
      </c>
      <c r="F268" s="5" t="s">
        <v>592</v>
      </c>
      <c r="G268" s="4" t="s">
        <v>3</v>
      </c>
      <c r="H268" s="59">
        <v>1818852.06</v>
      </c>
      <c r="I268" s="23">
        <f t="shared" si="3"/>
        <v>43989</v>
      </c>
    </row>
    <row r="269" spans="1:9" s="7" customFormat="1" ht="67.5" customHeight="1" x14ac:dyDescent="0.25">
      <c r="A269" s="22"/>
      <c r="B269" s="46">
        <v>44035</v>
      </c>
      <c r="C269" s="45" t="s">
        <v>135</v>
      </c>
      <c r="D269" s="45" t="s">
        <v>39</v>
      </c>
      <c r="E269" s="47" t="s">
        <v>188</v>
      </c>
      <c r="F269" s="5" t="s">
        <v>592</v>
      </c>
      <c r="G269" s="4" t="s">
        <v>3</v>
      </c>
      <c r="H269" s="59">
        <v>161625</v>
      </c>
      <c r="I269" s="23">
        <f t="shared" ref="I269:I332" si="4">B269+45</f>
        <v>44080</v>
      </c>
    </row>
    <row r="270" spans="1:9" s="7" customFormat="1" ht="67.5" customHeight="1" x14ac:dyDescent="0.25">
      <c r="A270" s="22"/>
      <c r="B270" s="46">
        <v>44063</v>
      </c>
      <c r="C270" s="45" t="s">
        <v>313</v>
      </c>
      <c r="D270" s="45" t="s">
        <v>39</v>
      </c>
      <c r="E270" s="47" t="s">
        <v>188</v>
      </c>
      <c r="F270" s="5" t="s">
        <v>592</v>
      </c>
      <c r="G270" s="4" t="s">
        <v>3</v>
      </c>
      <c r="H270" s="59">
        <v>640422</v>
      </c>
      <c r="I270" s="23">
        <f t="shared" si="4"/>
        <v>44108</v>
      </c>
    </row>
    <row r="271" spans="1:9" s="7" customFormat="1" ht="67.5" customHeight="1" x14ac:dyDescent="0.25">
      <c r="A271" s="22"/>
      <c r="B271" s="46">
        <v>44063</v>
      </c>
      <c r="C271" s="45" t="s">
        <v>314</v>
      </c>
      <c r="D271" s="45" t="s">
        <v>39</v>
      </c>
      <c r="E271" s="47" t="s">
        <v>188</v>
      </c>
      <c r="F271" s="5" t="s">
        <v>593</v>
      </c>
      <c r="G271" s="4" t="s">
        <v>3</v>
      </c>
      <c r="H271" s="59">
        <v>85059</v>
      </c>
      <c r="I271" s="23">
        <f t="shared" si="4"/>
        <v>44108</v>
      </c>
    </row>
    <row r="272" spans="1:9" s="7" customFormat="1" ht="67.5" customHeight="1" x14ac:dyDescent="0.25">
      <c r="A272" s="22"/>
      <c r="B272" s="46">
        <v>44063</v>
      </c>
      <c r="C272" s="45" t="s">
        <v>315</v>
      </c>
      <c r="D272" s="45" t="s">
        <v>39</v>
      </c>
      <c r="E272" s="47" t="s">
        <v>188</v>
      </c>
      <c r="F272" s="5" t="s">
        <v>594</v>
      </c>
      <c r="G272" s="4" t="s">
        <v>3</v>
      </c>
      <c r="H272" s="59">
        <v>1740000</v>
      </c>
      <c r="I272" s="23">
        <f t="shared" si="4"/>
        <v>44108</v>
      </c>
    </row>
    <row r="273" spans="1:9" s="7" customFormat="1" ht="67.5" customHeight="1" x14ac:dyDescent="0.25">
      <c r="A273" s="22"/>
      <c r="B273" s="51">
        <v>44104</v>
      </c>
      <c r="C273" s="52" t="s">
        <v>490</v>
      </c>
      <c r="D273" s="45" t="s">
        <v>39</v>
      </c>
      <c r="E273" s="52" t="s">
        <v>188</v>
      </c>
      <c r="F273" s="5" t="s">
        <v>594</v>
      </c>
      <c r="G273" s="4" t="s">
        <v>3</v>
      </c>
      <c r="H273" s="59">
        <v>986151</v>
      </c>
      <c r="I273" s="23">
        <f t="shared" si="4"/>
        <v>44149</v>
      </c>
    </row>
    <row r="274" spans="1:9" s="7" customFormat="1" ht="67.5" customHeight="1" x14ac:dyDescent="0.25">
      <c r="A274" s="22"/>
      <c r="B274" s="49">
        <v>44132</v>
      </c>
      <c r="C274" s="50" t="s">
        <v>491</v>
      </c>
      <c r="D274" s="45" t="s">
        <v>39</v>
      </c>
      <c r="E274" s="50" t="s">
        <v>188</v>
      </c>
      <c r="F274" s="5" t="s">
        <v>561</v>
      </c>
      <c r="G274" s="4" t="s">
        <v>3</v>
      </c>
      <c r="H274" s="59">
        <v>770000</v>
      </c>
      <c r="I274" s="23">
        <f t="shared" si="4"/>
        <v>44177</v>
      </c>
    </row>
    <row r="275" spans="1:9" s="7" customFormat="1" ht="67.5" customHeight="1" x14ac:dyDescent="0.25">
      <c r="A275" s="22"/>
      <c r="B275" s="23">
        <v>44050</v>
      </c>
      <c r="C275" s="4" t="s">
        <v>23</v>
      </c>
      <c r="D275" s="5" t="s">
        <v>658</v>
      </c>
      <c r="E275" s="62" t="s">
        <v>659</v>
      </c>
      <c r="F275" s="5" t="s">
        <v>660</v>
      </c>
      <c r="G275" s="4" t="s">
        <v>7</v>
      </c>
      <c r="H275" s="59">
        <v>118000</v>
      </c>
      <c r="I275" s="23">
        <f t="shared" si="4"/>
        <v>44095</v>
      </c>
    </row>
    <row r="276" spans="1:9" s="7" customFormat="1" ht="67.5" customHeight="1" x14ac:dyDescent="0.25">
      <c r="A276" s="22"/>
      <c r="B276" s="46">
        <v>44083</v>
      </c>
      <c r="C276" s="45" t="s">
        <v>99</v>
      </c>
      <c r="D276" s="45" t="s">
        <v>74</v>
      </c>
      <c r="E276" s="47" t="s">
        <v>190</v>
      </c>
      <c r="F276" s="5" t="s">
        <v>595</v>
      </c>
      <c r="G276" s="4" t="s">
        <v>3</v>
      </c>
      <c r="H276" s="59">
        <v>631613.92000000004</v>
      </c>
      <c r="I276" s="23">
        <f t="shared" si="4"/>
        <v>44128</v>
      </c>
    </row>
    <row r="277" spans="1:9" s="7" customFormat="1" ht="67.5" customHeight="1" x14ac:dyDescent="0.25">
      <c r="A277" s="22"/>
      <c r="B277" s="46">
        <v>44082</v>
      </c>
      <c r="C277" s="45" t="s">
        <v>143</v>
      </c>
      <c r="D277" s="45" t="s">
        <v>382</v>
      </c>
      <c r="E277" s="45" t="s">
        <v>383</v>
      </c>
      <c r="F277" s="5" t="s">
        <v>596</v>
      </c>
      <c r="G277" s="4" t="s">
        <v>3</v>
      </c>
      <c r="H277" s="59">
        <v>42493.2</v>
      </c>
      <c r="I277" s="23">
        <f t="shared" si="4"/>
        <v>44127</v>
      </c>
    </row>
    <row r="278" spans="1:9" s="7" customFormat="1" ht="67.5" customHeight="1" x14ac:dyDescent="0.25">
      <c r="A278" s="22"/>
      <c r="B278" s="46">
        <v>44095</v>
      </c>
      <c r="C278" s="45" t="s">
        <v>384</v>
      </c>
      <c r="D278" s="45" t="s">
        <v>382</v>
      </c>
      <c r="E278" s="45" t="s">
        <v>383</v>
      </c>
      <c r="F278" s="5" t="s">
        <v>596</v>
      </c>
      <c r="G278" s="4" t="s">
        <v>3</v>
      </c>
      <c r="H278" s="59">
        <v>83736.600000000006</v>
      </c>
      <c r="I278" s="23">
        <f t="shared" si="4"/>
        <v>44140</v>
      </c>
    </row>
    <row r="279" spans="1:9" s="7" customFormat="1" ht="67.5" customHeight="1" x14ac:dyDescent="0.25">
      <c r="A279" s="22"/>
      <c r="B279" s="51">
        <v>44110</v>
      </c>
      <c r="C279" s="52" t="s">
        <v>255</v>
      </c>
      <c r="D279" s="45" t="s">
        <v>382</v>
      </c>
      <c r="E279" s="52" t="s">
        <v>383</v>
      </c>
      <c r="F279" s="5" t="s">
        <v>596</v>
      </c>
      <c r="G279" s="4" t="s">
        <v>3</v>
      </c>
      <c r="H279" s="59">
        <v>42493.2</v>
      </c>
      <c r="I279" s="23">
        <f t="shared" si="4"/>
        <v>44155</v>
      </c>
    </row>
    <row r="280" spans="1:9" s="7" customFormat="1" ht="67.5" customHeight="1" x14ac:dyDescent="0.25">
      <c r="A280" s="22"/>
      <c r="B280" s="23">
        <v>44019</v>
      </c>
      <c r="C280" s="4" t="s">
        <v>46</v>
      </c>
      <c r="D280" s="4" t="s">
        <v>661</v>
      </c>
      <c r="E280" s="62" t="s">
        <v>662</v>
      </c>
      <c r="F280" s="5" t="s">
        <v>663</v>
      </c>
      <c r="G280" s="4" t="s">
        <v>20</v>
      </c>
      <c r="H280" s="59">
        <v>35400</v>
      </c>
      <c r="I280" s="23">
        <f t="shared" si="4"/>
        <v>44064</v>
      </c>
    </row>
    <row r="281" spans="1:9" s="7" customFormat="1" ht="67.5" customHeight="1" x14ac:dyDescent="0.25">
      <c r="A281" s="22"/>
      <c r="B281" s="23">
        <v>44019</v>
      </c>
      <c r="C281" s="4" t="s">
        <v>50</v>
      </c>
      <c r="D281" s="4" t="s">
        <v>664</v>
      </c>
      <c r="E281" s="62" t="s">
        <v>665</v>
      </c>
      <c r="F281" s="5" t="s">
        <v>666</v>
      </c>
      <c r="G281" s="4" t="s">
        <v>20</v>
      </c>
      <c r="H281" s="59">
        <v>38940</v>
      </c>
      <c r="I281" s="23">
        <f t="shared" si="4"/>
        <v>44064</v>
      </c>
    </row>
    <row r="282" spans="1:9" s="7" customFormat="1" ht="87" customHeight="1" x14ac:dyDescent="0.25">
      <c r="A282" s="22"/>
      <c r="B282" s="23">
        <v>42730</v>
      </c>
      <c r="C282" s="4">
        <v>11500000016</v>
      </c>
      <c r="D282" s="4" t="s">
        <v>13</v>
      </c>
      <c r="E282" s="64" t="s">
        <v>151</v>
      </c>
      <c r="F282" s="5" t="s">
        <v>14</v>
      </c>
      <c r="G282" s="4" t="s">
        <v>7</v>
      </c>
      <c r="H282" s="59">
        <v>3058660.3</v>
      </c>
      <c r="I282" s="23">
        <f t="shared" si="4"/>
        <v>42775</v>
      </c>
    </row>
    <row r="283" spans="1:9" s="7" customFormat="1" ht="67.5" customHeight="1" x14ac:dyDescent="0.25">
      <c r="A283" s="22"/>
      <c r="B283" s="23">
        <v>44100</v>
      </c>
      <c r="C283" s="4" t="s">
        <v>98</v>
      </c>
      <c r="D283" s="4" t="s">
        <v>667</v>
      </c>
      <c r="E283" s="62" t="s">
        <v>152</v>
      </c>
      <c r="F283" s="5" t="s">
        <v>727</v>
      </c>
      <c r="G283" s="4" t="s">
        <v>21</v>
      </c>
      <c r="H283" s="59">
        <v>40625</v>
      </c>
      <c r="I283" s="23">
        <f t="shared" si="4"/>
        <v>44145</v>
      </c>
    </row>
    <row r="284" spans="1:9" s="7" customFormat="1" ht="67.5" customHeight="1" x14ac:dyDescent="0.25">
      <c r="A284" s="22"/>
      <c r="B284" s="23">
        <v>44104</v>
      </c>
      <c r="C284" s="4" t="s">
        <v>81</v>
      </c>
      <c r="D284" s="4" t="s">
        <v>667</v>
      </c>
      <c r="E284" s="62" t="s">
        <v>152</v>
      </c>
      <c r="F284" s="5" t="s">
        <v>728</v>
      </c>
      <c r="G284" s="4" t="s">
        <v>11</v>
      </c>
      <c r="H284" s="59">
        <v>225616</v>
      </c>
      <c r="I284" s="23">
        <f t="shared" si="4"/>
        <v>44149</v>
      </c>
    </row>
    <row r="285" spans="1:9" s="7" customFormat="1" ht="67.5" customHeight="1" x14ac:dyDescent="0.25">
      <c r="A285" s="22"/>
      <c r="B285" s="23">
        <v>44124</v>
      </c>
      <c r="C285" s="4" t="s">
        <v>58</v>
      </c>
      <c r="D285" s="4" t="s">
        <v>668</v>
      </c>
      <c r="E285" s="62" t="s">
        <v>669</v>
      </c>
      <c r="F285" s="5" t="s">
        <v>729</v>
      </c>
      <c r="G285" s="4" t="s">
        <v>5</v>
      </c>
      <c r="H285" s="59">
        <v>9871.83</v>
      </c>
      <c r="I285" s="23">
        <f t="shared" si="4"/>
        <v>44169</v>
      </c>
    </row>
    <row r="286" spans="1:9" s="7" customFormat="1" ht="45.75" customHeight="1" x14ac:dyDescent="0.25">
      <c r="A286" s="22"/>
      <c r="B286" s="23">
        <v>44021</v>
      </c>
      <c r="C286" s="4" t="s">
        <v>38</v>
      </c>
      <c r="D286" s="4" t="s">
        <v>670</v>
      </c>
      <c r="E286" s="62" t="s">
        <v>671</v>
      </c>
      <c r="F286" s="5" t="s">
        <v>672</v>
      </c>
      <c r="G286" s="4" t="s">
        <v>20</v>
      </c>
      <c r="H286" s="59">
        <v>70800</v>
      </c>
      <c r="I286" s="23">
        <f t="shared" si="4"/>
        <v>44066</v>
      </c>
    </row>
    <row r="287" spans="1:9" s="7" customFormat="1" ht="48" customHeight="1" x14ac:dyDescent="0.25">
      <c r="A287" s="22"/>
      <c r="B287" s="23">
        <v>44053</v>
      </c>
      <c r="C287" s="4" t="s">
        <v>44</v>
      </c>
      <c r="D287" s="4" t="s">
        <v>670</v>
      </c>
      <c r="E287" s="62" t="s">
        <v>671</v>
      </c>
      <c r="F287" s="5" t="s">
        <v>673</v>
      </c>
      <c r="G287" s="4" t="s">
        <v>20</v>
      </c>
      <c r="H287" s="59">
        <v>49560</v>
      </c>
      <c r="I287" s="23">
        <f t="shared" si="4"/>
        <v>44098</v>
      </c>
    </row>
    <row r="288" spans="1:9" s="7" customFormat="1" ht="47.25" customHeight="1" x14ac:dyDescent="0.25">
      <c r="A288" s="22"/>
      <c r="B288" s="61">
        <v>43723</v>
      </c>
      <c r="C288" s="4" t="s">
        <v>29</v>
      </c>
      <c r="D288" s="5" t="s">
        <v>418</v>
      </c>
      <c r="E288" s="4" t="s">
        <v>153</v>
      </c>
      <c r="F288" s="5" t="s">
        <v>730</v>
      </c>
      <c r="G288" s="4" t="s">
        <v>7</v>
      </c>
      <c r="H288" s="59">
        <v>41300</v>
      </c>
      <c r="I288" s="23">
        <f t="shared" si="4"/>
        <v>43768</v>
      </c>
    </row>
    <row r="289" spans="1:9" s="7" customFormat="1" ht="67.5" customHeight="1" x14ac:dyDescent="0.25">
      <c r="A289" s="22"/>
      <c r="B289" s="51">
        <v>44113</v>
      </c>
      <c r="C289" s="52" t="s">
        <v>492</v>
      </c>
      <c r="D289" s="45" t="s">
        <v>493</v>
      </c>
      <c r="E289" s="52" t="s">
        <v>494</v>
      </c>
      <c r="F289" s="5" t="s">
        <v>597</v>
      </c>
      <c r="G289" s="4" t="s">
        <v>3</v>
      </c>
      <c r="H289" s="59">
        <v>6111001</v>
      </c>
      <c r="I289" s="23">
        <f t="shared" si="4"/>
        <v>44158</v>
      </c>
    </row>
    <row r="290" spans="1:9" s="7" customFormat="1" ht="67.5" customHeight="1" x14ac:dyDescent="0.25">
      <c r="A290" s="22"/>
      <c r="B290" s="51">
        <v>44117</v>
      </c>
      <c r="C290" s="52" t="s">
        <v>495</v>
      </c>
      <c r="D290" s="45" t="s">
        <v>493</v>
      </c>
      <c r="E290" s="52" t="s">
        <v>494</v>
      </c>
      <c r="F290" s="5" t="s">
        <v>597</v>
      </c>
      <c r="G290" s="4" t="s">
        <v>3</v>
      </c>
      <c r="H290" s="59">
        <v>475092</v>
      </c>
      <c r="I290" s="23">
        <f t="shared" si="4"/>
        <v>44162</v>
      </c>
    </row>
    <row r="291" spans="1:9" s="7" customFormat="1" ht="67.5" customHeight="1" x14ac:dyDescent="0.25">
      <c r="A291" s="22"/>
      <c r="B291" s="51">
        <v>44132</v>
      </c>
      <c r="C291" s="52" t="s">
        <v>496</v>
      </c>
      <c r="D291" s="45" t="s">
        <v>493</v>
      </c>
      <c r="E291" s="52" t="s">
        <v>494</v>
      </c>
      <c r="F291" s="5" t="s">
        <v>597</v>
      </c>
      <c r="G291" s="4" t="s">
        <v>3</v>
      </c>
      <c r="H291" s="59">
        <v>1610000</v>
      </c>
      <c r="I291" s="23">
        <f t="shared" si="4"/>
        <v>44177</v>
      </c>
    </row>
    <row r="292" spans="1:9" s="7" customFormat="1" ht="67.5" customHeight="1" x14ac:dyDescent="0.25">
      <c r="A292" s="22"/>
      <c r="B292" s="46">
        <v>44007</v>
      </c>
      <c r="C292" s="45" t="s">
        <v>126</v>
      </c>
      <c r="D292" s="45" t="s">
        <v>191</v>
      </c>
      <c r="E292" s="47" t="s">
        <v>192</v>
      </c>
      <c r="F292" s="5" t="s">
        <v>598</v>
      </c>
      <c r="G292" s="4" t="s">
        <v>3</v>
      </c>
      <c r="H292" s="59">
        <v>12499.2</v>
      </c>
      <c r="I292" s="23">
        <f t="shared" si="4"/>
        <v>44052</v>
      </c>
    </row>
    <row r="293" spans="1:9" s="7" customFormat="1" ht="67.5" customHeight="1" x14ac:dyDescent="0.25">
      <c r="A293" s="22"/>
      <c r="B293" s="46">
        <v>44126</v>
      </c>
      <c r="C293" s="45" t="s">
        <v>135</v>
      </c>
      <c r="D293" s="45" t="s">
        <v>191</v>
      </c>
      <c r="E293" s="47" t="s">
        <v>192</v>
      </c>
      <c r="F293" s="5" t="s">
        <v>599</v>
      </c>
      <c r="G293" s="4" t="s">
        <v>3</v>
      </c>
      <c r="H293" s="59">
        <v>2569000</v>
      </c>
      <c r="I293" s="23">
        <f t="shared" si="4"/>
        <v>44171</v>
      </c>
    </row>
    <row r="294" spans="1:9" s="7" customFormat="1" ht="67.5" customHeight="1" x14ac:dyDescent="0.25">
      <c r="A294" s="22"/>
      <c r="B294" s="46">
        <v>44089</v>
      </c>
      <c r="C294" s="44" t="s">
        <v>385</v>
      </c>
      <c r="D294" s="45" t="s">
        <v>386</v>
      </c>
      <c r="E294" s="47" t="s">
        <v>387</v>
      </c>
      <c r="F294" s="5" t="s">
        <v>600</v>
      </c>
      <c r="G294" s="4" t="s">
        <v>4</v>
      </c>
      <c r="H294" s="59">
        <v>34678.800000000003</v>
      </c>
      <c r="I294" s="23">
        <f t="shared" si="4"/>
        <v>44134</v>
      </c>
    </row>
    <row r="295" spans="1:9" s="7" customFormat="1" ht="67.5" customHeight="1" x14ac:dyDescent="0.25">
      <c r="A295" s="22"/>
      <c r="B295" s="46">
        <v>44090</v>
      </c>
      <c r="C295" s="44" t="s">
        <v>388</v>
      </c>
      <c r="D295" s="45" t="s">
        <v>386</v>
      </c>
      <c r="E295" s="47" t="s">
        <v>389</v>
      </c>
      <c r="F295" s="5" t="s">
        <v>601</v>
      </c>
      <c r="G295" s="4" t="s">
        <v>4</v>
      </c>
      <c r="H295" s="59">
        <v>740000</v>
      </c>
      <c r="I295" s="23">
        <f t="shared" si="4"/>
        <v>44135</v>
      </c>
    </row>
    <row r="296" spans="1:9" s="7" customFormat="1" ht="67.5" customHeight="1" x14ac:dyDescent="0.25">
      <c r="A296" s="22"/>
      <c r="B296" s="46">
        <v>44067</v>
      </c>
      <c r="C296" s="45" t="s">
        <v>318</v>
      </c>
      <c r="D296" s="45" t="s">
        <v>316</v>
      </c>
      <c r="E296" s="47" t="s">
        <v>317</v>
      </c>
      <c r="F296" s="5" t="s">
        <v>602</v>
      </c>
      <c r="G296" s="4" t="s">
        <v>4</v>
      </c>
      <c r="H296" s="59">
        <v>684536.5</v>
      </c>
      <c r="I296" s="23">
        <f t="shared" si="4"/>
        <v>44112</v>
      </c>
    </row>
    <row r="297" spans="1:9" s="7" customFormat="1" ht="67.5" customHeight="1" x14ac:dyDescent="0.25">
      <c r="A297" s="22"/>
      <c r="B297" s="46">
        <v>44067</v>
      </c>
      <c r="C297" s="45" t="s">
        <v>269</v>
      </c>
      <c r="D297" s="45" t="s">
        <v>316</v>
      </c>
      <c r="E297" s="47" t="s">
        <v>317</v>
      </c>
      <c r="F297" s="5" t="s">
        <v>603</v>
      </c>
      <c r="G297" s="4" t="s">
        <v>3</v>
      </c>
      <c r="H297" s="59">
        <v>8036000</v>
      </c>
      <c r="I297" s="23">
        <f t="shared" si="4"/>
        <v>44112</v>
      </c>
    </row>
    <row r="298" spans="1:9" s="7" customFormat="1" ht="67.5" customHeight="1" x14ac:dyDescent="0.25">
      <c r="A298" s="22"/>
      <c r="B298" s="46">
        <v>44081</v>
      </c>
      <c r="C298" s="45" t="s">
        <v>143</v>
      </c>
      <c r="D298" s="45" t="s">
        <v>316</v>
      </c>
      <c r="E298" s="45" t="s">
        <v>317</v>
      </c>
      <c r="F298" s="5" t="s">
        <v>604</v>
      </c>
      <c r="G298" s="4" t="s">
        <v>3</v>
      </c>
      <c r="H298" s="59">
        <v>9072800</v>
      </c>
      <c r="I298" s="23">
        <f t="shared" si="4"/>
        <v>44126</v>
      </c>
    </row>
    <row r="299" spans="1:9" s="7" customFormat="1" ht="67.5" customHeight="1" x14ac:dyDescent="0.25">
      <c r="A299" s="22"/>
      <c r="B299" s="46">
        <v>44127</v>
      </c>
      <c r="C299" s="45" t="s">
        <v>144</v>
      </c>
      <c r="D299" s="45" t="s">
        <v>316</v>
      </c>
      <c r="E299" s="45" t="s">
        <v>317</v>
      </c>
      <c r="F299" s="5" t="s">
        <v>605</v>
      </c>
      <c r="G299" s="4" t="s">
        <v>3</v>
      </c>
      <c r="H299" s="59">
        <v>103780</v>
      </c>
      <c r="I299" s="23">
        <f t="shared" si="4"/>
        <v>44172</v>
      </c>
    </row>
    <row r="300" spans="1:9" s="7" customFormat="1" ht="67.5" customHeight="1" x14ac:dyDescent="0.25">
      <c r="A300" s="22"/>
      <c r="B300" s="46">
        <v>44055</v>
      </c>
      <c r="C300" s="44" t="s">
        <v>324</v>
      </c>
      <c r="D300" s="45" t="s">
        <v>390</v>
      </c>
      <c r="E300" s="47" t="s">
        <v>325</v>
      </c>
      <c r="F300" s="5" t="s">
        <v>606</v>
      </c>
      <c r="G300" s="4" t="s">
        <v>4</v>
      </c>
      <c r="H300" s="59">
        <v>3225000</v>
      </c>
      <c r="I300" s="23">
        <f t="shared" si="4"/>
        <v>44100</v>
      </c>
    </row>
    <row r="301" spans="1:9" s="7" customFormat="1" ht="67.5" customHeight="1" x14ac:dyDescent="0.25">
      <c r="A301" s="22"/>
      <c r="B301" s="46">
        <v>44077</v>
      </c>
      <c r="C301" s="44" t="s">
        <v>391</v>
      </c>
      <c r="D301" s="45" t="s">
        <v>390</v>
      </c>
      <c r="E301" s="47" t="s">
        <v>325</v>
      </c>
      <c r="F301" s="5" t="s">
        <v>606</v>
      </c>
      <c r="G301" s="4" t="s">
        <v>4</v>
      </c>
      <c r="H301" s="59">
        <v>4162400</v>
      </c>
      <c r="I301" s="23">
        <f t="shared" si="4"/>
        <v>44122</v>
      </c>
    </row>
    <row r="302" spans="1:9" s="7" customFormat="1" ht="51.75" customHeight="1" x14ac:dyDescent="0.25">
      <c r="A302" s="22"/>
      <c r="B302" s="23">
        <v>44069</v>
      </c>
      <c r="C302" s="4" t="s">
        <v>56</v>
      </c>
      <c r="D302" s="5" t="s">
        <v>267</v>
      </c>
      <c r="E302" s="60" t="s">
        <v>280</v>
      </c>
      <c r="F302" s="5" t="s">
        <v>422</v>
      </c>
      <c r="G302" s="4" t="s">
        <v>283</v>
      </c>
      <c r="H302" s="59">
        <v>416060.33</v>
      </c>
      <c r="I302" s="23">
        <f t="shared" si="4"/>
        <v>44114</v>
      </c>
    </row>
    <row r="303" spans="1:9" s="7" customFormat="1" ht="67.5" customHeight="1" x14ac:dyDescent="0.25">
      <c r="A303" s="22"/>
      <c r="B303" s="23">
        <v>43986</v>
      </c>
      <c r="C303" s="4" t="s">
        <v>419</v>
      </c>
      <c r="D303" s="5" t="s">
        <v>674</v>
      </c>
      <c r="E303" s="60" t="s">
        <v>420</v>
      </c>
      <c r="F303" s="5" t="s">
        <v>675</v>
      </c>
      <c r="G303" s="4" t="s">
        <v>736</v>
      </c>
      <c r="H303" s="59">
        <v>396480</v>
      </c>
      <c r="I303" s="23">
        <f t="shared" si="4"/>
        <v>44031</v>
      </c>
    </row>
    <row r="304" spans="1:9" s="7" customFormat="1" ht="67.5" customHeight="1" x14ac:dyDescent="0.25">
      <c r="A304" s="22"/>
      <c r="B304" s="46">
        <v>44047</v>
      </c>
      <c r="C304" s="45" t="s">
        <v>319</v>
      </c>
      <c r="D304" s="45" t="s">
        <v>193</v>
      </c>
      <c r="E304" s="47" t="s">
        <v>194</v>
      </c>
      <c r="F304" s="5" t="s">
        <v>607</v>
      </c>
      <c r="G304" s="4" t="s">
        <v>4</v>
      </c>
      <c r="H304" s="59">
        <v>3742200</v>
      </c>
      <c r="I304" s="23">
        <f t="shared" si="4"/>
        <v>44092</v>
      </c>
    </row>
    <row r="305" spans="1:9" s="7" customFormat="1" ht="67.5" customHeight="1" x14ac:dyDescent="0.25">
      <c r="A305" s="22"/>
      <c r="B305" s="46">
        <v>44048</v>
      </c>
      <c r="C305" s="45" t="s">
        <v>320</v>
      </c>
      <c r="D305" s="45" t="s">
        <v>193</v>
      </c>
      <c r="E305" s="47" t="s">
        <v>194</v>
      </c>
      <c r="F305" s="5" t="s">
        <v>607</v>
      </c>
      <c r="G305" s="4" t="s">
        <v>4</v>
      </c>
      <c r="H305" s="59">
        <v>3326400</v>
      </c>
      <c r="I305" s="23">
        <f t="shared" si="4"/>
        <v>44093</v>
      </c>
    </row>
    <row r="306" spans="1:9" s="7" customFormat="1" ht="67.5" customHeight="1" x14ac:dyDescent="0.25">
      <c r="A306" s="22"/>
      <c r="B306" s="46">
        <v>44049</v>
      </c>
      <c r="C306" s="45" t="s">
        <v>321</v>
      </c>
      <c r="D306" s="45" t="s">
        <v>193</v>
      </c>
      <c r="E306" s="47" t="s">
        <v>194</v>
      </c>
      <c r="F306" s="5" t="s">
        <v>607</v>
      </c>
      <c r="G306" s="4" t="s">
        <v>4</v>
      </c>
      <c r="H306" s="59">
        <v>1397550</v>
      </c>
      <c r="I306" s="23">
        <f t="shared" si="4"/>
        <v>44094</v>
      </c>
    </row>
    <row r="307" spans="1:9" s="7" customFormat="1" ht="67.5" customHeight="1" x14ac:dyDescent="0.25">
      <c r="A307" s="22"/>
      <c r="B307" s="46">
        <v>44050</v>
      </c>
      <c r="C307" s="45" t="s">
        <v>322</v>
      </c>
      <c r="D307" s="45" t="s">
        <v>193</v>
      </c>
      <c r="E307" s="47" t="s">
        <v>194</v>
      </c>
      <c r="F307" s="5" t="s">
        <v>607</v>
      </c>
      <c r="G307" s="4" t="s">
        <v>4</v>
      </c>
      <c r="H307" s="59">
        <v>3545850</v>
      </c>
      <c r="I307" s="23">
        <f t="shared" si="4"/>
        <v>44095</v>
      </c>
    </row>
    <row r="308" spans="1:9" s="7" customFormat="1" ht="67.5" customHeight="1" x14ac:dyDescent="0.25">
      <c r="A308" s="22"/>
      <c r="B308" s="46">
        <v>44053</v>
      </c>
      <c r="C308" s="45" t="s">
        <v>323</v>
      </c>
      <c r="D308" s="45" t="s">
        <v>193</v>
      </c>
      <c r="E308" s="47" t="s">
        <v>194</v>
      </c>
      <c r="F308" s="5" t="s">
        <v>607</v>
      </c>
      <c r="G308" s="4" t="s">
        <v>4</v>
      </c>
      <c r="H308" s="59">
        <v>3672900</v>
      </c>
      <c r="I308" s="23">
        <f t="shared" si="4"/>
        <v>44098</v>
      </c>
    </row>
    <row r="309" spans="1:9" s="7" customFormat="1" ht="67.5" customHeight="1" x14ac:dyDescent="0.25">
      <c r="A309" s="22"/>
      <c r="B309" s="46">
        <v>44054</v>
      </c>
      <c r="C309" s="45" t="s">
        <v>60</v>
      </c>
      <c r="D309" s="45" t="s">
        <v>193</v>
      </c>
      <c r="E309" s="47" t="s">
        <v>194</v>
      </c>
      <c r="F309" s="5" t="s">
        <v>607</v>
      </c>
      <c r="G309" s="4" t="s">
        <v>4</v>
      </c>
      <c r="H309" s="59">
        <v>2587200</v>
      </c>
      <c r="I309" s="23">
        <f t="shared" si="4"/>
        <v>44099</v>
      </c>
    </row>
    <row r="310" spans="1:9" s="7" customFormat="1" ht="67.5" customHeight="1" x14ac:dyDescent="0.25">
      <c r="A310" s="22"/>
      <c r="B310" s="46">
        <v>44056</v>
      </c>
      <c r="C310" s="45" t="s">
        <v>61</v>
      </c>
      <c r="D310" s="45" t="s">
        <v>193</v>
      </c>
      <c r="E310" s="47" t="s">
        <v>194</v>
      </c>
      <c r="F310" s="5" t="s">
        <v>607</v>
      </c>
      <c r="G310" s="4" t="s">
        <v>4</v>
      </c>
      <c r="H310" s="59">
        <v>3418800</v>
      </c>
      <c r="I310" s="23">
        <f t="shared" si="4"/>
        <v>44101</v>
      </c>
    </row>
    <row r="311" spans="1:9" s="7" customFormat="1" ht="67.5" customHeight="1" x14ac:dyDescent="0.25">
      <c r="A311" s="22"/>
      <c r="B311" s="46">
        <v>44057</v>
      </c>
      <c r="C311" s="45" t="s">
        <v>59</v>
      </c>
      <c r="D311" s="45" t="s">
        <v>193</v>
      </c>
      <c r="E311" s="47" t="s">
        <v>194</v>
      </c>
      <c r="F311" s="5" t="s">
        <v>607</v>
      </c>
      <c r="G311" s="4" t="s">
        <v>4</v>
      </c>
      <c r="H311" s="59">
        <v>5532450</v>
      </c>
      <c r="I311" s="23">
        <f t="shared" si="4"/>
        <v>44102</v>
      </c>
    </row>
    <row r="312" spans="1:9" s="7" customFormat="1" ht="67.5" customHeight="1" x14ac:dyDescent="0.25">
      <c r="A312" s="22"/>
      <c r="B312" s="46">
        <v>44061</v>
      </c>
      <c r="C312" s="45" t="s">
        <v>92</v>
      </c>
      <c r="D312" s="45" t="s">
        <v>193</v>
      </c>
      <c r="E312" s="47" t="s">
        <v>194</v>
      </c>
      <c r="F312" s="5" t="s">
        <v>607</v>
      </c>
      <c r="G312" s="4" t="s">
        <v>4</v>
      </c>
      <c r="H312" s="59">
        <v>5776650</v>
      </c>
      <c r="I312" s="23">
        <f t="shared" si="4"/>
        <v>44106</v>
      </c>
    </row>
    <row r="313" spans="1:9" s="7" customFormat="1" ht="67.5" customHeight="1" x14ac:dyDescent="0.25">
      <c r="A313" s="22"/>
      <c r="B313" s="46">
        <v>44069</v>
      </c>
      <c r="C313" s="45" t="s">
        <v>497</v>
      </c>
      <c r="D313" s="45" t="s">
        <v>193</v>
      </c>
      <c r="E313" s="47" t="s">
        <v>194</v>
      </c>
      <c r="F313" s="5" t="s">
        <v>608</v>
      </c>
      <c r="G313" s="4" t="s">
        <v>3</v>
      </c>
      <c r="H313" s="59">
        <v>36220.1</v>
      </c>
      <c r="I313" s="23">
        <f t="shared" si="4"/>
        <v>44114</v>
      </c>
    </row>
    <row r="314" spans="1:9" s="7" customFormat="1" ht="67.5" customHeight="1" x14ac:dyDescent="0.25">
      <c r="A314" s="22"/>
      <c r="B314" s="51">
        <v>44102</v>
      </c>
      <c r="C314" s="52" t="s">
        <v>97</v>
      </c>
      <c r="D314" s="45" t="s">
        <v>193</v>
      </c>
      <c r="E314" s="52" t="s">
        <v>194</v>
      </c>
      <c r="F314" s="5" t="s">
        <v>609</v>
      </c>
      <c r="G314" s="4" t="s">
        <v>4</v>
      </c>
      <c r="H314" s="59">
        <v>21584.560000000001</v>
      </c>
      <c r="I314" s="23">
        <f t="shared" si="4"/>
        <v>44147</v>
      </c>
    </row>
    <row r="315" spans="1:9" s="7" customFormat="1" ht="67.5" customHeight="1" x14ac:dyDescent="0.25">
      <c r="A315" s="22"/>
      <c r="B315" s="49">
        <v>44112</v>
      </c>
      <c r="C315" s="50" t="s">
        <v>126</v>
      </c>
      <c r="D315" s="45" t="s">
        <v>193</v>
      </c>
      <c r="E315" s="50" t="s">
        <v>194</v>
      </c>
      <c r="F315" s="5" t="s">
        <v>609</v>
      </c>
      <c r="G315" s="4" t="s">
        <v>4</v>
      </c>
      <c r="H315" s="59">
        <v>39012.92</v>
      </c>
      <c r="I315" s="23">
        <f t="shared" si="4"/>
        <v>44157</v>
      </c>
    </row>
    <row r="316" spans="1:9" s="7" customFormat="1" ht="67.5" customHeight="1" x14ac:dyDescent="0.25">
      <c r="A316" s="22"/>
      <c r="B316" s="51">
        <v>44124</v>
      </c>
      <c r="C316" s="52" t="s">
        <v>81</v>
      </c>
      <c r="D316" s="45" t="s">
        <v>193</v>
      </c>
      <c r="E316" s="52" t="s">
        <v>194</v>
      </c>
      <c r="F316" s="5" t="s">
        <v>609</v>
      </c>
      <c r="G316" s="4" t="s">
        <v>4</v>
      </c>
      <c r="H316" s="59">
        <v>111675.2</v>
      </c>
      <c r="I316" s="23">
        <f t="shared" si="4"/>
        <v>44169</v>
      </c>
    </row>
    <row r="317" spans="1:9" s="7" customFormat="1" ht="67.5" customHeight="1" x14ac:dyDescent="0.25">
      <c r="A317" s="22"/>
      <c r="B317" s="51">
        <v>44125</v>
      </c>
      <c r="C317" s="52" t="s">
        <v>98</v>
      </c>
      <c r="D317" s="45" t="s">
        <v>193</v>
      </c>
      <c r="E317" s="52" t="s">
        <v>194</v>
      </c>
      <c r="F317" s="5" t="s">
        <v>610</v>
      </c>
      <c r="G317" s="4" t="s">
        <v>4</v>
      </c>
      <c r="H317" s="59">
        <v>1260000</v>
      </c>
      <c r="I317" s="23">
        <f t="shared" si="4"/>
        <v>44170</v>
      </c>
    </row>
    <row r="318" spans="1:9" s="7" customFormat="1" ht="67.5" customHeight="1" x14ac:dyDescent="0.25">
      <c r="A318" s="22"/>
      <c r="B318" s="51">
        <v>44126</v>
      </c>
      <c r="C318" s="52" t="s">
        <v>285</v>
      </c>
      <c r="D318" s="45" t="s">
        <v>193</v>
      </c>
      <c r="E318" s="52" t="s">
        <v>194</v>
      </c>
      <c r="F318" s="5" t="s">
        <v>610</v>
      </c>
      <c r="G318" s="4" t="s">
        <v>4</v>
      </c>
      <c r="H318" s="59">
        <v>1260000</v>
      </c>
      <c r="I318" s="23">
        <f t="shared" si="4"/>
        <v>44171</v>
      </c>
    </row>
    <row r="319" spans="1:9" s="7" customFormat="1" ht="67.5" customHeight="1" x14ac:dyDescent="0.25">
      <c r="A319" s="22"/>
      <c r="B319" s="51">
        <v>44127</v>
      </c>
      <c r="C319" s="52" t="s">
        <v>337</v>
      </c>
      <c r="D319" s="45" t="s">
        <v>193</v>
      </c>
      <c r="E319" s="52" t="s">
        <v>194</v>
      </c>
      <c r="F319" s="5" t="s">
        <v>610</v>
      </c>
      <c r="G319" s="4" t="s">
        <v>4</v>
      </c>
      <c r="H319" s="59">
        <v>1253000</v>
      </c>
      <c r="I319" s="23">
        <f t="shared" si="4"/>
        <v>44172</v>
      </c>
    </row>
    <row r="320" spans="1:9" s="7" customFormat="1" ht="67.5" customHeight="1" x14ac:dyDescent="0.25">
      <c r="A320" s="22"/>
      <c r="B320" s="51">
        <v>44112</v>
      </c>
      <c r="C320" s="44" t="s">
        <v>498</v>
      </c>
      <c r="D320" s="45" t="s">
        <v>193</v>
      </c>
      <c r="E320" s="52" t="s">
        <v>194</v>
      </c>
      <c r="F320" s="5" t="s">
        <v>608</v>
      </c>
      <c r="G320" s="4" t="s">
        <v>3</v>
      </c>
      <c r="H320" s="59">
        <v>9297.5499999999993</v>
      </c>
      <c r="I320" s="23">
        <f t="shared" si="4"/>
        <v>44157</v>
      </c>
    </row>
    <row r="321" spans="1:9" s="7" customFormat="1" ht="67.5" customHeight="1" x14ac:dyDescent="0.25">
      <c r="A321" s="22"/>
      <c r="B321" s="46">
        <v>44020</v>
      </c>
      <c r="C321" s="45" t="s">
        <v>230</v>
      </c>
      <c r="D321" s="45" t="s">
        <v>49</v>
      </c>
      <c r="E321" s="47" t="s">
        <v>195</v>
      </c>
      <c r="F321" s="5" t="s">
        <v>611</v>
      </c>
      <c r="G321" s="4" t="s">
        <v>3</v>
      </c>
      <c r="H321" s="59">
        <v>440470.16</v>
      </c>
      <c r="I321" s="23">
        <f t="shared" si="4"/>
        <v>44065</v>
      </c>
    </row>
    <row r="322" spans="1:9" s="7" customFormat="1" ht="67.5" customHeight="1" x14ac:dyDescent="0.25">
      <c r="A322" s="22"/>
      <c r="B322" s="46">
        <v>44041</v>
      </c>
      <c r="C322" s="45" t="s">
        <v>326</v>
      </c>
      <c r="D322" s="45" t="s">
        <v>49</v>
      </c>
      <c r="E322" s="47" t="s">
        <v>195</v>
      </c>
      <c r="F322" s="5" t="s">
        <v>612</v>
      </c>
      <c r="G322" s="4" t="s">
        <v>4</v>
      </c>
      <c r="H322" s="59">
        <v>375240</v>
      </c>
      <c r="I322" s="23">
        <f t="shared" si="4"/>
        <v>44086</v>
      </c>
    </row>
    <row r="323" spans="1:9" s="7" customFormat="1" ht="67.5" customHeight="1" x14ac:dyDescent="0.25">
      <c r="A323" s="22"/>
      <c r="B323" s="46">
        <v>44067</v>
      </c>
      <c r="C323" s="45" t="s">
        <v>327</v>
      </c>
      <c r="D323" s="45" t="s">
        <v>49</v>
      </c>
      <c r="E323" s="47" t="s">
        <v>195</v>
      </c>
      <c r="F323" s="5" t="s">
        <v>613</v>
      </c>
      <c r="G323" s="4" t="s">
        <v>3</v>
      </c>
      <c r="H323" s="59">
        <v>378127</v>
      </c>
      <c r="I323" s="23">
        <f t="shared" si="4"/>
        <v>44112</v>
      </c>
    </row>
    <row r="324" spans="1:9" s="7" customFormat="1" ht="67.5" customHeight="1" x14ac:dyDescent="0.25">
      <c r="A324" s="22"/>
      <c r="B324" s="46">
        <v>44096</v>
      </c>
      <c r="C324" s="45" t="s">
        <v>109</v>
      </c>
      <c r="D324" s="45" t="s">
        <v>49</v>
      </c>
      <c r="E324" s="45" t="s">
        <v>195</v>
      </c>
      <c r="F324" s="5" t="s">
        <v>614</v>
      </c>
      <c r="G324" s="4" t="s">
        <v>3</v>
      </c>
      <c r="H324" s="59">
        <v>1797000</v>
      </c>
      <c r="I324" s="23">
        <f t="shared" si="4"/>
        <v>44141</v>
      </c>
    </row>
    <row r="325" spans="1:9" s="7" customFormat="1" ht="67.5" customHeight="1" x14ac:dyDescent="0.25">
      <c r="A325" s="22"/>
      <c r="B325" s="49">
        <v>44105</v>
      </c>
      <c r="C325" s="50" t="s">
        <v>499</v>
      </c>
      <c r="D325" s="45" t="s">
        <v>49</v>
      </c>
      <c r="E325" s="50" t="s">
        <v>195</v>
      </c>
      <c r="F325" s="5" t="s">
        <v>614</v>
      </c>
      <c r="G325" s="4" t="s">
        <v>3</v>
      </c>
      <c r="H325" s="59">
        <v>1847944</v>
      </c>
      <c r="I325" s="23">
        <f t="shared" si="4"/>
        <v>44150</v>
      </c>
    </row>
    <row r="326" spans="1:9" s="7" customFormat="1" ht="67.5" customHeight="1" x14ac:dyDescent="0.25">
      <c r="A326" s="22"/>
      <c r="B326" s="51">
        <v>44106</v>
      </c>
      <c r="C326" s="52" t="s">
        <v>500</v>
      </c>
      <c r="D326" s="45" t="s">
        <v>49</v>
      </c>
      <c r="E326" s="52" t="s">
        <v>195</v>
      </c>
      <c r="F326" s="5" t="s">
        <v>614</v>
      </c>
      <c r="G326" s="4" t="s">
        <v>3</v>
      </c>
      <c r="H326" s="59">
        <v>2718542.25</v>
      </c>
      <c r="I326" s="23">
        <f t="shared" si="4"/>
        <v>44151</v>
      </c>
    </row>
    <row r="327" spans="1:9" s="7" customFormat="1" ht="67.5" customHeight="1" x14ac:dyDescent="0.25">
      <c r="A327" s="22"/>
      <c r="B327" s="51">
        <v>44131</v>
      </c>
      <c r="C327" s="52" t="s">
        <v>501</v>
      </c>
      <c r="D327" s="45" t="s">
        <v>49</v>
      </c>
      <c r="E327" s="52" t="s">
        <v>195</v>
      </c>
      <c r="F327" s="5" t="s">
        <v>614</v>
      </c>
      <c r="G327" s="4" t="s">
        <v>3</v>
      </c>
      <c r="H327" s="59">
        <v>3131658</v>
      </c>
      <c r="I327" s="23">
        <f t="shared" si="4"/>
        <v>44176</v>
      </c>
    </row>
    <row r="328" spans="1:9" s="7" customFormat="1" ht="67.5" customHeight="1" x14ac:dyDescent="0.25">
      <c r="A328" s="22"/>
      <c r="B328" s="49">
        <v>44126</v>
      </c>
      <c r="C328" s="44" t="s">
        <v>502</v>
      </c>
      <c r="D328" s="45" t="s">
        <v>329</v>
      </c>
      <c r="E328" s="50" t="s">
        <v>330</v>
      </c>
      <c r="F328" s="5" t="s">
        <v>615</v>
      </c>
      <c r="G328" s="4" t="s">
        <v>3</v>
      </c>
      <c r="H328" s="59">
        <v>427600</v>
      </c>
      <c r="I328" s="23">
        <f t="shared" si="4"/>
        <v>44171</v>
      </c>
    </row>
    <row r="329" spans="1:9" s="7" customFormat="1" ht="67.5" customHeight="1" x14ac:dyDescent="0.25">
      <c r="A329" s="22"/>
      <c r="B329" s="46">
        <v>44131</v>
      </c>
      <c r="C329" s="44" t="s">
        <v>503</v>
      </c>
      <c r="D329" s="45" t="s">
        <v>329</v>
      </c>
      <c r="E329" s="45" t="s">
        <v>330</v>
      </c>
      <c r="F329" s="5" t="s">
        <v>616</v>
      </c>
      <c r="G329" s="4" t="s">
        <v>3</v>
      </c>
      <c r="H329" s="59">
        <v>341920</v>
      </c>
      <c r="I329" s="23">
        <f t="shared" si="4"/>
        <v>44176</v>
      </c>
    </row>
    <row r="330" spans="1:9" s="7" customFormat="1" ht="67.5" customHeight="1" x14ac:dyDescent="0.25">
      <c r="A330" s="22"/>
      <c r="B330" s="46">
        <v>44117</v>
      </c>
      <c r="C330" s="44" t="s">
        <v>504</v>
      </c>
      <c r="D330" s="45" t="s">
        <v>329</v>
      </c>
      <c r="E330" s="45" t="s">
        <v>330</v>
      </c>
      <c r="F330" s="5" t="s">
        <v>616</v>
      </c>
      <c r="G330" s="4" t="s">
        <v>3</v>
      </c>
      <c r="H330" s="59">
        <v>1058400</v>
      </c>
      <c r="I330" s="23">
        <f t="shared" si="4"/>
        <v>44162</v>
      </c>
    </row>
    <row r="331" spans="1:9" s="7" customFormat="1" ht="67.5" customHeight="1" x14ac:dyDescent="0.25">
      <c r="A331" s="22"/>
      <c r="B331" s="23">
        <v>44120</v>
      </c>
      <c r="C331" s="4" t="s">
        <v>676</v>
      </c>
      <c r="D331" s="5" t="s">
        <v>677</v>
      </c>
      <c r="E331" s="60" t="s">
        <v>678</v>
      </c>
      <c r="F331" s="5" t="s">
        <v>679</v>
      </c>
      <c r="G331" s="4" t="s">
        <v>423</v>
      </c>
      <c r="H331" s="59">
        <v>22004</v>
      </c>
      <c r="I331" s="23">
        <f t="shared" si="4"/>
        <v>44165</v>
      </c>
    </row>
    <row r="332" spans="1:9" s="7" customFormat="1" ht="67.5" customHeight="1" x14ac:dyDescent="0.25">
      <c r="A332" s="22"/>
      <c r="B332" s="46">
        <v>44083</v>
      </c>
      <c r="C332" s="45" t="s">
        <v>392</v>
      </c>
      <c r="D332" s="45" t="s">
        <v>393</v>
      </c>
      <c r="E332" s="45" t="s">
        <v>394</v>
      </c>
      <c r="F332" s="5" t="s">
        <v>617</v>
      </c>
      <c r="G332" s="4" t="s">
        <v>3</v>
      </c>
      <c r="H332" s="59">
        <v>312500</v>
      </c>
      <c r="I332" s="23">
        <f t="shared" si="4"/>
        <v>44128</v>
      </c>
    </row>
    <row r="333" spans="1:9" s="7" customFormat="1" ht="67.5" customHeight="1" x14ac:dyDescent="0.25">
      <c r="A333" s="22"/>
      <c r="B333" s="49">
        <v>44106</v>
      </c>
      <c r="C333" s="50" t="s">
        <v>505</v>
      </c>
      <c r="D333" s="45" t="s">
        <v>393</v>
      </c>
      <c r="E333" s="50" t="s">
        <v>394</v>
      </c>
      <c r="F333" s="5" t="s">
        <v>617</v>
      </c>
      <c r="G333" s="4" t="s">
        <v>3</v>
      </c>
      <c r="H333" s="59">
        <v>459840</v>
      </c>
      <c r="I333" s="23">
        <f t="shared" ref="I333:I372" si="5">B333+45</f>
        <v>44151</v>
      </c>
    </row>
    <row r="334" spans="1:9" s="7" customFormat="1" ht="67.5" customHeight="1" x14ac:dyDescent="0.25">
      <c r="A334" s="22"/>
      <c r="B334" s="51">
        <v>44123</v>
      </c>
      <c r="C334" s="52" t="s">
        <v>506</v>
      </c>
      <c r="D334" s="45" t="s">
        <v>393</v>
      </c>
      <c r="E334" s="52" t="s">
        <v>394</v>
      </c>
      <c r="F334" s="5" t="s">
        <v>617</v>
      </c>
      <c r="G334" s="4" t="s">
        <v>3</v>
      </c>
      <c r="H334" s="59">
        <v>264960</v>
      </c>
      <c r="I334" s="23">
        <f t="shared" si="5"/>
        <v>44168</v>
      </c>
    </row>
    <row r="335" spans="1:9" s="7" customFormat="1" ht="67.5" customHeight="1" x14ac:dyDescent="0.25">
      <c r="A335" s="22"/>
      <c r="B335" s="46">
        <v>44081</v>
      </c>
      <c r="C335" s="45" t="s">
        <v>223</v>
      </c>
      <c r="D335" s="45" t="s">
        <v>395</v>
      </c>
      <c r="E335" s="45" t="s">
        <v>396</v>
      </c>
      <c r="F335" s="5" t="s">
        <v>618</v>
      </c>
      <c r="G335" s="4" t="s">
        <v>3</v>
      </c>
      <c r="H335" s="59">
        <v>1609300</v>
      </c>
      <c r="I335" s="23">
        <f t="shared" si="5"/>
        <v>44126</v>
      </c>
    </row>
    <row r="336" spans="1:9" s="7" customFormat="1" ht="67.5" customHeight="1" x14ac:dyDescent="0.25">
      <c r="A336" s="22"/>
      <c r="B336" s="46">
        <v>44096</v>
      </c>
      <c r="C336" s="45" t="s">
        <v>507</v>
      </c>
      <c r="D336" s="45" t="s">
        <v>395</v>
      </c>
      <c r="E336" s="52" t="s">
        <v>396</v>
      </c>
      <c r="F336" s="5" t="s">
        <v>619</v>
      </c>
      <c r="G336" s="4" t="s">
        <v>3</v>
      </c>
      <c r="H336" s="59">
        <v>182619.2</v>
      </c>
      <c r="I336" s="23">
        <f t="shared" si="5"/>
        <v>44141</v>
      </c>
    </row>
    <row r="337" spans="1:9" s="7" customFormat="1" ht="67.5" customHeight="1" x14ac:dyDescent="0.25">
      <c r="A337" s="22"/>
      <c r="B337" s="65">
        <v>44123</v>
      </c>
      <c r="C337" s="4" t="s">
        <v>189</v>
      </c>
      <c r="D337" s="45" t="s">
        <v>508</v>
      </c>
      <c r="E337" s="4" t="s">
        <v>509</v>
      </c>
      <c r="F337" s="5" t="s">
        <v>535</v>
      </c>
      <c r="G337" s="4" t="s">
        <v>4</v>
      </c>
      <c r="H337" s="59">
        <v>189508</v>
      </c>
      <c r="I337" s="23">
        <f t="shared" si="5"/>
        <v>44168</v>
      </c>
    </row>
    <row r="338" spans="1:9" s="7" customFormat="1" ht="67.5" customHeight="1" x14ac:dyDescent="0.25">
      <c r="A338" s="22"/>
      <c r="B338" s="65">
        <v>44124</v>
      </c>
      <c r="C338" s="4" t="s">
        <v>510</v>
      </c>
      <c r="D338" s="45" t="s">
        <v>508</v>
      </c>
      <c r="E338" s="4" t="s">
        <v>509</v>
      </c>
      <c r="F338" s="5" t="s">
        <v>535</v>
      </c>
      <c r="G338" s="4" t="s">
        <v>4</v>
      </c>
      <c r="H338" s="59">
        <v>9163800</v>
      </c>
      <c r="I338" s="23">
        <f t="shared" si="5"/>
        <v>44169</v>
      </c>
    </row>
    <row r="339" spans="1:9" s="7" customFormat="1" ht="67.5" customHeight="1" x14ac:dyDescent="0.25">
      <c r="A339" s="22"/>
      <c r="B339" s="65">
        <v>44124</v>
      </c>
      <c r="C339" s="4" t="s">
        <v>511</v>
      </c>
      <c r="D339" s="45" t="s">
        <v>508</v>
      </c>
      <c r="E339" s="4" t="s">
        <v>509</v>
      </c>
      <c r="F339" s="5" t="s">
        <v>535</v>
      </c>
      <c r="G339" s="4" t="s">
        <v>4</v>
      </c>
      <c r="H339" s="59">
        <v>563190.4</v>
      </c>
      <c r="I339" s="23">
        <f t="shared" si="5"/>
        <v>44169</v>
      </c>
    </row>
    <row r="340" spans="1:9" s="7" customFormat="1" ht="67.5" customHeight="1" x14ac:dyDescent="0.25">
      <c r="A340" s="22"/>
      <c r="B340" s="65">
        <v>44132</v>
      </c>
      <c r="C340" s="4" t="s">
        <v>512</v>
      </c>
      <c r="D340" s="45" t="s">
        <v>508</v>
      </c>
      <c r="E340" s="4" t="s">
        <v>509</v>
      </c>
      <c r="F340" s="5" t="s">
        <v>535</v>
      </c>
      <c r="G340" s="4" t="s">
        <v>4</v>
      </c>
      <c r="H340" s="59">
        <v>412854.62</v>
      </c>
      <c r="I340" s="23">
        <f t="shared" si="5"/>
        <v>44177</v>
      </c>
    </row>
    <row r="341" spans="1:9" s="7" customFormat="1" ht="67.5" customHeight="1" x14ac:dyDescent="0.25">
      <c r="A341" s="22"/>
      <c r="B341" s="49">
        <v>44130</v>
      </c>
      <c r="C341" s="50" t="s">
        <v>266</v>
      </c>
      <c r="D341" s="45" t="s">
        <v>508</v>
      </c>
      <c r="E341" s="50" t="s">
        <v>509</v>
      </c>
      <c r="F341" s="5" t="s">
        <v>535</v>
      </c>
      <c r="G341" s="4" t="s">
        <v>4</v>
      </c>
      <c r="H341" s="59">
        <v>193662.78</v>
      </c>
      <c r="I341" s="23">
        <f t="shared" si="5"/>
        <v>44175</v>
      </c>
    </row>
    <row r="342" spans="1:9" s="7" customFormat="1" ht="67.5" customHeight="1" x14ac:dyDescent="0.25">
      <c r="A342" s="22"/>
      <c r="B342" s="49">
        <v>44113</v>
      </c>
      <c r="C342" s="44" t="s">
        <v>513</v>
      </c>
      <c r="D342" s="45" t="s">
        <v>514</v>
      </c>
      <c r="E342" s="50" t="s">
        <v>515</v>
      </c>
      <c r="F342" s="5" t="s">
        <v>561</v>
      </c>
      <c r="G342" s="4" t="s">
        <v>3</v>
      </c>
      <c r="H342" s="59">
        <v>20074421.920000002</v>
      </c>
      <c r="I342" s="23">
        <f t="shared" si="5"/>
        <v>44158</v>
      </c>
    </row>
    <row r="343" spans="1:9" s="7" customFormat="1" ht="67.5" customHeight="1" x14ac:dyDescent="0.25">
      <c r="A343" s="22"/>
      <c r="B343" s="49">
        <v>44103</v>
      </c>
      <c r="C343" s="44" t="s">
        <v>516</v>
      </c>
      <c r="D343" s="45" t="s">
        <v>517</v>
      </c>
      <c r="E343" s="50" t="s">
        <v>518</v>
      </c>
      <c r="F343" s="5" t="s">
        <v>561</v>
      </c>
      <c r="G343" s="4" t="s">
        <v>3</v>
      </c>
      <c r="H343" s="59">
        <v>587974.48</v>
      </c>
      <c r="I343" s="23">
        <f t="shared" si="5"/>
        <v>44148</v>
      </c>
    </row>
    <row r="344" spans="1:9" s="7" customFormat="1" ht="67.5" customHeight="1" x14ac:dyDescent="0.25">
      <c r="A344" s="22"/>
      <c r="B344" s="49">
        <v>44112</v>
      </c>
      <c r="C344" s="44" t="s">
        <v>519</v>
      </c>
      <c r="D344" s="45" t="s">
        <v>517</v>
      </c>
      <c r="E344" s="50" t="s">
        <v>518</v>
      </c>
      <c r="F344" s="5" t="s">
        <v>561</v>
      </c>
      <c r="G344" s="4" t="s">
        <v>3</v>
      </c>
      <c r="H344" s="59">
        <v>275013.12</v>
      </c>
      <c r="I344" s="23">
        <f t="shared" si="5"/>
        <v>44157</v>
      </c>
    </row>
    <row r="345" spans="1:9" s="7" customFormat="1" ht="67.5" customHeight="1" x14ac:dyDescent="0.25">
      <c r="A345" s="22"/>
      <c r="B345" s="23">
        <v>44131</v>
      </c>
      <c r="C345" s="4" t="s">
        <v>648</v>
      </c>
      <c r="D345" s="5" t="s">
        <v>649</v>
      </c>
      <c r="E345" s="60" t="s">
        <v>650</v>
      </c>
      <c r="F345" s="5" t="s">
        <v>647</v>
      </c>
      <c r="G345" s="4" t="s">
        <v>17</v>
      </c>
      <c r="H345" s="59">
        <v>633300</v>
      </c>
      <c r="I345" s="23">
        <f t="shared" si="5"/>
        <v>44176</v>
      </c>
    </row>
    <row r="346" spans="1:9" s="7" customFormat="1" ht="67.5" customHeight="1" x14ac:dyDescent="0.25">
      <c r="A346" s="22"/>
      <c r="B346" s="23">
        <v>43487</v>
      </c>
      <c r="C346" s="4" t="s">
        <v>66</v>
      </c>
      <c r="D346" s="4" t="s">
        <v>65</v>
      </c>
      <c r="E346" s="64" t="s">
        <v>154</v>
      </c>
      <c r="F346" s="5" t="s">
        <v>731</v>
      </c>
      <c r="G346" s="4" t="s">
        <v>69</v>
      </c>
      <c r="H346" s="59">
        <v>11505</v>
      </c>
      <c r="I346" s="23">
        <f t="shared" si="5"/>
        <v>43532</v>
      </c>
    </row>
    <row r="347" spans="1:9" s="7" customFormat="1" ht="67.5" customHeight="1" x14ac:dyDescent="0.25">
      <c r="A347" s="22"/>
      <c r="B347" s="46">
        <v>44047</v>
      </c>
      <c r="C347" s="44" t="s">
        <v>331</v>
      </c>
      <c r="D347" s="45" t="s">
        <v>231</v>
      </c>
      <c r="E347" s="47" t="s">
        <v>520</v>
      </c>
      <c r="F347" s="5" t="s">
        <v>620</v>
      </c>
      <c r="G347" s="4" t="s">
        <v>4</v>
      </c>
      <c r="H347" s="59">
        <v>5980000</v>
      </c>
      <c r="I347" s="23">
        <f t="shared" si="5"/>
        <v>44092</v>
      </c>
    </row>
    <row r="348" spans="1:9" s="7" customFormat="1" ht="67.5" customHeight="1" x14ac:dyDescent="0.25">
      <c r="A348" s="22"/>
      <c r="B348" s="46">
        <v>44118</v>
      </c>
      <c r="C348" s="44" t="s">
        <v>521</v>
      </c>
      <c r="D348" s="45" t="s">
        <v>231</v>
      </c>
      <c r="E348" s="47" t="s">
        <v>520</v>
      </c>
      <c r="F348" s="5" t="s">
        <v>620</v>
      </c>
      <c r="G348" s="4" t="s">
        <v>4</v>
      </c>
      <c r="H348" s="59">
        <v>3326050</v>
      </c>
      <c r="I348" s="23">
        <f t="shared" si="5"/>
        <v>44163</v>
      </c>
    </row>
    <row r="349" spans="1:9" s="7" customFormat="1" ht="67.5" customHeight="1" x14ac:dyDescent="0.25">
      <c r="A349" s="22"/>
      <c r="B349" s="46">
        <v>44103</v>
      </c>
      <c r="C349" s="44" t="s">
        <v>397</v>
      </c>
      <c r="D349" s="45" t="s">
        <v>231</v>
      </c>
      <c r="E349" s="47" t="s">
        <v>520</v>
      </c>
      <c r="F349" s="5" t="s">
        <v>620</v>
      </c>
      <c r="G349" s="4" t="s">
        <v>4</v>
      </c>
      <c r="H349" s="59">
        <v>31000000</v>
      </c>
      <c r="I349" s="23">
        <f t="shared" si="5"/>
        <v>44148</v>
      </c>
    </row>
    <row r="350" spans="1:9" s="7" customFormat="1" ht="67.5" customHeight="1" x14ac:dyDescent="0.25">
      <c r="A350" s="22"/>
      <c r="B350" s="51">
        <v>44116</v>
      </c>
      <c r="C350" s="44" t="s">
        <v>522</v>
      </c>
      <c r="D350" s="45" t="s">
        <v>231</v>
      </c>
      <c r="E350" s="47" t="s">
        <v>520</v>
      </c>
      <c r="F350" s="5" t="s">
        <v>535</v>
      </c>
      <c r="G350" s="4" t="s">
        <v>4</v>
      </c>
      <c r="H350" s="59">
        <v>25671875</v>
      </c>
      <c r="I350" s="23">
        <f t="shared" si="5"/>
        <v>44161</v>
      </c>
    </row>
    <row r="351" spans="1:9" s="7" customFormat="1" ht="67.5" customHeight="1" x14ac:dyDescent="0.25">
      <c r="A351" s="22"/>
      <c r="B351" s="51">
        <v>44116</v>
      </c>
      <c r="C351" s="44" t="s">
        <v>523</v>
      </c>
      <c r="D351" s="45" t="s">
        <v>231</v>
      </c>
      <c r="E351" s="47" t="s">
        <v>520</v>
      </c>
      <c r="F351" s="5" t="s">
        <v>535</v>
      </c>
      <c r="G351" s="4" t="s">
        <v>4</v>
      </c>
      <c r="H351" s="59">
        <v>21951875</v>
      </c>
      <c r="I351" s="23">
        <f t="shared" si="5"/>
        <v>44161</v>
      </c>
    </row>
    <row r="352" spans="1:9" s="7" customFormat="1" ht="67.5" customHeight="1" x14ac:dyDescent="0.25">
      <c r="A352" s="22"/>
      <c r="B352" s="49">
        <v>44126</v>
      </c>
      <c r="C352" s="44" t="s">
        <v>524</v>
      </c>
      <c r="D352" s="45" t="s">
        <v>231</v>
      </c>
      <c r="E352" s="47" t="s">
        <v>520</v>
      </c>
      <c r="F352" s="5" t="s">
        <v>535</v>
      </c>
      <c r="G352" s="4" t="s">
        <v>4</v>
      </c>
      <c r="H352" s="59">
        <v>2319850</v>
      </c>
      <c r="I352" s="23">
        <f t="shared" si="5"/>
        <v>44171</v>
      </c>
    </row>
    <row r="353" spans="1:9" s="7" customFormat="1" ht="67.5" customHeight="1" x14ac:dyDescent="0.25">
      <c r="A353" s="22"/>
      <c r="B353" s="49">
        <v>44116</v>
      </c>
      <c r="C353" s="44" t="s">
        <v>525</v>
      </c>
      <c r="D353" s="45" t="s">
        <v>231</v>
      </c>
      <c r="E353" s="47" t="s">
        <v>520</v>
      </c>
      <c r="F353" s="5" t="s">
        <v>535</v>
      </c>
      <c r="G353" s="4" t="s">
        <v>4</v>
      </c>
      <c r="H353" s="59">
        <v>14376250</v>
      </c>
      <c r="I353" s="23">
        <f t="shared" si="5"/>
        <v>44161</v>
      </c>
    </row>
    <row r="354" spans="1:9" s="7" customFormat="1" ht="67.5" customHeight="1" x14ac:dyDescent="0.25">
      <c r="A354" s="22"/>
      <c r="B354" s="46">
        <v>44132</v>
      </c>
      <c r="C354" s="44" t="s">
        <v>526</v>
      </c>
      <c r="D354" s="45" t="s">
        <v>231</v>
      </c>
      <c r="E354" s="47" t="s">
        <v>520</v>
      </c>
      <c r="F354" s="5" t="s">
        <v>620</v>
      </c>
      <c r="G354" s="4" t="s">
        <v>4</v>
      </c>
      <c r="H354" s="59">
        <v>30980625</v>
      </c>
      <c r="I354" s="23">
        <f t="shared" si="5"/>
        <v>44177</v>
      </c>
    </row>
    <row r="355" spans="1:9" s="7" customFormat="1" ht="67.5" customHeight="1" x14ac:dyDescent="0.25">
      <c r="A355" s="22"/>
      <c r="B355" s="23">
        <v>43605</v>
      </c>
      <c r="C355" s="4" t="s">
        <v>57</v>
      </c>
      <c r="D355" s="4" t="s">
        <v>67</v>
      </c>
      <c r="E355" s="64" t="s">
        <v>155</v>
      </c>
      <c r="F355" s="5" t="s">
        <v>732</v>
      </c>
      <c r="G355" s="4" t="s">
        <v>68</v>
      </c>
      <c r="H355" s="59">
        <v>14000</v>
      </c>
      <c r="I355" s="23">
        <f t="shared" si="5"/>
        <v>43650</v>
      </c>
    </row>
    <row r="356" spans="1:9" s="7" customFormat="1" ht="67.5" customHeight="1" x14ac:dyDescent="0.25">
      <c r="A356" s="22"/>
      <c r="B356" s="23">
        <v>43661</v>
      </c>
      <c r="C356" s="4" t="s">
        <v>33</v>
      </c>
      <c r="D356" s="4" t="s">
        <v>67</v>
      </c>
      <c r="E356" s="64" t="s">
        <v>155</v>
      </c>
      <c r="F356" s="5" t="s">
        <v>733</v>
      </c>
      <c r="G356" s="4" t="s">
        <v>68</v>
      </c>
      <c r="H356" s="59">
        <v>71999.990000000005</v>
      </c>
      <c r="I356" s="23">
        <f t="shared" si="5"/>
        <v>43706</v>
      </c>
    </row>
    <row r="357" spans="1:9" s="7" customFormat="1" ht="67.5" customHeight="1" x14ac:dyDescent="0.25">
      <c r="A357" s="22"/>
      <c r="B357" s="23">
        <v>43845</v>
      </c>
      <c r="C357" s="4" t="s">
        <v>77</v>
      </c>
      <c r="D357" s="4" t="s">
        <v>67</v>
      </c>
      <c r="E357" s="64" t="s">
        <v>155</v>
      </c>
      <c r="F357" s="5" t="s">
        <v>424</v>
      </c>
      <c r="G357" s="4" t="s">
        <v>68</v>
      </c>
      <c r="H357" s="59">
        <v>38666.660000000003</v>
      </c>
      <c r="I357" s="23">
        <f t="shared" si="5"/>
        <v>43890</v>
      </c>
    </row>
    <row r="358" spans="1:9" s="7" customFormat="1" ht="67.5" customHeight="1" x14ac:dyDescent="0.25">
      <c r="A358" s="22"/>
      <c r="B358" s="23">
        <v>43879</v>
      </c>
      <c r="C358" s="4" t="s">
        <v>269</v>
      </c>
      <c r="D358" s="4" t="s">
        <v>67</v>
      </c>
      <c r="E358" s="64" t="s">
        <v>155</v>
      </c>
      <c r="F358" s="5" t="s">
        <v>425</v>
      </c>
      <c r="G358" s="4" t="s">
        <v>68</v>
      </c>
      <c r="H358" s="59">
        <v>135333.31</v>
      </c>
      <c r="I358" s="23">
        <f t="shared" si="5"/>
        <v>43924</v>
      </c>
    </row>
    <row r="359" spans="1:9" s="7" customFormat="1" ht="67.5" customHeight="1" x14ac:dyDescent="0.25">
      <c r="A359" s="22"/>
      <c r="B359" s="23">
        <v>43881</v>
      </c>
      <c r="C359" s="4" t="s">
        <v>142</v>
      </c>
      <c r="D359" s="4" t="s">
        <v>67</v>
      </c>
      <c r="E359" s="64" t="s">
        <v>155</v>
      </c>
      <c r="F359" s="5" t="s">
        <v>426</v>
      </c>
      <c r="G359" s="4" t="s">
        <v>68</v>
      </c>
      <c r="H359" s="59">
        <v>38666.660000000003</v>
      </c>
      <c r="I359" s="23">
        <f t="shared" si="5"/>
        <v>43926</v>
      </c>
    </row>
    <row r="360" spans="1:9" s="7" customFormat="1" ht="67.5" customHeight="1" x14ac:dyDescent="0.25">
      <c r="A360" s="22"/>
      <c r="B360" s="23">
        <v>43651</v>
      </c>
      <c r="C360" s="4" t="s">
        <v>51</v>
      </c>
      <c r="D360" s="4" t="s">
        <v>427</v>
      </c>
      <c r="E360" s="64" t="s">
        <v>156</v>
      </c>
      <c r="F360" s="5" t="s">
        <v>734</v>
      </c>
      <c r="G360" s="4" t="s">
        <v>6</v>
      </c>
      <c r="H360" s="59">
        <v>4587.42</v>
      </c>
      <c r="I360" s="23">
        <f t="shared" si="5"/>
        <v>43696</v>
      </c>
    </row>
    <row r="361" spans="1:9" s="7" customFormat="1" ht="67.5" customHeight="1" x14ac:dyDescent="0.25">
      <c r="A361" s="22"/>
      <c r="B361" s="46">
        <v>44047</v>
      </c>
      <c r="C361" s="45" t="s">
        <v>23</v>
      </c>
      <c r="D361" s="45" t="s">
        <v>332</v>
      </c>
      <c r="E361" s="47" t="s">
        <v>333</v>
      </c>
      <c r="F361" s="5" t="s">
        <v>621</v>
      </c>
      <c r="G361" s="4" t="s">
        <v>4</v>
      </c>
      <c r="H361" s="59">
        <v>925000</v>
      </c>
      <c r="I361" s="23">
        <f t="shared" si="5"/>
        <v>44092</v>
      </c>
    </row>
    <row r="362" spans="1:9" s="7" customFormat="1" ht="67.5" customHeight="1" x14ac:dyDescent="0.25">
      <c r="A362" s="22"/>
      <c r="B362" s="46">
        <v>44053</v>
      </c>
      <c r="C362" s="45" t="s">
        <v>24</v>
      </c>
      <c r="D362" s="45" t="s">
        <v>332</v>
      </c>
      <c r="E362" s="47" t="s">
        <v>333</v>
      </c>
      <c r="F362" s="5" t="s">
        <v>621</v>
      </c>
      <c r="G362" s="4" t="s">
        <v>4</v>
      </c>
      <c r="H362" s="59">
        <v>750000</v>
      </c>
      <c r="I362" s="23">
        <f t="shared" si="5"/>
        <v>44098</v>
      </c>
    </row>
    <row r="363" spans="1:9" s="7" customFormat="1" ht="67.5" customHeight="1" x14ac:dyDescent="0.25">
      <c r="A363" s="22"/>
      <c r="B363" s="46">
        <v>44085</v>
      </c>
      <c r="C363" s="45" t="s">
        <v>91</v>
      </c>
      <c r="D363" s="45" t="s">
        <v>332</v>
      </c>
      <c r="E363" s="45" t="s">
        <v>333</v>
      </c>
      <c r="F363" s="5" t="s">
        <v>621</v>
      </c>
      <c r="G363" s="4" t="s">
        <v>4</v>
      </c>
      <c r="H363" s="59">
        <v>21487500</v>
      </c>
      <c r="I363" s="23">
        <f t="shared" si="5"/>
        <v>44130</v>
      </c>
    </row>
    <row r="364" spans="1:9" s="7" customFormat="1" ht="67.5" customHeight="1" x14ac:dyDescent="0.25">
      <c r="A364" s="22"/>
      <c r="B364" s="46">
        <v>44085</v>
      </c>
      <c r="C364" s="45" t="s">
        <v>34</v>
      </c>
      <c r="D364" s="45" t="s">
        <v>332</v>
      </c>
      <c r="E364" s="45" t="s">
        <v>333</v>
      </c>
      <c r="F364" s="5" t="s">
        <v>621</v>
      </c>
      <c r="G364" s="4" t="s">
        <v>4</v>
      </c>
      <c r="H364" s="59">
        <v>1950000</v>
      </c>
      <c r="I364" s="23">
        <f t="shared" si="5"/>
        <v>44130</v>
      </c>
    </row>
    <row r="365" spans="1:9" s="7" customFormat="1" ht="67.5" customHeight="1" x14ac:dyDescent="0.25">
      <c r="A365" s="22"/>
      <c r="B365" s="46">
        <v>44090</v>
      </c>
      <c r="C365" s="45" t="s">
        <v>25</v>
      </c>
      <c r="D365" s="45" t="s">
        <v>332</v>
      </c>
      <c r="E365" s="45" t="s">
        <v>333</v>
      </c>
      <c r="F365" s="5" t="s">
        <v>621</v>
      </c>
      <c r="G365" s="4" t="s">
        <v>4</v>
      </c>
      <c r="H365" s="59">
        <v>5812500</v>
      </c>
      <c r="I365" s="23">
        <f t="shared" si="5"/>
        <v>44135</v>
      </c>
    </row>
    <row r="366" spans="1:9" s="7" customFormat="1" ht="67.5" customHeight="1" x14ac:dyDescent="0.25">
      <c r="A366" s="22"/>
      <c r="B366" s="46">
        <v>44096</v>
      </c>
      <c r="C366" s="44" t="s">
        <v>398</v>
      </c>
      <c r="D366" s="45" t="s">
        <v>334</v>
      </c>
      <c r="E366" s="47" t="s">
        <v>232</v>
      </c>
      <c r="F366" s="5" t="s">
        <v>622</v>
      </c>
      <c r="G366" s="4" t="s">
        <v>4</v>
      </c>
      <c r="H366" s="59">
        <v>1409608.77</v>
      </c>
      <c r="I366" s="23">
        <f t="shared" si="5"/>
        <v>44141</v>
      </c>
    </row>
    <row r="367" spans="1:9" s="7" customFormat="1" ht="67.5" customHeight="1" x14ac:dyDescent="0.25">
      <c r="A367" s="22"/>
      <c r="B367" s="48">
        <v>44063</v>
      </c>
      <c r="C367" s="53" t="s">
        <v>399</v>
      </c>
      <c r="D367" s="45" t="s">
        <v>400</v>
      </c>
      <c r="E367" s="53" t="s">
        <v>401</v>
      </c>
      <c r="F367" s="5" t="s">
        <v>623</v>
      </c>
      <c r="G367" s="4" t="s">
        <v>4</v>
      </c>
      <c r="H367" s="59">
        <v>33984</v>
      </c>
      <c r="I367" s="23">
        <f t="shared" si="5"/>
        <v>44108</v>
      </c>
    </row>
    <row r="368" spans="1:9" s="7" customFormat="1" ht="67.5" customHeight="1" x14ac:dyDescent="0.25">
      <c r="A368" s="22"/>
      <c r="B368" s="48">
        <v>44032</v>
      </c>
      <c r="C368" s="44" t="s">
        <v>233</v>
      </c>
      <c r="D368" s="45" t="s">
        <v>402</v>
      </c>
      <c r="E368" s="53" t="s">
        <v>196</v>
      </c>
      <c r="F368" s="5" t="s">
        <v>624</v>
      </c>
      <c r="G368" s="4" t="s">
        <v>4</v>
      </c>
      <c r="H368" s="59">
        <v>1279920</v>
      </c>
      <c r="I368" s="23">
        <f t="shared" si="5"/>
        <v>44077</v>
      </c>
    </row>
    <row r="369" spans="1:9" s="7" customFormat="1" ht="67.5" customHeight="1" x14ac:dyDescent="0.25">
      <c r="A369" s="22"/>
      <c r="B369" s="46">
        <v>44027</v>
      </c>
      <c r="C369" s="44" t="s">
        <v>234</v>
      </c>
      <c r="D369" s="45" t="s">
        <v>127</v>
      </c>
      <c r="E369" s="47" t="s">
        <v>197</v>
      </c>
      <c r="F369" s="5" t="s">
        <v>625</v>
      </c>
      <c r="G369" s="4" t="s">
        <v>3</v>
      </c>
      <c r="H369" s="59">
        <v>48600000</v>
      </c>
      <c r="I369" s="23">
        <f t="shared" si="5"/>
        <v>44072</v>
      </c>
    </row>
    <row r="370" spans="1:9" s="7" customFormat="1" ht="67.5" customHeight="1" x14ac:dyDescent="0.25">
      <c r="A370" s="22"/>
      <c r="B370" s="49">
        <v>44109</v>
      </c>
      <c r="C370" s="44" t="s">
        <v>527</v>
      </c>
      <c r="D370" s="45" t="s">
        <v>127</v>
      </c>
      <c r="E370" s="50" t="s">
        <v>197</v>
      </c>
      <c r="F370" s="5" t="s">
        <v>626</v>
      </c>
      <c r="G370" s="4" t="s">
        <v>3</v>
      </c>
      <c r="H370" s="59">
        <v>825000</v>
      </c>
      <c r="I370" s="23">
        <f t="shared" si="5"/>
        <v>44154</v>
      </c>
    </row>
    <row r="371" spans="1:9" s="7" customFormat="1" ht="67.5" customHeight="1" x14ac:dyDescent="0.25">
      <c r="A371" s="22"/>
      <c r="B371" s="23">
        <v>43818</v>
      </c>
      <c r="C371" s="4" t="s">
        <v>178</v>
      </c>
      <c r="D371" s="5" t="s">
        <v>235</v>
      </c>
      <c r="E371" s="60" t="s">
        <v>236</v>
      </c>
      <c r="F371" s="5" t="s">
        <v>403</v>
      </c>
      <c r="G371" s="4" t="s">
        <v>12</v>
      </c>
      <c r="H371" s="59">
        <v>47200</v>
      </c>
      <c r="I371" s="23">
        <f t="shared" si="5"/>
        <v>43863</v>
      </c>
    </row>
    <row r="372" spans="1:9" s="7" customFormat="1" ht="67.5" customHeight="1" x14ac:dyDescent="0.25">
      <c r="A372" s="22"/>
      <c r="B372" s="23">
        <v>43818</v>
      </c>
      <c r="C372" s="4" t="s">
        <v>134</v>
      </c>
      <c r="D372" s="5" t="s">
        <v>235</v>
      </c>
      <c r="E372" s="60" t="s">
        <v>236</v>
      </c>
      <c r="F372" s="5" t="s">
        <v>404</v>
      </c>
      <c r="G372" s="4" t="s">
        <v>12</v>
      </c>
      <c r="H372" s="59">
        <v>47200</v>
      </c>
      <c r="I372" s="23">
        <f t="shared" si="5"/>
        <v>43863</v>
      </c>
    </row>
    <row r="373" spans="1:9" ht="30" customHeight="1" thickBot="1" x14ac:dyDescent="0.3"/>
    <row r="374" spans="1:9" ht="30" customHeight="1" x14ac:dyDescent="0.25">
      <c r="A374" s="15"/>
      <c r="B374" s="6"/>
      <c r="C374" s="31"/>
      <c r="D374" s="31"/>
      <c r="E374" s="31"/>
      <c r="F374" s="145" t="s">
        <v>83</v>
      </c>
      <c r="G374" s="146"/>
      <c r="H374" s="19">
        <f>SUM(H12:H373)</f>
        <v>860348274.45999992</v>
      </c>
      <c r="I374" s="17"/>
    </row>
    <row r="375" spans="1:9" ht="30" customHeight="1" thickBot="1" x14ac:dyDescent="0.3">
      <c r="F375" s="147" t="s">
        <v>84</v>
      </c>
      <c r="G375" s="148"/>
      <c r="H375" s="20">
        <v>120399906.41</v>
      </c>
    </row>
    <row r="376" spans="1:9" ht="30" customHeight="1" thickBot="1" x14ac:dyDescent="0.35">
      <c r="F376" s="149" t="s">
        <v>9</v>
      </c>
      <c r="G376" s="150"/>
      <c r="H376" s="21">
        <f>SUM(H374:H375)</f>
        <v>980748180.86999989</v>
      </c>
    </row>
    <row r="377" spans="1:9" ht="24.95" customHeight="1" x14ac:dyDescent="0.25">
      <c r="F377" s="38"/>
      <c r="G377" s="12"/>
      <c r="H377" s="13"/>
    </row>
    <row r="378" spans="1:9" ht="24.95" customHeight="1" thickBot="1" x14ac:dyDescent="0.3">
      <c r="B378" s="155"/>
      <c r="C378" s="155"/>
      <c r="D378" s="32"/>
      <c r="E378" s="32"/>
      <c r="F378" s="38"/>
      <c r="G378" s="24"/>
      <c r="H378" s="18"/>
      <c r="I378" s="18"/>
    </row>
    <row r="379" spans="1:9" ht="24.95" customHeight="1" x14ac:dyDescent="0.25">
      <c r="B379" s="154" t="s">
        <v>128</v>
      </c>
      <c r="C379" s="154"/>
      <c r="D379" s="33"/>
      <c r="E379" s="33"/>
      <c r="G379" s="151" t="s">
        <v>129</v>
      </c>
      <c r="H379" s="151"/>
      <c r="I379" s="151"/>
    </row>
    <row r="380" spans="1:9" ht="24.95" customHeight="1" x14ac:dyDescent="0.25">
      <c r="B380" s="139" t="s">
        <v>85</v>
      </c>
      <c r="C380" s="139"/>
      <c r="D380" s="7"/>
      <c r="E380" s="7"/>
      <c r="G380" s="152" t="s">
        <v>86</v>
      </c>
      <c r="H380" s="152"/>
      <c r="I380" s="152"/>
    </row>
    <row r="381" spans="1:9" ht="24.95" customHeight="1" x14ac:dyDescent="0.25">
      <c r="B381" s="153" t="s">
        <v>87</v>
      </c>
      <c r="C381" s="153"/>
      <c r="D381" s="30"/>
      <c r="E381" s="30"/>
      <c r="G381" s="137" t="s">
        <v>88</v>
      </c>
      <c r="H381" s="137"/>
      <c r="I381" s="137"/>
    </row>
    <row r="382" spans="1:9" ht="24.95" customHeight="1" x14ac:dyDescent="0.25"/>
    <row r="383" spans="1:9" ht="24.95" customHeight="1" x14ac:dyDescent="0.25"/>
    <row r="384" spans="1:9" ht="24.95" customHeight="1" thickBot="1" x14ac:dyDescent="0.3">
      <c r="D384" s="34"/>
      <c r="E384" s="34"/>
      <c r="F384" s="34"/>
      <c r="G384" s="25"/>
    </row>
    <row r="385" spans="1:7" ht="24.95" customHeight="1" x14ac:dyDescent="0.25">
      <c r="D385" s="138" t="s">
        <v>335</v>
      </c>
      <c r="E385" s="138"/>
      <c r="F385" s="138"/>
      <c r="G385" s="40"/>
    </row>
    <row r="386" spans="1:7" ht="24.95" customHeight="1" x14ac:dyDescent="0.25">
      <c r="A386" s="15"/>
      <c r="B386" s="15"/>
      <c r="C386" s="15"/>
      <c r="D386" s="139" t="s">
        <v>336</v>
      </c>
      <c r="E386" s="139"/>
      <c r="F386" s="139"/>
      <c r="G386" s="41"/>
    </row>
    <row r="387" spans="1:7" ht="24.95" customHeight="1" x14ac:dyDescent="0.25">
      <c r="A387" s="15"/>
      <c r="B387" s="15"/>
      <c r="C387" s="15"/>
      <c r="D387" s="153" t="s">
        <v>89</v>
      </c>
      <c r="E387" s="153"/>
      <c r="F387" s="153"/>
      <c r="G387" s="39"/>
    </row>
    <row r="388" spans="1:7" ht="24.95" customHeight="1" x14ac:dyDescent="0.25"/>
    <row r="389" spans="1:7" ht="52.5" customHeight="1" x14ac:dyDescent="0.25"/>
    <row r="390" spans="1:7" ht="52.5" customHeight="1" x14ac:dyDescent="0.25"/>
    <row r="391" spans="1:7" ht="52.5" customHeight="1" x14ac:dyDescent="0.25"/>
    <row r="392" spans="1:7" ht="52.5" customHeight="1" x14ac:dyDescent="0.25"/>
    <row r="393" spans="1:7" ht="52.5" customHeight="1" x14ac:dyDescent="0.25"/>
    <row r="394" spans="1:7" ht="52.5" customHeight="1" x14ac:dyDescent="0.25"/>
    <row r="395" spans="1:7" ht="52.5" customHeight="1" x14ac:dyDescent="0.25"/>
    <row r="396" spans="1:7" ht="52.5" customHeight="1" x14ac:dyDescent="0.25"/>
    <row r="397" spans="1:7" ht="52.5" customHeight="1" x14ac:dyDescent="0.25"/>
    <row r="398" spans="1:7" ht="52.5" customHeight="1" x14ac:dyDescent="0.25"/>
    <row r="399" spans="1:7" ht="52.5" customHeight="1" x14ac:dyDescent="0.25"/>
    <row r="400" spans="1:7" ht="52.5" customHeight="1" x14ac:dyDescent="0.25"/>
    <row r="401" ht="52.5" customHeight="1" x14ac:dyDescent="0.25"/>
    <row r="402" ht="52.5" customHeight="1" x14ac:dyDescent="0.25"/>
    <row r="403" ht="52.5" customHeight="1" x14ac:dyDescent="0.25"/>
    <row r="404" ht="52.5" customHeight="1" x14ac:dyDescent="0.25"/>
    <row r="405" ht="52.5" customHeight="1" x14ac:dyDescent="0.25"/>
    <row r="406" ht="52.5" customHeight="1" x14ac:dyDescent="0.25"/>
    <row r="407" ht="52.5" customHeight="1" x14ac:dyDescent="0.25"/>
    <row r="408" ht="52.5" customHeight="1" x14ac:dyDescent="0.25"/>
    <row r="409" ht="52.5" customHeight="1" x14ac:dyDescent="0.25"/>
    <row r="410" ht="52.5" customHeight="1" x14ac:dyDescent="0.25"/>
    <row r="411" ht="52.5" customHeight="1" x14ac:dyDescent="0.25"/>
    <row r="412" ht="52.5" customHeight="1" x14ac:dyDescent="0.25"/>
    <row r="413" ht="52.5" customHeight="1" x14ac:dyDescent="0.25"/>
    <row r="414" ht="52.5" customHeight="1" x14ac:dyDescent="0.25"/>
    <row r="415" ht="52.5" customHeight="1" x14ac:dyDescent="0.25"/>
    <row r="416" ht="52.5" customHeight="1" x14ac:dyDescent="0.25"/>
    <row r="417" ht="52.5" customHeight="1" x14ac:dyDescent="0.25"/>
    <row r="418" ht="52.5" customHeight="1" x14ac:dyDescent="0.25"/>
    <row r="419" ht="52.5" customHeight="1" x14ac:dyDescent="0.25"/>
    <row r="420" ht="52.5" customHeight="1" x14ac:dyDescent="0.25"/>
    <row r="421" ht="52.5" customHeight="1" x14ac:dyDescent="0.25"/>
  </sheetData>
  <autoFilter ref="B10:I372"/>
  <mergeCells count="26">
    <mergeCell ref="D387:F387"/>
    <mergeCell ref="B379:C379"/>
    <mergeCell ref="B380:C380"/>
    <mergeCell ref="B381:C381"/>
    <mergeCell ref="B378:C378"/>
    <mergeCell ref="G381:I381"/>
    <mergeCell ref="D385:F385"/>
    <mergeCell ref="D386:F386"/>
    <mergeCell ref="B2:I2"/>
    <mergeCell ref="B3:I3"/>
    <mergeCell ref="B4:G4"/>
    <mergeCell ref="B7:D7"/>
    <mergeCell ref="I10:I11"/>
    <mergeCell ref="E10:E11"/>
    <mergeCell ref="B8:D8"/>
    <mergeCell ref="F374:G374"/>
    <mergeCell ref="F375:G375"/>
    <mergeCell ref="F376:G376"/>
    <mergeCell ref="G379:I379"/>
    <mergeCell ref="G380:I380"/>
    <mergeCell ref="B10:B11"/>
    <mergeCell ref="C10:C11"/>
    <mergeCell ref="G10:G11"/>
    <mergeCell ref="H10:H11"/>
    <mergeCell ref="D10:D11"/>
    <mergeCell ref="F10:F11"/>
  </mergeCells>
  <pageMargins left="0.23622047244094491" right="0.23622047244094491" top="0.19685039370078741" bottom="0.86614173228346458" header="0.15748031496062992" footer="0.59055118110236227"/>
  <pageSetup scale="60" fitToHeight="0" orientation="portrait" r:id="rId1"/>
  <headerFooter>
    <oddFooter>&amp;C&amp;"Arial Black,Normal"&amp;12Página &amp;P de 9&amp;R&amp;"Arial Black,Normal"&amp;12&amp;F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83"/>
  <sheetViews>
    <sheetView tabSelected="1" zoomScale="80" zoomScaleNormal="80" workbookViewId="0">
      <pane ySplit="1" topLeftCell="A709" activePane="bottomLeft" state="frozen"/>
      <selection pane="bottomLeft" activeCell="A717" sqref="A717:XFD717"/>
    </sheetView>
  </sheetViews>
  <sheetFormatPr baseColWidth="10" defaultRowHeight="15.75" x14ac:dyDescent="0.25"/>
  <cols>
    <col min="1" max="1" width="2.28515625" style="77" customWidth="1"/>
    <col min="2" max="2" width="20.28515625" style="75" customWidth="1"/>
    <col min="3" max="3" width="25.140625" style="75" customWidth="1"/>
    <col min="4" max="4" width="42.7109375" style="76" customWidth="1"/>
    <col min="5" max="5" width="17.85546875" style="75" customWidth="1"/>
    <col min="6" max="6" width="51.5703125" style="70" customWidth="1"/>
    <col min="7" max="7" width="22" style="88" customWidth="1"/>
    <col min="8" max="8" width="24.7109375" style="77" customWidth="1"/>
    <col min="9" max="9" width="16.140625" style="77" bestFit="1" customWidth="1"/>
    <col min="10" max="47" width="11.42578125" style="78"/>
    <col min="48" max="16384" width="11.42578125" style="77"/>
  </cols>
  <sheetData>
    <row r="1" spans="1:47" ht="3.75" customHeight="1" x14ac:dyDescent="0.25"/>
    <row r="2" spans="1:47" s="68" customFormat="1" ht="15.75" customHeight="1" x14ac:dyDescent="0.25">
      <c r="B2" s="156"/>
      <c r="C2" s="156"/>
      <c r="D2" s="157"/>
      <c r="E2" s="156"/>
      <c r="F2" s="156"/>
      <c r="G2" s="158"/>
      <c r="H2" s="156"/>
      <c r="I2" s="156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</row>
    <row r="3" spans="1:47" s="68" customFormat="1" ht="17.25" customHeight="1" x14ac:dyDescent="0.25">
      <c r="B3" s="156"/>
      <c r="C3" s="156"/>
      <c r="D3" s="157"/>
      <c r="E3" s="156"/>
      <c r="F3" s="156"/>
      <c r="G3" s="158"/>
      <c r="H3" s="156"/>
      <c r="I3" s="156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</row>
    <row r="4" spans="1:47" s="68" customFormat="1" ht="9.75" customHeight="1" x14ac:dyDescent="0.25">
      <c r="B4" s="156"/>
      <c r="C4" s="156"/>
      <c r="D4" s="157"/>
      <c r="E4" s="156"/>
      <c r="F4" s="156"/>
      <c r="G4" s="15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</row>
    <row r="5" spans="1:47" s="69" customFormat="1" x14ac:dyDescent="0.25">
      <c r="A5" s="105"/>
      <c r="C5" s="104"/>
      <c r="D5" s="79"/>
      <c r="E5" s="89"/>
      <c r="F5" s="80"/>
      <c r="G5" s="90"/>
      <c r="H5" s="80"/>
      <c r="I5" s="80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</row>
    <row r="6" spans="1:47" s="95" customFormat="1" ht="15.75" customHeight="1" x14ac:dyDescent="0.25">
      <c r="B6" s="96" t="s">
        <v>739</v>
      </c>
      <c r="C6" s="97"/>
      <c r="D6" s="98"/>
      <c r="E6" s="97"/>
      <c r="F6" s="178"/>
      <c r="G6" s="99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</row>
    <row r="7" spans="1:47" s="95" customFormat="1" ht="18" customHeight="1" x14ac:dyDescent="0.25">
      <c r="B7" s="159" t="s">
        <v>740</v>
      </c>
      <c r="C7" s="159"/>
      <c r="D7" s="160"/>
      <c r="E7" s="100"/>
      <c r="F7" s="101"/>
      <c r="G7" s="99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</row>
    <row r="8" spans="1:47" s="95" customFormat="1" ht="15.75" customHeight="1" x14ac:dyDescent="0.25">
      <c r="B8" s="161" t="s">
        <v>741</v>
      </c>
      <c r="C8" s="161"/>
      <c r="D8" s="162"/>
      <c r="E8" s="102"/>
      <c r="F8" s="101"/>
      <c r="G8" s="99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</row>
    <row r="9" spans="1:47" s="83" customFormat="1" ht="5.25" customHeight="1" thickBot="1" x14ac:dyDescent="0.3">
      <c r="B9" s="81"/>
      <c r="C9" s="103"/>
      <c r="D9" s="78"/>
      <c r="E9" s="87"/>
      <c r="F9" s="82"/>
      <c r="G9" s="87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</row>
    <row r="10" spans="1:47" s="93" customFormat="1" ht="24.75" customHeight="1" x14ac:dyDescent="0.25">
      <c r="B10" s="163" t="s">
        <v>199</v>
      </c>
      <c r="C10" s="163" t="s">
        <v>200</v>
      </c>
      <c r="D10" s="165" t="s">
        <v>201</v>
      </c>
      <c r="E10" s="163" t="s">
        <v>157</v>
      </c>
      <c r="F10" s="163" t="s">
        <v>202</v>
      </c>
      <c r="G10" s="174" t="s">
        <v>203</v>
      </c>
      <c r="H10" s="163" t="s">
        <v>204</v>
      </c>
      <c r="I10" s="163" t="s">
        <v>205</v>
      </c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</row>
    <row r="11" spans="1:47" s="93" customFormat="1" ht="23.25" customHeight="1" thickBot="1" x14ac:dyDescent="0.3">
      <c r="B11" s="164"/>
      <c r="C11" s="164"/>
      <c r="D11" s="166"/>
      <c r="E11" s="164"/>
      <c r="F11" s="164"/>
      <c r="G11" s="175"/>
      <c r="H11" s="164"/>
      <c r="I11" s="16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</row>
    <row r="12" spans="1:47" s="78" customFormat="1" ht="56.25" x14ac:dyDescent="0.25">
      <c r="B12" s="107">
        <v>44580</v>
      </c>
      <c r="C12" s="108" t="s">
        <v>42</v>
      </c>
      <c r="D12" s="124" t="s">
        <v>742</v>
      </c>
      <c r="E12" s="109" t="s">
        <v>743</v>
      </c>
      <c r="F12" s="124" t="s">
        <v>744</v>
      </c>
      <c r="G12" s="115" t="s">
        <v>4</v>
      </c>
      <c r="H12" s="125">
        <v>5605000</v>
      </c>
      <c r="I12" s="111">
        <f t="shared" ref="I12:I75" si="0">+B12+45</f>
        <v>44625</v>
      </c>
    </row>
    <row r="13" spans="1:47" s="78" customFormat="1" ht="56.25" x14ac:dyDescent="0.25">
      <c r="B13" s="107">
        <v>44586</v>
      </c>
      <c r="C13" s="108" t="s">
        <v>213</v>
      </c>
      <c r="D13" s="124" t="s">
        <v>742</v>
      </c>
      <c r="E13" s="109" t="s">
        <v>743</v>
      </c>
      <c r="F13" s="124" t="s">
        <v>744</v>
      </c>
      <c r="G13" s="115" t="s">
        <v>4</v>
      </c>
      <c r="H13" s="125">
        <v>5352775</v>
      </c>
      <c r="I13" s="117">
        <f t="shared" si="0"/>
        <v>44631</v>
      </c>
    </row>
    <row r="14" spans="1:47" s="78" customFormat="1" ht="56.25" x14ac:dyDescent="0.3">
      <c r="B14" s="107">
        <v>44573</v>
      </c>
      <c r="C14" s="108" t="s">
        <v>31</v>
      </c>
      <c r="D14" s="124" t="s">
        <v>742</v>
      </c>
      <c r="E14" s="109" t="s">
        <v>743</v>
      </c>
      <c r="F14" s="124" t="s">
        <v>744</v>
      </c>
      <c r="G14" s="115" t="s">
        <v>4</v>
      </c>
      <c r="H14" s="126">
        <v>5605000</v>
      </c>
      <c r="I14" s="117">
        <f t="shared" si="0"/>
        <v>44618</v>
      </c>
    </row>
    <row r="15" spans="1:47" s="78" customFormat="1" ht="56.25" x14ac:dyDescent="0.3">
      <c r="B15" s="107">
        <v>44565</v>
      </c>
      <c r="C15" s="108" t="s">
        <v>45</v>
      </c>
      <c r="D15" s="124" t="s">
        <v>742</v>
      </c>
      <c r="E15" s="109" t="s">
        <v>743</v>
      </c>
      <c r="F15" s="124" t="s">
        <v>744</v>
      </c>
      <c r="G15" s="115" t="s">
        <v>4</v>
      </c>
      <c r="H15" s="126">
        <v>5605000</v>
      </c>
      <c r="I15" s="117">
        <f t="shared" si="0"/>
        <v>44610</v>
      </c>
    </row>
    <row r="16" spans="1:47" s="78" customFormat="1" ht="18.75" x14ac:dyDescent="0.3">
      <c r="B16" s="107">
        <v>44642</v>
      </c>
      <c r="C16" s="108" t="s">
        <v>64</v>
      </c>
      <c r="D16" s="124" t="s">
        <v>742</v>
      </c>
      <c r="E16" s="109" t="s">
        <v>743</v>
      </c>
      <c r="F16" s="124" t="s">
        <v>745</v>
      </c>
      <c r="G16" s="115" t="s">
        <v>3</v>
      </c>
      <c r="H16" s="126">
        <v>5605000</v>
      </c>
      <c r="I16" s="117">
        <f t="shared" si="0"/>
        <v>44687</v>
      </c>
    </row>
    <row r="17" spans="2:9" s="78" customFormat="1" ht="18.75" x14ac:dyDescent="0.3">
      <c r="B17" s="107">
        <v>44642</v>
      </c>
      <c r="C17" s="108" t="s">
        <v>40</v>
      </c>
      <c r="D17" s="124" t="s">
        <v>742</v>
      </c>
      <c r="E17" s="109" t="s">
        <v>743</v>
      </c>
      <c r="F17" s="124" t="s">
        <v>745</v>
      </c>
      <c r="G17" s="115" t="s">
        <v>3</v>
      </c>
      <c r="H17" s="126">
        <v>5605000</v>
      </c>
      <c r="I17" s="117">
        <f t="shared" si="0"/>
        <v>44687</v>
      </c>
    </row>
    <row r="18" spans="2:9" s="78" customFormat="1" ht="56.25" x14ac:dyDescent="0.3">
      <c r="B18" s="107">
        <v>44567</v>
      </c>
      <c r="C18" s="108" t="s">
        <v>46</v>
      </c>
      <c r="D18" s="124" t="s">
        <v>742</v>
      </c>
      <c r="E18" s="109" t="s">
        <v>743</v>
      </c>
      <c r="F18" s="124" t="s">
        <v>744</v>
      </c>
      <c r="G18" s="115" t="s">
        <v>4</v>
      </c>
      <c r="H18" s="126">
        <v>5605000</v>
      </c>
      <c r="I18" s="117">
        <f t="shared" si="0"/>
        <v>44612</v>
      </c>
    </row>
    <row r="19" spans="2:9" s="78" customFormat="1" ht="56.25" x14ac:dyDescent="0.3">
      <c r="B19" s="107">
        <v>44613</v>
      </c>
      <c r="C19" s="108" t="s">
        <v>149</v>
      </c>
      <c r="D19" s="124" t="s">
        <v>742</v>
      </c>
      <c r="E19" s="109" t="s">
        <v>743</v>
      </c>
      <c r="F19" s="124" t="s">
        <v>744</v>
      </c>
      <c r="G19" s="115" t="s">
        <v>4</v>
      </c>
      <c r="H19" s="126">
        <v>5605000</v>
      </c>
      <c r="I19" s="117">
        <f t="shared" si="0"/>
        <v>44658</v>
      </c>
    </row>
    <row r="20" spans="2:9" s="78" customFormat="1" ht="56.25" x14ac:dyDescent="0.3">
      <c r="B20" s="107">
        <v>44650</v>
      </c>
      <c r="C20" s="108" t="s">
        <v>56</v>
      </c>
      <c r="D20" s="124" t="s">
        <v>742</v>
      </c>
      <c r="E20" s="109" t="s">
        <v>743</v>
      </c>
      <c r="F20" s="124" t="s">
        <v>744</v>
      </c>
      <c r="G20" s="115" t="s">
        <v>4</v>
      </c>
      <c r="H20" s="126">
        <v>2152320</v>
      </c>
      <c r="I20" s="117">
        <f t="shared" si="0"/>
        <v>44695</v>
      </c>
    </row>
    <row r="21" spans="2:9" s="78" customFormat="1" ht="56.25" x14ac:dyDescent="0.3">
      <c r="B21" s="107">
        <v>44644</v>
      </c>
      <c r="C21" s="108" t="s">
        <v>421</v>
      </c>
      <c r="D21" s="124" t="s">
        <v>742</v>
      </c>
      <c r="E21" s="109" t="s">
        <v>743</v>
      </c>
      <c r="F21" s="124" t="s">
        <v>744</v>
      </c>
      <c r="G21" s="115" t="s">
        <v>4</v>
      </c>
      <c r="H21" s="126">
        <v>5605000</v>
      </c>
      <c r="I21" s="117">
        <f t="shared" si="0"/>
        <v>44689</v>
      </c>
    </row>
    <row r="22" spans="2:9" s="78" customFormat="1" ht="56.25" x14ac:dyDescent="0.3">
      <c r="B22" s="107">
        <v>44649</v>
      </c>
      <c r="C22" s="108" t="s">
        <v>104</v>
      </c>
      <c r="D22" s="124" t="s">
        <v>742</v>
      </c>
      <c r="E22" s="109" t="s">
        <v>743</v>
      </c>
      <c r="F22" s="124" t="s">
        <v>744</v>
      </c>
      <c r="G22" s="115" t="s">
        <v>4</v>
      </c>
      <c r="H22" s="126">
        <v>3200455</v>
      </c>
      <c r="I22" s="117">
        <f t="shared" si="0"/>
        <v>44694</v>
      </c>
    </row>
    <row r="23" spans="2:9" s="78" customFormat="1" ht="56.25" x14ac:dyDescent="0.25">
      <c r="B23" s="107">
        <v>44692</v>
      </c>
      <c r="C23" s="127" t="s">
        <v>746</v>
      </c>
      <c r="D23" s="124" t="s">
        <v>747</v>
      </c>
      <c r="E23" s="109" t="s">
        <v>159</v>
      </c>
      <c r="F23" s="124" t="s">
        <v>748</v>
      </c>
      <c r="G23" s="109" t="s">
        <v>4</v>
      </c>
      <c r="H23" s="125">
        <v>26161449.600000001</v>
      </c>
      <c r="I23" s="111">
        <f t="shared" si="0"/>
        <v>44737</v>
      </c>
    </row>
    <row r="24" spans="2:9" s="78" customFormat="1" ht="56.25" x14ac:dyDescent="0.25">
      <c r="B24" s="107">
        <v>44606</v>
      </c>
      <c r="C24" s="108" t="s">
        <v>749</v>
      </c>
      <c r="D24" s="124" t="s">
        <v>52</v>
      </c>
      <c r="E24" s="118" t="s">
        <v>161</v>
      </c>
      <c r="F24" s="124" t="s">
        <v>744</v>
      </c>
      <c r="G24" s="115" t="s">
        <v>4</v>
      </c>
      <c r="H24" s="110">
        <v>2105946</v>
      </c>
      <c r="I24" s="111">
        <f t="shared" si="0"/>
        <v>44651</v>
      </c>
    </row>
    <row r="25" spans="2:9" s="78" customFormat="1" ht="56.25" x14ac:dyDescent="0.25">
      <c r="B25" s="107">
        <v>44606</v>
      </c>
      <c r="C25" s="108" t="s">
        <v>379</v>
      </c>
      <c r="D25" s="124" t="s">
        <v>52</v>
      </c>
      <c r="E25" s="118" t="s">
        <v>161</v>
      </c>
      <c r="F25" s="124" t="s">
        <v>744</v>
      </c>
      <c r="G25" s="115" t="s">
        <v>4</v>
      </c>
      <c r="H25" s="110">
        <v>1403964</v>
      </c>
      <c r="I25" s="111">
        <f t="shared" si="0"/>
        <v>44651</v>
      </c>
    </row>
    <row r="26" spans="2:9" s="78" customFormat="1" ht="56.25" x14ac:dyDescent="0.25">
      <c r="B26" s="107">
        <v>44616</v>
      </c>
      <c r="C26" s="108" t="s">
        <v>380</v>
      </c>
      <c r="D26" s="124" t="s">
        <v>52</v>
      </c>
      <c r="E26" s="118" t="s">
        <v>161</v>
      </c>
      <c r="F26" s="124" t="s">
        <v>744</v>
      </c>
      <c r="G26" s="115" t="s">
        <v>4</v>
      </c>
      <c r="H26" s="110">
        <v>2877073.23</v>
      </c>
      <c r="I26" s="111">
        <f t="shared" si="0"/>
        <v>44661</v>
      </c>
    </row>
    <row r="27" spans="2:9" s="78" customFormat="1" ht="56.25" x14ac:dyDescent="0.25">
      <c r="B27" s="107">
        <v>44530</v>
      </c>
      <c r="C27" s="108" t="s">
        <v>750</v>
      </c>
      <c r="D27" s="124" t="s">
        <v>52</v>
      </c>
      <c r="E27" s="128" t="s">
        <v>161</v>
      </c>
      <c r="F27" s="124" t="s">
        <v>744</v>
      </c>
      <c r="G27" s="115" t="s">
        <v>4</v>
      </c>
      <c r="H27" s="110">
        <v>2874616.29</v>
      </c>
      <c r="I27" s="117">
        <f t="shared" si="0"/>
        <v>44575</v>
      </c>
    </row>
    <row r="28" spans="2:9" s="78" customFormat="1" ht="56.25" x14ac:dyDescent="0.25">
      <c r="B28" s="107">
        <v>44699</v>
      </c>
      <c r="C28" s="108" t="s">
        <v>751</v>
      </c>
      <c r="D28" s="124" t="s">
        <v>214</v>
      </c>
      <c r="E28" s="109" t="s">
        <v>752</v>
      </c>
      <c r="F28" s="124" t="s">
        <v>744</v>
      </c>
      <c r="G28" s="109" t="s">
        <v>4</v>
      </c>
      <c r="H28" s="110">
        <v>2000100</v>
      </c>
      <c r="I28" s="111">
        <f>+B28+45</f>
        <v>44744</v>
      </c>
    </row>
    <row r="29" spans="2:9" s="78" customFormat="1" ht="56.25" x14ac:dyDescent="0.3">
      <c r="B29" s="107">
        <v>44637</v>
      </c>
      <c r="C29" s="108" t="s">
        <v>753</v>
      </c>
      <c r="D29" s="124" t="s">
        <v>754</v>
      </c>
      <c r="E29" s="109" t="s">
        <v>755</v>
      </c>
      <c r="F29" s="124" t="s">
        <v>744</v>
      </c>
      <c r="G29" s="115" t="s">
        <v>4</v>
      </c>
      <c r="H29" s="126">
        <v>54707500</v>
      </c>
      <c r="I29" s="117">
        <f t="shared" si="0"/>
        <v>44682</v>
      </c>
    </row>
    <row r="30" spans="2:9" s="78" customFormat="1" ht="56.25" x14ac:dyDescent="0.25">
      <c r="B30" s="107">
        <v>44645</v>
      </c>
      <c r="C30" s="108" t="s">
        <v>756</v>
      </c>
      <c r="D30" s="124" t="s">
        <v>757</v>
      </c>
      <c r="E30" s="109" t="s">
        <v>758</v>
      </c>
      <c r="F30" s="124" t="s">
        <v>744</v>
      </c>
      <c r="G30" s="115" t="s">
        <v>4</v>
      </c>
      <c r="H30" s="125">
        <v>332457.59999999998</v>
      </c>
      <c r="I30" s="117">
        <f t="shared" si="0"/>
        <v>44690</v>
      </c>
    </row>
    <row r="31" spans="2:9" s="78" customFormat="1" ht="56.25" x14ac:dyDescent="0.25">
      <c r="B31" s="107">
        <v>44580</v>
      </c>
      <c r="C31" s="108" t="s">
        <v>759</v>
      </c>
      <c r="D31" s="124" t="s">
        <v>757</v>
      </c>
      <c r="E31" s="109" t="s">
        <v>758</v>
      </c>
      <c r="F31" s="124" t="s">
        <v>744</v>
      </c>
      <c r="G31" s="115" t="s">
        <v>4</v>
      </c>
      <c r="H31" s="125">
        <v>4202192.4000000004</v>
      </c>
      <c r="I31" s="117">
        <f t="shared" si="0"/>
        <v>44625</v>
      </c>
    </row>
    <row r="32" spans="2:9" s="78" customFormat="1" ht="56.25" x14ac:dyDescent="0.25">
      <c r="B32" s="107">
        <v>44643</v>
      </c>
      <c r="C32" s="108" t="s">
        <v>760</v>
      </c>
      <c r="D32" s="124" t="s">
        <v>214</v>
      </c>
      <c r="E32" s="109" t="s">
        <v>752</v>
      </c>
      <c r="F32" s="124" t="s">
        <v>744</v>
      </c>
      <c r="G32" s="115" t="s">
        <v>4</v>
      </c>
      <c r="H32" s="110">
        <v>235000</v>
      </c>
      <c r="I32" s="117">
        <f t="shared" si="0"/>
        <v>44688</v>
      </c>
    </row>
    <row r="33" spans="2:9" s="78" customFormat="1" ht="56.25" x14ac:dyDescent="0.25">
      <c r="B33" s="107">
        <v>44588</v>
      </c>
      <c r="C33" s="108" t="s">
        <v>22</v>
      </c>
      <c r="D33" s="124" t="s">
        <v>761</v>
      </c>
      <c r="E33" s="109" t="s">
        <v>762</v>
      </c>
      <c r="F33" s="124" t="s">
        <v>748</v>
      </c>
      <c r="G33" s="109" t="s">
        <v>4</v>
      </c>
      <c r="H33" s="110">
        <v>891663.13</v>
      </c>
      <c r="I33" s="117">
        <f t="shared" si="0"/>
        <v>44633</v>
      </c>
    </row>
    <row r="34" spans="2:9" s="78" customFormat="1" ht="56.25" x14ac:dyDescent="0.25">
      <c r="B34" s="107">
        <v>44586</v>
      </c>
      <c r="C34" s="108" t="s">
        <v>72</v>
      </c>
      <c r="D34" s="124" t="s">
        <v>761</v>
      </c>
      <c r="E34" s="109" t="s">
        <v>762</v>
      </c>
      <c r="F34" s="124" t="s">
        <v>748</v>
      </c>
      <c r="G34" s="109" t="s">
        <v>4</v>
      </c>
      <c r="H34" s="110">
        <v>2243823.34</v>
      </c>
      <c r="I34" s="117">
        <f t="shared" si="0"/>
        <v>44631</v>
      </c>
    </row>
    <row r="35" spans="2:9" s="78" customFormat="1" ht="56.25" x14ac:dyDescent="0.25">
      <c r="B35" s="107">
        <v>44572</v>
      </c>
      <c r="C35" s="108" t="s">
        <v>25</v>
      </c>
      <c r="D35" s="124" t="s">
        <v>761</v>
      </c>
      <c r="E35" s="109" t="s">
        <v>762</v>
      </c>
      <c r="F35" s="124" t="s">
        <v>744</v>
      </c>
      <c r="G35" s="109" t="s">
        <v>4</v>
      </c>
      <c r="H35" s="110">
        <v>2405143.9700000002</v>
      </c>
      <c r="I35" s="117">
        <f t="shared" si="0"/>
        <v>44617</v>
      </c>
    </row>
    <row r="36" spans="2:9" s="78" customFormat="1" ht="56.25" x14ac:dyDescent="0.25">
      <c r="B36" s="107">
        <v>44557</v>
      </c>
      <c r="C36" s="108" t="s">
        <v>91</v>
      </c>
      <c r="D36" s="124" t="s">
        <v>761</v>
      </c>
      <c r="E36" s="109" t="s">
        <v>762</v>
      </c>
      <c r="F36" s="124" t="s">
        <v>744</v>
      </c>
      <c r="G36" s="109" t="s">
        <v>4</v>
      </c>
      <c r="H36" s="110">
        <v>2436481.92</v>
      </c>
      <c r="I36" s="117">
        <f t="shared" si="0"/>
        <v>44602</v>
      </c>
    </row>
    <row r="37" spans="2:9" s="78" customFormat="1" ht="56.25" x14ac:dyDescent="0.25">
      <c r="B37" s="107">
        <v>44565</v>
      </c>
      <c r="C37" s="108" t="s">
        <v>34</v>
      </c>
      <c r="D37" s="124" t="s">
        <v>761</v>
      </c>
      <c r="E37" s="109" t="s">
        <v>762</v>
      </c>
      <c r="F37" s="124" t="s">
        <v>744</v>
      </c>
      <c r="G37" s="109" t="s">
        <v>4</v>
      </c>
      <c r="H37" s="110">
        <v>2542022.08</v>
      </c>
      <c r="I37" s="117">
        <f t="shared" si="0"/>
        <v>44610</v>
      </c>
    </row>
    <row r="38" spans="2:9" s="78" customFormat="1" ht="56.25" x14ac:dyDescent="0.25">
      <c r="B38" s="107">
        <v>44580</v>
      </c>
      <c r="C38" s="108" t="s">
        <v>763</v>
      </c>
      <c r="D38" s="124" t="s">
        <v>761</v>
      </c>
      <c r="E38" s="109" t="s">
        <v>762</v>
      </c>
      <c r="F38" s="124" t="s">
        <v>744</v>
      </c>
      <c r="G38" s="109" t="s">
        <v>4</v>
      </c>
      <c r="H38" s="110">
        <v>2436185.9700000002</v>
      </c>
      <c r="I38" s="117">
        <f t="shared" si="0"/>
        <v>44625</v>
      </c>
    </row>
    <row r="39" spans="2:9" s="78" customFormat="1" ht="56.25" x14ac:dyDescent="0.25">
      <c r="B39" s="107">
        <v>44609</v>
      </c>
      <c r="C39" s="108" t="s">
        <v>30</v>
      </c>
      <c r="D39" s="124" t="s">
        <v>761</v>
      </c>
      <c r="E39" s="109" t="s">
        <v>762</v>
      </c>
      <c r="F39" s="124" t="s">
        <v>744</v>
      </c>
      <c r="G39" s="109" t="s">
        <v>4</v>
      </c>
      <c r="H39" s="110">
        <v>2812845.2</v>
      </c>
      <c r="I39" s="117">
        <f t="shared" si="0"/>
        <v>44654</v>
      </c>
    </row>
    <row r="40" spans="2:9" s="78" customFormat="1" ht="56.25" x14ac:dyDescent="0.25">
      <c r="B40" s="107">
        <v>44615</v>
      </c>
      <c r="C40" s="108" t="s">
        <v>36</v>
      </c>
      <c r="D40" s="124" t="s">
        <v>761</v>
      </c>
      <c r="E40" s="109" t="s">
        <v>762</v>
      </c>
      <c r="F40" s="124" t="s">
        <v>744</v>
      </c>
      <c r="G40" s="109" t="s">
        <v>4</v>
      </c>
      <c r="H40" s="110">
        <v>2039972.72</v>
      </c>
      <c r="I40" s="117">
        <f t="shared" si="0"/>
        <v>44660</v>
      </c>
    </row>
    <row r="41" spans="2:9" s="78" customFormat="1" ht="56.25" x14ac:dyDescent="0.25">
      <c r="B41" s="107">
        <v>44613</v>
      </c>
      <c r="C41" s="108" t="s">
        <v>35</v>
      </c>
      <c r="D41" s="124" t="s">
        <v>761</v>
      </c>
      <c r="E41" s="109" t="s">
        <v>762</v>
      </c>
      <c r="F41" s="124" t="s">
        <v>744</v>
      </c>
      <c r="G41" s="109" t="s">
        <v>4</v>
      </c>
      <c r="H41" s="110">
        <v>2487270.84</v>
      </c>
      <c r="I41" s="117">
        <f t="shared" si="0"/>
        <v>44658</v>
      </c>
    </row>
    <row r="42" spans="2:9" s="78" customFormat="1" ht="56.25" x14ac:dyDescent="0.25">
      <c r="B42" s="107">
        <v>44693</v>
      </c>
      <c r="C42" s="108" t="s">
        <v>38</v>
      </c>
      <c r="D42" s="124" t="s">
        <v>761</v>
      </c>
      <c r="E42" s="109" t="s">
        <v>762</v>
      </c>
      <c r="F42" s="124" t="s">
        <v>744</v>
      </c>
      <c r="G42" s="109" t="s">
        <v>4</v>
      </c>
      <c r="H42" s="110">
        <v>3240344.88</v>
      </c>
      <c r="I42" s="117">
        <f t="shared" si="0"/>
        <v>44738</v>
      </c>
    </row>
    <row r="43" spans="2:9" s="78" customFormat="1" ht="56.25" x14ac:dyDescent="0.25">
      <c r="B43" s="107">
        <v>44579</v>
      </c>
      <c r="C43" s="108" t="s">
        <v>135</v>
      </c>
      <c r="D43" s="124" t="s">
        <v>764</v>
      </c>
      <c r="E43" s="109" t="s">
        <v>765</v>
      </c>
      <c r="F43" s="124" t="s">
        <v>744</v>
      </c>
      <c r="G43" s="109" t="s">
        <v>4</v>
      </c>
      <c r="H43" s="110">
        <v>4638816</v>
      </c>
      <c r="I43" s="117">
        <f t="shared" si="0"/>
        <v>44624</v>
      </c>
    </row>
    <row r="44" spans="2:9" s="78" customFormat="1" ht="56.25" x14ac:dyDescent="0.25">
      <c r="B44" s="107">
        <v>44586</v>
      </c>
      <c r="C44" s="108" t="s">
        <v>766</v>
      </c>
      <c r="D44" s="124" t="s">
        <v>764</v>
      </c>
      <c r="E44" s="109" t="s">
        <v>765</v>
      </c>
      <c r="F44" s="124" t="s">
        <v>744</v>
      </c>
      <c r="G44" s="109" t="s">
        <v>4</v>
      </c>
      <c r="H44" s="110">
        <v>5709312</v>
      </c>
      <c r="I44" s="117">
        <f t="shared" si="0"/>
        <v>44631</v>
      </c>
    </row>
    <row r="45" spans="2:9" s="78" customFormat="1" ht="56.25" x14ac:dyDescent="0.25">
      <c r="B45" s="107">
        <v>44551</v>
      </c>
      <c r="C45" s="108" t="s">
        <v>266</v>
      </c>
      <c r="D45" s="124" t="s">
        <v>764</v>
      </c>
      <c r="E45" s="109" t="s">
        <v>767</v>
      </c>
      <c r="F45" s="124" t="s">
        <v>744</v>
      </c>
      <c r="G45" s="109" t="s">
        <v>4</v>
      </c>
      <c r="H45" s="110">
        <v>8028720</v>
      </c>
      <c r="I45" s="117">
        <f t="shared" si="0"/>
        <v>44596</v>
      </c>
    </row>
    <row r="46" spans="2:9" s="78" customFormat="1" ht="56.25" x14ac:dyDescent="0.25">
      <c r="B46" s="107">
        <v>44566</v>
      </c>
      <c r="C46" s="108" t="s">
        <v>768</v>
      </c>
      <c r="D46" s="124" t="s">
        <v>764</v>
      </c>
      <c r="E46" s="109" t="s">
        <v>767</v>
      </c>
      <c r="F46" s="124" t="s">
        <v>744</v>
      </c>
      <c r="G46" s="109" t="s">
        <v>4</v>
      </c>
      <c r="H46" s="110">
        <v>5352480</v>
      </c>
      <c r="I46" s="117">
        <f t="shared" si="0"/>
        <v>44611</v>
      </c>
    </row>
    <row r="47" spans="2:9" s="78" customFormat="1" ht="56.25" x14ac:dyDescent="0.25">
      <c r="B47" s="107">
        <v>44572</v>
      </c>
      <c r="C47" s="108" t="s">
        <v>178</v>
      </c>
      <c r="D47" s="124" t="s">
        <v>764</v>
      </c>
      <c r="E47" s="109" t="s">
        <v>767</v>
      </c>
      <c r="F47" s="124" t="s">
        <v>744</v>
      </c>
      <c r="G47" s="109" t="s">
        <v>4</v>
      </c>
      <c r="H47" s="110">
        <v>5352480</v>
      </c>
      <c r="I47" s="111">
        <f t="shared" si="0"/>
        <v>44617</v>
      </c>
    </row>
    <row r="48" spans="2:9" s="78" customFormat="1" ht="56.25" x14ac:dyDescent="0.25">
      <c r="B48" s="107">
        <v>44594</v>
      </c>
      <c r="C48" s="108" t="s">
        <v>314</v>
      </c>
      <c r="D48" s="124" t="s">
        <v>764</v>
      </c>
      <c r="E48" s="109" t="s">
        <v>767</v>
      </c>
      <c r="F48" s="124" t="s">
        <v>744</v>
      </c>
      <c r="G48" s="109" t="s">
        <v>4</v>
      </c>
      <c r="H48" s="110">
        <v>3717743.4</v>
      </c>
      <c r="I48" s="111">
        <f t="shared" si="0"/>
        <v>44639</v>
      </c>
    </row>
    <row r="49" spans="2:9" s="78" customFormat="1" ht="56.25" x14ac:dyDescent="0.25">
      <c r="B49" s="107">
        <v>44589</v>
      </c>
      <c r="C49" s="108" t="s">
        <v>313</v>
      </c>
      <c r="D49" s="124" t="s">
        <v>764</v>
      </c>
      <c r="E49" s="109" t="s">
        <v>767</v>
      </c>
      <c r="F49" s="124" t="s">
        <v>744</v>
      </c>
      <c r="G49" s="109" t="s">
        <v>4</v>
      </c>
      <c r="H49" s="110">
        <v>2854656</v>
      </c>
      <c r="I49" s="111">
        <f t="shared" si="0"/>
        <v>44634</v>
      </c>
    </row>
    <row r="50" spans="2:9" s="78" customFormat="1" ht="18.75" x14ac:dyDescent="0.25">
      <c r="B50" s="107">
        <v>44579</v>
      </c>
      <c r="C50" s="108" t="s">
        <v>763</v>
      </c>
      <c r="D50" s="124" t="s">
        <v>769</v>
      </c>
      <c r="E50" s="109" t="s">
        <v>770</v>
      </c>
      <c r="F50" s="124" t="s">
        <v>745</v>
      </c>
      <c r="G50" s="109" t="s">
        <v>3</v>
      </c>
      <c r="H50" s="110">
        <v>8319000</v>
      </c>
      <c r="I50" s="117">
        <f t="shared" si="0"/>
        <v>44624</v>
      </c>
    </row>
    <row r="51" spans="2:9" s="78" customFormat="1" ht="18.75" x14ac:dyDescent="0.25">
      <c r="B51" s="107">
        <v>44568</v>
      </c>
      <c r="C51" s="108" t="s">
        <v>34</v>
      </c>
      <c r="D51" s="124" t="s">
        <v>769</v>
      </c>
      <c r="E51" s="109" t="s">
        <v>770</v>
      </c>
      <c r="F51" s="124" t="s">
        <v>745</v>
      </c>
      <c r="G51" s="109" t="s">
        <v>3</v>
      </c>
      <c r="H51" s="110">
        <v>5546000</v>
      </c>
      <c r="I51" s="117">
        <f t="shared" si="0"/>
        <v>44613</v>
      </c>
    </row>
    <row r="52" spans="2:9" s="78" customFormat="1" ht="18.75" x14ac:dyDescent="0.25">
      <c r="B52" s="107">
        <v>44594</v>
      </c>
      <c r="C52" s="108" t="s">
        <v>27</v>
      </c>
      <c r="D52" s="124" t="s">
        <v>769</v>
      </c>
      <c r="E52" s="109" t="s">
        <v>770</v>
      </c>
      <c r="F52" s="124" t="s">
        <v>745</v>
      </c>
      <c r="G52" s="109" t="s">
        <v>3</v>
      </c>
      <c r="H52" s="110">
        <v>5546000</v>
      </c>
      <c r="I52" s="111">
        <f t="shared" si="0"/>
        <v>44639</v>
      </c>
    </row>
    <row r="53" spans="2:9" s="78" customFormat="1" ht="18.75" x14ac:dyDescent="0.25">
      <c r="B53" s="107">
        <v>44596</v>
      </c>
      <c r="C53" s="108" t="s">
        <v>72</v>
      </c>
      <c r="D53" s="124" t="s">
        <v>769</v>
      </c>
      <c r="E53" s="109" t="s">
        <v>770</v>
      </c>
      <c r="F53" s="124" t="s">
        <v>745</v>
      </c>
      <c r="G53" s="109" t="s">
        <v>3</v>
      </c>
      <c r="H53" s="110">
        <v>5546000</v>
      </c>
      <c r="I53" s="111">
        <f t="shared" si="0"/>
        <v>44641</v>
      </c>
    </row>
    <row r="54" spans="2:9" s="78" customFormat="1" ht="18.75" x14ac:dyDescent="0.25">
      <c r="B54" s="107">
        <v>44600</v>
      </c>
      <c r="C54" s="108" t="s">
        <v>22</v>
      </c>
      <c r="D54" s="124" t="s">
        <v>769</v>
      </c>
      <c r="E54" s="109" t="s">
        <v>770</v>
      </c>
      <c r="F54" s="124" t="s">
        <v>745</v>
      </c>
      <c r="G54" s="109" t="s">
        <v>3</v>
      </c>
      <c r="H54" s="110">
        <v>5546000</v>
      </c>
      <c r="I54" s="111">
        <f t="shared" si="0"/>
        <v>44645</v>
      </c>
    </row>
    <row r="55" spans="2:9" s="78" customFormat="1" ht="18.75" x14ac:dyDescent="0.25">
      <c r="B55" s="107">
        <v>44602</v>
      </c>
      <c r="C55" s="108" t="s">
        <v>26</v>
      </c>
      <c r="D55" s="124" t="s">
        <v>769</v>
      </c>
      <c r="E55" s="109" t="s">
        <v>770</v>
      </c>
      <c r="F55" s="124" t="s">
        <v>745</v>
      </c>
      <c r="G55" s="109" t="s">
        <v>3</v>
      </c>
      <c r="H55" s="110">
        <v>5546000</v>
      </c>
      <c r="I55" s="111">
        <f t="shared" si="0"/>
        <v>44647</v>
      </c>
    </row>
    <row r="56" spans="2:9" s="78" customFormat="1" ht="18.75" x14ac:dyDescent="0.25">
      <c r="B56" s="107">
        <v>44607</v>
      </c>
      <c r="C56" s="108" t="s">
        <v>28</v>
      </c>
      <c r="D56" s="124" t="s">
        <v>769</v>
      </c>
      <c r="E56" s="109" t="s">
        <v>770</v>
      </c>
      <c r="F56" s="124" t="s">
        <v>745</v>
      </c>
      <c r="G56" s="109" t="s">
        <v>3</v>
      </c>
      <c r="H56" s="110">
        <v>7298536</v>
      </c>
      <c r="I56" s="111">
        <f t="shared" si="0"/>
        <v>44652</v>
      </c>
    </row>
    <row r="57" spans="2:9" s="78" customFormat="1" ht="56.25" x14ac:dyDescent="0.25">
      <c r="B57" s="107">
        <v>44543</v>
      </c>
      <c r="C57" s="108" t="s">
        <v>91</v>
      </c>
      <c r="D57" s="124" t="s">
        <v>769</v>
      </c>
      <c r="E57" s="109" t="s">
        <v>770</v>
      </c>
      <c r="F57" s="124" t="s">
        <v>744</v>
      </c>
      <c r="G57" s="109" t="s">
        <v>4</v>
      </c>
      <c r="H57" s="110">
        <v>5546000</v>
      </c>
      <c r="I57" s="111">
        <f t="shared" si="0"/>
        <v>44588</v>
      </c>
    </row>
    <row r="58" spans="2:9" s="78" customFormat="1" ht="56.25" x14ac:dyDescent="0.25">
      <c r="B58" s="107">
        <v>44539</v>
      </c>
      <c r="C58" s="108" t="s">
        <v>24</v>
      </c>
      <c r="D58" s="124" t="s">
        <v>769</v>
      </c>
      <c r="E58" s="109" t="s">
        <v>770</v>
      </c>
      <c r="F58" s="124" t="s">
        <v>744</v>
      </c>
      <c r="G58" s="109" t="s">
        <v>4</v>
      </c>
      <c r="H58" s="110">
        <v>8319000</v>
      </c>
      <c r="I58" s="111">
        <f t="shared" si="0"/>
        <v>44584</v>
      </c>
    </row>
    <row r="59" spans="2:9" s="78" customFormat="1" ht="56.25" x14ac:dyDescent="0.25">
      <c r="B59" s="107">
        <v>44573</v>
      </c>
      <c r="C59" s="108" t="s">
        <v>25</v>
      </c>
      <c r="D59" s="124" t="s">
        <v>769</v>
      </c>
      <c r="E59" s="109" t="s">
        <v>770</v>
      </c>
      <c r="F59" s="124" t="s">
        <v>744</v>
      </c>
      <c r="G59" s="109" t="s">
        <v>4</v>
      </c>
      <c r="H59" s="110">
        <v>6655200</v>
      </c>
      <c r="I59" s="111">
        <f t="shared" si="0"/>
        <v>44618</v>
      </c>
    </row>
    <row r="60" spans="2:9" s="78" customFormat="1" ht="56.25" x14ac:dyDescent="0.25">
      <c r="B60" s="107">
        <v>44615</v>
      </c>
      <c r="C60" s="108" t="s">
        <v>30</v>
      </c>
      <c r="D60" s="124" t="s">
        <v>769</v>
      </c>
      <c r="E60" s="109" t="s">
        <v>770</v>
      </c>
      <c r="F60" s="124" t="s">
        <v>744</v>
      </c>
      <c r="G60" s="109" t="s">
        <v>4</v>
      </c>
      <c r="H60" s="110">
        <v>4685260.7999999998</v>
      </c>
      <c r="I60" s="111">
        <f t="shared" si="0"/>
        <v>44660</v>
      </c>
    </row>
    <row r="61" spans="2:9" s="78" customFormat="1" ht="56.25" x14ac:dyDescent="0.25">
      <c r="B61" s="107">
        <v>44642</v>
      </c>
      <c r="C61" s="108" t="s">
        <v>35</v>
      </c>
      <c r="D61" s="124" t="s">
        <v>769</v>
      </c>
      <c r="E61" s="109" t="s">
        <v>770</v>
      </c>
      <c r="F61" s="124" t="s">
        <v>744</v>
      </c>
      <c r="G61" s="109" t="s">
        <v>4</v>
      </c>
      <c r="H61" s="110">
        <v>860739.2</v>
      </c>
      <c r="I61" s="111">
        <f t="shared" si="0"/>
        <v>44687</v>
      </c>
    </row>
    <row r="62" spans="2:9" s="78" customFormat="1" ht="37.5" x14ac:dyDescent="0.3">
      <c r="B62" s="107">
        <v>44540</v>
      </c>
      <c r="C62" s="108" t="s">
        <v>771</v>
      </c>
      <c r="D62" s="124" t="s">
        <v>772</v>
      </c>
      <c r="E62" s="109" t="s">
        <v>773</v>
      </c>
      <c r="F62" s="124" t="s">
        <v>745</v>
      </c>
      <c r="G62" s="109" t="s">
        <v>3</v>
      </c>
      <c r="H62" s="114">
        <v>2699750</v>
      </c>
      <c r="I62" s="111">
        <f t="shared" si="0"/>
        <v>44585</v>
      </c>
    </row>
    <row r="63" spans="2:9" s="78" customFormat="1" ht="18.75" x14ac:dyDescent="0.3">
      <c r="B63" s="107">
        <v>44613</v>
      </c>
      <c r="C63" s="108" t="s">
        <v>774</v>
      </c>
      <c r="D63" s="124" t="s">
        <v>775</v>
      </c>
      <c r="E63" s="109" t="s">
        <v>776</v>
      </c>
      <c r="F63" s="124" t="s">
        <v>745</v>
      </c>
      <c r="G63" s="109" t="s">
        <v>3</v>
      </c>
      <c r="H63" s="114">
        <v>6000000</v>
      </c>
      <c r="I63" s="111">
        <f t="shared" si="0"/>
        <v>44658</v>
      </c>
    </row>
    <row r="64" spans="2:9" s="78" customFormat="1" ht="18.75" x14ac:dyDescent="0.3">
      <c r="B64" s="107">
        <v>44613</v>
      </c>
      <c r="C64" s="108" t="s">
        <v>777</v>
      </c>
      <c r="D64" s="124" t="s">
        <v>775</v>
      </c>
      <c r="E64" s="109" t="s">
        <v>776</v>
      </c>
      <c r="F64" s="124" t="s">
        <v>745</v>
      </c>
      <c r="G64" s="109" t="s">
        <v>3</v>
      </c>
      <c r="H64" s="114">
        <v>4800000</v>
      </c>
      <c r="I64" s="111">
        <f t="shared" si="0"/>
        <v>44658</v>
      </c>
    </row>
    <row r="65" spans="2:9" s="78" customFormat="1" ht="18.75" x14ac:dyDescent="0.3">
      <c r="B65" s="107">
        <v>44615</v>
      </c>
      <c r="C65" s="108" t="s">
        <v>778</v>
      </c>
      <c r="D65" s="124" t="s">
        <v>775</v>
      </c>
      <c r="E65" s="109" t="s">
        <v>776</v>
      </c>
      <c r="F65" s="124" t="s">
        <v>745</v>
      </c>
      <c r="G65" s="109" t="s">
        <v>3</v>
      </c>
      <c r="H65" s="114">
        <v>900000</v>
      </c>
      <c r="I65" s="111">
        <f t="shared" si="0"/>
        <v>44660</v>
      </c>
    </row>
    <row r="66" spans="2:9" s="78" customFormat="1" ht="56.25" x14ac:dyDescent="0.25">
      <c r="B66" s="107">
        <v>44533</v>
      </c>
      <c r="C66" s="108" t="s">
        <v>779</v>
      </c>
      <c r="D66" s="124" t="s">
        <v>780</v>
      </c>
      <c r="E66" s="109" t="s">
        <v>781</v>
      </c>
      <c r="F66" s="124" t="s">
        <v>744</v>
      </c>
      <c r="G66" s="109" t="s">
        <v>3</v>
      </c>
      <c r="H66" s="110">
        <v>2643955.2000000002</v>
      </c>
      <c r="I66" s="111">
        <f t="shared" si="0"/>
        <v>44578</v>
      </c>
    </row>
    <row r="67" spans="2:9" s="78" customFormat="1" ht="56.25" x14ac:dyDescent="0.25">
      <c r="B67" s="107">
        <v>44536</v>
      </c>
      <c r="C67" s="108" t="s">
        <v>782</v>
      </c>
      <c r="D67" s="124" t="s">
        <v>780</v>
      </c>
      <c r="E67" s="109" t="s">
        <v>781</v>
      </c>
      <c r="F67" s="124" t="s">
        <v>744</v>
      </c>
      <c r="G67" s="109" t="s">
        <v>3</v>
      </c>
      <c r="H67" s="110">
        <v>11677468.800000001</v>
      </c>
      <c r="I67" s="111">
        <f t="shared" si="0"/>
        <v>44581</v>
      </c>
    </row>
    <row r="68" spans="2:9" s="78" customFormat="1" ht="56.25" x14ac:dyDescent="0.25">
      <c r="B68" s="107">
        <v>44543</v>
      </c>
      <c r="C68" s="108" t="s">
        <v>783</v>
      </c>
      <c r="D68" s="124" t="s">
        <v>780</v>
      </c>
      <c r="E68" s="109" t="s">
        <v>781</v>
      </c>
      <c r="F68" s="124" t="s">
        <v>744</v>
      </c>
      <c r="G68" s="109" t="s">
        <v>3</v>
      </c>
      <c r="H68" s="110">
        <v>9180400</v>
      </c>
      <c r="I68" s="111">
        <f t="shared" si="0"/>
        <v>44588</v>
      </c>
    </row>
    <row r="69" spans="2:9" s="78" customFormat="1" ht="56.25" x14ac:dyDescent="0.25">
      <c r="B69" s="107">
        <v>44572</v>
      </c>
      <c r="C69" s="108" t="s">
        <v>784</v>
      </c>
      <c r="D69" s="124" t="s">
        <v>780</v>
      </c>
      <c r="E69" s="109" t="s">
        <v>781</v>
      </c>
      <c r="F69" s="124" t="s">
        <v>744</v>
      </c>
      <c r="G69" s="109" t="s">
        <v>3</v>
      </c>
      <c r="H69" s="110">
        <v>4590200</v>
      </c>
      <c r="I69" s="111">
        <f t="shared" si="0"/>
        <v>44617</v>
      </c>
    </row>
    <row r="70" spans="2:9" s="78" customFormat="1" ht="56.25" x14ac:dyDescent="0.25">
      <c r="B70" s="107">
        <v>44564</v>
      </c>
      <c r="C70" s="108" t="s">
        <v>785</v>
      </c>
      <c r="D70" s="124" t="s">
        <v>780</v>
      </c>
      <c r="E70" s="109" t="s">
        <v>781</v>
      </c>
      <c r="F70" s="124" t="s">
        <v>744</v>
      </c>
      <c r="G70" s="109" t="s">
        <v>3</v>
      </c>
      <c r="H70" s="110">
        <v>4590200</v>
      </c>
      <c r="I70" s="111">
        <f t="shared" si="0"/>
        <v>44609</v>
      </c>
    </row>
    <row r="71" spans="2:9" s="78" customFormat="1" ht="56.25" x14ac:dyDescent="0.25">
      <c r="B71" s="107">
        <v>44586</v>
      </c>
      <c r="C71" s="108" t="s">
        <v>786</v>
      </c>
      <c r="D71" s="124" t="s">
        <v>780</v>
      </c>
      <c r="E71" s="109" t="s">
        <v>781</v>
      </c>
      <c r="F71" s="124" t="s">
        <v>744</v>
      </c>
      <c r="G71" s="109" t="s">
        <v>3</v>
      </c>
      <c r="H71" s="110">
        <v>4465346.5599999996</v>
      </c>
      <c r="I71" s="111">
        <f t="shared" si="0"/>
        <v>44631</v>
      </c>
    </row>
    <row r="72" spans="2:9" s="78" customFormat="1" ht="56.25" x14ac:dyDescent="0.25">
      <c r="B72" s="107">
        <v>44594</v>
      </c>
      <c r="C72" s="108" t="s">
        <v>787</v>
      </c>
      <c r="D72" s="124" t="s">
        <v>780</v>
      </c>
      <c r="E72" s="109" t="s">
        <v>781</v>
      </c>
      <c r="F72" s="124" t="s">
        <v>744</v>
      </c>
      <c r="G72" s="109" t="s">
        <v>3</v>
      </c>
      <c r="H72" s="110">
        <v>8108129.2800000003</v>
      </c>
      <c r="I72" s="111">
        <f t="shared" si="0"/>
        <v>44639</v>
      </c>
    </row>
    <row r="73" spans="2:9" s="78" customFormat="1" ht="18.75" x14ac:dyDescent="0.25">
      <c r="B73" s="107">
        <v>44593</v>
      </c>
      <c r="C73" s="108" t="s">
        <v>788</v>
      </c>
      <c r="D73" s="124" t="s">
        <v>780</v>
      </c>
      <c r="E73" s="109" t="s">
        <v>781</v>
      </c>
      <c r="F73" s="124" t="s">
        <v>745</v>
      </c>
      <c r="G73" s="109" t="s">
        <v>3</v>
      </c>
      <c r="H73" s="110">
        <v>2643955.2000000002</v>
      </c>
      <c r="I73" s="111">
        <f t="shared" si="0"/>
        <v>44638</v>
      </c>
    </row>
    <row r="74" spans="2:9" s="78" customFormat="1" ht="18.75" x14ac:dyDescent="0.25">
      <c r="B74" s="107">
        <v>44617</v>
      </c>
      <c r="C74" s="108" t="s">
        <v>789</v>
      </c>
      <c r="D74" s="124" t="s">
        <v>780</v>
      </c>
      <c r="E74" s="109" t="s">
        <v>781</v>
      </c>
      <c r="F74" s="124" t="s">
        <v>745</v>
      </c>
      <c r="G74" s="109" t="s">
        <v>3</v>
      </c>
      <c r="H74" s="110">
        <v>7436124</v>
      </c>
      <c r="I74" s="117">
        <f t="shared" si="0"/>
        <v>44662</v>
      </c>
    </row>
    <row r="75" spans="2:9" s="78" customFormat="1" ht="18.75" x14ac:dyDescent="0.25">
      <c r="B75" s="107">
        <v>44641</v>
      </c>
      <c r="C75" s="108" t="s">
        <v>790</v>
      </c>
      <c r="D75" s="124" t="s">
        <v>780</v>
      </c>
      <c r="E75" s="109" t="s">
        <v>781</v>
      </c>
      <c r="F75" s="124" t="s">
        <v>745</v>
      </c>
      <c r="G75" s="109" t="s">
        <v>3</v>
      </c>
      <c r="H75" s="110">
        <v>2115164.1600000001</v>
      </c>
      <c r="I75" s="117">
        <f t="shared" si="0"/>
        <v>44686</v>
      </c>
    </row>
    <row r="76" spans="2:9" s="78" customFormat="1" ht="18.75" x14ac:dyDescent="0.25">
      <c r="B76" s="107">
        <v>44617</v>
      </c>
      <c r="C76" s="108" t="s">
        <v>499</v>
      </c>
      <c r="D76" s="129" t="s">
        <v>191</v>
      </c>
      <c r="E76" s="109" t="s">
        <v>192</v>
      </c>
      <c r="F76" s="124" t="s">
        <v>745</v>
      </c>
      <c r="G76" s="109" t="s">
        <v>3</v>
      </c>
      <c r="H76" s="110">
        <v>15023418</v>
      </c>
      <c r="I76" s="117">
        <f t="shared" ref="I76:I139" si="1">+B76+45</f>
        <v>44662</v>
      </c>
    </row>
    <row r="77" spans="2:9" s="78" customFormat="1" ht="18.75" x14ac:dyDescent="0.25">
      <c r="B77" s="107">
        <v>44617</v>
      </c>
      <c r="C77" s="108" t="s">
        <v>501</v>
      </c>
      <c r="D77" s="129" t="s">
        <v>191</v>
      </c>
      <c r="E77" s="109" t="s">
        <v>192</v>
      </c>
      <c r="F77" s="124" t="s">
        <v>745</v>
      </c>
      <c r="G77" s="109" t="s">
        <v>3</v>
      </c>
      <c r="H77" s="110">
        <v>2889097.92</v>
      </c>
      <c r="I77" s="117">
        <f t="shared" si="1"/>
        <v>44662</v>
      </c>
    </row>
    <row r="78" spans="2:9" s="78" customFormat="1" ht="18.75" x14ac:dyDescent="0.25">
      <c r="B78" s="107">
        <v>44650</v>
      </c>
      <c r="C78" s="108" t="s">
        <v>791</v>
      </c>
      <c r="D78" s="129" t="s">
        <v>191</v>
      </c>
      <c r="E78" s="109" t="s">
        <v>192</v>
      </c>
      <c r="F78" s="124" t="s">
        <v>745</v>
      </c>
      <c r="G78" s="109" t="s">
        <v>3</v>
      </c>
      <c r="H78" s="110">
        <v>17442936</v>
      </c>
      <c r="I78" s="117">
        <f t="shared" si="1"/>
        <v>44695</v>
      </c>
    </row>
    <row r="79" spans="2:9" s="78" customFormat="1" ht="18.75" x14ac:dyDescent="0.25">
      <c r="B79" s="107">
        <v>44650</v>
      </c>
      <c r="C79" s="108" t="s">
        <v>363</v>
      </c>
      <c r="D79" s="129" t="s">
        <v>191</v>
      </c>
      <c r="E79" s="109" t="s">
        <v>192</v>
      </c>
      <c r="F79" s="124" t="s">
        <v>745</v>
      </c>
      <c r="G79" s="109" t="s">
        <v>3</v>
      </c>
      <c r="H79" s="110">
        <v>913512</v>
      </c>
      <c r="I79" s="117">
        <f t="shared" si="1"/>
        <v>44695</v>
      </c>
    </row>
    <row r="80" spans="2:9" s="78" customFormat="1" ht="18.75" x14ac:dyDescent="0.25">
      <c r="B80" s="107">
        <v>44617</v>
      </c>
      <c r="C80" s="108" t="s">
        <v>500</v>
      </c>
      <c r="D80" s="129" t="s">
        <v>191</v>
      </c>
      <c r="E80" s="109" t="s">
        <v>192</v>
      </c>
      <c r="F80" s="124" t="s">
        <v>745</v>
      </c>
      <c r="G80" s="109" t="s">
        <v>3</v>
      </c>
      <c r="H80" s="110">
        <v>8726787.6400000006</v>
      </c>
      <c r="I80" s="117">
        <f t="shared" si="1"/>
        <v>44662</v>
      </c>
    </row>
    <row r="81" spans="2:9" s="78" customFormat="1" ht="18.75" x14ac:dyDescent="0.25">
      <c r="B81" s="107">
        <v>44588</v>
      </c>
      <c r="C81" s="108" t="s">
        <v>792</v>
      </c>
      <c r="D81" s="129" t="s">
        <v>191</v>
      </c>
      <c r="E81" s="115" t="s">
        <v>192</v>
      </c>
      <c r="F81" s="124" t="s">
        <v>745</v>
      </c>
      <c r="G81" s="115" t="s">
        <v>3</v>
      </c>
      <c r="H81" s="110">
        <v>15627032.960000001</v>
      </c>
      <c r="I81" s="111">
        <f t="shared" si="1"/>
        <v>44633</v>
      </c>
    </row>
    <row r="82" spans="2:9" s="78" customFormat="1" ht="18.75" x14ac:dyDescent="0.25">
      <c r="B82" s="107">
        <v>44588</v>
      </c>
      <c r="C82" s="108" t="s">
        <v>327</v>
      </c>
      <c r="D82" s="129" t="s">
        <v>191</v>
      </c>
      <c r="E82" s="115" t="s">
        <v>192</v>
      </c>
      <c r="F82" s="124" t="s">
        <v>745</v>
      </c>
      <c r="G82" s="115" t="s">
        <v>3</v>
      </c>
      <c r="H82" s="110">
        <v>52657475</v>
      </c>
      <c r="I82" s="111">
        <f t="shared" si="1"/>
        <v>44633</v>
      </c>
    </row>
    <row r="83" spans="2:9" s="78" customFormat="1" ht="18.75" x14ac:dyDescent="0.25">
      <c r="B83" s="107">
        <v>44596</v>
      </c>
      <c r="C83" s="108" t="s">
        <v>109</v>
      </c>
      <c r="D83" s="129" t="s">
        <v>191</v>
      </c>
      <c r="E83" s="115" t="s">
        <v>192</v>
      </c>
      <c r="F83" s="124" t="s">
        <v>745</v>
      </c>
      <c r="G83" s="115" t="s">
        <v>3</v>
      </c>
      <c r="H83" s="110">
        <v>5474455</v>
      </c>
      <c r="I83" s="111">
        <f t="shared" si="1"/>
        <v>44641</v>
      </c>
    </row>
    <row r="84" spans="2:9" s="78" customFormat="1" ht="56.25" x14ac:dyDescent="0.25">
      <c r="B84" s="107">
        <v>44552</v>
      </c>
      <c r="C84" s="108" t="s">
        <v>789</v>
      </c>
      <c r="D84" s="124" t="s">
        <v>793</v>
      </c>
      <c r="E84" s="109" t="s">
        <v>794</v>
      </c>
      <c r="F84" s="124" t="s">
        <v>744</v>
      </c>
      <c r="G84" s="109" t="s">
        <v>4</v>
      </c>
      <c r="H84" s="110">
        <v>10925800</v>
      </c>
      <c r="I84" s="117">
        <f t="shared" si="1"/>
        <v>44597</v>
      </c>
    </row>
    <row r="85" spans="2:9" s="78" customFormat="1" ht="56.25" x14ac:dyDescent="0.25">
      <c r="B85" s="107">
        <v>44581</v>
      </c>
      <c r="C85" s="108" t="s">
        <v>100</v>
      </c>
      <c r="D85" s="129" t="s">
        <v>39</v>
      </c>
      <c r="E85" s="109" t="s">
        <v>188</v>
      </c>
      <c r="F85" s="124" t="s">
        <v>744</v>
      </c>
      <c r="G85" s="115" t="s">
        <v>3</v>
      </c>
      <c r="H85" s="110">
        <v>5757629.8099999996</v>
      </c>
      <c r="I85" s="111">
        <f t="shared" si="1"/>
        <v>44626</v>
      </c>
    </row>
    <row r="86" spans="2:9" s="78" customFormat="1" ht="56.25" x14ac:dyDescent="0.25">
      <c r="B86" s="107">
        <v>44579</v>
      </c>
      <c r="C86" s="108" t="s">
        <v>795</v>
      </c>
      <c r="D86" s="129" t="s">
        <v>39</v>
      </c>
      <c r="E86" s="109" t="s">
        <v>188</v>
      </c>
      <c r="F86" s="124" t="s">
        <v>744</v>
      </c>
      <c r="G86" s="115" t="s">
        <v>3</v>
      </c>
      <c r="H86" s="110">
        <v>5074590</v>
      </c>
      <c r="I86" s="111">
        <f t="shared" si="1"/>
        <v>44624</v>
      </c>
    </row>
    <row r="87" spans="2:9" s="78" customFormat="1" ht="56.25" x14ac:dyDescent="0.3">
      <c r="B87" s="107">
        <v>44566</v>
      </c>
      <c r="C87" s="108" t="s">
        <v>756</v>
      </c>
      <c r="D87" s="129" t="s">
        <v>39</v>
      </c>
      <c r="E87" s="109" t="s">
        <v>188</v>
      </c>
      <c r="F87" s="124" t="s">
        <v>744</v>
      </c>
      <c r="G87" s="115" t="s">
        <v>3</v>
      </c>
      <c r="H87" s="116">
        <v>5074590</v>
      </c>
      <c r="I87" s="117">
        <f t="shared" si="1"/>
        <v>44611</v>
      </c>
    </row>
    <row r="88" spans="2:9" s="78" customFormat="1" ht="56.25" x14ac:dyDescent="0.3">
      <c r="B88" s="107">
        <v>44567</v>
      </c>
      <c r="C88" s="108" t="s">
        <v>473</v>
      </c>
      <c r="D88" s="129" t="s">
        <v>39</v>
      </c>
      <c r="E88" s="109" t="s">
        <v>188</v>
      </c>
      <c r="F88" s="124" t="s">
        <v>744</v>
      </c>
      <c r="G88" s="115" t="s">
        <v>3</v>
      </c>
      <c r="H88" s="116">
        <v>4785018</v>
      </c>
      <c r="I88" s="117">
        <f t="shared" si="1"/>
        <v>44612</v>
      </c>
    </row>
    <row r="89" spans="2:9" s="78" customFormat="1" ht="56.25" x14ac:dyDescent="0.3">
      <c r="B89" s="107">
        <v>44572</v>
      </c>
      <c r="C89" s="108" t="s">
        <v>474</v>
      </c>
      <c r="D89" s="129" t="s">
        <v>39</v>
      </c>
      <c r="E89" s="109" t="s">
        <v>188</v>
      </c>
      <c r="F89" s="124" t="s">
        <v>744</v>
      </c>
      <c r="G89" s="115" t="s">
        <v>3</v>
      </c>
      <c r="H89" s="116">
        <v>5074590</v>
      </c>
      <c r="I89" s="111">
        <f t="shared" si="1"/>
        <v>44617</v>
      </c>
    </row>
    <row r="90" spans="2:9" s="78" customFormat="1" ht="56.25" x14ac:dyDescent="0.3">
      <c r="B90" s="107">
        <v>44581</v>
      </c>
      <c r="C90" s="108" t="s">
        <v>796</v>
      </c>
      <c r="D90" s="129" t="s">
        <v>39</v>
      </c>
      <c r="E90" s="109" t="s">
        <v>188</v>
      </c>
      <c r="F90" s="124" t="s">
        <v>744</v>
      </c>
      <c r="G90" s="115" t="s">
        <v>3</v>
      </c>
      <c r="H90" s="126">
        <v>4785018</v>
      </c>
      <c r="I90" s="111">
        <f t="shared" si="1"/>
        <v>44626</v>
      </c>
    </row>
    <row r="91" spans="2:9" s="78" customFormat="1" ht="56.25" x14ac:dyDescent="0.3">
      <c r="B91" s="107">
        <v>44595</v>
      </c>
      <c r="C91" s="108" t="s">
        <v>797</v>
      </c>
      <c r="D91" s="129" t="s">
        <v>39</v>
      </c>
      <c r="E91" s="109" t="s">
        <v>188</v>
      </c>
      <c r="F91" s="124" t="s">
        <v>744</v>
      </c>
      <c r="G91" s="115" t="s">
        <v>3</v>
      </c>
      <c r="H91" s="126">
        <v>4019415.12</v>
      </c>
      <c r="I91" s="111">
        <f t="shared" si="1"/>
        <v>44640</v>
      </c>
    </row>
    <row r="92" spans="2:9" s="78" customFormat="1" ht="56.25" x14ac:dyDescent="0.3">
      <c r="B92" s="107">
        <v>44599</v>
      </c>
      <c r="C92" s="108" t="s">
        <v>375</v>
      </c>
      <c r="D92" s="129" t="s">
        <v>39</v>
      </c>
      <c r="E92" s="109" t="s">
        <v>188</v>
      </c>
      <c r="F92" s="124" t="s">
        <v>744</v>
      </c>
      <c r="G92" s="115" t="s">
        <v>3</v>
      </c>
      <c r="H92" s="126">
        <v>4262655.5999999996</v>
      </c>
      <c r="I92" s="111">
        <f t="shared" si="1"/>
        <v>44644</v>
      </c>
    </row>
    <row r="93" spans="2:9" s="78" customFormat="1" ht="56.25" x14ac:dyDescent="0.3">
      <c r="B93" s="107">
        <v>44606</v>
      </c>
      <c r="C93" s="108" t="s">
        <v>798</v>
      </c>
      <c r="D93" s="129" t="s">
        <v>39</v>
      </c>
      <c r="E93" s="109" t="s">
        <v>188</v>
      </c>
      <c r="F93" s="124" t="s">
        <v>744</v>
      </c>
      <c r="G93" s="115" t="s">
        <v>3</v>
      </c>
      <c r="H93" s="126">
        <v>4262655.5999999996</v>
      </c>
      <c r="I93" s="111">
        <f t="shared" si="1"/>
        <v>44651</v>
      </c>
    </row>
    <row r="94" spans="2:9" s="78" customFormat="1" ht="56.25" x14ac:dyDescent="0.3">
      <c r="B94" s="107">
        <v>44602</v>
      </c>
      <c r="C94" s="108" t="s">
        <v>211</v>
      </c>
      <c r="D94" s="129" t="s">
        <v>39</v>
      </c>
      <c r="E94" s="109" t="s">
        <v>188</v>
      </c>
      <c r="F94" s="124" t="s">
        <v>744</v>
      </c>
      <c r="G94" s="115" t="s">
        <v>3</v>
      </c>
      <c r="H94" s="126">
        <v>789606.2</v>
      </c>
      <c r="I94" s="111">
        <f t="shared" si="1"/>
        <v>44647</v>
      </c>
    </row>
    <row r="95" spans="2:9" s="78" customFormat="1" ht="18.75" x14ac:dyDescent="0.25">
      <c r="B95" s="107">
        <v>44538</v>
      </c>
      <c r="C95" s="108" t="s">
        <v>399</v>
      </c>
      <c r="D95" s="124" t="s">
        <v>39</v>
      </c>
      <c r="E95" s="109" t="s">
        <v>188</v>
      </c>
      <c r="F95" s="124" t="s">
        <v>745</v>
      </c>
      <c r="G95" s="109" t="s">
        <v>3</v>
      </c>
      <c r="H95" s="110">
        <v>3471019.56</v>
      </c>
      <c r="I95" s="111">
        <f t="shared" si="1"/>
        <v>44583</v>
      </c>
    </row>
    <row r="96" spans="2:9" s="78" customFormat="1" ht="18.75" x14ac:dyDescent="0.25">
      <c r="B96" s="107">
        <v>44557</v>
      </c>
      <c r="C96" s="108" t="s">
        <v>125</v>
      </c>
      <c r="D96" s="124" t="s">
        <v>39</v>
      </c>
      <c r="E96" s="109" t="s">
        <v>188</v>
      </c>
      <c r="F96" s="124" t="s">
        <v>745</v>
      </c>
      <c r="G96" s="109" t="s">
        <v>3</v>
      </c>
      <c r="H96" s="110">
        <v>4785018</v>
      </c>
      <c r="I96" s="111">
        <f t="shared" si="1"/>
        <v>44602</v>
      </c>
    </row>
    <row r="97" spans="2:9" s="78" customFormat="1" ht="18.75" x14ac:dyDescent="0.25">
      <c r="B97" s="107">
        <v>44574</v>
      </c>
      <c r="C97" s="108" t="s">
        <v>799</v>
      </c>
      <c r="D97" s="124" t="s">
        <v>39</v>
      </c>
      <c r="E97" s="109" t="s">
        <v>188</v>
      </c>
      <c r="F97" s="124" t="s">
        <v>745</v>
      </c>
      <c r="G97" s="109" t="s">
        <v>3</v>
      </c>
      <c r="H97" s="110">
        <v>4785018</v>
      </c>
      <c r="I97" s="111">
        <f t="shared" si="1"/>
        <v>44619</v>
      </c>
    </row>
    <row r="98" spans="2:9" s="78" customFormat="1" ht="18.75" x14ac:dyDescent="0.25">
      <c r="B98" s="107">
        <v>44592</v>
      </c>
      <c r="C98" s="108" t="s">
        <v>102</v>
      </c>
      <c r="D98" s="124" t="s">
        <v>39</v>
      </c>
      <c r="E98" s="109" t="s">
        <v>188</v>
      </c>
      <c r="F98" s="124" t="s">
        <v>745</v>
      </c>
      <c r="G98" s="109" t="s">
        <v>3</v>
      </c>
      <c r="H98" s="110">
        <v>1522377</v>
      </c>
      <c r="I98" s="111">
        <f t="shared" si="1"/>
        <v>44637</v>
      </c>
    </row>
    <row r="99" spans="2:9" s="78" customFormat="1" ht="18.75" x14ac:dyDescent="0.25">
      <c r="B99" s="107">
        <v>44592</v>
      </c>
      <c r="C99" s="108" t="s">
        <v>162</v>
      </c>
      <c r="D99" s="124" t="s">
        <v>39</v>
      </c>
      <c r="E99" s="109" t="s">
        <v>188</v>
      </c>
      <c r="F99" s="124" t="s">
        <v>745</v>
      </c>
      <c r="G99" s="109" t="s">
        <v>3</v>
      </c>
      <c r="H99" s="110">
        <v>2871010.8</v>
      </c>
      <c r="I99" s="111">
        <f t="shared" si="1"/>
        <v>44637</v>
      </c>
    </row>
    <row r="100" spans="2:9" s="78" customFormat="1" ht="18.75" x14ac:dyDescent="0.25">
      <c r="B100" s="107">
        <v>44607</v>
      </c>
      <c r="C100" s="108" t="s">
        <v>800</v>
      </c>
      <c r="D100" s="124" t="s">
        <v>39</v>
      </c>
      <c r="E100" s="109" t="s">
        <v>188</v>
      </c>
      <c r="F100" s="124" t="s">
        <v>745</v>
      </c>
      <c r="G100" s="109" t="s">
        <v>3</v>
      </c>
      <c r="H100" s="110">
        <v>4019415.12</v>
      </c>
      <c r="I100" s="111">
        <f t="shared" si="1"/>
        <v>44652</v>
      </c>
    </row>
    <row r="101" spans="2:9" s="78" customFormat="1" ht="18.75" x14ac:dyDescent="0.25">
      <c r="B101" s="107">
        <v>44608</v>
      </c>
      <c r="C101" s="108" t="s">
        <v>801</v>
      </c>
      <c r="D101" s="124" t="s">
        <v>39</v>
      </c>
      <c r="E101" s="109" t="s">
        <v>188</v>
      </c>
      <c r="F101" s="124" t="s">
        <v>745</v>
      </c>
      <c r="G101" s="109" t="s">
        <v>3</v>
      </c>
      <c r="H101" s="110">
        <v>4262655.5999999996</v>
      </c>
      <c r="I101" s="111">
        <f t="shared" si="1"/>
        <v>44653</v>
      </c>
    </row>
    <row r="102" spans="2:9" s="78" customFormat="1" ht="18.75" x14ac:dyDescent="0.3">
      <c r="B102" s="107">
        <v>44614</v>
      </c>
      <c r="C102" s="108" t="s">
        <v>802</v>
      </c>
      <c r="D102" s="129" t="s">
        <v>39</v>
      </c>
      <c r="E102" s="115" t="s">
        <v>803</v>
      </c>
      <c r="F102" s="124" t="s">
        <v>745</v>
      </c>
      <c r="G102" s="115" t="s">
        <v>3</v>
      </c>
      <c r="H102" s="126">
        <v>4019415.12</v>
      </c>
      <c r="I102" s="117">
        <f t="shared" si="1"/>
        <v>44659</v>
      </c>
    </row>
    <row r="103" spans="2:9" s="78" customFormat="1" ht="18.75" x14ac:dyDescent="0.3">
      <c r="B103" s="107">
        <v>44610</v>
      </c>
      <c r="C103" s="108" t="s">
        <v>804</v>
      </c>
      <c r="D103" s="129" t="s">
        <v>39</v>
      </c>
      <c r="E103" s="115" t="s">
        <v>803</v>
      </c>
      <c r="F103" s="124" t="s">
        <v>745</v>
      </c>
      <c r="G103" s="115" t="s">
        <v>3</v>
      </c>
      <c r="H103" s="126">
        <v>2655025.4900000002</v>
      </c>
      <c r="I103" s="111">
        <f t="shared" si="1"/>
        <v>44655</v>
      </c>
    </row>
    <row r="104" spans="2:9" s="78" customFormat="1" ht="18.75" x14ac:dyDescent="0.3">
      <c r="B104" s="107">
        <v>44616</v>
      </c>
      <c r="C104" s="108" t="s">
        <v>805</v>
      </c>
      <c r="D104" s="129" t="s">
        <v>39</v>
      </c>
      <c r="E104" s="115" t="s">
        <v>803</v>
      </c>
      <c r="F104" s="124" t="s">
        <v>745</v>
      </c>
      <c r="G104" s="115" t="s">
        <v>3</v>
      </c>
      <c r="H104" s="126">
        <v>1778136.34</v>
      </c>
      <c r="I104" s="111">
        <f t="shared" si="1"/>
        <v>44661</v>
      </c>
    </row>
    <row r="105" spans="2:9" s="78" customFormat="1" ht="18.75" x14ac:dyDescent="0.25">
      <c r="B105" s="107">
        <v>44637</v>
      </c>
      <c r="C105" s="108" t="s">
        <v>806</v>
      </c>
      <c r="D105" s="124" t="s">
        <v>39</v>
      </c>
      <c r="E105" s="109" t="s">
        <v>188</v>
      </c>
      <c r="F105" s="124" t="s">
        <v>745</v>
      </c>
      <c r="G105" s="109" t="s">
        <v>3</v>
      </c>
      <c r="H105" s="110">
        <v>5311369.9800000004</v>
      </c>
      <c r="I105" s="111">
        <f t="shared" si="1"/>
        <v>44682</v>
      </c>
    </row>
    <row r="106" spans="2:9" s="78" customFormat="1" ht="18.75" x14ac:dyDescent="0.25">
      <c r="B106" s="107">
        <v>44649</v>
      </c>
      <c r="C106" s="108" t="s">
        <v>807</v>
      </c>
      <c r="D106" s="124" t="s">
        <v>39</v>
      </c>
      <c r="E106" s="109" t="s">
        <v>188</v>
      </c>
      <c r="F106" s="124" t="s">
        <v>745</v>
      </c>
      <c r="G106" s="109" t="s">
        <v>3</v>
      </c>
      <c r="H106" s="110">
        <v>4019415.12</v>
      </c>
      <c r="I106" s="111">
        <f t="shared" si="1"/>
        <v>44694</v>
      </c>
    </row>
    <row r="107" spans="2:9" s="78" customFormat="1" ht="18.75" x14ac:dyDescent="0.25">
      <c r="B107" s="107">
        <v>44645</v>
      </c>
      <c r="C107" s="108" t="s">
        <v>150</v>
      </c>
      <c r="D107" s="124" t="s">
        <v>39</v>
      </c>
      <c r="E107" s="109" t="s">
        <v>188</v>
      </c>
      <c r="F107" s="124" t="s">
        <v>745</v>
      </c>
      <c r="G107" s="109" t="s">
        <v>3</v>
      </c>
      <c r="H107" s="110">
        <v>6722816.8399999999</v>
      </c>
      <c r="I107" s="117">
        <f t="shared" si="1"/>
        <v>44690</v>
      </c>
    </row>
    <row r="108" spans="2:9" s="78" customFormat="1" ht="18.75" x14ac:dyDescent="0.25">
      <c r="B108" s="107">
        <v>44645</v>
      </c>
      <c r="C108" s="108" t="s">
        <v>808</v>
      </c>
      <c r="D108" s="124" t="s">
        <v>39</v>
      </c>
      <c r="E108" s="109" t="s">
        <v>188</v>
      </c>
      <c r="F108" s="124" t="s">
        <v>745</v>
      </c>
      <c r="G108" s="109" t="s">
        <v>3</v>
      </c>
      <c r="H108" s="110">
        <v>4019415.12</v>
      </c>
      <c r="I108" s="117">
        <f t="shared" si="1"/>
        <v>44690</v>
      </c>
    </row>
    <row r="109" spans="2:9" s="78" customFormat="1" ht="18.75" x14ac:dyDescent="0.25">
      <c r="B109" s="107">
        <v>44645</v>
      </c>
      <c r="C109" s="108" t="s">
        <v>809</v>
      </c>
      <c r="D109" s="124" t="s">
        <v>39</v>
      </c>
      <c r="E109" s="109" t="s">
        <v>188</v>
      </c>
      <c r="F109" s="124" t="s">
        <v>745</v>
      </c>
      <c r="G109" s="109" t="s">
        <v>3</v>
      </c>
      <c r="H109" s="110">
        <v>6082403.5700000003</v>
      </c>
      <c r="I109" s="117">
        <f t="shared" si="1"/>
        <v>44690</v>
      </c>
    </row>
    <row r="110" spans="2:9" s="78" customFormat="1" ht="18.75" x14ac:dyDescent="0.25">
      <c r="B110" s="107">
        <v>44650</v>
      </c>
      <c r="C110" s="108" t="s">
        <v>810</v>
      </c>
      <c r="D110" s="124" t="s">
        <v>39</v>
      </c>
      <c r="E110" s="109" t="s">
        <v>188</v>
      </c>
      <c r="F110" s="124" t="s">
        <v>745</v>
      </c>
      <c r="G110" s="109" t="s">
        <v>3</v>
      </c>
      <c r="H110" s="110">
        <v>6722816.8300000001</v>
      </c>
      <c r="I110" s="117">
        <f t="shared" si="1"/>
        <v>44695</v>
      </c>
    </row>
    <row r="111" spans="2:9" s="78" customFormat="1" ht="18.75" x14ac:dyDescent="0.25">
      <c r="B111" s="107">
        <v>44574</v>
      </c>
      <c r="C111" s="108" t="s">
        <v>811</v>
      </c>
      <c r="D111" s="124" t="s">
        <v>812</v>
      </c>
      <c r="E111" s="109" t="s">
        <v>813</v>
      </c>
      <c r="F111" s="124" t="s">
        <v>814</v>
      </c>
      <c r="G111" s="115" t="s">
        <v>3</v>
      </c>
      <c r="H111" s="110">
        <v>3531220.8</v>
      </c>
      <c r="I111" s="111">
        <f t="shared" si="1"/>
        <v>44619</v>
      </c>
    </row>
    <row r="112" spans="2:9" s="78" customFormat="1" ht="18.75" x14ac:dyDescent="0.25">
      <c r="B112" s="107">
        <v>44579</v>
      </c>
      <c r="C112" s="108" t="s">
        <v>815</v>
      </c>
      <c r="D112" s="124" t="s">
        <v>812</v>
      </c>
      <c r="E112" s="109" t="s">
        <v>813</v>
      </c>
      <c r="F112" s="124" t="s">
        <v>814</v>
      </c>
      <c r="G112" s="115" t="s">
        <v>3</v>
      </c>
      <c r="H112" s="110">
        <v>610805.76000000001</v>
      </c>
      <c r="I112" s="111">
        <f t="shared" si="1"/>
        <v>44624</v>
      </c>
    </row>
    <row r="113" spans="2:9" s="78" customFormat="1" ht="18.75" x14ac:dyDescent="0.25">
      <c r="B113" s="107">
        <v>44531</v>
      </c>
      <c r="C113" s="108" t="s">
        <v>816</v>
      </c>
      <c r="D113" s="124" t="s">
        <v>812</v>
      </c>
      <c r="E113" s="109" t="s">
        <v>813</v>
      </c>
      <c r="F113" s="124" t="s">
        <v>814</v>
      </c>
      <c r="G113" s="115" t="s">
        <v>3</v>
      </c>
      <c r="H113" s="110">
        <v>1251744</v>
      </c>
      <c r="I113" s="117">
        <f t="shared" si="1"/>
        <v>44576</v>
      </c>
    </row>
    <row r="114" spans="2:9" s="78" customFormat="1" ht="18.75" x14ac:dyDescent="0.25">
      <c r="B114" s="107">
        <v>44532</v>
      </c>
      <c r="C114" s="108" t="s">
        <v>817</v>
      </c>
      <c r="D114" s="124" t="s">
        <v>812</v>
      </c>
      <c r="E114" s="109" t="s">
        <v>813</v>
      </c>
      <c r="F114" s="124" t="s">
        <v>814</v>
      </c>
      <c r="G114" s="115" t="s">
        <v>3</v>
      </c>
      <c r="H114" s="110">
        <v>2142408</v>
      </c>
      <c r="I114" s="117">
        <f t="shared" si="1"/>
        <v>44577</v>
      </c>
    </row>
    <row r="115" spans="2:9" s="78" customFormat="1" ht="18.75" x14ac:dyDescent="0.25">
      <c r="B115" s="107">
        <v>44533</v>
      </c>
      <c r="C115" s="108" t="s">
        <v>818</v>
      </c>
      <c r="D115" s="124" t="s">
        <v>812</v>
      </c>
      <c r="E115" s="109" t="s">
        <v>813</v>
      </c>
      <c r="F115" s="124" t="s">
        <v>814</v>
      </c>
      <c r="G115" s="115" t="s">
        <v>3</v>
      </c>
      <c r="H115" s="110">
        <v>4429248</v>
      </c>
      <c r="I115" s="117">
        <f t="shared" si="1"/>
        <v>44578</v>
      </c>
    </row>
    <row r="116" spans="2:9" s="78" customFormat="1" ht="18.75" x14ac:dyDescent="0.25">
      <c r="B116" s="107">
        <v>44533</v>
      </c>
      <c r="C116" s="108" t="s">
        <v>819</v>
      </c>
      <c r="D116" s="124" t="s">
        <v>812</v>
      </c>
      <c r="E116" s="109" t="s">
        <v>813</v>
      </c>
      <c r="F116" s="124" t="s">
        <v>814</v>
      </c>
      <c r="G116" s="115" t="s">
        <v>3</v>
      </c>
      <c r="H116" s="110">
        <v>3033072</v>
      </c>
      <c r="I116" s="117">
        <f t="shared" si="1"/>
        <v>44578</v>
      </c>
    </row>
    <row r="117" spans="2:9" s="78" customFormat="1" ht="18.75" x14ac:dyDescent="0.25">
      <c r="B117" s="107">
        <v>44536</v>
      </c>
      <c r="C117" s="108" t="s">
        <v>820</v>
      </c>
      <c r="D117" s="124" t="s">
        <v>812</v>
      </c>
      <c r="E117" s="109" t="s">
        <v>813</v>
      </c>
      <c r="F117" s="124" t="s">
        <v>814</v>
      </c>
      <c r="G117" s="115" t="s">
        <v>3</v>
      </c>
      <c r="H117" s="110">
        <v>4188528</v>
      </c>
      <c r="I117" s="117">
        <f t="shared" si="1"/>
        <v>44581</v>
      </c>
    </row>
    <row r="118" spans="2:9" s="78" customFormat="1" ht="18.75" x14ac:dyDescent="0.25">
      <c r="B118" s="107">
        <v>44537</v>
      </c>
      <c r="C118" s="108" t="s">
        <v>821</v>
      </c>
      <c r="D118" s="124" t="s">
        <v>812</v>
      </c>
      <c r="E118" s="109" t="s">
        <v>813</v>
      </c>
      <c r="F118" s="124" t="s">
        <v>814</v>
      </c>
      <c r="G118" s="115" t="s">
        <v>3</v>
      </c>
      <c r="H118" s="110">
        <v>3009000</v>
      </c>
      <c r="I118" s="117">
        <f t="shared" si="1"/>
        <v>44582</v>
      </c>
    </row>
    <row r="119" spans="2:9" s="78" customFormat="1" ht="18.75" x14ac:dyDescent="0.25">
      <c r="B119" s="107">
        <v>44538</v>
      </c>
      <c r="C119" s="108" t="s">
        <v>822</v>
      </c>
      <c r="D119" s="124" t="s">
        <v>812</v>
      </c>
      <c r="E119" s="109" t="s">
        <v>813</v>
      </c>
      <c r="F119" s="124" t="s">
        <v>814</v>
      </c>
      <c r="G119" s="115" t="s">
        <v>3</v>
      </c>
      <c r="H119" s="110">
        <v>1251744</v>
      </c>
      <c r="I119" s="117">
        <f t="shared" si="1"/>
        <v>44583</v>
      </c>
    </row>
    <row r="120" spans="2:9" s="78" customFormat="1" ht="18.75" x14ac:dyDescent="0.25">
      <c r="B120" s="107">
        <v>44551</v>
      </c>
      <c r="C120" s="108" t="s">
        <v>103</v>
      </c>
      <c r="D120" s="124" t="s">
        <v>812</v>
      </c>
      <c r="E120" s="109" t="s">
        <v>813</v>
      </c>
      <c r="F120" s="124" t="s">
        <v>814</v>
      </c>
      <c r="G120" s="115" t="s">
        <v>3</v>
      </c>
      <c r="H120" s="110">
        <v>2912712</v>
      </c>
      <c r="I120" s="117">
        <f t="shared" si="1"/>
        <v>44596</v>
      </c>
    </row>
    <row r="121" spans="2:9" s="78" customFormat="1" ht="18.75" x14ac:dyDescent="0.25">
      <c r="B121" s="107">
        <v>44553</v>
      </c>
      <c r="C121" s="108" t="s">
        <v>207</v>
      </c>
      <c r="D121" s="124" t="s">
        <v>812</v>
      </c>
      <c r="E121" s="109" t="s">
        <v>813</v>
      </c>
      <c r="F121" s="124" t="s">
        <v>814</v>
      </c>
      <c r="G121" s="115" t="s">
        <v>3</v>
      </c>
      <c r="H121" s="110">
        <v>2334984</v>
      </c>
      <c r="I121" s="117">
        <f t="shared" si="1"/>
        <v>44598</v>
      </c>
    </row>
    <row r="122" spans="2:9" s="78" customFormat="1" ht="18.75" x14ac:dyDescent="0.25">
      <c r="B122" s="107">
        <v>44558</v>
      </c>
      <c r="C122" s="108" t="s">
        <v>105</v>
      </c>
      <c r="D122" s="124" t="s">
        <v>812</v>
      </c>
      <c r="E122" s="109" t="s">
        <v>813</v>
      </c>
      <c r="F122" s="124" t="s">
        <v>814</v>
      </c>
      <c r="G122" s="115" t="s">
        <v>3</v>
      </c>
      <c r="H122" s="110">
        <v>2613421.52</v>
      </c>
      <c r="I122" s="117">
        <f t="shared" si="1"/>
        <v>44603</v>
      </c>
    </row>
    <row r="123" spans="2:9" s="78" customFormat="1" ht="18.75" x14ac:dyDescent="0.25">
      <c r="B123" s="107">
        <v>44567</v>
      </c>
      <c r="C123" s="108" t="s">
        <v>823</v>
      </c>
      <c r="D123" s="124" t="s">
        <v>812</v>
      </c>
      <c r="E123" s="109" t="s">
        <v>813</v>
      </c>
      <c r="F123" s="124" t="s">
        <v>814</v>
      </c>
      <c r="G123" s="115" t="s">
        <v>3</v>
      </c>
      <c r="H123" s="110">
        <v>3872594.8</v>
      </c>
      <c r="I123" s="117">
        <f t="shared" si="1"/>
        <v>44612</v>
      </c>
    </row>
    <row r="124" spans="2:9" s="78" customFormat="1" ht="18.75" x14ac:dyDescent="0.25">
      <c r="B124" s="107">
        <v>44581</v>
      </c>
      <c r="C124" s="108" t="s">
        <v>824</v>
      </c>
      <c r="D124" s="124" t="s">
        <v>812</v>
      </c>
      <c r="E124" s="109" t="s">
        <v>813</v>
      </c>
      <c r="F124" s="124" t="s">
        <v>814</v>
      </c>
      <c r="G124" s="115" t="s">
        <v>3</v>
      </c>
      <c r="H124" s="110">
        <v>2720136</v>
      </c>
      <c r="I124" s="117">
        <f t="shared" si="1"/>
        <v>44626</v>
      </c>
    </row>
    <row r="125" spans="2:9" s="78" customFormat="1" ht="18.75" x14ac:dyDescent="0.25">
      <c r="B125" s="107">
        <v>44601</v>
      </c>
      <c r="C125" s="108" t="s">
        <v>399</v>
      </c>
      <c r="D125" s="124" t="s">
        <v>812</v>
      </c>
      <c r="E125" s="109" t="s">
        <v>813</v>
      </c>
      <c r="F125" s="124" t="s">
        <v>814</v>
      </c>
      <c r="G125" s="115" t="s">
        <v>3</v>
      </c>
      <c r="H125" s="110">
        <v>1699606.92</v>
      </c>
      <c r="I125" s="111">
        <f t="shared" si="1"/>
        <v>44646</v>
      </c>
    </row>
    <row r="126" spans="2:9" s="78" customFormat="1" ht="18.75" x14ac:dyDescent="0.25">
      <c r="B126" s="107">
        <v>44589</v>
      </c>
      <c r="C126" s="108" t="s">
        <v>759</v>
      </c>
      <c r="D126" s="124" t="s">
        <v>812</v>
      </c>
      <c r="E126" s="109" t="s">
        <v>813</v>
      </c>
      <c r="F126" s="124" t="s">
        <v>814</v>
      </c>
      <c r="G126" s="115" t="s">
        <v>3</v>
      </c>
      <c r="H126" s="110">
        <v>5394458.5</v>
      </c>
      <c r="I126" s="111">
        <f t="shared" si="1"/>
        <v>44634</v>
      </c>
    </row>
    <row r="127" spans="2:9" s="78" customFormat="1" ht="18.75" x14ac:dyDescent="0.25">
      <c r="B127" s="107">
        <v>44616</v>
      </c>
      <c r="C127" s="108" t="s">
        <v>99</v>
      </c>
      <c r="D127" s="124" t="s">
        <v>812</v>
      </c>
      <c r="E127" s="109" t="s">
        <v>813</v>
      </c>
      <c r="F127" s="124" t="s">
        <v>814</v>
      </c>
      <c r="G127" s="115" t="s">
        <v>3</v>
      </c>
      <c r="H127" s="110">
        <v>2164861.04</v>
      </c>
      <c r="I127" s="111">
        <f t="shared" si="1"/>
        <v>44661</v>
      </c>
    </row>
    <row r="128" spans="2:9" s="78" customFormat="1" ht="18.75" x14ac:dyDescent="0.25">
      <c r="B128" s="107">
        <v>44636</v>
      </c>
      <c r="C128" s="108" t="s">
        <v>125</v>
      </c>
      <c r="D128" s="124" t="s">
        <v>812</v>
      </c>
      <c r="E128" s="109" t="s">
        <v>813</v>
      </c>
      <c r="F128" s="124" t="s">
        <v>814</v>
      </c>
      <c r="G128" s="115" t="s">
        <v>3</v>
      </c>
      <c r="H128" s="110">
        <v>7285131.2000000002</v>
      </c>
      <c r="I128" s="111">
        <f t="shared" si="1"/>
        <v>44681</v>
      </c>
    </row>
    <row r="129" spans="2:9" s="78" customFormat="1" ht="18.75" x14ac:dyDescent="0.25">
      <c r="B129" s="107">
        <v>44644</v>
      </c>
      <c r="C129" s="108" t="s">
        <v>799</v>
      </c>
      <c r="D129" s="124" t="s">
        <v>812</v>
      </c>
      <c r="E129" s="109" t="s">
        <v>813</v>
      </c>
      <c r="F129" s="124" t="s">
        <v>814</v>
      </c>
      <c r="G129" s="115" t="s">
        <v>3</v>
      </c>
      <c r="H129" s="110">
        <v>7317888</v>
      </c>
      <c r="I129" s="111">
        <f t="shared" si="1"/>
        <v>44689</v>
      </c>
    </row>
    <row r="130" spans="2:9" s="78" customFormat="1" ht="18.75" x14ac:dyDescent="0.25">
      <c r="B130" s="107">
        <v>44644</v>
      </c>
      <c r="C130" s="108" t="s">
        <v>474</v>
      </c>
      <c r="D130" s="124" t="s">
        <v>812</v>
      </c>
      <c r="E130" s="109" t="s">
        <v>813</v>
      </c>
      <c r="F130" s="124" t="s">
        <v>814</v>
      </c>
      <c r="G130" s="115" t="s">
        <v>3</v>
      </c>
      <c r="H130" s="110">
        <v>2691362.88</v>
      </c>
      <c r="I130" s="111">
        <f t="shared" si="1"/>
        <v>44689</v>
      </c>
    </row>
    <row r="131" spans="2:9" s="78" customFormat="1" ht="18.75" x14ac:dyDescent="0.25">
      <c r="B131" s="107">
        <v>44637</v>
      </c>
      <c r="C131" s="108" t="s">
        <v>756</v>
      </c>
      <c r="D131" s="124" t="s">
        <v>812</v>
      </c>
      <c r="E131" s="109" t="s">
        <v>813</v>
      </c>
      <c r="F131" s="124" t="s">
        <v>814</v>
      </c>
      <c r="G131" s="115" t="s">
        <v>3</v>
      </c>
      <c r="H131" s="110">
        <v>3683922.24</v>
      </c>
      <c r="I131" s="111">
        <f t="shared" si="1"/>
        <v>44682</v>
      </c>
    </row>
    <row r="132" spans="2:9" s="78" customFormat="1" ht="18.75" x14ac:dyDescent="0.25">
      <c r="B132" s="107">
        <v>44638</v>
      </c>
      <c r="C132" s="108" t="s">
        <v>473</v>
      </c>
      <c r="D132" s="124" t="s">
        <v>812</v>
      </c>
      <c r="E132" s="109" t="s">
        <v>813</v>
      </c>
      <c r="F132" s="124" t="s">
        <v>814</v>
      </c>
      <c r="G132" s="115" t="s">
        <v>3</v>
      </c>
      <c r="H132" s="110">
        <v>2407200</v>
      </c>
      <c r="I132" s="111">
        <f t="shared" si="1"/>
        <v>44683</v>
      </c>
    </row>
    <row r="133" spans="2:9" s="78" customFormat="1" ht="18.75" x14ac:dyDescent="0.25">
      <c r="B133" s="107">
        <v>44649</v>
      </c>
      <c r="C133" s="108" t="s">
        <v>796</v>
      </c>
      <c r="D133" s="124" t="s">
        <v>812</v>
      </c>
      <c r="E133" s="109" t="s">
        <v>813</v>
      </c>
      <c r="F133" s="124" t="s">
        <v>814</v>
      </c>
      <c r="G133" s="115" t="s">
        <v>3</v>
      </c>
      <c r="H133" s="110">
        <v>2519573.7599999998</v>
      </c>
      <c r="I133" s="111">
        <f t="shared" si="1"/>
        <v>44694</v>
      </c>
    </row>
    <row r="134" spans="2:9" s="78" customFormat="1" ht="18.75" x14ac:dyDescent="0.25">
      <c r="B134" s="107">
        <v>44648</v>
      </c>
      <c r="C134" s="108" t="s">
        <v>795</v>
      </c>
      <c r="D134" s="124" t="s">
        <v>812</v>
      </c>
      <c r="E134" s="109" t="s">
        <v>813</v>
      </c>
      <c r="F134" s="124" t="s">
        <v>814</v>
      </c>
      <c r="G134" s="115" t="s">
        <v>3</v>
      </c>
      <c r="H134" s="110">
        <v>6740661.5</v>
      </c>
      <c r="I134" s="111">
        <f t="shared" si="1"/>
        <v>44693</v>
      </c>
    </row>
    <row r="135" spans="2:9" s="78" customFormat="1" ht="18.75" x14ac:dyDescent="0.25">
      <c r="B135" s="107">
        <v>44594</v>
      </c>
      <c r="C135" s="108" t="s">
        <v>469</v>
      </c>
      <c r="D135" s="124" t="s">
        <v>825</v>
      </c>
      <c r="E135" s="109" t="s">
        <v>330</v>
      </c>
      <c r="F135" s="124" t="s">
        <v>745</v>
      </c>
      <c r="G135" s="109" t="s">
        <v>3</v>
      </c>
      <c r="H135" s="110">
        <v>3496000</v>
      </c>
      <c r="I135" s="111">
        <f t="shared" si="1"/>
        <v>44639</v>
      </c>
    </row>
    <row r="136" spans="2:9" s="78" customFormat="1" ht="18.75" x14ac:dyDescent="0.25">
      <c r="B136" s="107">
        <v>44620</v>
      </c>
      <c r="C136" s="108" t="s">
        <v>826</v>
      </c>
      <c r="D136" s="124" t="s">
        <v>825</v>
      </c>
      <c r="E136" s="109" t="s">
        <v>330</v>
      </c>
      <c r="F136" s="124" t="s">
        <v>745</v>
      </c>
      <c r="G136" s="109" t="s">
        <v>3</v>
      </c>
      <c r="H136" s="110">
        <v>8764704</v>
      </c>
      <c r="I136" s="111">
        <f t="shared" si="1"/>
        <v>44665</v>
      </c>
    </row>
    <row r="137" spans="2:9" s="78" customFormat="1" ht="18.75" x14ac:dyDescent="0.25">
      <c r="B137" s="107">
        <v>44675</v>
      </c>
      <c r="C137" s="108" t="s">
        <v>827</v>
      </c>
      <c r="D137" s="124" t="s">
        <v>393</v>
      </c>
      <c r="E137" s="109" t="s">
        <v>394</v>
      </c>
      <c r="F137" s="124" t="s">
        <v>745</v>
      </c>
      <c r="G137" s="109" t="s">
        <v>3</v>
      </c>
      <c r="H137" s="110">
        <v>6524500</v>
      </c>
      <c r="I137" s="111">
        <f t="shared" si="1"/>
        <v>44720</v>
      </c>
    </row>
    <row r="138" spans="2:9" s="78" customFormat="1" ht="56.25" x14ac:dyDescent="0.25">
      <c r="B138" s="107">
        <v>44596</v>
      </c>
      <c r="C138" s="108" t="s">
        <v>828</v>
      </c>
      <c r="D138" s="124" t="s">
        <v>829</v>
      </c>
      <c r="E138" s="109" t="s">
        <v>830</v>
      </c>
      <c r="F138" s="124" t="s">
        <v>744</v>
      </c>
      <c r="G138" s="115" t="s">
        <v>4</v>
      </c>
      <c r="H138" s="110">
        <v>11752752.800000001</v>
      </c>
      <c r="I138" s="111">
        <f t="shared" si="1"/>
        <v>44641</v>
      </c>
    </row>
    <row r="139" spans="2:9" s="78" customFormat="1" ht="56.25" x14ac:dyDescent="0.25">
      <c r="B139" s="107">
        <v>44592</v>
      </c>
      <c r="C139" s="108" t="s">
        <v>831</v>
      </c>
      <c r="D139" s="124" t="s">
        <v>829</v>
      </c>
      <c r="E139" s="109" t="s">
        <v>830</v>
      </c>
      <c r="F139" s="124" t="s">
        <v>744</v>
      </c>
      <c r="G139" s="115" t="s">
        <v>4</v>
      </c>
      <c r="H139" s="110">
        <v>1037692</v>
      </c>
      <c r="I139" s="111">
        <f t="shared" si="1"/>
        <v>44637</v>
      </c>
    </row>
    <row r="140" spans="2:9" s="78" customFormat="1" ht="56.25" x14ac:dyDescent="0.25">
      <c r="B140" s="107">
        <v>44592</v>
      </c>
      <c r="C140" s="108" t="s">
        <v>832</v>
      </c>
      <c r="D140" s="124" t="s">
        <v>829</v>
      </c>
      <c r="E140" s="109" t="s">
        <v>830</v>
      </c>
      <c r="F140" s="124" t="s">
        <v>744</v>
      </c>
      <c r="G140" s="115" t="s">
        <v>4</v>
      </c>
      <c r="H140" s="110">
        <v>1329860</v>
      </c>
      <c r="I140" s="111">
        <f t="shared" ref="I140:I181" si="2">+B140+45</f>
        <v>44637</v>
      </c>
    </row>
    <row r="141" spans="2:9" s="78" customFormat="1" ht="56.25" x14ac:dyDescent="0.25">
      <c r="B141" s="107">
        <v>44680</v>
      </c>
      <c r="C141" s="108" t="s">
        <v>833</v>
      </c>
      <c r="D141" s="124" t="s">
        <v>829</v>
      </c>
      <c r="E141" s="109" t="s">
        <v>830</v>
      </c>
      <c r="F141" s="124" t="s">
        <v>744</v>
      </c>
      <c r="G141" s="115" t="s">
        <v>4</v>
      </c>
      <c r="H141" s="110">
        <v>670712</v>
      </c>
      <c r="I141" s="111">
        <f t="shared" si="2"/>
        <v>44725</v>
      </c>
    </row>
    <row r="142" spans="2:9" s="78" customFormat="1" ht="18.75" x14ac:dyDescent="0.25">
      <c r="B142" s="107">
        <v>44608</v>
      </c>
      <c r="C142" s="108" t="s">
        <v>834</v>
      </c>
      <c r="D142" s="124" t="s">
        <v>835</v>
      </c>
      <c r="E142" s="109" t="s">
        <v>518</v>
      </c>
      <c r="F142" s="124" t="s">
        <v>745</v>
      </c>
      <c r="G142" s="109" t="s">
        <v>3</v>
      </c>
      <c r="H142" s="110">
        <v>26985827.379999999</v>
      </c>
      <c r="I142" s="111">
        <f t="shared" si="2"/>
        <v>44653</v>
      </c>
    </row>
    <row r="143" spans="2:9" s="78" customFormat="1" ht="18.75" x14ac:dyDescent="0.25">
      <c r="B143" s="107">
        <v>44594</v>
      </c>
      <c r="C143" s="108" t="s">
        <v>836</v>
      </c>
      <c r="D143" s="124" t="s">
        <v>470</v>
      </c>
      <c r="E143" s="109" t="s">
        <v>471</v>
      </c>
      <c r="F143" s="124" t="s">
        <v>745</v>
      </c>
      <c r="G143" s="109" t="s">
        <v>3</v>
      </c>
      <c r="H143" s="110">
        <v>4846118.4000000004</v>
      </c>
      <c r="I143" s="111">
        <f t="shared" si="2"/>
        <v>44639</v>
      </c>
    </row>
    <row r="144" spans="2:9" s="78" customFormat="1" ht="56.25" x14ac:dyDescent="0.25">
      <c r="B144" s="107">
        <v>44518</v>
      </c>
      <c r="C144" s="108" t="s">
        <v>837</v>
      </c>
      <c r="D144" s="124" t="s">
        <v>470</v>
      </c>
      <c r="E144" s="109" t="s">
        <v>471</v>
      </c>
      <c r="F144" s="124" t="s">
        <v>744</v>
      </c>
      <c r="G144" s="109" t="s">
        <v>3</v>
      </c>
      <c r="H144" s="110">
        <v>4042821.6</v>
      </c>
      <c r="I144" s="111">
        <f t="shared" si="2"/>
        <v>44563</v>
      </c>
    </row>
    <row r="145" spans="2:9" s="78" customFormat="1" ht="56.25" x14ac:dyDescent="0.25">
      <c r="B145" s="107">
        <v>44519</v>
      </c>
      <c r="C145" s="108" t="s">
        <v>838</v>
      </c>
      <c r="D145" s="124" t="s">
        <v>470</v>
      </c>
      <c r="E145" s="109" t="s">
        <v>471</v>
      </c>
      <c r="F145" s="124" t="s">
        <v>744</v>
      </c>
      <c r="G145" s="109" t="s">
        <v>3</v>
      </c>
      <c r="H145" s="110">
        <v>2754474</v>
      </c>
      <c r="I145" s="111">
        <f t="shared" si="2"/>
        <v>44564</v>
      </c>
    </row>
    <row r="146" spans="2:9" s="78" customFormat="1" ht="56.25" x14ac:dyDescent="0.25">
      <c r="B146" s="107">
        <v>44522</v>
      </c>
      <c r="C146" s="108" t="s">
        <v>839</v>
      </c>
      <c r="D146" s="124" t="s">
        <v>470</v>
      </c>
      <c r="E146" s="109" t="s">
        <v>471</v>
      </c>
      <c r="F146" s="124" t="s">
        <v>744</v>
      </c>
      <c r="G146" s="109" t="s">
        <v>3</v>
      </c>
      <c r="H146" s="110">
        <v>4418132.4000000004</v>
      </c>
      <c r="I146" s="111">
        <f t="shared" si="2"/>
        <v>44567</v>
      </c>
    </row>
    <row r="147" spans="2:9" s="78" customFormat="1" ht="56.25" x14ac:dyDescent="0.25">
      <c r="B147" s="107">
        <v>44522</v>
      </c>
      <c r="C147" s="108" t="s">
        <v>840</v>
      </c>
      <c r="D147" s="124" t="s">
        <v>470</v>
      </c>
      <c r="E147" s="109" t="s">
        <v>471</v>
      </c>
      <c r="F147" s="124" t="s">
        <v>744</v>
      </c>
      <c r="G147" s="109" t="s">
        <v>3</v>
      </c>
      <c r="H147" s="110">
        <v>2754474</v>
      </c>
      <c r="I147" s="111">
        <f t="shared" si="2"/>
        <v>44567</v>
      </c>
    </row>
    <row r="148" spans="2:9" s="78" customFormat="1" ht="56.25" x14ac:dyDescent="0.25">
      <c r="B148" s="107">
        <v>44523</v>
      </c>
      <c r="C148" s="108" t="s">
        <v>841</v>
      </c>
      <c r="D148" s="124" t="s">
        <v>470</v>
      </c>
      <c r="E148" s="109" t="s">
        <v>471</v>
      </c>
      <c r="F148" s="124" t="s">
        <v>744</v>
      </c>
      <c r="G148" s="109" t="s">
        <v>3</v>
      </c>
      <c r="H148" s="110">
        <v>1580256</v>
      </c>
      <c r="I148" s="111">
        <f t="shared" si="2"/>
        <v>44568</v>
      </c>
    </row>
    <row r="149" spans="2:9" s="78" customFormat="1" ht="56.25" x14ac:dyDescent="0.25">
      <c r="B149" s="107">
        <v>44523</v>
      </c>
      <c r="C149" s="108" t="s">
        <v>842</v>
      </c>
      <c r="D149" s="124" t="s">
        <v>470</v>
      </c>
      <c r="E149" s="109" t="s">
        <v>471</v>
      </c>
      <c r="F149" s="124" t="s">
        <v>744</v>
      </c>
      <c r="G149" s="109" t="s">
        <v>3</v>
      </c>
      <c r="H149" s="110">
        <v>6213478.7999999998</v>
      </c>
      <c r="I149" s="111">
        <f t="shared" si="2"/>
        <v>44568</v>
      </c>
    </row>
    <row r="150" spans="2:9" s="78" customFormat="1" ht="56.25" x14ac:dyDescent="0.25">
      <c r="B150" s="107">
        <v>44524</v>
      </c>
      <c r="C150" s="108" t="s">
        <v>843</v>
      </c>
      <c r="D150" s="124" t="s">
        <v>470</v>
      </c>
      <c r="E150" s="109" t="s">
        <v>471</v>
      </c>
      <c r="F150" s="124" t="s">
        <v>744</v>
      </c>
      <c r="G150" s="109" t="s">
        <v>3</v>
      </c>
      <c r="H150" s="110">
        <v>6213478.7999999998</v>
      </c>
      <c r="I150" s="111">
        <f t="shared" si="2"/>
        <v>44569</v>
      </c>
    </row>
    <row r="151" spans="2:9" s="78" customFormat="1" ht="56.25" x14ac:dyDescent="0.25">
      <c r="B151" s="107">
        <v>44525</v>
      </c>
      <c r="C151" s="108" t="s">
        <v>844</v>
      </c>
      <c r="D151" s="124" t="s">
        <v>470</v>
      </c>
      <c r="E151" s="109" t="s">
        <v>471</v>
      </c>
      <c r="F151" s="124" t="s">
        <v>744</v>
      </c>
      <c r="G151" s="109" t="s">
        <v>3</v>
      </c>
      <c r="H151" s="110">
        <v>7839825.5999999996</v>
      </c>
      <c r="I151" s="111">
        <f t="shared" si="2"/>
        <v>44570</v>
      </c>
    </row>
    <row r="152" spans="2:9" s="78" customFormat="1" ht="56.25" x14ac:dyDescent="0.25">
      <c r="B152" s="107">
        <v>44601</v>
      </c>
      <c r="C152" s="108" t="s">
        <v>845</v>
      </c>
      <c r="D152" s="124" t="s">
        <v>470</v>
      </c>
      <c r="E152" s="109" t="s">
        <v>471</v>
      </c>
      <c r="F152" s="124" t="s">
        <v>744</v>
      </c>
      <c r="G152" s="109" t="s">
        <v>3</v>
      </c>
      <c r="H152" s="110">
        <v>2107008</v>
      </c>
      <c r="I152" s="111">
        <f t="shared" si="2"/>
        <v>44646</v>
      </c>
    </row>
    <row r="153" spans="2:9" s="78" customFormat="1" ht="56.25" x14ac:dyDescent="0.25">
      <c r="B153" s="107">
        <v>44599</v>
      </c>
      <c r="C153" s="108" t="s">
        <v>846</v>
      </c>
      <c r="D153" s="124" t="s">
        <v>470</v>
      </c>
      <c r="E153" s="109" t="s">
        <v>471</v>
      </c>
      <c r="F153" s="124" t="s">
        <v>744</v>
      </c>
      <c r="G153" s="109" t="s">
        <v>3</v>
      </c>
      <c r="H153" s="110">
        <v>4846118.4000000004</v>
      </c>
      <c r="I153" s="111">
        <f t="shared" si="2"/>
        <v>44644</v>
      </c>
    </row>
    <row r="154" spans="2:9" s="78" customFormat="1" ht="56.25" x14ac:dyDescent="0.25">
      <c r="B154" s="107">
        <v>44644</v>
      </c>
      <c r="C154" s="108" t="s">
        <v>847</v>
      </c>
      <c r="D154" s="124" t="s">
        <v>470</v>
      </c>
      <c r="E154" s="109" t="s">
        <v>471</v>
      </c>
      <c r="F154" s="124" t="s">
        <v>744</v>
      </c>
      <c r="G154" s="109" t="s">
        <v>3</v>
      </c>
      <c r="H154" s="110">
        <v>2107008</v>
      </c>
      <c r="I154" s="111">
        <f t="shared" si="2"/>
        <v>44689</v>
      </c>
    </row>
    <row r="155" spans="2:9" s="78" customFormat="1" ht="56.25" x14ac:dyDescent="0.25">
      <c r="B155" s="107">
        <v>44649</v>
      </c>
      <c r="C155" s="108" t="s">
        <v>848</v>
      </c>
      <c r="D155" s="124" t="s">
        <v>470</v>
      </c>
      <c r="E155" s="109" t="s">
        <v>471</v>
      </c>
      <c r="F155" s="124" t="s">
        <v>744</v>
      </c>
      <c r="G155" s="109" t="s">
        <v>3</v>
      </c>
      <c r="H155" s="110">
        <v>2107008</v>
      </c>
      <c r="I155" s="111">
        <f t="shared" si="2"/>
        <v>44694</v>
      </c>
    </row>
    <row r="156" spans="2:9" s="78" customFormat="1" ht="56.25" x14ac:dyDescent="0.25">
      <c r="B156" s="107">
        <v>44645</v>
      </c>
      <c r="C156" s="108" t="s">
        <v>849</v>
      </c>
      <c r="D156" s="124" t="s">
        <v>470</v>
      </c>
      <c r="E156" s="109" t="s">
        <v>471</v>
      </c>
      <c r="F156" s="124" t="s">
        <v>744</v>
      </c>
      <c r="G156" s="109" t="s">
        <v>3</v>
      </c>
      <c r="H156" s="110">
        <v>2107008</v>
      </c>
      <c r="I156" s="111">
        <f t="shared" si="2"/>
        <v>44690</v>
      </c>
    </row>
    <row r="157" spans="2:9" s="78" customFormat="1" ht="56.25" x14ac:dyDescent="0.25">
      <c r="B157" s="107">
        <v>44650</v>
      </c>
      <c r="C157" s="108" t="s">
        <v>850</v>
      </c>
      <c r="D157" s="124" t="s">
        <v>470</v>
      </c>
      <c r="E157" s="109" t="s">
        <v>471</v>
      </c>
      <c r="F157" s="124" t="s">
        <v>744</v>
      </c>
      <c r="G157" s="109" t="s">
        <v>3</v>
      </c>
      <c r="H157" s="110">
        <v>2107008</v>
      </c>
      <c r="I157" s="111">
        <f t="shared" si="2"/>
        <v>44695</v>
      </c>
    </row>
    <row r="158" spans="2:9" s="78" customFormat="1" ht="56.25" x14ac:dyDescent="0.25">
      <c r="B158" s="107">
        <v>44651</v>
      </c>
      <c r="C158" s="108" t="s">
        <v>851</v>
      </c>
      <c r="D158" s="124" t="s">
        <v>470</v>
      </c>
      <c r="E158" s="109" t="s">
        <v>471</v>
      </c>
      <c r="F158" s="124" t="s">
        <v>744</v>
      </c>
      <c r="G158" s="109" t="s">
        <v>3</v>
      </c>
      <c r="H158" s="110">
        <v>2107008</v>
      </c>
      <c r="I158" s="111">
        <f t="shared" si="2"/>
        <v>44696</v>
      </c>
    </row>
    <row r="159" spans="2:9" s="78" customFormat="1" ht="18.75" x14ac:dyDescent="0.25">
      <c r="B159" s="107">
        <v>44658</v>
      </c>
      <c r="C159" s="108" t="s">
        <v>852</v>
      </c>
      <c r="D159" s="124" t="s">
        <v>470</v>
      </c>
      <c r="E159" s="109" t="s">
        <v>471</v>
      </c>
      <c r="F159" s="124" t="s">
        <v>745</v>
      </c>
      <c r="G159" s="109" t="s">
        <v>3</v>
      </c>
      <c r="H159" s="110">
        <v>3160512</v>
      </c>
      <c r="I159" s="111">
        <f t="shared" si="2"/>
        <v>44703</v>
      </c>
    </row>
    <row r="160" spans="2:9" s="78" customFormat="1" ht="18.75" x14ac:dyDescent="0.25">
      <c r="B160" s="107">
        <v>44663</v>
      </c>
      <c r="C160" s="108" t="s">
        <v>853</v>
      </c>
      <c r="D160" s="124" t="s">
        <v>470</v>
      </c>
      <c r="E160" s="109" t="s">
        <v>471</v>
      </c>
      <c r="F160" s="124" t="s">
        <v>745</v>
      </c>
      <c r="G160" s="109" t="s">
        <v>3</v>
      </c>
      <c r="H160" s="110">
        <v>2107008</v>
      </c>
      <c r="I160" s="111">
        <f t="shared" si="2"/>
        <v>44708</v>
      </c>
    </row>
    <row r="161" spans="2:9" s="78" customFormat="1" ht="18.75" x14ac:dyDescent="0.3">
      <c r="B161" s="107">
        <v>44673</v>
      </c>
      <c r="C161" s="112" t="s">
        <v>854</v>
      </c>
      <c r="D161" s="129" t="s">
        <v>470</v>
      </c>
      <c r="E161" s="115" t="s">
        <v>471</v>
      </c>
      <c r="F161" s="124" t="s">
        <v>745</v>
      </c>
      <c r="G161" s="130" t="s">
        <v>3</v>
      </c>
      <c r="H161" s="116">
        <v>2938837.2</v>
      </c>
      <c r="I161" s="117">
        <f t="shared" si="2"/>
        <v>44718</v>
      </c>
    </row>
    <row r="162" spans="2:9" s="78" customFormat="1" ht="18.75" x14ac:dyDescent="0.3">
      <c r="B162" s="107">
        <v>44670</v>
      </c>
      <c r="C162" s="112" t="s">
        <v>855</v>
      </c>
      <c r="D162" s="129" t="s">
        <v>470</v>
      </c>
      <c r="E162" s="115" t="s">
        <v>471</v>
      </c>
      <c r="F162" s="124" t="s">
        <v>745</v>
      </c>
      <c r="G162" s="130" t="s">
        <v>3</v>
      </c>
      <c r="H162" s="116">
        <v>2317708.7999999998</v>
      </c>
      <c r="I162" s="117">
        <f t="shared" si="2"/>
        <v>44715</v>
      </c>
    </row>
    <row r="163" spans="2:9" s="78" customFormat="1" ht="18.75" x14ac:dyDescent="0.25">
      <c r="B163" s="107">
        <v>44588</v>
      </c>
      <c r="C163" s="108" t="s">
        <v>856</v>
      </c>
      <c r="D163" s="124" t="s">
        <v>857</v>
      </c>
      <c r="E163" s="128" t="s">
        <v>858</v>
      </c>
      <c r="F163" s="124" t="s">
        <v>745</v>
      </c>
      <c r="G163" s="109" t="s">
        <v>3</v>
      </c>
      <c r="H163" s="110">
        <v>23040000</v>
      </c>
      <c r="I163" s="111">
        <f t="shared" si="2"/>
        <v>44633</v>
      </c>
    </row>
    <row r="164" spans="2:9" s="78" customFormat="1" ht="18.75" x14ac:dyDescent="0.25">
      <c r="B164" s="107">
        <v>44608</v>
      </c>
      <c r="C164" s="108" t="s">
        <v>859</v>
      </c>
      <c r="D164" s="124" t="s">
        <v>857</v>
      </c>
      <c r="E164" s="128" t="s">
        <v>858</v>
      </c>
      <c r="F164" s="124" t="s">
        <v>745</v>
      </c>
      <c r="G164" s="109" t="s">
        <v>3</v>
      </c>
      <c r="H164" s="110">
        <v>71424000</v>
      </c>
      <c r="I164" s="111">
        <f t="shared" si="2"/>
        <v>44653</v>
      </c>
    </row>
    <row r="165" spans="2:9" s="78" customFormat="1" ht="56.25" x14ac:dyDescent="0.25">
      <c r="B165" s="107">
        <v>44537</v>
      </c>
      <c r="C165" s="108" t="s">
        <v>860</v>
      </c>
      <c r="D165" s="108" t="s">
        <v>861</v>
      </c>
      <c r="E165" s="128" t="s">
        <v>862</v>
      </c>
      <c r="F165" s="124" t="s">
        <v>744</v>
      </c>
      <c r="G165" s="115" t="s">
        <v>4</v>
      </c>
      <c r="H165" s="110">
        <v>3942076.03</v>
      </c>
      <c r="I165" s="111">
        <f t="shared" si="2"/>
        <v>44582</v>
      </c>
    </row>
    <row r="166" spans="2:9" s="78" customFormat="1" ht="56.25" x14ac:dyDescent="0.25">
      <c r="B166" s="107">
        <v>44565</v>
      </c>
      <c r="C166" s="108" t="s">
        <v>863</v>
      </c>
      <c r="D166" s="108" t="s">
        <v>861</v>
      </c>
      <c r="E166" s="128" t="s">
        <v>862</v>
      </c>
      <c r="F166" s="124" t="s">
        <v>744</v>
      </c>
      <c r="G166" s="115" t="s">
        <v>4</v>
      </c>
      <c r="H166" s="110">
        <v>3942076.03</v>
      </c>
      <c r="I166" s="111">
        <f t="shared" si="2"/>
        <v>44610</v>
      </c>
    </row>
    <row r="167" spans="2:9" s="78" customFormat="1" ht="56.25" x14ac:dyDescent="0.25">
      <c r="B167" s="107">
        <v>44568</v>
      </c>
      <c r="C167" s="108" t="s">
        <v>864</v>
      </c>
      <c r="D167" s="108" t="s">
        <v>861</v>
      </c>
      <c r="E167" s="128" t="s">
        <v>862</v>
      </c>
      <c r="F167" s="124" t="s">
        <v>744</v>
      </c>
      <c r="G167" s="115" t="s">
        <v>4</v>
      </c>
      <c r="H167" s="110">
        <v>3942076.03</v>
      </c>
      <c r="I167" s="111">
        <f t="shared" si="2"/>
        <v>44613</v>
      </c>
    </row>
    <row r="168" spans="2:9" s="78" customFormat="1" ht="56.25" x14ac:dyDescent="0.25">
      <c r="B168" s="107">
        <v>44580</v>
      </c>
      <c r="C168" s="108" t="s">
        <v>865</v>
      </c>
      <c r="D168" s="108" t="s">
        <v>861</v>
      </c>
      <c r="E168" s="128" t="s">
        <v>862</v>
      </c>
      <c r="F168" s="124" t="s">
        <v>744</v>
      </c>
      <c r="G168" s="115" t="s">
        <v>4</v>
      </c>
      <c r="H168" s="110">
        <v>2172248.14</v>
      </c>
      <c r="I168" s="111">
        <f t="shared" si="2"/>
        <v>44625</v>
      </c>
    </row>
    <row r="169" spans="2:9" s="78" customFormat="1" ht="56.25" x14ac:dyDescent="0.25">
      <c r="B169" s="107">
        <v>44595</v>
      </c>
      <c r="C169" s="108" t="s">
        <v>866</v>
      </c>
      <c r="D169" s="108" t="s">
        <v>861</v>
      </c>
      <c r="E169" s="128" t="s">
        <v>862</v>
      </c>
      <c r="F169" s="124" t="s">
        <v>744</v>
      </c>
      <c r="G169" s="115" t="s">
        <v>4</v>
      </c>
      <c r="H169" s="110">
        <v>2628050.69</v>
      </c>
      <c r="I169" s="111">
        <f t="shared" si="2"/>
        <v>44640</v>
      </c>
    </row>
    <row r="170" spans="2:9" s="78" customFormat="1" ht="56.25" x14ac:dyDescent="0.25">
      <c r="B170" s="107">
        <v>44593</v>
      </c>
      <c r="C170" s="108" t="s">
        <v>867</v>
      </c>
      <c r="D170" s="108" t="s">
        <v>861</v>
      </c>
      <c r="E170" s="128" t="s">
        <v>862</v>
      </c>
      <c r="F170" s="124" t="s">
        <v>744</v>
      </c>
      <c r="G170" s="115" t="s">
        <v>4</v>
      </c>
      <c r="H170" s="110">
        <v>2584249.84</v>
      </c>
      <c r="I170" s="111">
        <f t="shared" si="2"/>
        <v>44638</v>
      </c>
    </row>
    <row r="171" spans="2:9" s="78" customFormat="1" ht="56.25" x14ac:dyDescent="0.25">
      <c r="B171" s="107">
        <v>44601</v>
      </c>
      <c r="C171" s="108" t="s">
        <v>868</v>
      </c>
      <c r="D171" s="108" t="s">
        <v>861</v>
      </c>
      <c r="E171" s="128" t="s">
        <v>862</v>
      </c>
      <c r="F171" s="124" t="s">
        <v>744</v>
      </c>
      <c r="G171" s="115" t="s">
        <v>4</v>
      </c>
      <c r="H171" s="110">
        <v>1533029.57</v>
      </c>
      <c r="I171" s="111">
        <f t="shared" si="2"/>
        <v>44646</v>
      </c>
    </row>
    <row r="172" spans="2:9" s="78" customFormat="1" ht="18.75" x14ac:dyDescent="0.25">
      <c r="B172" s="107">
        <v>44533</v>
      </c>
      <c r="C172" s="108" t="s">
        <v>869</v>
      </c>
      <c r="D172" s="124" t="s">
        <v>870</v>
      </c>
      <c r="E172" s="109" t="s">
        <v>389</v>
      </c>
      <c r="F172" s="124" t="s">
        <v>745</v>
      </c>
      <c r="G172" s="109" t="s">
        <v>3</v>
      </c>
      <c r="H172" s="113">
        <v>7989120</v>
      </c>
      <c r="I172" s="117">
        <f t="shared" si="2"/>
        <v>44578</v>
      </c>
    </row>
    <row r="173" spans="2:9" s="78" customFormat="1" ht="18.75" x14ac:dyDescent="0.25">
      <c r="B173" s="107">
        <v>44685</v>
      </c>
      <c r="C173" s="108" t="s">
        <v>871</v>
      </c>
      <c r="D173" s="124" t="s">
        <v>870</v>
      </c>
      <c r="E173" s="109" t="s">
        <v>389</v>
      </c>
      <c r="F173" s="124" t="s">
        <v>745</v>
      </c>
      <c r="G173" s="109" t="s">
        <v>3</v>
      </c>
      <c r="H173" s="110">
        <v>21465000</v>
      </c>
      <c r="I173" s="111">
        <f t="shared" si="2"/>
        <v>44730</v>
      </c>
    </row>
    <row r="174" spans="2:9" s="78" customFormat="1" ht="37.5" x14ac:dyDescent="0.3">
      <c r="B174" s="107">
        <v>44609</v>
      </c>
      <c r="C174" s="108" t="s">
        <v>872</v>
      </c>
      <c r="D174" s="124" t="s">
        <v>873</v>
      </c>
      <c r="E174" s="109" t="s">
        <v>874</v>
      </c>
      <c r="F174" s="124" t="s">
        <v>875</v>
      </c>
      <c r="G174" s="119" t="s">
        <v>4</v>
      </c>
      <c r="H174" s="110">
        <v>7221883.2000000002</v>
      </c>
      <c r="I174" s="111">
        <f t="shared" si="2"/>
        <v>44654</v>
      </c>
    </row>
    <row r="175" spans="2:9" s="78" customFormat="1" ht="37.5" x14ac:dyDescent="0.3">
      <c r="B175" s="107">
        <v>44650</v>
      </c>
      <c r="C175" s="108" t="s">
        <v>876</v>
      </c>
      <c r="D175" s="124" t="s">
        <v>873</v>
      </c>
      <c r="E175" s="109" t="s">
        <v>874</v>
      </c>
      <c r="F175" s="124" t="s">
        <v>875</v>
      </c>
      <c r="G175" s="119" t="s">
        <v>4</v>
      </c>
      <c r="H175" s="110">
        <v>8667548.4010000005</v>
      </c>
      <c r="I175" s="111">
        <f t="shared" si="2"/>
        <v>44695</v>
      </c>
    </row>
    <row r="176" spans="2:9" s="78" customFormat="1" ht="37.5" x14ac:dyDescent="0.3">
      <c r="B176" s="107">
        <v>44649</v>
      </c>
      <c r="C176" s="108" t="s">
        <v>877</v>
      </c>
      <c r="D176" s="124" t="s">
        <v>873</v>
      </c>
      <c r="E176" s="109" t="s">
        <v>874</v>
      </c>
      <c r="F176" s="124" t="s">
        <v>875</v>
      </c>
      <c r="G176" s="119" t="s">
        <v>4</v>
      </c>
      <c r="H176" s="110">
        <v>4662604.8</v>
      </c>
      <c r="I176" s="111">
        <f t="shared" si="2"/>
        <v>44694</v>
      </c>
    </row>
    <row r="177" spans="2:9" s="78" customFormat="1" ht="37.5" x14ac:dyDescent="0.3">
      <c r="B177" s="107">
        <v>44536</v>
      </c>
      <c r="C177" s="108" t="s">
        <v>878</v>
      </c>
      <c r="D177" s="124" t="s">
        <v>879</v>
      </c>
      <c r="E177" s="109" t="s">
        <v>194</v>
      </c>
      <c r="F177" s="124" t="s">
        <v>880</v>
      </c>
      <c r="G177" s="119" t="s">
        <v>4</v>
      </c>
      <c r="H177" s="110">
        <v>8553112</v>
      </c>
      <c r="I177" s="111">
        <f t="shared" si="2"/>
        <v>44581</v>
      </c>
    </row>
    <row r="178" spans="2:9" s="78" customFormat="1" ht="37.5" x14ac:dyDescent="0.25">
      <c r="B178" s="107">
        <v>44537</v>
      </c>
      <c r="C178" s="108" t="s">
        <v>881</v>
      </c>
      <c r="D178" s="124" t="s">
        <v>879</v>
      </c>
      <c r="E178" s="109" t="s">
        <v>194</v>
      </c>
      <c r="F178" s="124" t="s">
        <v>880</v>
      </c>
      <c r="G178" s="109" t="s">
        <v>4</v>
      </c>
      <c r="H178" s="110">
        <v>3706586.5</v>
      </c>
      <c r="I178" s="111">
        <f t="shared" si="2"/>
        <v>44582</v>
      </c>
    </row>
    <row r="179" spans="2:9" s="78" customFormat="1" ht="37.5" x14ac:dyDescent="0.25">
      <c r="B179" s="107">
        <v>44547</v>
      </c>
      <c r="C179" s="108" t="s">
        <v>846</v>
      </c>
      <c r="D179" s="124" t="s">
        <v>879</v>
      </c>
      <c r="E179" s="109" t="s">
        <v>194</v>
      </c>
      <c r="F179" s="124" t="s">
        <v>880</v>
      </c>
      <c r="G179" s="109" t="s">
        <v>4</v>
      </c>
      <c r="H179" s="110">
        <v>9145094.4000000004</v>
      </c>
      <c r="I179" s="111">
        <f t="shared" si="2"/>
        <v>44592</v>
      </c>
    </row>
    <row r="180" spans="2:9" s="78" customFormat="1" ht="37.5" x14ac:dyDescent="0.25">
      <c r="B180" s="107">
        <v>44551</v>
      </c>
      <c r="C180" s="108" t="s">
        <v>845</v>
      </c>
      <c r="D180" s="124" t="s">
        <v>879</v>
      </c>
      <c r="E180" s="109" t="s">
        <v>194</v>
      </c>
      <c r="F180" s="124" t="s">
        <v>880</v>
      </c>
      <c r="G180" s="109" t="s">
        <v>4</v>
      </c>
      <c r="H180" s="110">
        <v>3369484.1</v>
      </c>
      <c r="I180" s="111">
        <f t="shared" si="2"/>
        <v>44596</v>
      </c>
    </row>
    <row r="181" spans="2:9" s="78" customFormat="1" ht="37.5" x14ac:dyDescent="0.25">
      <c r="B181" s="107">
        <v>44552</v>
      </c>
      <c r="C181" s="108" t="s">
        <v>882</v>
      </c>
      <c r="D181" s="124" t="s">
        <v>879</v>
      </c>
      <c r="E181" s="109" t="s">
        <v>194</v>
      </c>
      <c r="F181" s="124" t="s">
        <v>880</v>
      </c>
      <c r="G181" s="109" t="s">
        <v>4</v>
      </c>
      <c r="H181" s="110">
        <v>849600</v>
      </c>
      <c r="I181" s="111">
        <f t="shared" si="2"/>
        <v>44597</v>
      </c>
    </row>
    <row r="182" spans="2:9" s="78" customFormat="1" ht="56.25" x14ac:dyDescent="0.25">
      <c r="B182" s="107">
        <v>44580</v>
      </c>
      <c r="C182" s="108" t="s">
        <v>855</v>
      </c>
      <c r="D182" s="124" t="s">
        <v>879</v>
      </c>
      <c r="E182" s="115" t="s">
        <v>194</v>
      </c>
      <c r="F182" s="124" t="s">
        <v>748</v>
      </c>
      <c r="G182" s="109" t="s">
        <v>4</v>
      </c>
      <c r="H182" s="110">
        <v>424800</v>
      </c>
      <c r="I182" s="111">
        <f>+B183+45</f>
        <v>44693</v>
      </c>
    </row>
    <row r="183" spans="2:9" s="78" customFormat="1" ht="18.75" x14ac:dyDescent="0.25">
      <c r="B183" s="107">
        <v>44648</v>
      </c>
      <c r="C183" s="108" t="s">
        <v>841</v>
      </c>
      <c r="D183" s="124" t="s">
        <v>883</v>
      </c>
      <c r="E183" s="115" t="s">
        <v>884</v>
      </c>
      <c r="F183" s="124" t="s">
        <v>745</v>
      </c>
      <c r="G183" s="109" t="s">
        <v>3</v>
      </c>
      <c r="H183" s="110">
        <v>269100000</v>
      </c>
      <c r="I183" s="111">
        <f>+B184+45</f>
        <v>44624</v>
      </c>
    </row>
    <row r="184" spans="2:9" s="78" customFormat="1" ht="56.25" x14ac:dyDescent="0.25">
      <c r="B184" s="107">
        <v>44579</v>
      </c>
      <c r="C184" s="108" t="s">
        <v>885</v>
      </c>
      <c r="D184" s="124" t="s">
        <v>879</v>
      </c>
      <c r="E184" s="115" t="s">
        <v>194</v>
      </c>
      <c r="F184" s="124" t="s">
        <v>748</v>
      </c>
      <c r="G184" s="109" t="s">
        <v>4</v>
      </c>
      <c r="H184" s="113">
        <v>424800</v>
      </c>
      <c r="I184" s="111">
        <f>+B184+45</f>
        <v>44624</v>
      </c>
    </row>
    <row r="185" spans="2:9" s="78" customFormat="1" ht="18.75" x14ac:dyDescent="0.25">
      <c r="B185" s="107">
        <v>44651</v>
      </c>
      <c r="C185" s="127" t="s">
        <v>886</v>
      </c>
      <c r="D185" s="124" t="s">
        <v>887</v>
      </c>
      <c r="E185" s="109" t="s">
        <v>888</v>
      </c>
      <c r="F185" s="124" t="s">
        <v>745</v>
      </c>
      <c r="G185" s="109" t="s">
        <v>3</v>
      </c>
      <c r="H185" s="125">
        <v>1257000</v>
      </c>
      <c r="I185" s="111">
        <f>+B185+45</f>
        <v>44696</v>
      </c>
    </row>
    <row r="186" spans="2:9" s="78" customFormat="1" ht="18.75" x14ac:dyDescent="0.25">
      <c r="B186" s="107">
        <v>44651</v>
      </c>
      <c r="C186" s="127" t="s">
        <v>889</v>
      </c>
      <c r="D186" s="124" t="s">
        <v>887</v>
      </c>
      <c r="E186" s="109" t="s">
        <v>888</v>
      </c>
      <c r="F186" s="124" t="s">
        <v>745</v>
      </c>
      <c r="G186" s="109" t="s">
        <v>3</v>
      </c>
      <c r="H186" s="125">
        <v>455000</v>
      </c>
      <c r="I186" s="111">
        <f>+B186+45</f>
        <v>44696</v>
      </c>
    </row>
    <row r="187" spans="2:9" s="78" customFormat="1" ht="18.75" x14ac:dyDescent="0.25">
      <c r="B187" s="107">
        <v>44701</v>
      </c>
      <c r="C187" s="127" t="s">
        <v>890</v>
      </c>
      <c r="D187" s="124" t="s">
        <v>887</v>
      </c>
      <c r="E187" s="109" t="s">
        <v>888</v>
      </c>
      <c r="F187" s="124" t="s">
        <v>745</v>
      </c>
      <c r="G187" s="109" t="s">
        <v>3</v>
      </c>
      <c r="H187" s="125">
        <v>122500</v>
      </c>
      <c r="I187" s="111">
        <f t="shared" ref="I187:I250" si="3">+B187+45</f>
        <v>44746</v>
      </c>
    </row>
    <row r="188" spans="2:9" s="78" customFormat="1" ht="18.75" x14ac:dyDescent="0.25">
      <c r="B188" s="107">
        <v>44650</v>
      </c>
      <c r="C188" s="108" t="s">
        <v>891</v>
      </c>
      <c r="D188" s="124" t="s">
        <v>892</v>
      </c>
      <c r="E188" s="109" t="s">
        <v>893</v>
      </c>
      <c r="F188" s="124" t="s">
        <v>745</v>
      </c>
      <c r="G188" s="108"/>
      <c r="H188" s="125">
        <v>4092000</v>
      </c>
      <c r="I188" s="111">
        <f t="shared" si="3"/>
        <v>44695</v>
      </c>
    </row>
    <row r="189" spans="2:9" s="78" customFormat="1" ht="18.75" x14ac:dyDescent="0.25">
      <c r="B189" s="107">
        <v>44676</v>
      </c>
      <c r="C189" s="108" t="s">
        <v>894</v>
      </c>
      <c r="D189" s="124" t="s">
        <v>892</v>
      </c>
      <c r="E189" s="109" t="s">
        <v>893</v>
      </c>
      <c r="F189" s="124" t="s">
        <v>745</v>
      </c>
      <c r="G189" s="108"/>
      <c r="H189" s="125">
        <v>2728000</v>
      </c>
      <c r="I189" s="111">
        <f t="shared" si="3"/>
        <v>44721</v>
      </c>
    </row>
    <row r="190" spans="2:9" s="78" customFormat="1" ht="56.25" x14ac:dyDescent="0.25">
      <c r="B190" s="107">
        <v>44616</v>
      </c>
      <c r="C190" s="108" t="s">
        <v>895</v>
      </c>
      <c r="D190" s="124" t="s">
        <v>896</v>
      </c>
      <c r="E190" s="109" t="s">
        <v>897</v>
      </c>
      <c r="F190" s="124" t="s">
        <v>744</v>
      </c>
      <c r="G190" s="109" t="s">
        <v>3</v>
      </c>
      <c r="H190" s="131">
        <v>924194.88</v>
      </c>
      <c r="I190" s="111">
        <f t="shared" si="3"/>
        <v>44661</v>
      </c>
    </row>
    <row r="191" spans="2:9" s="78" customFormat="1" ht="37.5" x14ac:dyDescent="0.25">
      <c r="B191" s="107">
        <v>44587</v>
      </c>
      <c r="C191" s="108" t="s">
        <v>819</v>
      </c>
      <c r="D191" s="124" t="s">
        <v>896</v>
      </c>
      <c r="E191" s="109" t="s">
        <v>897</v>
      </c>
      <c r="F191" s="124" t="s">
        <v>745</v>
      </c>
      <c r="G191" s="109" t="s">
        <v>3</v>
      </c>
      <c r="H191" s="125">
        <v>4137339.6</v>
      </c>
      <c r="I191" s="111">
        <f t="shared" si="3"/>
        <v>44632</v>
      </c>
    </row>
    <row r="192" spans="2:9" s="78" customFormat="1" ht="37.5" x14ac:dyDescent="0.25">
      <c r="B192" s="107">
        <v>44588</v>
      </c>
      <c r="C192" s="108" t="s">
        <v>820</v>
      </c>
      <c r="D192" s="124" t="s">
        <v>896</v>
      </c>
      <c r="E192" s="109" t="s">
        <v>897</v>
      </c>
      <c r="F192" s="124" t="s">
        <v>745</v>
      </c>
      <c r="G192" s="109" t="s">
        <v>3</v>
      </c>
      <c r="H192" s="125">
        <v>2503269.94</v>
      </c>
      <c r="I192" s="111">
        <f t="shared" si="3"/>
        <v>44633</v>
      </c>
    </row>
    <row r="193" spans="2:9" s="78" customFormat="1" ht="37.5" x14ac:dyDescent="0.25">
      <c r="B193" s="107">
        <v>44650</v>
      </c>
      <c r="C193" s="108" t="s">
        <v>207</v>
      </c>
      <c r="D193" s="124" t="s">
        <v>896</v>
      </c>
      <c r="E193" s="109" t="s">
        <v>897</v>
      </c>
      <c r="F193" s="124" t="s">
        <v>745</v>
      </c>
      <c r="G193" s="109" t="s">
        <v>3</v>
      </c>
      <c r="H193" s="125">
        <v>924194.88</v>
      </c>
      <c r="I193" s="111">
        <f t="shared" si="3"/>
        <v>44695</v>
      </c>
    </row>
    <row r="194" spans="2:9" s="78" customFormat="1" ht="37.5" x14ac:dyDescent="0.25">
      <c r="B194" s="107">
        <v>44608</v>
      </c>
      <c r="C194" s="108" t="s">
        <v>898</v>
      </c>
      <c r="D194" s="124" t="s">
        <v>896</v>
      </c>
      <c r="E194" s="109" t="s">
        <v>897</v>
      </c>
      <c r="F194" s="124" t="s">
        <v>745</v>
      </c>
      <c r="G194" s="109" t="s">
        <v>3</v>
      </c>
      <c r="H194" s="125">
        <v>5794071.2800000003</v>
      </c>
      <c r="I194" s="111">
        <f t="shared" si="3"/>
        <v>44653</v>
      </c>
    </row>
    <row r="195" spans="2:9" s="78" customFormat="1" ht="37.5" x14ac:dyDescent="0.25">
      <c r="B195" s="107">
        <v>44635</v>
      </c>
      <c r="C195" s="108" t="s">
        <v>899</v>
      </c>
      <c r="D195" s="124" t="s">
        <v>896</v>
      </c>
      <c r="E195" s="109" t="s">
        <v>897</v>
      </c>
      <c r="F195" s="124" t="s">
        <v>745</v>
      </c>
      <c r="G195" s="109" t="s">
        <v>3</v>
      </c>
      <c r="H195" s="125">
        <v>5516577.0499999998</v>
      </c>
      <c r="I195" s="111">
        <f t="shared" si="3"/>
        <v>44680</v>
      </c>
    </row>
    <row r="196" spans="2:9" s="78" customFormat="1" ht="37.5" x14ac:dyDescent="0.25">
      <c r="B196" s="107">
        <v>44670</v>
      </c>
      <c r="C196" s="108" t="s">
        <v>900</v>
      </c>
      <c r="D196" s="124" t="s">
        <v>896</v>
      </c>
      <c r="E196" s="109" t="s">
        <v>897</v>
      </c>
      <c r="F196" s="124" t="s">
        <v>745</v>
      </c>
      <c r="G196" s="109" t="s">
        <v>3</v>
      </c>
      <c r="H196" s="125">
        <v>6428477.1600000001</v>
      </c>
      <c r="I196" s="111">
        <f t="shared" si="3"/>
        <v>44715</v>
      </c>
    </row>
    <row r="197" spans="2:9" s="78" customFormat="1" ht="37.5" x14ac:dyDescent="0.25">
      <c r="B197" s="107">
        <v>44705</v>
      </c>
      <c r="C197" s="108" t="s">
        <v>811</v>
      </c>
      <c r="D197" s="124" t="s">
        <v>896</v>
      </c>
      <c r="E197" s="109" t="s">
        <v>897</v>
      </c>
      <c r="F197" s="124" t="s">
        <v>745</v>
      </c>
      <c r="G197" s="109" t="s">
        <v>3</v>
      </c>
      <c r="H197" s="125">
        <v>5299664.1399999997</v>
      </c>
      <c r="I197" s="111">
        <f t="shared" si="3"/>
        <v>44750</v>
      </c>
    </row>
    <row r="198" spans="2:9" s="78" customFormat="1" ht="37.5" x14ac:dyDescent="0.25">
      <c r="B198" s="107">
        <v>44662</v>
      </c>
      <c r="C198" s="108" t="s">
        <v>901</v>
      </c>
      <c r="D198" s="124" t="s">
        <v>896</v>
      </c>
      <c r="E198" s="109" t="s">
        <v>897</v>
      </c>
      <c r="F198" s="124" t="s">
        <v>745</v>
      </c>
      <c r="G198" s="109" t="s">
        <v>3</v>
      </c>
      <c r="H198" s="125">
        <v>387519.55</v>
      </c>
      <c r="I198" s="111">
        <f t="shared" si="3"/>
        <v>44707</v>
      </c>
    </row>
    <row r="199" spans="2:9" s="78" customFormat="1" ht="37.5" x14ac:dyDescent="0.25">
      <c r="B199" s="107">
        <v>44705</v>
      </c>
      <c r="C199" s="108" t="s">
        <v>902</v>
      </c>
      <c r="D199" s="124" t="s">
        <v>896</v>
      </c>
      <c r="E199" s="109" t="s">
        <v>897</v>
      </c>
      <c r="F199" s="124" t="s">
        <v>745</v>
      </c>
      <c r="G199" s="109" t="s">
        <v>3</v>
      </c>
      <c r="H199" s="125">
        <v>193759.78</v>
      </c>
      <c r="I199" s="111">
        <f t="shared" si="3"/>
        <v>44750</v>
      </c>
    </row>
    <row r="200" spans="2:9" s="78" customFormat="1" ht="56.25" x14ac:dyDescent="0.25">
      <c r="B200" s="107">
        <v>44596</v>
      </c>
      <c r="C200" s="108" t="s">
        <v>903</v>
      </c>
      <c r="D200" s="124" t="s">
        <v>747</v>
      </c>
      <c r="E200" s="109" t="s">
        <v>159</v>
      </c>
      <c r="F200" s="124" t="s">
        <v>748</v>
      </c>
      <c r="G200" s="109" t="s">
        <v>4</v>
      </c>
      <c r="H200" s="110">
        <v>3937425</v>
      </c>
      <c r="I200" s="111">
        <f t="shared" si="3"/>
        <v>44641</v>
      </c>
    </row>
    <row r="201" spans="2:9" s="78" customFormat="1" ht="56.25" x14ac:dyDescent="0.25">
      <c r="B201" s="107">
        <v>44645</v>
      </c>
      <c r="C201" s="108" t="s">
        <v>904</v>
      </c>
      <c r="D201" s="124" t="s">
        <v>747</v>
      </c>
      <c r="E201" s="109" t="s">
        <v>159</v>
      </c>
      <c r="F201" s="124" t="s">
        <v>748</v>
      </c>
      <c r="G201" s="109" t="s">
        <v>4</v>
      </c>
      <c r="H201" s="110">
        <v>3450000</v>
      </c>
      <c r="I201" s="111">
        <f t="shared" si="3"/>
        <v>44690</v>
      </c>
    </row>
    <row r="202" spans="2:9" s="78" customFormat="1" ht="56.25" x14ac:dyDescent="0.25">
      <c r="B202" s="107">
        <v>44651</v>
      </c>
      <c r="C202" s="127" t="s">
        <v>905</v>
      </c>
      <c r="D202" s="124" t="s">
        <v>747</v>
      </c>
      <c r="E202" s="109" t="s">
        <v>159</v>
      </c>
      <c r="F202" s="124" t="s">
        <v>748</v>
      </c>
      <c r="G202" s="109" t="s">
        <v>4</v>
      </c>
      <c r="H202" s="125">
        <v>4725120</v>
      </c>
      <c r="I202" s="111">
        <f t="shared" si="3"/>
        <v>44696</v>
      </c>
    </row>
    <row r="203" spans="2:9" s="78" customFormat="1" ht="56.25" x14ac:dyDescent="0.25">
      <c r="B203" s="107">
        <v>44700</v>
      </c>
      <c r="C203" s="127" t="s">
        <v>906</v>
      </c>
      <c r="D203" s="124" t="s">
        <v>747</v>
      </c>
      <c r="E203" s="109" t="s">
        <v>159</v>
      </c>
      <c r="F203" s="124" t="s">
        <v>748</v>
      </c>
      <c r="G203" s="109" t="s">
        <v>4</v>
      </c>
      <c r="H203" s="125">
        <v>5750000</v>
      </c>
      <c r="I203" s="111">
        <f t="shared" si="3"/>
        <v>44745</v>
      </c>
    </row>
    <row r="204" spans="2:9" s="78" customFormat="1" ht="56.25" x14ac:dyDescent="0.25">
      <c r="B204" s="107">
        <v>44644</v>
      </c>
      <c r="C204" s="127" t="s">
        <v>907</v>
      </c>
      <c r="D204" s="124" t="s">
        <v>52</v>
      </c>
      <c r="E204" s="109" t="s">
        <v>161</v>
      </c>
      <c r="F204" s="124" t="s">
        <v>744</v>
      </c>
      <c r="G204" s="109" t="s">
        <v>4</v>
      </c>
      <c r="H204" s="125">
        <v>575073</v>
      </c>
      <c r="I204" s="111">
        <f t="shared" si="3"/>
        <v>44689</v>
      </c>
    </row>
    <row r="205" spans="2:9" s="78" customFormat="1" ht="37.5" x14ac:dyDescent="0.25">
      <c r="B205" s="107">
        <v>44411</v>
      </c>
      <c r="C205" s="108" t="s">
        <v>908</v>
      </c>
      <c r="D205" s="124" t="s">
        <v>52</v>
      </c>
      <c r="E205" s="109" t="s">
        <v>161</v>
      </c>
      <c r="F205" s="124" t="s">
        <v>745</v>
      </c>
      <c r="G205" s="115" t="s">
        <v>3</v>
      </c>
      <c r="H205" s="110">
        <v>1223512.5</v>
      </c>
      <c r="I205" s="117">
        <f t="shared" si="3"/>
        <v>44456</v>
      </c>
    </row>
    <row r="206" spans="2:9" s="78" customFormat="1" ht="37.5" x14ac:dyDescent="0.25">
      <c r="B206" s="107">
        <v>44442</v>
      </c>
      <c r="C206" s="108" t="s">
        <v>464</v>
      </c>
      <c r="D206" s="124" t="s">
        <v>52</v>
      </c>
      <c r="E206" s="109" t="s">
        <v>161</v>
      </c>
      <c r="F206" s="124" t="s">
        <v>745</v>
      </c>
      <c r="G206" s="115" t="s">
        <v>3</v>
      </c>
      <c r="H206" s="110">
        <v>348388.39</v>
      </c>
      <c r="I206" s="111">
        <f t="shared" si="3"/>
        <v>44487</v>
      </c>
    </row>
    <row r="207" spans="2:9" s="78" customFormat="1" ht="37.5" x14ac:dyDescent="0.25">
      <c r="B207" s="107">
        <v>44452</v>
      </c>
      <c r="C207" s="108" t="s">
        <v>909</v>
      </c>
      <c r="D207" s="124" t="s">
        <v>52</v>
      </c>
      <c r="E207" s="109" t="s">
        <v>161</v>
      </c>
      <c r="F207" s="124" t="s">
        <v>745</v>
      </c>
      <c r="G207" s="115" t="s">
        <v>3</v>
      </c>
      <c r="H207" s="110">
        <v>667408</v>
      </c>
      <c r="I207" s="111">
        <f t="shared" si="3"/>
        <v>44497</v>
      </c>
    </row>
    <row r="208" spans="2:9" s="78" customFormat="1" ht="37.5" x14ac:dyDescent="0.25">
      <c r="B208" s="107">
        <v>44446</v>
      </c>
      <c r="C208" s="108" t="s">
        <v>465</v>
      </c>
      <c r="D208" s="124" t="s">
        <v>52</v>
      </c>
      <c r="E208" s="109" t="s">
        <v>161</v>
      </c>
      <c r="F208" s="124" t="s">
        <v>745</v>
      </c>
      <c r="G208" s="115" t="s">
        <v>3</v>
      </c>
      <c r="H208" s="110">
        <v>4967564</v>
      </c>
      <c r="I208" s="111">
        <f t="shared" si="3"/>
        <v>44491</v>
      </c>
    </row>
    <row r="209" spans="2:9" s="78" customFormat="1" ht="56.25" x14ac:dyDescent="0.25">
      <c r="B209" s="107">
        <v>44645</v>
      </c>
      <c r="C209" s="108" t="s">
        <v>910</v>
      </c>
      <c r="D209" s="124" t="s">
        <v>52</v>
      </c>
      <c r="E209" s="109" t="s">
        <v>161</v>
      </c>
      <c r="F209" s="124" t="s">
        <v>744</v>
      </c>
      <c r="G209" s="109" t="s">
        <v>4</v>
      </c>
      <c r="H209" s="110">
        <v>322671</v>
      </c>
      <c r="I209" s="111">
        <f t="shared" si="3"/>
        <v>44690</v>
      </c>
    </row>
    <row r="210" spans="2:9" s="78" customFormat="1" ht="56.25" x14ac:dyDescent="0.25">
      <c r="B210" s="107">
        <v>44651</v>
      </c>
      <c r="C210" s="108" t="s">
        <v>355</v>
      </c>
      <c r="D210" s="124" t="s">
        <v>52</v>
      </c>
      <c r="E210" s="109" t="s">
        <v>161</v>
      </c>
      <c r="F210" s="124" t="s">
        <v>744</v>
      </c>
      <c r="G210" s="109" t="s">
        <v>4</v>
      </c>
      <c r="H210" s="110">
        <v>3991232</v>
      </c>
      <c r="I210" s="111">
        <f t="shared" si="3"/>
        <v>44696</v>
      </c>
    </row>
    <row r="211" spans="2:9" s="78" customFormat="1" ht="56.25" x14ac:dyDescent="0.25">
      <c r="B211" s="107">
        <v>44419</v>
      </c>
      <c r="C211" s="108" t="s">
        <v>463</v>
      </c>
      <c r="D211" s="124" t="s">
        <v>52</v>
      </c>
      <c r="E211" s="109" t="s">
        <v>161</v>
      </c>
      <c r="F211" s="124" t="s">
        <v>744</v>
      </c>
      <c r="G211" s="109" t="s">
        <v>4</v>
      </c>
      <c r="H211" s="110">
        <v>6908012</v>
      </c>
      <c r="I211" s="111">
        <f t="shared" si="3"/>
        <v>44464</v>
      </c>
    </row>
    <row r="212" spans="2:9" s="78" customFormat="1" ht="56.25" x14ac:dyDescent="0.25">
      <c r="B212" s="107">
        <v>44413</v>
      </c>
      <c r="C212" s="108" t="s">
        <v>462</v>
      </c>
      <c r="D212" s="124" t="s">
        <v>52</v>
      </c>
      <c r="E212" s="109" t="s">
        <v>161</v>
      </c>
      <c r="F212" s="124" t="s">
        <v>744</v>
      </c>
      <c r="G212" s="109" t="s">
        <v>4</v>
      </c>
      <c r="H212" s="110">
        <v>20406600</v>
      </c>
      <c r="I212" s="111">
        <f t="shared" si="3"/>
        <v>44458</v>
      </c>
    </row>
    <row r="213" spans="2:9" s="78" customFormat="1" ht="37.5" x14ac:dyDescent="0.25">
      <c r="B213" s="107">
        <v>44411</v>
      </c>
      <c r="C213" s="108" t="s">
        <v>226</v>
      </c>
      <c r="D213" s="124" t="s">
        <v>52</v>
      </c>
      <c r="E213" s="109" t="s">
        <v>161</v>
      </c>
      <c r="F213" s="124" t="s">
        <v>745</v>
      </c>
      <c r="G213" s="109" t="s">
        <v>3</v>
      </c>
      <c r="H213" s="110">
        <v>3295288</v>
      </c>
      <c r="I213" s="111">
        <f t="shared" si="3"/>
        <v>44456</v>
      </c>
    </row>
    <row r="214" spans="2:9" s="78" customFormat="1" ht="56.25" x14ac:dyDescent="0.25">
      <c r="B214" s="107">
        <v>44491</v>
      </c>
      <c r="C214" s="108" t="s">
        <v>911</v>
      </c>
      <c r="D214" s="124" t="s">
        <v>52</v>
      </c>
      <c r="E214" s="118" t="s">
        <v>161</v>
      </c>
      <c r="F214" s="124" t="s">
        <v>744</v>
      </c>
      <c r="G214" s="115" t="s">
        <v>4</v>
      </c>
      <c r="H214" s="110">
        <v>26908200</v>
      </c>
      <c r="I214" s="111">
        <f t="shared" si="3"/>
        <v>44536</v>
      </c>
    </row>
    <row r="215" spans="2:9" s="78" customFormat="1" ht="56.25" x14ac:dyDescent="0.25">
      <c r="B215" s="107">
        <v>44589</v>
      </c>
      <c r="C215" s="108" t="s">
        <v>912</v>
      </c>
      <c r="D215" s="124" t="s">
        <v>52</v>
      </c>
      <c r="E215" s="118" t="s">
        <v>161</v>
      </c>
      <c r="F215" s="124" t="s">
        <v>744</v>
      </c>
      <c r="G215" s="115" t="s">
        <v>4</v>
      </c>
      <c r="H215" s="110">
        <v>2989800</v>
      </c>
      <c r="I215" s="111">
        <f t="shared" si="3"/>
        <v>44634</v>
      </c>
    </row>
    <row r="216" spans="2:9" s="78" customFormat="1" ht="56.25" x14ac:dyDescent="0.25">
      <c r="B216" s="107">
        <v>44589</v>
      </c>
      <c r="C216" s="108" t="s">
        <v>913</v>
      </c>
      <c r="D216" s="124" t="s">
        <v>52</v>
      </c>
      <c r="E216" s="118" t="s">
        <v>161</v>
      </c>
      <c r="F216" s="124" t="s">
        <v>744</v>
      </c>
      <c r="G216" s="115" t="s">
        <v>4</v>
      </c>
      <c r="H216" s="110">
        <v>3588144</v>
      </c>
      <c r="I216" s="111">
        <f t="shared" si="3"/>
        <v>44634</v>
      </c>
    </row>
    <row r="217" spans="2:9" s="78" customFormat="1" ht="56.25" x14ac:dyDescent="0.25">
      <c r="B217" s="107">
        <v>44644</v>
      </c>
      <c r="C217" s="127" t="s">
        <v>301</v>
      </c>
      <c r="D217" s="124" t="s">
        <v>52</v>
      </c>
      <c r="E217" s="109" t="s">
        <v>161</v>
      </c>
      <c r="F217" s="124" t="s">
        <v>744</v>
      </c>
      <c r="G217" s="109" t="s">
        <v>4</v>
      </c>
      <c r="H217" s="125">
        <v>340560</v>
      </c>
      <c r="I217" s="111">
        <f t="shared" si="3"/>
        <v>44689</v>
      </c>
    </row>
    <row r="218" spans="2:9" s="78" customFormat="1" ht="56.25" x14ac:dyDescent="0.25">
      <c r="B218" s="107">
        <v>44705</v>
      </c>
      <c r="C218" s="127" t="s">
        <v>914</v>
      </c>
      <c r="D218" s="124" t="s">
        <v>52</v>
      </c>
      <c r="E218" s="109" t="s">
        <v>161</v>
      </c>
      <c r="F218" s="124" t="s">
        <v>744</v>
      </c>
      <c r="G218" s="109" t="s">
        <v>4</v>
      </c>
      <c r="H218" s="125">
        <v>38940</v>
      </c>
      <c r="I218" s="111">
        <f t="shared" si="3"/>
        <v>44750</v>
      </c>
    </row>
    <row r="219" spans="2:9" s="78" customFormat="1" ht="56.25" x14ac:dyDescent="0.25">
      <c r="B219" s="107">
        <v>44651</v>
      </c>
      <c r="C219" s="127" t="s">
        <v>915</v>
      </c>
      <c r="D219" s="124" t="s">
        <v>52</v>
      </c>
      <c r="E219" s="109" t="s">
        <v>161</v>
      </c>
      <c r="F219" s="124" t="s">
        <v>744</v>
      </c>
      <c r="G219" s="109" t="s">
        <v>4</v>
      </c>
      <c r="H219" s="125">
        <v>165388.79999999999</v>
      </c>
      <c r="I219" s="111">
        <f t="shared" si="3"/>
        <v>44696</v>
      </c>
    </row>
    <row r="220" spans="2:9" s="78" customFormat="1" ht="56.25" x14ac:dyDescent="0.25">
      <c r="B220" s="107">
        <v>44648</v>
      </c>
      <c r="C220" s="127" t="s">
        <v>916</v>
      </c>
      <c r="D220" s="124" t="s">
        <v>52</v>
      </c>
      <c r="E220" s="109" t="s">
        <v>161</v>
      </c>
      <c r="F220" s="124" t="s">
        <v>744</v>
      </c>
      <c r="G220" s="109" t="s">
        <v>4</v>
      </c>
      <c r="H220" s="125">
        <v>472000</v>
      </c>
      <c r="I220" s="111">
        <f t="shared" si="3"/>
        <v>44693</v>
      </c>
    </row>
    <row r="221" spans="2:9" s="78" customFormat="1" ht="56.25" x14ac:dyDescent="0.25">
      <c r="B221" s="107">
        <v>44662</v>
      </c>
      <c r="C221" s="127" t="s">
        <v>917</v>
      </c>
      <c r="D221" s="124" t="s">
        <v>52</v>
      </c>
      <c r="E221" s="109" t="s">
        <v>161</v>
      </c>
      <c r="F221" s="124" t="s">
        <v>744</v>
      </c>
      <c r="G221" s="109" t="s">
        <v>4</v>
      </c>
      <c r="H221" s="125">
        <v>523731.20000000001</v>
      </c>
      <c r="I221" s="111">
        <f t="shared" si="3"/>
        <v>44707</v>
      </c>
    </row>
    <row r="222" spans="2:9" s="78" customFormat="1" ht="56.25" x14ac:dyDescent="0.25">
      <c r="B222" s="107">
        <v>44651</v>
      </c>
      <c r="C222" s="127" t="s">
        <v>918</v>
      </c>
      <c r="D222" s="124" t="s">
        <v>52</v>
      </c>
      <c r="E222" s="109" t="s">
        <v>161</v>
      </c>
      <c r="F222" s="124" t="s">
        <v>744</v>
      </c>
      <c r="G222" s="109" t="s">
        <v>4</v>
      </c>
      <c r="H222" s="125">
        <v>997642.8</v>
      </c>
      <c r="I222" s="111">
        <f t="shared" si="3"/>
        <v>44696</v>
      </c>
    </row>
    <row r="223" spans="2:9" s="78" customFormat="1" ht="56.25" x14ac:dyDescent="0.25">
      <c r="B223" s="107">
        <v>44648</v>
      </c>
      <c r="C223" s="108" t="s">
        <v>919</v>
      </c>
      <c r="D223" s="124" t="s">
        <v>52</v>
      </c>
      <c r="E223" s="109" t="s">
        <v>161</v>
      </c>
      <c r="F223" s="124" t="s">
        <v>744</v>
      </c>
      <c r="G223" s="109" t="s">
        <v>4</v>
      </c>
      <c r="H223" s="110">
        <v>487931.18</v>
      </c>
      <c r="I223" s="111">
        <f t="shared" si="3"/>
        <v>44693</v>
      </c>
    </row>
    <row r="224" spans="2:9" s="78" customFormat="1" ht="56.25" x14ac:dyDescent="0.25">
      <c r="B224" s="107">
        <v>44649</v>
      </c>
      <c r="C224" s="108" t="s">
        <v>920</v>
      </c>
      <c r="D224" s="124" t="s">
        <v>52</v>
      </c>
      <c r="E224" s="109" t="s">
        <v>161</v>
      </c>
      <c r="F224" s="124" t="s">
        <v>744</v>
      </c>
      <c r="G224" s="109" t="s">
        <v>4</v>
      </c>
      <c r="H224" s="110">
        <v>1963673.4</v>
      </c>
      <c r="I224" s="111">
        <f t="shared" si="3"/>
        <v>44694</v>
      </c>
    </row>
    <row r="225" spans="2:9" s="78" customFormat="1" ht="56.25" x14ac:dyDescent="0.25">
      <c r="B225" s="107">
        <v>44658</v>
      </c>
      <c r="C225" s="108" t="s">
        <v>921</v>
      </c>
      <c r="D225" s="124" t="s">
        <v>52</v>
      </c>
      <c r="E225" s="109" t="s">
        <v>161</v>
      </c>
      <c r="F225" s="124" t="s">
        <v>748</v>
      </c>
      <c r="G225" s="109" t="s">
        <v>4</v>
      </c>
      <c r="H225" s="110">
        <v>4457001.5999999996</v>
      </c>
      <c r="I225" s="117">
        <f t="shared" si="3"/>
        <v>44703</v>
      </c>
    </row>
    <row r="226" spans="2:9" s="78" customFormat="1" ht="56.25" x14ac:dyDescent="0.25">
      <c r="B226" s="107">
        <v>44664</v>
      </c>
      <c r="C226" s="108" t="s">
        <v>461</v>
      </c>
      <c r="D226" s="124" t="s">
        <v>52</v>
      </c>
      <c r="E226" s="109" t="s">
        <v>161</v>
      </c>
      <c r="F226" s="124" t="s">
        <v>748</v>
      </c>
      <c r="G226" s="109" t="s">
        <v>4</v>
      </c>
      <c r="H226" s="110">
        <v>5882536</v>
      </c>
      <c r="I226" s="111">
        <f t="shared" si="3"/>
        <v>44709</v>
      </c>
    </row>
    <row r="227" spans="2:9" s="78" customFormat="1" ht="56.25" x14ac:dyDescent="0.25">
      <c r="B227" s="107">
        <v>44676</v>
      </c>
      <c r="C227" s="108" t="s">
        <v>922</v>
      </c>
      <c r="D227" s="124" t="s">
        <v>52</v>
      </c>
      <c r="E227" s="109" t="s">
        <v>161</v>
      </c>
      <c r="F227" s="124" t="s">
        <v>748</v>
      </c>
      <c r="G227" s="109" t="s">
        <v>4</v>
      </c>
      <c r="H227" s="110">
        <v>4285297.4400000004</v>
      </c>
      <c r="I227" s="111">
        <f t="shared" si="3"/>
        <v>44721</v>
      </c>
    </row>
    <row r="228" spans="2:9" s="78" customFormat="1" ht="56.25" x14ac:dyDescent="0.25">
      <c r="B228" s="107">
        <v>44659</v>
      </c>
      <c r="C228" s="108" t="s">
        <v>923</v>
      </c>
      <c r="D228" s="124" t="s">
        <v>52</v>
      </c>
      <c r="E228" s="109" t="s">
        <v>161</v>
      </c>
      <c r="F228" s="124" t="s">
        <v>748</v>
      </c>
      <c r="G228" s="109" t="s">
        <v>4</v>
      </c>
      <c r="H228" s="125">
        <v>2971334.4</v>
      </c>
      <c r="I228" s="111">
        <f t="shared" si="3"/>
        <v>44704</v>
      </c>
    </row>
    <row r="229" spans="2:9" s="78" customFormat="1" ht="56.25" x14ac:dyDescent="0.25">
      <c r="B229" s="107">
        <v>44662</v>
      </c>
      <c r="C229" s="108" t="s">
        <v>924</v>
      </c>
      <c r="D229" s="124" t="s">
        <v>52</v>
      </c>
      <c r="E229" s="109" t="s">
        <v>161</v>
      </c>
      <c r="F229" s="124" t="s">
        <v>748</v>
      </c>
      <c r="G229" s="109" t="s">
        <v>4</v>
      </c>
      <c r="H229" s="125">
        <v>1152812.8</v>
      </c>
      <c r="I229" s="111">
        <f t="shared" si="3"/>
        <v>44707</v>
      </c>
    </row>
    <row r="230" spans="2:9" s="78" customFormat="1" ht="56.25" x14ac:dyDescent="0.25">
      <c r="B230" s="107">
        <v>44645</v>
      </c>
      <c r="C230" s="127" t="s">
        <v>392</v>
      </c>
      <c r="D230" s="124" t="s">
        <v>925</v>
      </c>
      <c r="E230" s="109" t="s">
        <v>926</v>
      </c>
      <c r="F230" s="124" t="s">
        <v>744</v>
      </c>
      <c r="G230" s="109" t="s">
        <v>4</v>
      </c>
      <c r="H230" s="125">
        <v>645165</v>
      </c>
      <c r="I230" s="111">
        <f t="shared" si="3"/>
        <v>44690</v>
      </c>
    </row>
    <row r="231" spans="2:9" s="78" customFormat="1" ht="56.25" x14ac:dyDescent="0.25">
      <c r="B231" s="107">
        <v>44655</v>
      </c>
      <c r="C231" s="127" t="s">
        <v>927</v>
      </c>
      <c r="D231" s="124" t="s">
        <v>925</v>
      </c>
      <c r="E231" s="109" t="s">
        <v>926</v>
      </c>
      <c r="F231" s="124" t="s">
        <v>744</v>
      </c>
      <c r="G231" s="109" t="s">
        <v>4</v>
      </c>
      <c r="H231" s="125">
        <v>2690400</v>
      </c>
      <c r="I231" s="111">
        <f t="shared" si="3"/>
        <v>44700</v>
      </c>
    </row>
    <row r="232" spans="2:9" s="78" customFormat="1" ht="56.25" x14ac:dyDescent="0.25">
      <c r="B232" s="107">
        <v>44655</v>
      </c>
      <c r="C232" s="127" t="s">
        <v>483</v>
      </c>
      <c r="D232" s="124" t="s">
        <v>928</v>
      </c>
      <c r="E232" s="109" t="s">
        <v>929</v>
      </c>
      <c r="F232" s="124" t="s">
        <v>744</v>
      </c>
      <c r="G232" s="109" t="s">
        <v>4</v>
      </c>
      <c r="H232" s="125">
        <v>219500</v>
      </c>
      <c r="I232" s="111">
        <f t="shared" si="3"/>
        <v>44700</v>
      </c>
    </row>
    <row r="233" spans="2:9" s="78" customFormat="1" ht="56.25" x14ac:dyDescent="0.25">
      <c r="B233" s="107">
        <v>44664</v>
      </c>
      <c r="C233" s="127" t="s">
        <v>499</v>
      </c>
      <c r="D233" s="124" t="s">
        <v>930</v>
      </c>
      <c r="E233" s="109" t="s">
        <v>931</v>
      </c>
      <c r="F233" s="124" t="s">
        <v>744</v>
      </c>
      <c r="G233" s="109" t="s">
        <v>4</v>
      </c>
      <c r="H233" s="125">
        <v>584100</v>
      </c>
      <c r="I233" s="111">
        <f t="shared" si="3"/>
        <v>44709</v>
      </c>
    </row>
    <row r="234" spans="2:9" s="78" customFormat="1" ht="56.25" x14ac:dyDescent="0.25">
      <c r="B234" s="107">
        <v>44530</v>
      </c>
      <c r="C234" s="108" t="s">
        <v>932</v>
      </c>
      <c r="D234" s="124" t="s">
        <v>214</v>
      </c>
      <c r="E234" s="109" t="s">
        <v>215</v>
      </c>
      <c r="F234" s="124" t="s">
        <v>744</v>
      </c>
      <c r="G234" s="109" t="s">
        <v>4</v>
      </c>
      <c r="H234" s="110">
        <v>10325000</v>
      </c>
      <c r="I234" s="111">
        <f t="shared" si="3"/>
        <v>44575</v>
      </c>
    </row>
    <row r="235" spans="2:9" s="78" customFormat="1" ht="56.25" x14ac:dyDescent="0.25">
      <c r="B235" s="107">
        <v>43973</v>
      </c>
      <c r="C235" s="108" t="s">
        <v>110</v>
      </c>
      <c r="D235" s="124" t="s">
        <v>214</v>
      </c>
      <c r="E235" s="109" t="s">
        <v>215</v>
      </c>
      <c r="F235" s="124" t="s">
        <v>744</v>
      </c>
      <c r="G235" s="109" t="s">
        <v>4</v>
      </c>
      <c r="H235" s="110">
        <v>1733715</v>
      </c>
      <c r="I235" s="111">
        <f t="shared" si="3"/>
        <v>44018</v>
      </c>
    </row>
    <row r="236" spans="2:9" s="78" customFormat="1" ht="56.25" x14ac:dyDescent="0.3">
      <c r="B236" s="107">
        <v>44484</v>
      </c>
      <c r="C236" s="108" t="s">
        <v>933</v>
      </c>
      <c r="D236" s="124" t="s">
        <v>214</v>
      </c>
      <c r="E236" s="109" t="s">
        <v>752</v>
      </c>
      <c r="F236" s="124" t="s">
        <v>744</v>
      </c>
      <c r="G236" s="109" t="s">
        <v>4</v>
      </c>
      <c r="H236" s="114">
        <v>693.84</v>
      </c>
      <c r="I236" s="111">
        <f t="shared" si="3"/>
        <v>44529</v>
      </c>
    </row>
    <row r="237" spans="2:9" s="78" customFormat="1" ht="56.25" x14ac:dyDescent="0.3">
      <c r="B237" s="107">
        <v>44484</v>
      </c>
      <c r="C237" s="108" t="s">
        <v>934</v>
      </c>
      <c r="D237" s="124" t="s">
        <v>214</v>
      </c>
      <c r="E237" s="109" t="s">
        <v>752</v>
      </c>
      <c r="F237" s="124" t="s">
        <v>744</v>
      </c>
      <c r="G237" s="109" t="s">
        <v>4</v>
      </c>
      <c r="H237" s="114">
        <v>2081520</v>
      </c>
      <c r="I237" s="111">
        <f t="shared" si="3"/>
        <v>44529</v>
      </c>
    </row>
    <row r="238" spans="2:9" s="78" customFormat="1" ht="56.25" x14ac:dyDescent="0.3">
      <c r="B238" s="107">
        <v>44657</v>
      </c>
      <c r="C238" s="108" t="s">
        <v>935</v>
      </c>
      <c r="D238" s="124" t="s">
        <v>214</v>
      </c>
      <c r="E238" s="109" t="s">
        <v>752</v>
      </c>
      <c r="F238" s="124" t="s">
        <v>744</v>
      </c>
      <c r="G238" s="109" t="s">
        <v>4</v>
      </c>
      <c r="H238" s="114">
        <v>2455800</v>
      </c>
      <c r="I238" s="111">
        <f t="shared" si="3"/>
        <v>44702</v>
      </c>
    </row>
    <row r="239" spans="2:9" s="78" customFormat="1" ht="56.25" x14ac:dyDescent="0.3">
      <c r="B239" s="107">
        <v>44700</v>
      </c>
      <c r="C239" s="108" t="s">
        <v>936</v>
      </c>
      <c r="D239" s="124" t="s">
        <v>214</v>
      </c>
      <c r="E239" s="109" t="s">
        <v>752</v>
      </c>
      <c r="F239" s="124" t="s">
        <v>744</v>
      </c>
      <c r="G239" s="109" t="s">
        <v>4</v>
      </c>
      <c r="H239" s="114">
        <v>4631200</v>
      </c>
      <c r="I239" s="111">
        <f t="shared" si="3"/>
        <v>44745</v>
      </c>
    </row>
    <row r="240" spans="2:9" s="78" customFormat="1" ht="56.25" x14ac:dyDescent="0.25">
      <c r="B240" s="107">
        <v>44609</v>
      </c>
      <c r="C240" s="127" t="s">
        <v>937</v>
      </c>
      <c r="D240" s="124" t="s">
        <v>938</v>
      </c>
      <c r="E240" s="109" t="s">
        <v>164</v>
      </c>
      <c r="F240" s="124" t="s">
        <v>744</v>
      </c>
      <c r="G240" s="109" t="s">
        <v>3</v>
      </c>
      <c r="H240" s="125">
        <v>1822100</v>
      </c>
      <c r="I240" s="111">
        <f t="shared" si="3"/>
        <v>44654</v>
      </c>
    </row>
    <row r="241" spans="2:9" s="78" customFormat="1" ht="18.75" x14ac:dyDescent="0.25">
      <c r="B241" s="107">
        <v>44651</v>
      </c>
      <c r="C241" s="127" t="s">
        <v>110</v>
      </c>
      <c r="D241" s="124" t="s">
        <v>939</v>
      </c>
      <c r="E241" s="109" t="s">
        <v>222</v>
      </c>
      <c r="F241" s="124" t="s">
        <v>745</v>
      </c>
      <c r="G241" s="109" t="s">
        <v>3</v>
      </c>
      <c r="H241" s="125">
        <v>441928</v>
      </c>
      <c r="I241" s="111">
        <f t="shared" si="3"/>
        <v>44696</v>
      </c>
    </row>
    <row r="242" spans="2:9" s="78" customFormat="1" ht="18.75" x14ac:dyDescent="0.25">
      <c r="B242" s="107">
        <v>44700</v>
      </c>
      <c r="C242" s="127" t="s">
        <v>940</v>
      </c>
      <c r="D242" s="124" t="s">
        <v>939</v>
      </c>
      <c r="E242" s="109" t="s">
        <v>222</v>
      </c>
      <c r="F242" s="124" t="s">
        <v>745</v>
      </c>
      <c r="G242" s="109" t="s">
        <v>3</v>
      </c>
      <c r="H242" s="125">
        <v>297107</v>
      </c>
      <c r="I242" s="111">
        <f t="shared" si="3"/>
        <v>44745</v>
      </c>
    </row>
    <row r="243" spans="2:9" s="78" customFormat="1" ht="18.75" x14ac:dyDescent="0.25">
      <c r="B243" s="107">
        <v>44595</v>
      </c>
      <c r="C243" s="108" t="s">
        <v>941</v>
      </c>
      <c r="D243" s="124" t="s">
        <v>942</v>
      </c>
      <c r="E243" s="109" t="s">
        <v>943</v>
      </c>
      <c r="F243" s="124" t="s">
        <v>745</v>
      </c>
      <c r="G243" s="109" t="s">
        <v>3</v>
      </c>
      <c r="H243" s="110">
        <v>1051668</v>
      </c>
      <c r="I243" s="111">
        <f t="shared" si="3"/>
        <v>44640</v>
      </c>
    </row>
    <row r="244" spans="2:9" s="78" customFormat="1" ht="18.75" x14ac:dyDescent="0.25">
      <c r="B244" s="107">
        <v>44603</v>
      </c>
      <c r="C244" s="108" t="s">
        <v>944</v>
      </c>
      <c r="D244" s="124" t="s">
        <v>942</v>
      </c>
      <c r="E244" s="109" t="s">
        <v>943</v>
      </c>
      <c r="F244" s="124" t="s">
        <v>745</v>
      </c>
      <c r="G244" s="109" t="s">
        <v>3</v>
      </c>
      <c r="H244" s="110">
        <v>610760</v>
      </c>
      <c r="I244" s="111">
        <f t="shared" si="3"/>
        <v>44648</v>
      </c>
    </row>
    <row r="245" spans="2:9" s="78" customFormat="1" ht="18.75" x14ac:dyDescent="0.25">
      <c r="B245" s="107">
        <v>44642</v>
      </c>
      <c r="C245" s="108" t="s">
        <v>945</v>
      </c>
      <c r="D245" s="124" t="s">
        <v>942</v>
      </c>
      <c r="E245" s="109" t="s">
        <v>943</v>
      </c>
      <c r="F245" s="124" t="s">
        <v>745</v>
      </c>
      <c r="G245" s="109" t="s">
        <v>3</v>
      </c>
      <c r="H245" s="110">
        <v>534940</v>
      </c>
      <c r="I245" s="111">
        <f t="shared" si="3"/>
        <v>44687</v>
      </c>
    </row>
    <row r="246" spans="2:9" s="78" customFormat="1" ht="18.75" x14ac:dyDescent="0.25">
      <c r="B246" s="107">
        <v>44657</v>
      </c>
      <c r="C246" s="108" t="s">
        <v>946</v>
      </c>
      <c r="D246" s="124" t="s">
        <v>942</v>
      </c>
      <c r="E246" s="109" t="s">
        <v>943</v>
      </c>
      <c r="F246" s="124" t="s">
        <v>745</v>
      </c>
      <c r="G246" s="109" t="s">
        <v>3</v>
      </c>
      <c r="H246" s="110">
        <v>21540</v>
      </c>
      <c r="I246" s="111">
        <f t="shared" si="3"/>
        <v>44702</v>
      </c>
    </row>
    <row r="247" spans="2:9" s="78" customFormat="1" ht="18.75" x14ac:dyDescent="0.25">
      <c r="B247" s="107">
        <v>44659</v>
      </c>
      <c r="C247" s="108" t="s">
        <v>947</v>
      </c>
      <c r="D247" s="124" t="s">
        <v>942</v>
      </c>
      <c r="E247" s="109" t="s">
        <v>943</v>
      </c>
      <c r="F247" s="124" t="s">
        <v>745</v>
      </c>
      <c r="G247" s="109" t="s">
        <v>3</v>
      </c>
      <c r="H247" s="110">
        <v>734400</v>
      </c>
      <c r="I247" s="111">
        <f t="shared" si="3"/>
        <v>44704</v>
      </c>
    </row>
    <row r="248" spans="2:9" s="78" customFormat="1" ht="18.75" x14ac:dyDescent="0.25">
      <c r="B248" s="107">
        <v>44676</v>
      </c>
      <c r="C248" s="108" t="s">
        <v>948</v>
      </c>
      <c r="D248" s="124" t="s">
        <v>942</v>
      </c>
      <c r="E248" s="109" t="s">
        <v>943</v>
      </c>
      <c r="F248" s="124" t="s">
        <v>745</v>
      </c>
      <c r="G248" s="109" t="s">
        <v>3</v>
      </c>
      <c r="H248" s="110">
        <v>716166</v>
      </c>
      <c r="I248" s="111">
        <f t="shared" si="3"/>
        <v>44721</v>
      </c>
    </row>
    <row r="249" spans="2:9" s="78" customFormat="1" ht="18.75" x14ac:dyDescent="0.25">
      <c r="B249" s="107">
        <v>44657</v>
      </c>
      <c r="C249" s="108" t="s">
        <v>949</v>
      </c>
      <c r="D249" s="124" t="s">
        <v>942</v>
      </c>
      <c r="E249" s="109" t="s">
        <v>943</v>
      </c>
      <c r="F249" s="124" t="s">
        <v>745</v>
      </c>
      <c r="G249" s="109" t="s">
        <v>3</v>
      </c>
      <c r="H249" s="110">
        <v>294000</v>
      </c>
      <c r="I249" s="111">
        <f t="shared" si="3"/>
        <v>44702</v>
      </c>
    </row>
    <row r="250" spans="2:9" s="78" customFormat="1" ht="18.75" x14ac:dyDescent="0.25">
      <c r="B250" s="107">
        <v>44676</v>
      </c>
      <c r="C250" s="108" t="s">
        <v>950</v>
      </c>
      <c r="D250" s="124" t="s">
        <v>942</v>
      </c>
      <c r="E250" s="109" t="s">
        <v>943</v>
      </c>
      <c r="F250" s="124" t="s">
        <v>745</v>
      </c>
      <c r="G250" s="109" t="s">
        <v>3</v>
      </c>
      <c r="H250" s="110">
        <v>761400</v>
      </c>
      <c r="I250" s="111">
        <f t="shared" si="3"/>
        <v>44721</v>
      </c>
    </row>
    <row r="251" spans="2:9" s="78" customFormat="1" ht="18.75" x14ac:dyDescent="0.25">
      <c r="B251" s="107">
        <v>44672</v>
      </c>
      <c r="C251" s="108" t="s">
        <v>951</v>
      </c>
      <c r="D251" s="124" t="s">
        <v>942</v>
      </c>
      <c r="E251" s="109" t="s">
        <v>943</v>
      </c>
      <c r="F251" s="124" t="s">
        <v>745</v>
      </c>
      <c r="G251" s="109" t="s">
        <v>3</v>
      </c>
      <c r="H251" s="110">
        <v>3120000</v>
      </c>
      <c r="I251" s="111">
        <f t="shared" ref="I251:I314" si="4">+B251+45</f>
        <v>44717</v>
      </c>
    </row>
    <row r="252" spans="2:9" s="78" customFormat="1" ht="18.75" x14ac:dyDescent="0.25">
      <c r="B252" s="107">
        <v>44673</v>
      </c>
      <c r="C252" s="108" t="s">
        <v>952</v>
      </c>
      <c r="D252" s="124" t="s">
        <v>942</v>
      </c>
      <c r="E252" s="109" t="s">
        <v>943</v>
      </c>
      <c r="F252" s="124" t="s">
        <v>745</v>
      </c>
      <c r="G252" s="109" t="s">
        <v>3</v>
      </c>
      <c r="H252" s="110">
        <v>1083600</v>
      </c>
      <c r="I252" s="111">
        <f t="shared" si="4"/>
        <v>44718</v>
      </c>
    </row>
    <row r="253" spans="2:9" s="78" customFormat="1" ht="18.75" x14ac:dyDescent="0.25">
      <c r="B253" s="107">
        <v>44701</v>
      </c>
      <c r="C253" s="108" t="s">
        <v>953</v>
      </c>
      <c r="D253" s="124" t="s">
        <v>942</v>
      </c>
      <c r="E253" s="109" t="s">
        <v>943</v>
      </c>
      <c r="F253" s="124" t="s">
        <v>745</v>
      </c>
      <c r="G253" s="109" t="s">
        <v>3</v>
      </c>
      <c r="H253" s="110">
        <v>923000</v>
      </c>
      <c r="I253" s="111">
        <f t="shared" si="4"/>
        <v>44746</v>
      </c>
    </row>
    <row r="254" spans="2:9" s="78" customFormat="1" ht="18.75" x14ac:dyDescent="0.25">
      <c r="B254" s="107">
        <v>44706</v>
      </c>
      <c r="C254" s="108" t="s">
        <v>954</v>
      </c>
      <c r="D254" s="124" t="s">
        <v>955</v>
      </c>
      <c r="E254" s="109" t="s">
        <v>956</v>
      </c>
      <c r="F254" s="124" t="s">
        <v>745</v>
      </c>
      <c r="G254" s="109" t="s">
        <v>3</v>
      </c>
      <c r="H254" s="110">
        <v>718896</v>
      </c>
      <c r="I254" s="111">
        <f t="shared" si="4"/>
        <v>44751</v>
      </c>
    </row>
    <row r="255" spans="2:9" s="78" customFormat="1" ht="18.75" x14ac:dyDescent="0.25">
      <c r="B255" s="107">
        <v>44706</v>
      </c>
      <c r="C255" s="108" t="s">
        <v>957</v>
      </c>
      <c r="D255" s="124" t="s">
        <v>955</v>
      </c>
      <c r="E255" s="109" t="s">
        <v>956</v>
      </c>
      <c r="F255" s="124" t="s">
        <v>745</v>
      </c>
      <c r="G255" s="109" t="s">
        <v>3</v>
      </c>
      <c r="H255" s="110">
        <v>712587</v>
      </c>
      <c r="I255" s="111">
        <f t="shared" si="4"/>
        <v>44751</v>
      </c>
    </row>
    <row r="256" spans="2:9" s="78" customFormat="1" ht="18.75" x14ac:dyDescent="0.25">
      <c r="B256" s="107">
        <v>44650</v>
      </c>
      <c r="C256" s="127" t="s">
        <v>958</v>
      </c>
      <c r="D256" s="124" t="s">
        <v>775</v>
      </c>
      <c r="E256" s="109" t="s">
        <v>776</v>
      </c>
      <c r="F256" s="124" t="s">
        <v>745</v>
      </c>
      <c r="G256" s="109" t="s">
        <v>3</v>
      </c>
      <c r="H256" s="125">
        <v>2242500</v>
      </c>
      <c r="I256" s="111">
        <f t="shared" si="4"/>
        <v>44695</v>
      </c>
    </row>
    <row r="257" spans="2:9" s="78" customFormat="1" ht="18.75" x14ac:dyDescent="0.25">
      <c r="B257" s="107">
        <v>44664</v>
      </c>
      <c r="C257" s="127" t="s">
        <v>959</v>
      </c>
      <c r="D257" s="124" t="s">
        <v>775</v>
      </c>
      <c r="E257" s="109" t="s">
        <v>776</v>
      </c>
      <c r="F257" s="124" t="s">
        <v>745</v>
      </c>
      <c r="G257" s="109" t="s">
        <v>3</v>
      </c>
      <c r="H257" s="125">
        <v>2400000</v>
      </c>
      <c r="I257" s="111">
        <f t="shared" si="4"/>
        <v>44709</v>
      </c>
    </row>
    <row r="258" spans="2:9" s="78" customFormat="1" ht="56.25" x14ac:dyDescent="0.25">
      <c r="B258" s="107">
        <v>44643</v>
      </c>
      <c r="C258" s="108" t="s">
        <v>321</v>
      </c>
      <c r="D258" s="124" t="s">
        <v>960</v>
      </c>
      <c r="E258" s="109" t="s">
        <v>961</v>
      </c>
      <c r="F258" s="124" t="s">
        <v>744</v>
      </c>
      <c r="G258" s="109" t="s">
        <v>4</v>
      </c>
      <c r="H258" s="110">
        <v>2751840</v>
      </c>
      <c r="I258" s="111">
        <f t="shared" si="4"/>
        <v>44688</v>
      </c>
    </row>
    <row r="259" spans="2:9" s="78" customFormat="1" ht="56.25" x14ac:dyDescent="0.25">
      <c r="B259" s="107">
        <v>44672</v>
      </c>
      <c r="C259" s="108" t="s">
        <v>392</v>
      </c>
      <c r="D259" s="124" t="s">
        <v>960</v>
      </c>
      <c r="E259" s="109" t="s">
        <v>961</v>
      </c>
      <c r="F259" s="124" t="s">
        <v>744</v>
      </c>
      <c r="G259" s="109" t="s">
        <v>4</v>
      </c>
      <c r="H259" s="110">
        <v>3128160</v>
      </c>
      <c r="I259" s="111">
        <f t="shared" si="4"/>
        <v>44717</v>
      </c>
    </row>
    <row r="260" spans="2:9" s="78" customFormat="1" ht="18.75" x14ac:dyDescent="0.25">
      <c r="B260" s="107">
        <v>44546</v>
      </c>
      <c r="C260" s="108" t="s">
        <v>962</v>
      </c>
      <c r="D260" s="124" t="s">
        <v>780</v>
      </c>
      <c r="E260" s="109" t="s">
        <v>781</v>
      </c>
      <c r="F260" s="124" t="s">
        <v>745</v>
      </c>
      <c r="G260" s="109" t="s">
        <v>3</v>
      </c>
      <c r="H260" s="110">
        <v>8278200</v>
      </c>
      <c r="I260" s="111">
        <f t="shared" si="4"/>
        <v>44591</v>
      </c>
    </row>
    <row r="261" spans="2:9" s="78" customFormat="1" ht="18.75" x14ac:dyDescent="0.25">
      <c r="B261" s="107">
        <v>44580</v>
      </c>
      <c r="C261" s="108" t="s">
        <v>963</v>
      </c>
      <c r="D261" s="124" t="s">
        <v>780</v>
      </c>
      <c r="E261" s="109" t="s">
        <v>781</v>
      </c>
      <c r="F261" s="124" t="s">
        <v>745</v>
      </c>
      <c r="G261" s="109" t="s">
        <v>3</v>
      </c>
      <c r="H261" s="110">
        <v>26146050</v>
      </c>
      <c r="I261" s="111">
        <f t="shared" si="4"/>
        <v>44625</v>
      </c>
    </row>
    <row r="262" spans="2:9" s="78" customFormat="1" ht="18.75" x14ac:dyDescent="0.25">
      <c r="B262" s="107">
        <v>44644</v>
      </c>
      <c r="C262" s="108" t="s">
        <v>964</v>
      </c>
      <c r="D262" s="124" t="s">
        <v>780</v>
      </c>
      <c r="E262" s="109" t="s">
        <v>781</v>
      </c>
      <c r="F262" s="124" t="s">
        <v>745</v>
      </c>
      <c r="G262" s="109" t="s">
        <v>3</v>
      </c>
      <c r="H262" s="110">
        <v>190000</v>
      </c>
      <c r="I262" s="111">
        <f t="shared" si="4"/>
        <v>44689</v>
      </c>
    </row>
    <row r="263" spans="2:9" s="78" customFormat="1" ht="18.75" x14ac:dyDescent="0.25">
      <c r="B263" s="107">
        <v>44671</v>
      </c>
      <c r="C263" s="108" t="s">
        <v>965</v>
      </c>
      <c r="D263" s="124" t="s">
        <v>780</v>
      </c>
      <c r="E263" s="109" t="s">
        <v>781</v>
      </c>
      <c r="F263" s="124" t="s">
        <v>745</v>
      </c>
      <c r="G263" s="109" t="s">
        <v>3</v>
      </c>
      <c r="H263" s="110">
        <v>962000</v>
      </c>
      <c r="I263" s="111">
        <f t="shared" si="4"/>
        <v>44716</v>
      </c>
    </row>
    <row r="264" spans="2:9" s="78" customFormat="1" ht="18.75" x14ac:dyDescent="0.25">
      <c r="B264" s="107">
        <v>44609</v>
      </c>
      <c r="C264" s="108" t="s">
        <v>966</v>
      </c>
      <c r="D264" s="124" t="s">
        <v>780</v>
      </c>
      <c r="E264" s="109" t="s">
        <v>781</v>
      </c>
      <c r="F264" s="124" t="s">
        <v>745</v>
      </c>
      <c r="G264" s="109" t="s">
        <v>3</v>
      </c>
      <c r="H264" s="110">
        <v>3757120</v>
      </c>
      <c r="I264" s="111">
        <f t="shared" si="4"/>
        <v>44654</v>
      </c>
    </row>
    <row r="265" spans="2:9" s="78" customFormat="1" ht="56.25" x14ac:dyDescent="0.25">
      <c r="B265" s="107">
        <v>44648</v>
      </c>
      <c r="C265" s="127" t="s">
        <v>967</v>
      </c>
      <c r="D265" s="124" t="s">
        <v>780</v>
      </c>
      <c r="E265" s="109" t="s">
        <v>781</v>
      </c>
      <c r="F265" s="124" t="s">
        <v>744</v>
      </c>
      <c r="G265" s="109" t="s">
        <v>3</v>
      </c>
      <c r="H265" s="125">
        <v>258000</v>
      </c>
      <c r="I265" s="111">
        <f t="shared" si="4"/>
        <v>44693</v>
      </c>
    </row>
    <row r="266" spans="2:9" s="78" customFormat="1" ht="56.25" x14ac:dyDescent="0.25">
      <c r="B266" s="107">
        <v>44704</v>
      </c>
      <c r="C266" s="127" t="s">
        <v>968</v>
      </c>
      <c r="D266" s="124" t="s">
        <v>780</v>
      </c>
      <c r="E266" s="109" t="s">
        <v>781</v>
      </c>
      <c r="F266" s="124" t="s">
        <v>744</v>
      </c>
      <c r="G266" s="109" t="s">
        <v>3</v>
      </c>
      <c r="H266" s="125">
        <v>1890336</v>
      </c>
      <c r="I266" s="111">
        <f t="shared" si="4"/>
        <v>44749</v>
      </c>
    </row>
    <row r="267" spans="2:9" s="78" customFormat="1" ht="18.75" x14ac:dyDescent="0.25">
      <c r="B267" s="107">
        <v>44636</v>
      </c>
      <c r="C267" s="108" t="s">
        <v>969</v>
      </c>
      <c r="D267" s="124" t="s">
        <v>970</v>
      </c>
      <c r="E267" s="109" t="s">
        <v>171</v>
      </c>
      <c r="F267" s="124" t="s">
        <v>745</v>
      </c>
      <c r="G267" s="109" t="s">
        <v>3</v>
      </c>
      <c r="H267" s="110">
        <v>1284197</v>
      </c>
      <c r="I267" s="111">
        <f t="shared" si="4"/>
        <v>44681</v>
      </c>
    </row>
    <row r="268" spans="2:9" s="78" customFormat="1" ht="18.75" x14ac:dyDescent="0.25">
      <c r="B268" s="107">
        <v>44652</v>
      </c>
      <c r="C268" s="127" t="s">
        <v>971</v>
      </c>
      <c r="D268" s="124" t="s">
        <v>970</v>
      </c>
      <c r="E268" s="109" t="s">
        <v>171</v>
      </c>
      <c r="F268" s="124" t="s">
        <v>745</v>
      </c>
      <c r="G268" s="109" t="s">
        <v>3</v>
      </c>
      <c r="H268" s="125">
        <v>343434</v>
      </c>
      <c r="I268" s="111">
        <f t="shared" si="4"/>
        <v>44697</v>
      </c>
    </row>
    <row r="269" spans="2:9" s="78" customFormat="1" ht="18.75" x14ac:dyDescent="0.25">
      <c r="B269" s="107">
        <v>44698</v>
      </c>
      <c r="C269" s="127" t="s">
        <v>972</v>
      </c>
      <c r="D269" s="124" t="s">
        <v>970</v>
      </c>
      <c r="E269" s="109" t="s">
        <v>171</v>
      </c>
      <c r="F269" s="124" t="s">
        <v>745</v>
      </c>
      <c r="G269" s="109" t="s">
        <v>3</v>
      </c>
      <c r="H269" s="125">
        <v>447200</v>
      </c>
      <c r="I269" s="111">
        <f t="shared" si="4"/>
        <v>44743</v>
      </c>
    </row>
    <row r="270" spans="2:9" s="78" customFormat="1" ht="18.75" x14ac:dyDescent="0.25">
      <c r="B270" s="107">
        <v>44658</v>
      </c>
      <c r="C270" s="108" t="s">
        <v>973</v>
      </c>
      <c r="D270" s="124" t="s">
        <v>974</v>
      </c>
      <c r="E270" s="109" t="s">
        <v>176</v>
      </c>
      <c r="F270" s="124" t="s">
        <v>745</v>
      </c>
      <c r="G270" s="109" t="s">
        <v>3</v>
      </c>
      <c r="H270" s="110">
        <v>5523000</v>
      </c>
      <c r="I270" s="111">
        <f t="shared" si="4"/>
        <v>44703</v>
      </c>
    </row>
    <row r="271" spans="2:9" s="78" customFormat="1" ht="37.5" x14ac:dyDescent="0.25">
      <c r="B271" s="107">
        <v>44651</v>
      </c>
      <c r="C271" s="132" t="s">
        <v>462</v>
      </c>
      <c r="D271" s="129" t="s">
        <v>975</v>
      </c>
      <c r="E271" s="115" t="s">
        <v>181</v>
      </c>
      <c r="F271" s="124" t="s">
        <v>745</v>
      </c>
      <c r="G271" s="115" t="s">
        <v>3</v>
      </c>
      <c r="H271" s="131">
        <v>129980</v>
      </c>
      <c r="I271" s="111">
        <f t="shared" si="4"/>
        <v>44696</v>
      </c>
    </row>
    <row r="272" spans="2:9" s="78" customFormat="1" ht="37.5" x14ac:dyDescent="0.25">
      <c r="B272" s="107">
        <v>44651</v>
      </c>
      <c r="C272" s="132" t="s">
        <v>463</v>
      </c>
      <c r="D272" s="129" t="s">
        <v>975</v>
      </c>
      <c r="E272" s="115" t="s">
        <v>181</v>
      </c>
      <c r="F272" s="124" t="s">
        <v>745</v>
      </c>
      <c r="G272" s="115" t="s">
        <v>3</v>
      </c>
      <c r="H272" s="131">
        <v>947653.84</v>
      </c>
      <c r="I272" s="111">
        <f t="shared" si="4"/>
        <v>44696</v>
      </c>
    </row>
    <row r="273" spans="2:9" s="78" customFormat="1" ht="37.5" x14ac:dyDescent="0.25">
      <c r="B273" s="107">
        <v>44676</v>
      </c>
      <c r="C273" s="132" t="s">
        <v>976</v>
      </c>
      <c r="D273" s="129" t="s">
        <v>975</v>
      </c>
      <c r="E273" s="115" t="s">
        <v>181</v>
      </c>
      <c r="F273" s="124" t="s">
        <v>745</v>
      </c>
      <c r="G273" s="115" t="s">
        <v>3</v>
      </c>
      <c r="H273" s="131">
        <v>1095400</v>
      </c>
      <c r="I273" s="111">
        <f t="shared" si="4"/>
        <v>44721</v>
      </c>
    </row>
    <row r="274" spans="2:9" s="78" customFormat="1" ht="37.5" x14ac:dyDescent="0.25">
      <c r="B274" s="107">
        <v>44676</v>
      </c>
      <c r="C274" s="132" t="s">
        <v>977</v>
      </c>
      <c r="D274" s="129" t="s">
        <v>975</v>
      </c>
      <c r="E274" s="115" t="s">
        <v>181</v>
      </c>
      <c r="F274" s="124" t="s">
        <v>745</v>
      </c>
      <c r="G274" s="115" t="s">
        <v>3</v>
      </c>
      <c r="H274" s="131">
        <v>99000</v>
      </c>
      <c r="I274" s="111">
        <f t="shared" si="4"/>
        <v>44721</v>
      </c>
    </row>
    <row r="275" spans="2:9" s="78" customFormat="1" ht="37.5" x14ac:dyDescent="0.25">
      <c r="B275" s="107">
        <v>44676</v>
      </c>
      <c r="C275" s="132" t="s">
        <v>978</v>
      </c>
      <c r="D275" s="129" t="s">
        <v>975</v>
      </c>
      <c r="E275" s="115" t="s">
        <v>181</v>
      </c>
      <c r="F275" s="124" t="s">
        <v>745</v>
      </c>
      <c r="G275" s="115" t="s">
        <v>3</v>
      </c>
      <c r="H275" s="131">
        <v>246746.16</v>
      </c>
      <c r="I275" s="111">
        <f t="shared" si="4"/>
        <v>44721</v>
      </c>
    </row>
    <row r="276" spans="2:9" s="78" customFormat="1" ht="37.5" x14ac:dyDescent="0.25">
      <c r="B276" s="107">
        <v>44676</v>
      </c>
      <c r="C276" s="108" t="s">
        <v>464</v>
      </c>
      <c r="D276" s="129" t="s">
        <v>975</v>
      </c>
      <c r="E276" s="115" t="s">
        <v>979</v>
      </c>
      <c r="F276" s="124" t="s">
        <v>745</v>
      </c>
      <c r="G276" s="115" t="s">
        <v>980</v>
      </c>
      <c r="H276" s="110">
        <v>129980</v>
      </c>
      <c r="I276" s="111">
        <f t="shared" si="4"/>
        <v>44721</v>
      </c>
    </row>
    <row r="277" spans="2:9" s="78" customFormat="1" ht="37.5" x14ac:dyDescent="0.25">
      <c r="B277" s="107">
        <v>44651</v>
      </c>
      <c r="C277" s="127" t="s">
        <v>462</v>
      </c>
      <c r="D277" s="124" t="s">
        <v>975</v>
      </c>
      <c r="E277" s="109" t="s">
        <v>181</v>
      </c>
      <c r="F277" s="124" t="s">
        <v>745</v>
      </c>
      <c r="G277" s="109" t="s">
        <v>3</v>
      </c>
      <c r="H277" s="125">
        <v>129980</v>
      </c>
      <c r="I277" s="111">
        <f>+B277+45</f>
        <v>44696</v>
      </c>
    </row>
    <row r="278" spans="2:9" s="78" customFormat="1" ht="18.75" x14ac:dyDescent="0.25">
      <c r="B278" s="107">
        <v>44657</v>
      </c>
      <c r="C278" s="108" t="s">
        <v>126</v>
      </c>
      <c r="D278" s="124" t="s">
        <v>981</v>
      </c>
      <c r="E278" s="109" t="s">
        <v>982</v>
      </c>
      <c r="F278" s="124" t="s">
        <v>745</v>
      </c>
      <c r="G278" s="115" t="s">
        <v>980</v>
      </c>
      <c r="H278" s="110">
        <v>3104630</v>
      </c>
      <c r="I278" s="111">
        <f t="shared" si="4"/>
        <v>44702</v>
      </c>
    </row>
    <row r="279" spans="2:9" s="78" customFormat="1" ht="18.75" x14ac:dyDescent="0.25">
      <c r="B279" s="107">
        <v>44643</v>
      </c>
      <c r="C279" s="108" t="s">
        <v>81</v>
      </c>
      <c r="D279" s="124" t="s">
        <v>983</v>
      </c>
      <c r="E279" s="109" t="s">
        <v>310</v>
      </c>
      <c r="F279" s="124" t="s">
        <v>745</v>
      </c>
      <c r="G279" s="109" t="s">
        <v>3</v>
      </c>
      <c r="H279" s="110">
        <v>1558440</v>
      </c>
      <c r="I279" s="111">
        <f t="shared" si="4"/>
        <v>44688</v>
      </c>
    </row>
    <row r="280" spans="2:9" s="78" customFormat="1" ht="18.75" x14ac:dyDescent="0.25">
      <c r="B280" s="107">
        <v>44643</v>
      </c>
      <c r="C280" s="108" t="s">
        <v>98</v>
      </c>
      <c r="D280" s="124" t="s">
        <v>983</v>
      </c>
      <c r="E280" s="109" t="s">
        <v>310</v>
      </c>
      <c r="F280" s="124" t="s">
        <v>745</v>
      </c>
      <c r="G280" s="109" t="s">
        <v>3</v>
      </c>
      <c r="H280" s="110">
        <v>1680900</v>
      </c>
      <c r="I280" s="111">
        <f t="shared" si="4"/>
        <v>44688</v>
      </c>
    </row>
    <row r="281" spans="2:9" s="78" customFormat="1" ht="18.75" x14ac:dyDescent="0.25">
      <c r="B281" s="107">
        <v>44638</v>
      </c>
      <c r="C281" s="108" t="s">
        <v>126</v>
      </c>
      <c r="D281" s="124" t="s">
        <v>983</v>
      </c>
      <c r="E281" s="109" t="s">
        <v>310</v>
      </c>
      <c r="F281" s="124" t="s">
        <v>745</v>
      </c>
      <c r="G281" s="109" t="s">
        <v>3</v>
      </c>
      <c r="H281" s="110">
        <v>115000</v>
      </c>
      <c r="I281" s="111">
        <f t="shared" si="4"/>
        <v>44683</v>
      </c>
    </row>
    <row r="282" spans="2:9" s="78" customFormat="1" ht="18.75" x14ac:dyDescent="0.25">
      <c r="B282" s="107">
        <v>44657</v>
      </c>
      <c r="C282" s="108" t="s">
        <v>285</v>
      </c>
      <c r="D282" s="124" t="s">
        <v>983</v>
      </c>
      <c r="E282" s="109" t="s">
        <v>310</v>
      </c>
      <c r="F282" s="124" t="s">
        <v>745</v>
      </c>
      <c r="G282" s="109" t="s">
        <v>3</v>
      </c>
      <c r="H282" s="110">
        <v>135000</v>
      </c>
      <c r="I282" s="111">
        <f t="shared" si="4"/>
        <v>44702</v>
      </c>
    </row>
    <row r="283" spans="2:9" s="78" customFormat="1" ht="18.75" x14ac:dyDescent="0.25">
      <c r="B283" s="107">
        <v>44658</v>
      </c>
      <c r="C283" s="108" t="s">
        <v>288</v>
      </c>
      <c r="D283" s="124" t="s">
        <v>983</v>
      </c>
      <c r="E283" s="109" t="s">
        <v>310</v>
      </c>
      <c r="F283" s="124" t="s">
        <v>745</v>
      </c>
      <c r="G283" s="109" t="s">
        <v>3</v>
      </c>
      <c r="H283" s="110">
        <v>655200</v>
      </c>
      <c r="I283" s="111">
        <f t="shared" si="4"/>
        <v>44703</v>
      </c>
    </row>
    <row r="284" spans="2:9" s="78" customFormat="1" ht="18.75" x14ac:dyDescent="0.25">
      <c r="B284" s="107">
        <v>44701</v>
      </c>
      <c r="C284" s="108" t="s">
        <v>337</v>
      </c>
      <c r="D284" s="124" t="s">
        <v>983</v>
      </c>
      <c r="E284" s="109" t="s">
        <v>310</v>
      </c>
      <c r="F284" s="124" t="s">
        <v>745</v>
      </c>
      <c r="G284" s="109" t="s">
        <v>3</v>
      </c>
      <c r="H284" s="110">
        <v>1315860</v>
      </c>
      <c r="I284" s="111">
        <f t="shared" si="4"/>
        <v>44746</v>
      </c>
    </row>
    <row r="285" spans="2:9" s="78" customFormat="1" ht="18.75" x14ac:dyDescent="0.25">
      <c r="B285" s="107">
        <v>44651</v>
      </c>
      <c r="C285" s="127" t="s">
        <v>984</v>
      </c>
      <c r="D285" s="124" t="s">
        <v>985</v>
      </c>
      <c r="E285" s="109" t="s">
        <v>177</v>
      </c>
      <c r="F285" s="124" t="s">
        <v>745</v>
      </c>
      <c r="G285" s="109" t="s">
        <v>3</v>
      </c>
      <c r="H285" s="125">
        <v>2852279.68</v>
      </c>
      <c r="I285" s="117">
        <f t="shared" si="4"/>
        <v>44696</v>
      </c>
    </row>
    <row r="286" spans="2:9" s="78" customFormat="1" ht="18.75" x14ac:dyDescent="0.25">
      <c r="B286" s="107">
        <v>44698</v>
      </c>
      <c r="C286" s="127" t="s">
        <v>986</v>
      </c>
      <c r="D286" s="124" t="s">
        <v>985</v>
      </c>
      <c r="E286" s="109" t="s">
        <v>177</v>
      </c>
      <c r="F286" s="124" t="s">
        <v>745</v>
      </c>
      <c r="G286" s="109" t="s">
        <v>3</v>
      </c>
      <c r="H286" s="125">
        <v>6364667.6799999997</v>
      </c>
      <c r="I286" s="111">
        <f t="shared" si="4"/>
        <v>44743</v>
      </c>
    </row>
    <row r="287" spans="2:9" s="78" customFormat="1" ht="18.75" x14ac:dyDescent="0.25">
      <c r="B287" s="107">
        <v>44659</v>
      </c>
      <c r="C287" s="108" t="s">
        <v>885</v>
      </c>
      <c r="D287" s="124" t="s">
        <v>470</v>
      </c>
      <c r="E287" s="109" t="s">
        <v>471</v>
      </c>
      <c r="F287" s="124" t="s">
        <v>745</v>
      </c>
      <c r="G287" s="109" t="s">
        <v>3</v>
      </c>
      <c r="H287" s="110">
        <v>1181180</v>
      </c>
      <c r="I287" s="111">
        <f t="shared" si="4"/>
        <v>44704</v>
      </c>
    </row>
    <row r="288" spans="2:9" s="78" customFormat="1" ht="18.75" x14ac:dyDescent="0.25">
      <c r="B288" s="107">
        <v>44707</v>
      </c>
      <c r="C288" s="108" t="s">
        <v>987</v>
      </c>
      <c r="D288" s="124" t="s">
        <v>470</v>
      </c>
      <c r="E288" s="109" t="s">
        <v>471</v>
      </c>
      <c r="F288" s="124" t="s">
        <v>745</v>
      </c>
      <c r="G288" s="109" t="s">
        <v>3</v>
      </c>
      <c r="H288" s="110">
        <v>2271500</v>
      </c>
      <c r="I288" s="111">
        <f t="shared" si="4"/>
        <v>44752</v>
      </c>
    </row>
    <row r="289" spans="2:9" s="78" customFormat="1" ht="37.5" x14ac:dyDescent="0.25">
      <c r="B289" s="107">
        <v>44600</v>
      </c>
      <c r="C289" s="108" t="s">
        <v>988</v>
      </c>
      <c r="D289" s="129" t="s">
        <v>48</v>
      </c>
      <c r="E289" s="118" t="s">
        <v>989</v>
      </c>
      <c r="F289" s="124" t="s">
        <v>745</v>
      </c>
      <c r="G289" s="109" t="s">
        <v>3</v>
      </c>
      <c r="H289" s="110">
        <v>1445000</v>
      </c>
      <c r="I289" s="111">
        <f t="shared" si="4"/>
        <v>44645</v>
      </c>
    </row>
    <row r="290" spans="2:9" s="78" customFormat="1" ht="37.5" x14ac:dyDescent="0.25">
      <c r="B290" s="107">
        <v>44593</v>
      </c>
      <c r="C290" s="108" t="s">
        <v>224</v>
      </c>
      <c r="D290" s="129" t="s">
        <v>48</v>
      </c>
      <c r="E290" s="118" t="s">
        <v>989</v>
      </c>
      <c r="F290" s="124" t="s">
        <v>745</v>
      </c>
      <c r="G290" s="109" t="s">
        <v>3</v>
      </c>
      <c r="H290" s="110">
        <v>1445000</v>
      </c>
      <c r="I290" s="111">
        <f t="shared" si="4"/>
        <v>44638</v>
      </c>
    </row>
    <row r="291" spans="2:9" s="78" customFormat="1" ht="37.5" x14ac:dyDescent="0.25">
      <c r="B291" s="107">
        <v>44602</v>
      </c>
      <c r="C291" s="108" t="s">
        <v>990</v>
      </c>
      <c r="D291" s="129" t="s">
        <v>48</v>
      </c>
      <c r="E291" s="118" t="s">
        <v>989</v>
      </c>
      <c r="F291" s="124" t="s">
        <v>745</v>
      </c>
      <c r="G291" s="109" t="s">
        <v>3</v>
      </c>
      <c r="H291" s="110">
        <v>1445000</v>
      </c>
      <c r="I291" s="111">
        <f t="shared" si="4"/>
        <v>44647</v>
      </c>
    </row>
    <row r="292" spans="2:9" s="78" customFormat="1" ht="37.5" x14ac:dyDescent="0.25">
      <c r="B292" s="107">
        <v>44609</v>
      </c>
      <c r="C292" s="108" t="s">
        <v>991</v>
      </c>
      <c r="D292" s="129" t="s">
        <v>48</v>
      </c>
      <c r="E292" s="118" t="s">
        <v>989</v>
      </c>
      <c r="F292" s="124" t="s">
        <v>745</v>
      </c>
      <c r="G292" s="109" t="s">
        <v>3</v>
      </c>
      <c r="H292" s="110">
        <v>1445000</v>
      </c>
      <c r="I292" s="111">
        <f t="shared" si="4"/>
        <v>44654</v>
      </c>
    </row>
    <row r="293" spans="2:9" s="78" customFormat="1" ht="37.5" x14ac:dyDescent="0.25">
      <c r="B293" s="107">
        <v>44607</v>
      </c>
      <c r="C293" s="108" t="s">
        <v>228</v>
      </c>
      <c r="D293" s="129" t="s">
        <v>48</v>
      </c>
      <c r="E293" s="118" t="s">
        <v>989</v>
      </c>
      <c r="F293" s="124" t="s">
        <v>745</v>
      </c>
      <c r="G293" s="109" t="s">
        <v>3</v>
      </c>
      <c r="H293" s="110">
        <v>1445000</v>
      </c>
      <c r="I293" s="111">
        <f t="shared" si="4"/>
        <v>44652</v>
      </c>
    </row>
    <row r="294" spans="2:9" s="78" customFormat="1" ht="37.5" x14ac:dyDescent="0.25">
      <c r="B294" s="107">
        <v>44616</v>
      </c>
      <c r="C294" s="108" t="s">
        <v>167</v>
      </c>
      <c r="D294" s="129" t="s">
        <v>48</v>
      </c>
      <c r="E294" s="118" t="s">
        <v>989</v>
      </c>
      <c r="F294" s="124" t="s">
        <v>745</v>
      </c>
      <c r="G294" s="109" t="s">
        <v>3</v>
      </c>
      <c r="H294" s="110">
        <v>1497700</v>
      </c>
      <c r="I294" s="111">
        <f t="shared" si="4"/>
        <v>44661</v>
      </c>
    </row>
    <row r="295" spans="2:9" s="78" customFormat="1" ht="37.5" x14ac:dyDescent="0.3">
      <c r="B295" s="107">
        <v>44614</v>
      </c>
      <c r="C295" s="112" t="s">
        <v>992</v>
      </c>
      <c r="D295" s="129" t="s">
        <v>48</v>
      </c>
      <c r="E295" s="115" t="s">
        <v>182</v>
      </c>
      <c r="F295" s="124" t="s">
        <v>745</v>
      </c>
      <c r="G295" s="130" t="s">
        <v>3</v>
      </c>
      <c r="H295" s="116">
        <v>1445000</v>
      </c>
      <c r="I295" s="117">
        <f t="shared" si="4"/>
        <v>44659</v>
      </c>
    </row>
    <row r="296" spans="2:9" s="78" customFormat="1" ht="56.25" x14ac:dyDescent="0.25">
      <c r="B296" s="107">
        <v>44589</v>
      </c>
      <c r="C296" s="108" t="s">
        <v>911</v>
      </c>
      <c r="D296" s="129" t="s">
        <v>48</v>
      </c>
      <c r="E296" s="109" t="s">
        <v>182</v>
      </c>
      <c r="F296" s="124" t="s">
        <v>744</v>
      </c>
      <c r="G296" s="109" t="s">
        <v>3</v>
      </c>
      <c r="H296" s="110">
        <v>4227000</v>
      </c>
      <c r="I296" s="111">
        <f t="shared" si="4"/>
        <v>44634</v>
      </c>
    </row>
    <row r="297" spans="2:9" s="78" customFormat="1" ht="37.5" x14ac:dyDescent="0.25">
      <c r="B297" s="107">
        <v>44659</v>
      </c>
      <c r="C297" s="127" t="s">
        <v>993</v>
      </c>
      <c r="D297" s="124" t="s">
        <v>48</v>
      </c>
      <c r="E297" s="109" t="s">
        <v>182</v>
      </c>
      <c r="F297" s="124" t="s">
        <v>745</v>
      </c>
      <c r="G297" s="109" t="s">
        <v>3</v>
      </c>
      <c r="H297" s="125">
        <v>660000</v>
      </c>
      <c r="I297" s="117">
        <f t="shared" si="4"/>
        <v>44704</v>
      </c>
    </row>
    <row r="298" spans="2:9" s="78" customFormat="1" ht="37.5" x14ac:dyDescent="0.25">
      <c r="B298" s="107">
        <v>44659</v>
      </c>
      <c r="C298" s="127" t="s">
        <v>912</v>
      </c>
      <c r="D298" s="124" t="s">
        <v>48</v>
      </c>
      <c r="E298" s="109" t="s">
        <v>182</v>
      </c>
      <c r="F298" s="124" t="s">
        <v>745</v>
      </c>
      <c r="G298" s="109" t="s">
        <v>3</v>
      </c>
      <c r="H298" s="125">
        <v>562500</v>
      </c>
      <c r="I298" s="117">
        <f t="shared" si="4"/>
        <v>44704</v>
      </c>
    </row>
    <row r="299" spans="2:9" s="78" customFormat="1" ht="37.5" x14ac:dyDescent="0.25">
      <c r="B299" s="107">
        <v>44701</v>
      </c>
      <c r="C299" s="127" t="s">
        <v>378</v>
      </c>
      <c r="D299" s="124" t="s">
        <v>48</v>
      </c>
      <c r="E299" s="109" t="s">
        <v>182</v>
      </c>
      <c r="F299" s="124" t="s">
        <v>745</v>
      </c>
      <c r="G299" s="109" t="s">
        <v>3</v>
      </c>
      <c r="H299" s="125">
        <v>2790999.75</v>
      </c>
      <c r="I299" s="117">
        <f t="shared" si="4"/>
        <v>44746</v>
      </c>
    </row>
    <row r="300" spans="2:9" s="78" customFormat="1" ht="37.5" x14ac:dyDescent="0.25">
      <c r="B300" s="107">
        <v>44705</v>
      </c>
      <c r="C300" s="127" t="s">
        <v>380</v>
      </c>
      <c r="D300" s="124" t="s">
        <v>48</v>
      </c>
      <c r="E300" s="109" t="s">
        <v>182</v>
      </c>
      <c r="F300" s="124" t="s">
        <v>745</v>
      </c>
      <c r="G300" s="109" t="s">
        <v>3</v>
      </c>
      <c r="H300" s="125">
        <v>2061250</v>
      </c>
      <c r="I300" s="117">
        <f t="shared" si="4"/>
        <v>44750</v>
      </c>
    </row>
    <row r="301" spans="2:9" s="78" customFormat="1" ht="37.5" x14ac:dyDescent="0.25">
      <c r="B301" s="107">
        <v>44706</v>
      </c>
      <c r="C301" s="127" t="s">
        <v>381</v>
      </c>
      <c r="D301" s="124" t="s">
        <v>48</v>
      </c>
      <c r="E301" s="109" t="s">
        <v>182</v>
      </c>
      <c r="F301" s="124" t="s">
        <v>745</v>
      </c>
      <c r="G301" s="109" t="s">
        <v>3</v>
      </c>
      <c r="H301" s="125">
        <v>2061250</v>
      </c>
      <c r="I301" s="117">
        <f t="shared" si="4"/>
        <v>44751</v>
      </c>
    </row>
    <row r="302" spans="2:9" s="78" customFormat="1" ht="37.5" x14ac:dyDescent="0.25">
      <c r="B302" s="107">
        <v>44704</v>
      </c>
      <c r="C302" s="127" t="s">
        <v>379</v>
      </c>
      <c r="D302" s="124" t="s">
        <v>48</v>
      </c>
      <c r="E302" s="109" t="s">
        <v>182</v>
      </c>
      <c r="F302" s="124" t="s">
        <v>745</v>
      </c>
      <c r="G302" s="109" t="s">
        <v>3</v>
      </c>
      <c r="H302" s="125">
        <v>2061250</v>
      </c>
      <c r="I302" s="117">
        <f t="shared" si="4"/>
        <v>44749</v>
      </c>
    </row>
    <row r="303" spans="2:9" s="78" customFormat="1" ht="37.5" x14ac:dyDescent="0.25">
      <c r="B303" s="107">
        <v>44707</v>
      </c>
      <c r="C303" s="127" t="s">
        <v>994</v>
      </c>
      <c r="D303" s="124" t="s">
        <v>48</v>
      </c>
      <c r="E303" s="109" t="s">
        <v>182</v>
      </c>
      <c r="F303" s="124" t="s">
        <v>745</v>
      </c>
      <c r="G303" s="109" t="s">
        <v>3</v>
      </c>
      <c r="H303" s="125">
        <v>2061250</v>
      </c>
      <c r="I303" s="117">
        <f t="shared" si="4"/>
        <v>44752</v>
      </c>
    </row>
    <row r="304" spans="2:9" s="78" customFormat="1" ht="37.5" x14ac:dyDescent="0.25">
      <c r="B304" s="107">
        <v>44708</v>
      </c>
      <c r="C304" s="127" t="s">
        <v>428</v>
      </c>
      <c r="D304" s="124" t="s">
        <v>48</v>
      </c>
      <c r="E304" s="109" t="s">
        <v>182</v>
      </c>
      <c r="F304" s="124" t="s">
        <v>745</v>
      </c>
      <c r="G304" s="109" t="s">
        <v>3</v>
      </c>
      <c r="H304" s="125">
        <v>2061250</v>
      </c>
      <c r="I304" s="117">
        <f t="shared" si="4"/>
        <v>44753</v>
      </c>
    </row>
    <row r="305" spans="2:9" s="78" customFormat="1" ht="18.75" x14ac:dyDescent="0.25">
      <c r="B305" s="107">
        <v>44616</v>
      </c>
      <c r="C305" s="108" t="s">
        <v>995</v>
      </c>
      <c r="D305" s="124" t="s">
        <v>996</v>
      </c>
      <c r="E305" s="109" t="s">
        <v>997</v>
      </c>
      <c r="F305" s="124" t="s">
        <v>745</v>
      </c>
      <c r="G305" s="109" t="s">
        <v>3</v>
      </c>
      <c r="H305" s="110">
        <v>1172710</v>
      </c>
      <c r="I305" s="117">
        <f t="shared" si="4"/>
        <v>44661</v>
      </c>
    </row>
    <row r="306" spans="2:9" s="78" customFormat="1" ht="18.75" x14ac:dyDescent="0.25">
      <c r="B306" s="107">
        <v>44606</v>
      </c>
      <c r="C306" s="108" t="s">
        <v>998</v>
      </c>
      <c r="D306" s="124" t="s">
        <v>996</v>
      </c>
      <c r="E306" s="109" t="s">
        <v>997</v>
      </c>
      <c r="F306" s="124" t="s">
        <v>745</v>
      </c>
      <c r="G306" s="109" t="s">
        <v>3</v>
      </c>
      <c r="H306" s="110">
        <v>229440</v>
      </c>
      <c r="I306" s="117">
        <f t="shared" si="4"/>
        <v>44651</v>
      </c>
    </row>
    <row r="307" spans="2:9" s="78" customFormat="1" ht="18.75" x14ac:dyDescent="0.25">
      <c r="B307" s="107">
        <v>44630</v>
      </c>
      <c r="C307" s="108" t="s">
        <v>878</v>
      </c>
      <c r="D307" s="124" t="s">
        <v>996</v>
      </c>
      <c r="E307" s="109" t="s">
        <v>997</v>
      </c>
      <c r="F307" s="124" t="s">
        <v>745</v>
      </c>
      <c r="G307" s="109" t="s">
        <v>3</v>
      </c>
      <c r="H307" s="110">
        <v>293425</v>
      </c>
      <c r="I307" s="117">
        <f t="shared" si="4"/>
        <v>44675</v>
      </c>
    </row>
    <row r="308" spans="2:9" s="78" customFormat="1" ht="18.75" x14ac:dyDescent="0.25">
      <c r="B308" s="107">
        <v>44644</v>
      </c>
      <c r="C308" s="108" t="s">
        <v>881</v>
      </c>
      <c r="D308" s="124" t="s">
        <v>996</v>
      </c>
      <c r="E308" s="109" t="s">
        <v>997</v>
      </c>
      <c r="F308" s="124" t="s">
        <v>745</v>
      </c>
      <c r="G308" s="109" t="s">
        <v>3</v>
      </c>
      <c r="H308" s="110">
        <v>1047583</v>
      </c>
      <c r="I308" s="117">
        <f t="shared" si="4"/>
        <v>44689</v>
      </c>
    </row>
    <row r="309" spans="2:9" s="78" customFormat="1" ht="18.75" x14ac:dyDescent="0.25">
      <c r="B309" s="107">
        <v>44658</v>
      </c>
      <c r="C309" s="108" t="s">
        <v>837</v>
      </c>
      <c r="D309" s="124" t="s">
        <v>996</v>
      </c>
      <c r="E309" s="109" t="s">
        <v>997</v>
      </c>
      <c r="F309" s="124" t="s">
        <v>745</v>
      </c>
      <c r="G309" s="109" t="s">
        <v>3</v>
      </c>
      <c r="H309" s="110">
        <v>1139248.5</v>
      </c>
      <c r="I309" s="117">
        <f t="shared" si="4"/>
        <v>44703</v>
      </c>
    </row>
    <row r="310" spans="2:9" s="78" customFormat="1" ht="18.75" x14ac:dyDescent="0.25">
      <c r="B310" s="107">
        <v>44673</v>
      </c>
      <c r="C310" s="108" t="s">
        <v>999</v>
      </c>
      <c r="D310" s="124" t="s">
        <v>996</v>
      </c>
      <c r="E310" s="109" t="s">
        <v>997</v>
      </c>
      <c r="F310" s="124" t="s">
        <v>745</v>
      </c>
      <c r="G310" s="109" t="s">
        <v>3</v>
      </c>
      <c r="H310" s="110">
        <v>1905631</v>
      </c>
      <c r="I310" s="117">
        <f t="shared" si="4"/>
        <v>44718</v>
      </c>
    </row>
    <row r="311" spans="2:9" s="78" customFormat="1" ht="18.75" x14ac:dyDescent="0.25">
      <c r="B311" s="107">
        <v>44706</v>
      </c>
      <c r="C311" s="108" t="s">
        <v>839</v>
      </c>
      <c r="D311" s="124" t="s">
        <v>996</v>
      </c>
      <c r="E311" s="109" t="s">
        <v>997</v>
      </c>
      <c r="F311" s="124" t="s">
        <v>745</v>
      </c>
      <c r="G311" s="109" t="s">
        <v>3</v>
      </c>
      <c r="H311" s="110">
        <v>671672.5</v>
      </c>
      <c r="I311" s="117">
        <f t="shared" si="4"/>
        <v>44751</v>
      </c>
    </row>
    <row r="312" spans="2:9" s="78" customFormat="1" ht="18.75" x14ac:dyDescent="0.25">
      <c r="B312" s="107">
        <v>44699</v>
      </c>
      <c r="C312" s="108" t="s">
        <v>838</v>
      </c>
      <c r="D312" s="124" t="s">
        <v>996</v>
      </c>
      <c r="E312" s="109" t="s">
        <v>997</v>
      </c>
      <c r="F312" s="124" t="s">
        <v>745</v>
      </c>
      <c r="G312" s="109" t="s">
        <v>3</v>
      </c>
      <c r="H312" s="110">
        <v>4906465</v>
      </c>
      <c r="I312" s="117">
        <f t="shared" si="4"/>
        <v>44744</v>
      </c>
    </row>
    <row r="313" spans="2:9" s="78" customFormat="1" ht="18.75" x14ac:dyDescent="0.25">
      <c r="B313" s="107">
        <v>44677</v>
      </c>
      <c r="C313" s="108" t="s">
        <v>228</v>
      </c>
      <c r="D313" s="124" t="s">
        <v>1000</v>
      </c>
      <c r="E313" s="109" t="s">
        <v>1001</v>
      </c>
      <c r="F313" s="124" t="s">
        <v>745</v>
      </c>
      <c r="G313" s="109" t="s">
        <v>3</v>
      </c>
      <c r="H313" s="110">
        <v>907926</v>
      </c>
      <c r="I313" s="117">
        <f t="shared" si="4"/>
        <v>44722</v>
      </c>
    </row>
    <row r="314" spans="2:9" s="78" customFormat="1" ht="18.75" x14ac:dyDescent="0.3">
      <c r="B314" s="107">
        <v>44669</v>
      </c>
      <c r="C314" s="108" t="s">
        <v>1002</v>
      </c>
      <c r="D314" s="124" t="s">
        <v>93</v>
      </c>
      <c r="E314" s="109" t="s">
        <v>185</v>
      </c>
      <c r="F314" s="124" t="s">
        <v>745</v>
      </c>
      <c r="G314" s="120" t="s">
        <v>3</v>
      </c>
      <c r="H314" s="110">
        <v>5830000</v>
      </c>
      <c r="I314" s="117">
        <f t="shared" si="4"/>
        <v>44714</v>
      </c>
    </row>
    <row r="315" spans="2:9" s="78" customFormat="1" ht="18.75" x14ac:dyDescent="0.3">
      <c r="B315" s="107">
        <v>44671</v>
      </c>
      <c r="C315" s="108" t="s">
        <v>1003</v>
      </c>
      <c r="D315" s="124" t="s">
        <v>93</v>
      </c>
      <c r="E315" s="109" t="s">
        <v>185</v>
      </c>
      <c r="F315" s="124" t="s">
        <v>745</v>
      </c>
      <c r="G315" s="120" t="s">
        <v>3</v>
      </c>
      <c r="H315" s="110">
        <v>7725240</v>
      </c>
      <c r="I315" s="117">
        <f t="shared" ref="I315:I346" si="5">+B315+45</f>
        <v>44716</v>
      </c>
    </row>
    <row r="316" spans="2:9" s="78" customFormat="1" ht="18.75" x14ac:dyDescent="0.3">
      <c r="B316" s="107">
        <v>44657</v>
      </c>
      <c r="C316" s="108" t="s">
        <v>1004</v>
      </c>
      <c r="D316" s="124" t="s">
        <v>793</v>
      </c>
      <c r="E316" s="109" t="s">
        <v>794</v>
      </c>
      <c r="F316" s="124" t="s">
        <v>745</v>
      </c>
      <c r="G316" s="130" t="s">
        <v>3</v>
      </c>
      <c r="H316" s="110">
        <v>1200000</v>
      </c>
      <c r="I316" s="117">
        <f t="shared" si="5"/>
        <v>44702</v>
      </c>
    </row>
    <row r="317" spans="2:9" s="78" customFormat="1" ht="18.75" x14ac:dyDescent="0.3">
      <c r="B317" s="107">
        <v>44701</v>
      </c>
      <c r="C317" s="108" t="s">
        <v>1005</v>
      </c>
      <c r="D317" s="124" t="s">
        <v>793</v>
      </c>
      <c r="E317" s="109" t="s">
        <v>794</v>
      </c>
      <c r="F317" s="124" t="s">
        <v>745</v>
      </c>
      <c r="G317" s="130" t="s">
        <v>3</v>
      </c>
      <c r="H317" s="110">
        <v>800000</v>
      </c>
      <c r="I317" s="117">
        <f t="shared" si="5"/>
        <v>44746</v>
      </c>
    </row>
    <row r="318" spans="2:9" s="78" customFormat="1" ht="18.75" x14ac:dyDescent="0.25">
      <c r="B318" s="107">
        <v>44035</v>
      </c>
      <c r="C318" s="108" t="s">
        <v>135</v>
      </c>
      <c r="D318" s="124" t="s">
        <v>39</v>
      </c>
      <c r="E318" s="109" t="s">
        <v>188</v>
      </c>
      <c r="F318" s="124" t="s">
        <v>745</v>
      </c>
      <c r="G318" s="109" t="s">
        <v>3</v>
      </c>
      <c r="H318" s="110">
        <v>161625</v>
      </c>
      <c r="I318" s="117">
        <f t="shared" si="5"/>
        <v>44080</v>
      </c>
    </row>
    <row r="319" spans="2:9" s="78" customFormat="1" ht="18.75" x14ac:dyDescent="0.3">
      <c r="B319" s="107">
        <v>44673</v>
      </c>
      <c r="C319" s="112" t="s">
        <v>973</v>
      </c>
      <c r="D319" s="129" t="s">
        <v>39</v>
      </c>
      <c r="E319" s="115" t="s">
        <v>188</v>
      </c>
      <c r="F319" s="124" t="s">
        <v>745</v>
      </c>
      <c r="G319" s="130" t="s">
        <v>3</v>
      </c>
      <c r="H319" s="116">
        <v>3005824</v>
      </c>
      <c r="I319" s="117">
        <f t="shared" si="5"/>
        <v>44718</v>
      </c>
    </row>
    <row r="320" spans="2:9" s="78" customFormat="1" ht="18.75" x14ac:dyDescent="0.3">
      <c r="B320" s="107">
        <v>44704</v>
      </c>
      <c r="C320" s="108" t="s">
        <v>327</v>
      </c>
      <c r="D320" s="129" t="s">
        <v>39</v>
      </c>
      <c r="E320" s="115" t="s">
        <v>188</v>
      </c>
      <c r="F320" s="124" t="s">
        <v>745</v>
      </c>
      <c r="G320" s="130" t="s">
        <v>3</v>
      </c>
      <c r="H320" s="126">
        <v>899700</v>
      </c>
      <c r="I320" s="117">
        <f t="shared" si="5"/>
        <v>44749</v>
      </c>
    </row>
    <row r="321" spans="2:9" s="78" customFormat="1" ht="18.75" x14ac:dyDescent="0.3">
      <c r="B321" s="107">
        <v>44673</v>
      </c>
      <c r="C321" s="108" t="s">
        <v>792</v>
      </c>
      <c r="D321" s="129" t="s">
        <v>39</v>
      </c>
      <c r="E321" s="115" t="s">
        <v>188</v>
      </c>
      <c r="F321" s="124" t="s">
        <v>745</v>
      </c>
      <c r="G321" s="130" t="s">
        <v>3</v>
      </c>
      <c r="H321" s="126">
        <v>6567726.4000000004</v>
      </c>
      <c r="I321" s="117">
        <f t="shared" si="5"/>
        <v>44718</v>
      </c>
    </row>
    <row r="322" spans="2:9" s="78" customFormat="1" ht="18.75" x14ac:dyDescent="0.3">
      <c r="B322" s="107">
        <v>44706</v>
      </c>
      <c r="C322" s="108" t="s">
        <v>500</v>
      </c>
      <c r="D322" s="129" t="s">
        <v>39</v>
      </c>
      <c r="E322" s="115" t="s">
        <v>188</v>
      </c>
      <c r="F322" s="124" t="s">
        <v>745</v>
      </c>
      <c r="G322" s="130" t="s">
        <v>3</v>
      </c>
      <c r="H322" s="126">
        <v>2166130</v>
      </c>
      <c r="I322" s="117">
        <f t="shared" si="5"/>
        <v>44751</v>
      </c>
    </row>
    <row r="323" spans="2:9" s="78" customFormat="1" ht="18.75" x14ac:dyDescent="0.3">
      <c r="B323" s="107">
        <v>44298</v>
      </c>
      <c r="C323" s="108" t="s">
        <v>1006</v>
      </c>
      <c r="D323" s="124" t="s">
        <v>1007</v>
      </c>
      <c r="E323" s="109" t="s">
        <v>383</v>
      </c>
      <c r="F323" s="124" t="s">
        <v>745</v>
      </c>
      <c r="G323" s="120" t="s">
        <v>3</v>
      </c>
      <c r="H323" s="110">
        <v>44992.800000000003</v>
      </c>
      <c r="I323" s="117">
        <f t="shared" si="5"/>
        <v>44343</v>
      </c>
    </row>
    <row r="324" spans="2:9" s="78" customFormat="1" ht="18.75" x14ac:dyDescent="0.3">
      <c r="B324" s="107">
        <v>44327</v>
      </c>
      <c r="C324" s="108" t="s">
        <v>1008</v>
      </c>
      <c r="D324" s="124" t="s">
        <v>1007</v>
      </c>
      <c r="E324" s="109" t="s">
        <v>383</v>
      </c>
      <c r="F324" s="124" t="s">
        <v>745</v>
      </c>
      <c r="G324" s="120" t="s">
        <v>3</v>
      </c>
      <c r="H324" s="110">
        <v>44992.800000000003</v>
      </c>
      <c r="I324" s="117">
        <f t="shared" si="5"/>
        <v>44372</v>
      </c>
    </row>
    <row r="325" spans="2:9" s="78" customFormat="1" ht="18.75" x14ac:dyDescent="0.3">
      <c r="B325" s="107">
        <v>44601</v>
      </c>
      <c r="C325" s="108" t="s">
        <v>324</v>
      </c>
      <c r="D325" s="124" t="s">
        <v>1009</v>
      </c>
      <c r="E325" s="109" t="s">
        <v>1010</v>
      </c>
      <c r="F325" s="124" t="s">
        <v>745</v>
      </c>
      <c r="G325" s="120" t="s">
        <v>3</v>
      </c>
      <c r="H325" s="110">
        <v>1340640</v>
      </c>
      <c r="I325" s="117">
        <f t="shared" si="5"/>
        <v>44646</v>
      </c>
    </row>
    <row r="326" spans="2:9" s="78" customFormat="1" ht="18.75" x14ac:dyDescent="0.3">
      <c r="B326" s="107">
        <v>44552</v>
      </c>
      <c r="C326" s="108" t="s">
        <v>1011</v>
      </c>
      <c r="D326" s="124" t="s">
        <v>1009</v>
      </c>
      <c r="E326" s="109" t="s">
        <v>1010</v>
      </c>
      <c r="F326" s="124" t="s">
        <v>745</v>
      </c>
      <c r="G326" s="120" t="s">
        <v>3</v>
      </c>
      <c r="H326" s="110">
        <v>6761080</v>
      </c>
      <c r="I326" s="117">
        <f t="shared" si="5"/>
        <v>44597</v>
      </c>
    </row>
    <row r="327" spans="2:9" s="78" customFormat="1" ht="18.75" x14ac:dyDescent="0.3">
      <c r="B327" s="107">
        <v>44711</v>
      </c>
      <c r="C327" s="108" t="s">
        <v>1012</v>
      </c>
      <c r="D327" s="124" t="s">
        <v>1009</v>
      </c>
      <c r="E327" s="109" t="s">
        <v>1010</v>
      </c>
      <c r="F327" s="124" t="s">
        <v>745</v>
      </c>
      <c r="G327" s="120" t="s">
        <v>3</v>
      </c>
      <c r="H327" s="110">
        <v>1369210</v>
      </c>
      <c r="I327" s="117">
        <f t="shared" si="5"/>
        <v>44756</v>
      </c>
    </row>
    <row r="328" spans="2:9" s="78" customFormat="1" ht="56.25" x14ac:dyDescent="0.25">
      <c r="B328" s="107">
        <v>44400</v>
      </c>
      <c r="C328" s="112" t="s">
        <v>505</v>
      </c>
      <c r="D328" s="129" t="s">
        <v>1013</v>
      </c>
      <c r="E328" s="115" t="s">
        <v>1014</v>
      </c>
      <c r="F328" s="124" t="s">
        <v>744</v>
      </c>
      <c r="G328" s="115" t="s">
        <v>4</v>
      </c>
      <c r="H328" s="110">
        <v>617400</v>
      </c>
      <c r="I328" s="117">
        <f t="shared" si="5"/>
        <v>44445</v>
      </c>
    </row>
    <row r="329" spans="2:9" s="78" customFormat="1" ht="18.75" x14ac:dyDescent="0.25">
      <c r="B329" s="107">
        <v>44007</v>
      </c>
      <c r="C329" s="108" t="s">
        <v>126</v>
      </c>
      <c r="D329" s="129" t="s">
        <v>191</v>
      </c>
      <c r="E329" s="115" t="s">
        <v>192</v>
      </c>
      <c r="F329" s="124" t="s">
        <v>745</v>
      </c>
      <c r="G329" s="115" t="s">
        <v>3</v>
      </c>
      <c r="H329" s="110">
        <v>12499.2</v>
      </c>
      <c r="I329" s="111">
        <f t="shared" si="5"/>
        <v>44052</v>
      </c>
    </row>
    <row r="330" spans="2:9" s="78" customFormat="1" ht="56.25" x14ac:dyDescent="0.25">
      <c r="B330" s="107">
        <v>44543</v>
      </c>
      <c r="C330" s="108" t="s">
        <v>1015</v>
      </c>
      <c r="D330" s="124" t="s">
        <v>1016</v>
      </c>
      <c r="E330" s="109" t="s">
        <v>1017</v>
      </c>
      <c r="F330" s="124" t="s">
        <v>744</v>
      </c>
      <c r="G330" s="109" t="s">
        <v>4</v>
      </c>
      <c r="H330" s="110">
        <v>517548</v>
      </c>
      <c r="I330" s="111">
        <f t="shared" si="5"/>
        <v>44588</v>
      </c>
    </row>
    <row r="331" spans="2:9" s="78" customFormat="1" ht="56.25" x14ac:dyDescent="0.25">
      <c r="B331" s="107">
        <v>44649</v>
      </c>
      <c r="C331" s="127" t="s">
        <v>1018</v>
      </c>
      <c r="D331" s="124" t="s">
        <v>1016</v>
      </c>
      <c r="E331" s="109" t="s">
        <v>1017</v>
      </c>
      <c r="F331" s="124" t="s">
        <v>744</v>
      </c>
      <c r="G331" s="109" t="s">
        <v>4</v>
      </c>
      <c r="H331" s="110">
        <v>674059.06</v>
      </c>
      <c r="I331" s="111">
        <f t="shared" si="5"/>
        <v>44694</v>
      </c>
    </row>
    <row r="332" spans="2:9" s="78" customFormat="1" ht="56.25" x14ac:dyDescent="0.25">
      <c r="B332" s="107">
        <v>44676</v>
      </c>
      <c r="C332" s="127" t="s">
        <v>1019</v>
      </c>
      <c r="D332" s="124" t="s">
        <v>1016</v>
      </c>
      <c r="E332" s="109" t="s">
        <v>1017</v>
      </c>
      <c r="F332" s="124" t="s">
        <v>744</v>
      </c>
      <c r="G332" s="109" t="s">
        <v>4</v>
      </c>
      <c r="H332" s="110">
        <v>225580</v>
      </c>
      <c r="I332" s="111">
        <f t="shared" si="5"/>
        <v>44721</v>
      </c>
    </row>
    <row r="333" spans="2:9" s="78" customFormat="1" ht="56.25" x14ac:dyDescent="0.25">
      <c r="B333" s="107">
        <v>44656</v>
      </c>
      <c r="C333" s="112" t="s">
        <v>1020</v>
      </c>
      <c r="D333" s="129" t="s">
        <v>1016</v>
      </c>
      <c r="E333" s="115" t="s">
        <v>1017</v>
      </c>
      <c r="F333" s="124" t="s">
        <v>744</v>
      </c>
      <c r="G333" s="115" t="s">
        <v>4</v>
      </c>
      <c r="H333" s="110">
        <v>70800</v>
      </c>
      <c r="I333" s="117">
        <f t="shared" si="5"/>
        <v>44701</v>
      </c>
    </row>
    <row r="334" spans="2:9" s="78" customFormat="1" ht="56.25" x14ac:dyDescent="0.25">
      <c r="B334" s="107">
        <v>44615</v>
      </c>
      <c r="C334" s="112" t="s">
        <v>1021</v>
      </c>
      <c r="D334" s="129" t="s">
        <v>1016</v>
      </c>
      <c r="E334" s="115" t="s">
        <v>1017</v>
      </c>
      <c r="F334" s="124" t="s">
        <v>744</v>
      </c>
      <c r="G334" s="115" t="s">
        <v>4</v>
      </c>
      <c r="H334" s="110">
        <v>384494.74</v>
      </c>
      <c r="I334" s="117">
        <f t="shared" si="5"/>
        <v>44660</v>
      </c>
    </row>
    <row r="335" spans="2:9" s="78" customFormat="1" ht="56.25" x14ac:dyDescent="0.25">
      <c r="B335" s="107">
        <v>44662</v>
      </c>
      <c r="C335" s="108" t="s">
        <v>1022</v>
      </c>
      <c r="D335" s="124" t="s">
        <v>879</v>
      </c>
      <c r="E335" s="109" t="s">
        <v>194</v>
      </c>
      <c r="F335" s="124" t="s">
        <v>744</v>
      </c>
      <c r="G335" s="109" t="s">
        <v>4</v>
      </c>
      <c r="H335" s="110">
        <v>201880.77</v>
      </c>
      <c r="I335" s="111">
        <f t="shared" si="5"/>
        <v>44707</v>
      </c>
    </row>
    <row r="336" spans="2:9" s="78" customFormat="1" ht="56.25" x14ac:dyDescent="0.25">
      <c r="B336" s="107">
        <v>44706</v>
      </c>
      <c r="C336" s="108" t="s">
        <v>1023</v>
      </c>
      <c r="D336" s="124" t="s">
        <v>879</v>
      </c>
      <c r="E336" s="109" t="s">
        <v>194</v>
      </c>
      <c r="F336" s="124" t="s">
        <v>744</v>
      </c>
      <c r="G336" s="109" t="s">
        <v>4</v>
      </c>
      <c r="H336" s="110">
        <v>96665.600000000006</v>
      </c>
      <c r="I336" s="111">
        <f t="shared" si="5"/>
        <v>44751</v>
      </c>
    </row>
    <row r="337" spans="2:9" s="78" customFormat="1" ht="18.75" x14ac:dyDescent="0.25">
      <c r="B337" s="107">
        <v>44655</v>
      </c>
      <c r="C337" s="127" t="s">
        <v>266</v>
      </c>
      <c r="D337" s="124" t="s">
        <v>316</v>
      </c>
      <c r="E337" s="109" t="s">
        <v>317</v>
      </c>
      <c r="F337" s="124" t="s">
        <v>745</v>
      </c>
      <c r="G337" s="109" t="s">
        <v>3</v>
      </c>
      <c r="H337" s="110">
        <v>1652740</v>
      </c>
      <c r="I337" s="111">
        <f t="shared" si="5"/>
        <v>44700</v>
      </c>
    </row>
    <row r="338" spans="2:9" s="78" customFormat="1" ht="18.75" x14ac:dyDescent="0.25">
      <c r="B338" s="107">
        <v>44671</v>
      </c>
      <c r="C338" s="127" t="s">
        <v>1024</v>
      </c>
      <c r="D338" s="124" t="s">
        <v>316</v>
      </c>
      <c r="E338" s="109" t="s">
        <v>317</v>
      </c>
      <c r="F338" s="124" t="s">
        <v>745</v>
      </c>
      <c r="G338" s="109" t="s">
        <v>3</v>
      </c>
      <c r="H338" s="110">
        <v>31200</v>
      </c>
      <c r="I338" s="111">
        <f t="shared" si="5"/>
        <v>44716</v>
      </c>
    </row>
    <row r="339" spans="2:9" s="78" customFormat="1" ht="18.75" x14ac:dyDescent="0.25">
      <c r="B339" s="107">
        <v>44676</v>
      </c>
      <c r="C339" s="127" t="s">
        <v>768</v>
      </c>
      <c r="D339" s="124" t="s">
        <v>316</v>
      </c>
      <c r="E339" s="109" t="s">
        <v>317</v>
      </c>
      <c r="F339" s="124" t="s">
        <v>745</v>
      </c>
      <c r="G339" s="109" t="s">
        <v>3</v>
      </c>
      <c r="H339" s="110">
        <v>337500</v>
      </c>
      <c r="I339" s="111">
        <f t="shared" si="5"/>
        <v>44721</v>
      </c>
    </row>
    <row r="340" spans="2:9" s="78" customFormat="1" ht="18.75" x14ac:dyDescent="0.25">
      <c r="B340" s="107">
        <v>44701</v>
      </c>
      <c r="C340" s="127" t="s">
        <v>135</v>
      </c>
      <c r="D340" s="124" t="s">
        <v>316</v>
      </c>
      <c r="E340" s="109" t="s">
        <v>317</v>
      </c>
      <c r="F340" s="124" t="s">
        <v>745</v>
      </c>
      <c r="G340" s="109" t="s">
        <v>3</v>
      </c>
      <c r="H340" s="110">
        <v>1418840</v>
      </c>
      <c r="I340" s="111">
        <f t="shared" si="5"/>
        <v>44746</v>
      </c>
    </row>
    <row r="341" spans="2:9" s="78" customFormat="1" ht="18.75" x14ac:dyDescent="0.25">
      <c r="B341" s="107">
        <v>44655</v>
      </c>
      <c r="C341" s="127" t="s">
        <v>265</v>
      </c>
      <c r="D341" s="124" t="s">
        <v>316</v>
      </c>
      <c r="E341" s="109" t="s">
        <v>317</v>
      </c>
      <c r="F341" s="124" t="s">
        <v>745</v>
      </c>
      <c r="G341" s="109" t="s">
        <v>3</v>
      </c>
      <c r="H341" s="110">
        <v>628395</v>
      </c>
      <c r="I341" s="111">
        <f t="shared" si="5"/>
        <v>44700</v>
      </c>
    </row>
    <row r="342" spans="2:9" s="78" customFormat="1" ht="18.75" x14ac:dyDescent="0.25">
      <c r="B342" s="107">
        <v>44662</v>
      </c>
      <c r="C342" s="127" t="s">
        <v>1025</v>
      </c>
      <c r="D342" s="124" t="s">
        <v>316</v>
      </c>
      <c r="E342" s="109" t="s">
        <v>317</v>
      </c>
      <c r="F342" s="124" t="s">
        <v>745</v>
      </c>
      <c r="G342" s="109" t="s">
        <v>3</v>
      </c>
      <c r="H342" s="110">
        <v>282285</v>
      </c>
      <c r="I342" s="111">
        <f t="shared" si="5"/>
        <v>44707</v>
      </c>
    </row>
    <row r="343" spans="2:9" s="78" customFormat="1" ht="18.75" x14ac:dyDescent="0.25">
      <c r="B343" s="107">
        <v>44676</v>
      </c>
      <c r="C343" s="127" t="s">
        <v>178</v>
      </c>
      <c r="D343" s="124" t="s">
        <v>316</v>
      </c>
      <c r="E343" s="109" t="s">
        <v>317</v>
      </c>
      <c r="F343" s="124" t="s">
        <v>745</v>
      </c>
      <c r="G343" s="109" t="s">
        <v>3</v>
      </c>
      <c r="H343" s="110">
        <v>780000</v>
      </c>
      <c r="I343" s="111">
        <f t="shared" si="5"/>
        <v>44721</v>
      </c>
    </row>
    <row r="344" spans="2:9" s="78" customFormat="1" ht="18.75" x14ac:dyDescent="0.25">
      <c r="B344" s="107">
        <v>44701</v>
      </c>
      <c r="C344" s="127" t="s">
        <v>134</v>
      </c>
      <c r="D344" s="124" t="s">
        <v>316</v>
      </c>
      <c r="E344" s="109" t="s">
        <v>317</v>
      </c>
      <c r="F344" s="124" t="s">
        <v>745</v>
      </c>
      <c r="G344" s="109" t="s">
        <v>3</v>
      </c>
      <c r="H344" s="110">
        <v>1783500</v>
      </c>
      <c r="I344" s="111">
        <f t="shared" si="5"/>
        <v>44746</v>
      </c>
    </row>
    <row r="345" spans="2:9" s="78" customFormat="1" ht="37.5" x14ac:dyDescent="0.25">
      <c r="B345" s="107">
        <v>44581</v>
      </c>
      <c r="C345" s="108" t="s">
        <v>1026</v>
      </c>
      <c r="D345" s="124" t="s">
        <v>1027</v>
      </c>
      <c r="E345" s="109" t="s">
        <v>1028</v>
      </c>
      <c r="F345" s="124" t="s">
        <v>745</v>
      </c>
      <c r="G345" s="109" t="s">
        <v>3</v>
      </c>
      <c r="H345" s="110">
        <v>2395000</v>
      </c>
      <c r="I345" s="111">
        <f t="shared" si="5"/>
        <v>44626</v>
      </c>
    </row>
    <row r="346" spans="2:9" s="78" customFormat="1" ht="37.5" x14ac:dyDescent="0.25">
      <c r="B346" s="107">
        <v>44568</v>
      </c>
      <c r="C346" s="108" t="s">
        <v>1029</v>
      </c>
      <c r="D346" s="124" t="s">
        <v>1027</v>
      </c>
      <c r="E346" s="109" t="s">
        <v>1028</v>
      </c>
      <c r="F346" s="124" t="s">
        <v>745</v>
      </c>
      <c r="G346" s="109" t="s">
        <v>3</v>
      </c>
      <c r="H346" s="110">
        <v>6816375</v>
      </c>
      <c r="I346" s="111">
        <f t="shared" si="5"/>
        <v>44613</v>
      </c>
    </row>
    <row r="347" spans="2:9" s="78" customFormat="1" ht="37.5" x14ac:dyDescent="0.25">
      <c r="B347" s="107">
        <v>44608</v>
      </c>
      <c r="C347" s="108" t="s">
        <v>1030</v>
      </c>
      <c r="D347" s="124" t="s">
        <v>1027</v>
      </c>
      <c r="E347" s="109" t="s">
        <v>1028</v>
      </c>
      <c r="F347" s="124" t="s">
        <v>745</v>
      </c>
      <c r="G347" s="109" t="s">
        <v>3</v>
      </c>
      <c r="H347" s="110">
        <v>16429167.1</v>
      </c>
      <c r="I347" s="111" t="e">
        <f>+#REF!+45</f>
        <v>#REF!</v>
      </c>
    </row>
    <row r="348" spans="2:9" s="78" customFormat="1" ht="37.5" x14ac:dyDescent="0.25">
      <c r="B348" s="107">
        <v>44575</v>
      </c>
      <c r="C348" s="108" t="s">
        <v>1031</v>
      </c>
      <c r="D348" s="124" t="s">
        <v>1027</v>
      </c>
      <c r="E348" s="109" t="s">
        <v>1028</v>
      </c>
      <c r="F348" s="124" t="s">
        <v>745</v>
      </c>
      <c r="G348" s="109" t="s">
        <v>3</v>
      </c>
      <c r="H348" s="110">
        <v>570000</v>
      </c>
      <c r="I348" s="111">
        <f t="shared" ref="I348:I411" si="6">+B348+45</f>
        <v>44620</v>
      </c>
    </row>
    <row r="349" spans="2:9" s="78" customFormat="1" ht="37.5" x14ac:dyDescent="0.25">
      <c r="B349" s="107">
        <v>44648</v>
      </c>
      <c r="C349" s="127" t="s">
        <v>1032</v>
      </c>
      <c r="D349" s="124" t="s">
        <v>1027</v>
      </c>
      <c r="E349" s="109" t="s">
        <v>1028</v>
      </c>
      <c r="F349" s="124" t="s">
        <v>745</v>
      </c>
      <c r="G349" s="109" t="s">
        <v>3</v>
      </c>
      <c r="H349" s="110">
        <v>25042112.5</v>
      </c>
      <c r="I349" s="117">
        <f t="shared" si="6"/>
        <v>44693</v>
      </c>
    </row>
    <row r="350" spans="2:9" s="78" customFormat="1" ht="37.5" x14ac:dyDescent="0.3">
      <c r="B350" s="107">
        <v>44636</v>
      </c>
      <c r="C350" s="108" t="s">
        <v>1033</v>
      </c>
      <c r="D350" s="124" t="s">
        <v>1027</v>
      </c>
      <c r="E350" s="109" t="s">
        <v>1028</v>
      </c>
      <c r="F350" s="124" t="s">
        <v>745</v>
      </c>
      <c r="G350" s="130" t="s">
        <v>3</v>
      </c>
      <c r="H350" s="110">
        <v>5741671.0499999998</v>
      </c>
      <c r="I350" s="111">
        <f t="shared" si="6"/>
        <v>44681</v>
      </c>
    </row>
    <row r="351" spans="2:9" s="78" customFormat="1" ht="37.5" x14ac:dyDescent="0.25">
      <c r="B351" s="107">
        <v>44655</v>
      </c>
      <c r="C351" s="127" t="s">
        <v>1034</v>
      </c>
      <c r="D351" s="124" t="s">
        <v>1027</v>
      </c>
      <c r="E351" s="109" t="s">
        <v>1028</v>
      </c>
      <c r="F351" s="124" t="s">
        <v>745</v>
      </c>
      <c r="G351" s="109" t="s">
        <v>3</v>
      </c>
      <c r="H351" s="110">
        <v>6000000</v>
      </c>
      <c r="I351" s="111">
        <f t="shared" si="6"/>
        <v>44700</v>
      </c>
    </row>
    <row r="352" spans="2:9" s="78" customFormat="1" ht="37.5" x14ac:dyDescent="0.25">
      <c r="B352" s="107">
        <v>44648</v>
      </c>
      <c r="C352" s="127" t="s">
        <v>1035</v>
      </c>
      <c r="D352" s="124" t="s">
        <v>1027</v>
      </c>
      <c r="E352" s="109" t="s">
        <v>1028</v>
      </c>
      <c r="F352" s="124" t="s">
        <v>745</v>
      </c>
      <c r="G352" s="109" t="s">
        <v>3</v>
      </c>
      <c r="H352" s="110">
        <v>260000</v>
      </c>
      <c r="I352" s="111">
        <f t="shared" si="6"/>
        <v>44693</v>
      </c>
    </row>
    <row r="353" spans="2:9" s="78" customFormat="1" ht="37.5" x14ac:dyDescent="0.25">
      <c r="B353" s="107">
        <v>44652</v>
      </c>
      <c r="C353" s="127" t="s">
        <v>1036</v>
      </c>
      <c r="D353" s="124" t="s">
        <v>1027</v>
      </c>
      <c r="E353" s="109" t="s">
        <v>1028</v>
      </c>
      <c r="F353" s="124" t="s">
        <v>745</v>
      </c>
      <c r="G353" s="109" t="s">
        <v>3</v>
      </c>
      <c r="H353" s="110">
        <v>6000000</v>
      </c>
      <c r="I353" s="111">
        <f t="shared" si="6"/>
        <v>44697</v>
      </c>
    </row>
    <row r="354" spans="2:9" s="78" customFormat="1" ht="37.5" x14ac:dyDescent="0.25">
      <c r="B354" s="107">
        <v>44543</v>
      </c>
      <c r="C354" s="108" t="s">
        <v>1037</v>
      </c>
      <c r="D354" s="124" t="s">
        <v>873</v>
      </c>
      <c r="E354" s="109" t="s">
        <v>874</v>
      </c>
      <c r="F354" s="124" t="s">
        <v>880</v>
      </c>
      <c r="G354" s="115" t="s">
        <v>4</v>
      </c>
      <c r="H354" s="110">
        <v>6095880</v>
      </c>
      <c r="I354" s="111">
        <f t="shared" si="6"/>
        <v>44588</v>
      </c>
    </row>
    <row r="355" spans="2:9" s="78" customFormat="1" ht="37.5" x14ac:dyDescent="0.25">
      <c r="B355" s="107">
        <v>44578</v>
      </c>
      <c r="C355" s="108" t="s">
        <v>1038</v>
      </c>
      <c r="D355" s="124" t="s">
        <v>873</v>
      </c>
      <c r="E355" s="109" t="s">
        <v>874</v>
      </c>
      <c r="F355" s="124" t="s">
        <v>880</v>
      </c>
      <c r="G355" s="115" t="s">
        <v>4</v>
      </c>
      <c r="H355" s="110">
        <v>6071100</v>
      </c>
      <c r="I355" s="111">
        <f t="shared" si="6"/>
        <v>44623</v>
      </c>
    </row>
    <row r="356" spans="2:9" s="78" customFormat="1" ht="37.5" x14ac:dyDescent="0.25">
      <c r="B356" s="107">
        <v>44564</v>
      </c>
      <c r="C356" s="108" t="s">
        <v>1039</v>
      </c>
      <c r="D356" s="124" t="s">
        <v>873</v>
      </c>
      <c r="E356" s="109" t="s">
        <v>874</v>
      </c>
      <c r="F356" s="124" t="s">
        <v>880</v>
      </c>
      <c r="G356" s="115" t="s">
        <v>4</v>
      </c>
      <c r="H356" s="110">
        <v>4956000</v>
      </c>
      <c r="I356" s="111">
        <f t="shared" si="6"/>
        <v>44609</v>
      </c>
    </row>
    <row r="357" spans="2:9" s="78" customFormat="1" ht="37.5" x14ac:dyDescent="0.25">
      <c r="B357" s="107">
        <v>44572</v>
      </c>
      <c r="C357" s="108" t="s">
        <v>1040</v>
      </c>
      <c r="D357" s="124" t="s">
        <v>873</v>
      </c>
      <c r="E357" s="109" t="s">
        <v>874</v>
      </c>
      <c r="F357" s="124" t="s">
        <v>880</v>
      </c>
      <c r="G357" s="115" t="s">
        <v>4</v>
      </c>
      <c r="H357" s="110">
        <v>7434000</v>
      </c>
      <c r="I357" s="111">
        <f t="shared" si="6"/>
        <v>44617</v>
      </c>
    </row>
    <row r="358" spans="2:9" s="78" customFormat="1" ht="37.5" x14ac:dyDescent="0.25">
      <c r="B358" s="107">
        <v>44662</v>
      </c>
      <c r="C358" s="108" t="s">
        <v>1041</v>
      </c>
      <c r="D358" s="124" t="s">
        <v>873</v>
      </c>
      <c r="E358" s="109" t="s">
        <v>874</v>
      </c>
      <c r="F358" s="124" t="s">
        <v>880</v>
      </c>
      <c r="G358" s="115" t="s">
        <v>4</v>
      </c>
      <c r="H358" s="110">
        <v>4004943.6</v>
      </c>
      <c r="I358" s="111">
        <f t="shared" si="6"/>
        <v>44707</v>
      </c>
    </row>
    <row r="359" spans="2:9" s="78" customFormat="1" ht="56.25" x14ac:dyDescent="0.25">
      <c r="B359" s="107">
        <v>44574</v>
      </c>
      <c r="C359" s="108" t="s">
        <v>1042</v>
      </c>
      <c r="D359" s="129" t="s">
        <v>873</v>
      </c>
      <c r="E359" s="115" t="s">
        <v>874</v>
      </c>
      <c r="F359" s="124" t="s">
        <v>744</v>
      </c>
      <c r="G359" s="115" t="s">
        <v>4</v>
      </c>
      <c r="H359" s="110">
        <v>3836000</v>
      </c>
      <c r="I359" s="117">
        <f t="shared" si="6"/>
        <v>44619</v>
      </c>
    </row>
    <row r="360" spans="2:9" s="78" customFormat="1" ht="56.25" x14ac:dyDescent="0.25">
      <c r="B360" s="107">
        <v>44610</v>
      </c>
      <c r="C360" s="112" t="s">
        <v>1043</v>
      </c>
      <c r="D360" s="129" t="s">
        <v>873</v>
      </c>
      <c r="E360" s="115" t="s">
        <v>874</v>
      </c>
      <c r="F360" s="124" t="s">
        <v>744</v>
      </c>
      <c r="G360" s="115" t="s">
        <v>4</v>
      </c>
      <c r="H360" s="110">
        <v>792370</v>
      </c>
      <c r="I360" s="117">
        <f t="shared" si="6"/>
        <v>44655</v>
      </c>
    </row>
    <row r="361" spans="2:9" s="78" customFormat="1" ht="56.25" x14ac:dyDescent="0.25">
      <c r="B361" s="107">
        <v>44652</v>
      </c>
      <c r="C361" s="112" t="s">
        <v>1044</v>
      </c>
      <c r="D361" s="124" t="s">
        <v>1045</v>
      </c>
      <c r="E361" s="109" t="s">
        <v>1046</v>
      </c>
      <c r="F361" s="124" t="s">
        <v>744</v>
      </c>
      <c r="G361" s="115" t="s">
        <v>4</v>
      </c>
      <c r="H361" s="110">
        <v>95251.72</v>
      </c>
      <c r="I361" s="117">
        <f t="shared" si="6"/>
        <v>44697</v>
      </c>
    </row>
    <row r="362" spans="2:9" s="78" customFormat="1" ht="18.75" x14ac:dyDescent="0.25">
      <c r="B362" s="107">
        <v>44642</v>
      </c>
      <c r="C362" s="108" t="s">
        <v>839</v>
      </c>
      <c r="D362" s="124" t="s">
        <v>883</v>
      </c>
      <c r="E362" s="109" t="s">
        <v>884</v>
      </c>
      <c r="F362" s="124" t="s">
        <v>745</v>
      </c>
      <c r="G362" s="109" t="s">
        <v>3</v>
      </c>
      <c r="H362" s="110">
        <v>1572291</v>
      </c>
      <c r="I362" s="117">
        <f t="shared" si="6"/>
        <v>44687</v>
      </c>
    </row>
    <row r="363" spans="2:9" s="78" customFormat="1" ht="18.75" x14ac:dyDescent="0.25">
      <c r="B363" s="107">
        <v>44544</v>
      </c>
      <c r="C363" s="108" t="s">
        <v>1047</v>
      </c>
      <c r="D363" s="124" t="s">
        <v>1048</v>
      </c>
      <c r="E363" s="109" t="s">
        <v>195</v>
      </c>
      <c r="F363" s="124" t="s">
        <v>745</v>
      </c>
      <c r="G363" s="109" t="s">
        <v>3</v>
      </c>
      <c r="H363" s="110">
        <v>7477344</v>
      </c>
      <c r="I363" s="117">
        <f t="shared" si="6"/>
        <v>44589</v>
      </c>
    </row>
    <row r="364" spans="2:9" s="78" customFormat="1" ht="18.75" x14ac:dyDescent="0.25">
      <c r="B364" s="107">
        <v>44544</v>
      </c>
      <c r="C364" s="108" t="s">
        <v>1049</v>
      </c>
      <c r="D364" s="124" t="s">
        <v>1048</v>
      </c>
      <c r="E364" s="109" t="s">
        <v>195</v>
      </c>
      <c r="F364" s="124" t="s">
        <v>745</v>
      </c>
      <c r="G364" s="109" t="s">
        <v>3</v>
      </c>
      <c r="H364" s="110">
        <v>18441040</v>
      </c>
      <c r="I364" s="117">
        <f t="shared" si="6"/>
        <v>44589</v>
      </c>
    </row>
    <row r="365" spans="2:9" s="78" customFormat="1" ht="18.75" x14ac:dyDescent="0.25">
      <c r="B365" s="107">
        <v>44545</v>
      </c>
      <c r="C365" s="108" t="s">
        <v>969</v>
      </c>
      <c r="D365" s="124" t="s">
        <v>1048</v>
      </c>
      <c r="E365" s="109" t="s">
        <v>195</v>
      </c>
      <c r="F365" s="124" t="s">
        <v>745</v>
      </c>
      <c r="G365" s="109" t="s">
        <v>3</v>
      </c>
      <c r="H365" s="110">
        <v>14393295</v>
      </c>
      <c r="I365" s="117">
        <f t="shared" si="6"/>
        <v>44590</v>
      </c>
    </row>
    <row r="366" spans="2:9" s="78" customFormat="1" ht="18.75" x14ac:dyDescent="0.25">
      <c r="B366" s="107">
        <v>44545</v>
      </c>
      <c r="C366" s="108" t="s">
        <v>1050</v>
      </c>
      <c r="D366" s="124" t="s">
        <v>1048</v>
      </c>
      <c r="E366" s="109" t="s">
        <v>195</v>
      </c>
      <c r="F366" s="124" t="s">
        <v>745</v>
      </c>
      <c r="G366" s="109" t="s">
        <v>3</v>
      </c>
      <c r="H366" s="110">
        <v>912000</v>
      </c>
      <c r="I366" s="117">
        <f t="shared" si="6"/>
        <v>44590</v>
      </c>
    </row>
    <row r="367" spans="2:9" s="78" customFormat="1" ht="18.75" x14ac:dyDescent="0.25">
      <c r="B367" s="107">
        <v>44546</v>
      </c>
      <c r="C367" s="108" t="s">
        <v>1051</v>
      </c>
      <c r="D367" s="124" t="s">
        <v>1048</v>
      </c>
      <c r="E367" s="109" t="s">
        <v>195</v>
      </c>
      <c r="F367" s="124" t="s">
        <v>745</v>
      </c>
      <c r="G367" s="109" t="s">
        <v>3</v>
      </c>
      <c r="H367" s="110">
        <v>3800340</v>
      </c>
      <c r="I367" s="117">
        <f t="shared" si="6"/>
        <v>44591</v>
      </c>
    </row>
    <row r="368" spans="2:9" s="78" customFormat="1" ht="18.75" x14ac:dyDescent="0.25">
      <c r="B368" s="107">
        <v>44592</v>
      </c>
      <c r="C368" s="108" t="s">
        <v>1052</v>
      </c>
      <c r="D368" s="124" t="s">
        <v>1048</v>
      </c>
      <c r="E368" s="109" t="s">
        <v>195</v>
      </c>
      <c r="F368" s="124" t="s">
        <v>745</v>
      </c>
      <c r="G368" s="109" t="s">
        <v>3</v>
      </c>
      <c r="H368" s="110">
        <v>4137600</v>
      </c>
      <c r="I368" s="117">
        <f t="shared" si="6"/>
        <v>44637</v>
      </c>
    </row>
    <row r="369" spans="2:9" s="78" customFormat="1" ht="18.75" x14ac:dyDescent="0.25">
      <c r="B369" s="107">
        <v>44593</v>
      </c>
      <c r="C369" s="108" t="s">
        <v>1053</v>
      </c>
      <c r="D369" s="124" t="s">
        <v>1048</v>
      </c>
      <c r="E369" s="109" t="s">
        <v>195</v>
      </c>
      <c r="F369" s="124" t="s">
        <v>745</v>
      </c>
      <c r="G369" s="109" t="s">
        <v>3</v>
      </c>
      <c r="H369" s="110">
        <v>4556368</v>
      </c>
      <c r="I369" s="117">
        <f t="shared" si="6"/>
        <v>44638</v>
      </c>
    </row>
    <row r="370" spans="2:9" s="78" customFormat="1" ht="18.75" x14ac:dyDescent="0.25">
      <c r="B370" s="107">
        <v>44596</v>
      </c>
      <c r="C370" s="108" t="s">
        <v>1054</v>
      </c>
      <c r="D370" s="124" t="s">
        <v>1048</v>
      </c>
      <c r="E370" s="109" t="s">
        <v>195</v>
      </c>
      <c r="F370" s="124" t="s">
        <v>745</v>
      </c>
      <c r="G370" s="109" t="s">
        <v>3</v>
      </c>
      <c r="H370" s="110">
        <v>265808</v>
      </c>
      <c r="I370" s="117">
        <f t="shared" si="6"/>
        <v>44641</v>
      </c>
    </row>
    <row r="371" spans="2:9" s="78" customFormat="1" ht="18.75" x14ac:dyDescent="0.25">
      <c r="B371" s="107">
        <v>44596</v>
      </c>
      <c r="C371" s="108" t="s">
        <v>1055</v>
      </c>
      <c r="D371" s="124" t="s">
        <v>1048</v>
      </c>
      <c r="E371" s="109" t="s">
        <v>195</v>
      </c>
      <c r="F371" s="124" t="s">
        <v>745</v>
      </c>
      <c r="G371" s="109" t="s">
        <v>3</v>
      </c>
      <c r="H371" s="110">
        <v>5146876</v>
      </c>
      <c r="I371" s="117">
        <f t="shared" si="6"/>
        <v>44641</v>
      </c>
    </row>
    <row r="372" spans="2:9" s="78" customFormat="1" ht="18.75" x14ac:dyDescent="0.25">
      <c r="B372" s="107">
        <v>44594</v>
      </c>
      <c r="C372" s="108" t="s">
        <v>972</v>
      </c>
      <c r="D372" s="124" t="s">
        <v>1048</v>
      </c>
      <c r="E372" s="109" t="s">
        <v>195</v>
      </c>
      <c r="F372" s="124" t="s">
        <v>745</v>
      </c>
      <c r="G372" s="109" t="s">
        <v>3</v>
      </c>
      <c r="H372" s="110">
        <v>10145995</v>
      </c>
      <c r="I372" s="117">
        <f t="shared" si="6"/>
        <v>44639</v>
      </c>
    </row>
    <row r="373" spans="2:9" s="78" customFormat="1" ht="18.75" x14ac:dyDescent="0.25">
      <c r="B373" s="107">
        <v>44623</v>
      </c>
      <c r="C373" s="108" t="s">
        <v>1056</v>
      </c>
      <c r="D373" s="124" t="s">
        <v>1048</v>
      </c>
      <c r="E373" s="109" t="s">
        <v>195</v>
      </c>
      <c r="F373" s="124" t="s">
        <v>745</v>
      </c>
      <c r="G373" s="109" t="s">
        <v>3</v>
      </c>
      <c r="H373" s="110">
        <v>206540</v>
      </c>
      <c r="I373" s="117">
        <f t="shared" si="6"/>
        <v>44668</v>
      </c>
    </row>
    <row r="374" spans="2:9" s="78" customFormat="1" ht="18.75" x14ac:dyDescent="0.25">
      <c r="B374" s="107">
        <v>44624</v>
      </c>
      <c r="C374" s="108" t="s">
        <v>1057</v>
      </c>
      <c r="D374" s="124" t="s">
        <v>1048</v>
      </c>
      <c r="E374" s="109" t="s">
        <v>195</v>
      </c>
      <c r="F374" s="124" t="s">
        <v>745</v>
      </c>
      <c r="G374" s="109" t="s">
        <v>3</v>
      </c>
      <c r="H374" s="110">
        <v>725200</v>
      </c>
      <c r="I374" s="111">
        <f t="shared" si="6"/>
        <v>44669</v>
      </c>
    </row>
    <row r="375" spans="2:9" s="78" customFormat="1" ht="18.75" x14ac:dyDescent="0.25">
      <c r="B375" s="107">
        <v>44627</v>
      </c>
      <c r="C375" s="108" t="s">
        <v>1058</v>
      </c>
      <c r="D375" s="124" t="s">
        <v>1048</v>
      </c>
      <c r="E375" s="109" t="s">
        <v>195</v>
      </c>
      <c r="F375" s="124" t="s">
        <v>745</v>
      </c>
      <c r="G375" s="109" t="s">
        <v>3</v>
      </c>
      <c r="H375" s="110">
        <v>816556</v>
      </c>
      <c r="I375" s="111">
        <f t="shared" si="6"/>
        <v>44672</v>
      </c>
    </row>
    <row r="376" spans="2:9" s="78" customFormat="1" ht="18.75" x14ac:dyDescent="0.25">
      <c r="B376" s="107">
        <v>44635</v>
      </c>
      <c r="C376" s="108" t="s">
        <v>1059</v>
      </c>
      <c r="D376" s="124" t="s">
        <v>1048</v>
      </c>
      <c r="E376" s="109" t="s">
        <v>195</v>
      </c>
      <c r="F376" s="124" t="s">
        <v>745</v>
      </c>
      <c r="G376" s="109" t="s">
        <v>3</v>
      </c>
      <c r="H376" s="110">
        <v>5756900</v>
      </c>
      <c r="I376" s="111">
        <f t="shared" si="6"/>
        <v>44680</v>
      </c>
    </row>
    <row r="377" spans="2:9" s="78" customFormat="1" ht="18.75" x14ac:dyDescent="0.25">
      <c r="B377" s="107">
        <v>44623</v>
      </c>
      <c r="C377" s="108" t="s">
        <v>1060</v>
      </c>
      <c r="D377" s="124" t="s">
        <v>1048</v>
      </c>
      <c r="E377" s="109" t="s">
        <v>195</v>
      </c>
      <c r="F377" s="124" t="s">
        <v>745</v>
      </c>
      <c r="G377" s="109" t="s">
        <v>3</v>
      </c>
      <c r="H377" s="110">
        <v>2003760</v>
      </c>
      <c r="I377" s="111">
        <f t="shared" si="6"/>
        <v>44668</v>
      </c>
    </row>
    <row r="378" spans="2:9" s="78" customFormat="1" ht="18.75" x14ac:dyDescent="0.25">
      <c r="B378" s="107">
        <v>44663</v>
      </c>
      <c r="C378" s="108" t="s">
        <v>496</v>
      </c>
      <c r="D378" s="124" t="s">
        <v>1048</v>
      </c>
      <c r="E378" s="109" t="s">
        <v>195</v>
      </c>
      <c r="F378" s="124" t="s">
        <v>745</v>
      </c>
      <c r="G378" s="109" t="s">
        <v>3</v>
      </c>
      <c r="H378" s="110">
        <v>791800</v>
      </c>
      <c r="I378" s="111">
        <f t="shared" si="6"/>
        <v>44708</v>
      </c>
    </row>
    <row r="379" spans="2:9" s="78" customFormat="1" ht="18.75" x14ac:dyDescent="0.25">
      <c r="B379" s="107">
        <v>44664</v>
      </c>
      <c r="C379" s="108" t="s">
        <v>1061</v>
      </c>
      <c r="D379" s="124" t="s">
        <v>1048</v>
      </c>
      <c r="E379" s="109" t="s">
        <v>195</v>
      </c>
      <c r="F379" s="124" t="s">
        <v>745</v>
      </c>
      <c r="G379" s="109" t="s">
        <v>3</v>
      </c>
      <c r="H379" s="110">
        <v>7012670</v>
      </c>
      <c r="I379" s="111">
        <f t="shared" si="6"/>
        <v>44709</v>
      </c>
    </row>
    <row r="380" spans="2:9" s="78" customFormat="1" ht="18.75" x14ac:dyDescent="0.25">
      <c r="B380" s="107">
        <v>44662</v>
      </c>
      <c r="C380" s="127" t="s">
        <v>495</v>
      </c>
      <c r="D380" s="124" t="s">
        <v>1048</v>
      </c>
      <c r="E380" s="109" t="s">
        <v>195</v>
      </c>
      <c r="F380" s="124" t="s">
        <v>745</v>
      </c>
      <c r="G380" s="109" t="s">
        <v>3</v>
      </c>
      <c r="H380" s="110">
        <v>1539200</v>
      </c>
      <c r="I380" s="111">
        <f t="shared" si="6"/>
        <v>44707</v>
      </c>
    </row>
    <row r="381" spans="2:9" s="78" customFormat="1" ht="18.75" x14ac:dyDescent="0.25">
      <c r="B381" s="107">
        <v>44701</v>
      </c>
      <c r="C381" s="127" t="s">
        <v>1062</v>
      </c>
      <c r="D381" s="124" t="s">
        <v>1048</v>
      </c>
      <c r="E381" s="109" t="s">
        <v>195</v>
      </c>
      <c r="F381" s="124" t="s">
        <v>745</v>
      </c>
      <c r="G381" s="109" t="s">
        <v>3</v>
      </c>
      <c r="H381" s="110">
        <v>5449469</v>
      </c>
      <c r="I381" s="111">
        <f t="shared" si="6"/>
        <v>44746</v>
      </c>
    </row>
    <row r="382" spans="2:9" s="78" customFormat="1" ht="56.25" x14ac:dyDescent="0.25">
      <c r="B382" s="107">
        <v>44658</v>
      </c>
      <c r="C382" s="127" t="s">
        <v>162</v>
      </c>
      <c r="D382" s="124" t="s">
        <v>812</v>
      </c>
      <c r="E382" s="109" t="s">
        <v>813</v>
      </c>
      <c r="F382" s="124" t="s">
        <v>744</v>
      </c>
      <c r="G382" s="115" t="s">
        <v>4</v>
      </c>
      <c r="H382" s="110">
        <v>2901327.36</v>
      </c>
      <c r="I382" s="111">
        <f t="shared" si="6"/>
        <v>44703</v>
      </c>
    </row>
    <row r="383" spans="2:9" s="78" customFormat="1" ht="56.25" x14ac:dyDescent="0.25">
      <c r="B383" s="107">
        <v>44617</v>
      </c>
      <c r="C383" s="127" t="s">
        <v>472</v>
      </c>
      <c r="D383" s="124" t="s">
        <v>812</v>
      </c>
      <c r="E383" s="109" t="s">
        <v>813</v>
      </c>
      <c r="F383" s="124" t="s">
        <v>744</v>
      </c>
      <c r="G383" s="115" t="s">
        <v>4</v>
      </c>
      <c r="H383" s="110">
        <v>2112369.92</v>
      </c>
      <c r="I383" s="111">
        <f t="shared" si="6"/>
        <v>44662</v>
      </c>
    </row>
    <row r="384" spans="2:9" s="78" customFormat="1" ht="56.25" x14ac:dyDescent="0.25">
      <c r="B384" s="107">
        <v>44663</v>
      </c>
      <c r="C384" s="127" t="s">
        <v>102</v>
      </c>
      <c r="D384" s="124" t="s">
        <v>812</v>
      </c>
      <c r="E384" s="109" t="s">
        <v>813</v>
      </c>
      <c r="F384" s="124" t="s">
        <v>744</v>
      </c>
      <c r="G384" s="115" t="s">
        <v>4</v>
      </c>
      <c r="H384" s="110">
        <v>3023011.32</v>
      </c>
      <c r="I384" s="111">
        <f t="shared" si="6"/>
        <v>44708</v>
      </c>
    </row>
    <row r="385" spans="2:9" s="78" customFormat="1" ht="18.75" x14ac:dyDescent="0.3">
      <c r="B385" s="107">
        <v>44673</v>
      </c>
      <c r="C385" s="112" t="s">
        <v>1063</v>
      </c>
      <c r="D385" s="129" t="s">
        <v>812</v>
      </c>
      <c r="E385" s="115" t="s">
        <v>813</v>
      </c>
      <c r="F385" s="124" t="s">
        <v>745</v>
      </c>
      <c r="G385" s="130" t="s">
        <v>3</v>
      </c>
      <c r="H385" s="110">
        <v>44625</v>
      </c>
      <c r="I385" s="117">
        <f t="shared" si="6"/>
        <v>44718</v>
      </c>
    </row>
    <row r="386" spans="2:9" s="78" customFormat="1" ht="18.75" x14ac:dyDescent="0.3">
      <c r="B386" s="107">
        <v>44673</v>
      </c>
      <c r="C386" s="108" t="s">
        <v>797</v>
      </c>
      <c r="D386" s="129" t="s">
        <v>812</v>
      </c>
      <c r="E386" s="115" t="s">
        <v>813</v>
      </c>
      <c r="F386" s="124" t="s">
        <v>745</v>
      </c>
      <c r="G386" s="130" t="s">
        <v>3</v>
      </c>
      <c r="H386" s="110">
        <v>3390000</v>
      </c>
      <c r="I386" s="111">
        <f t="shared" si="6"/>
        <v>44718</v>
      </c>
    </row>
    <row r="387" spans="2:9" s="78" customFormat="1" ht="18.75" x14ac:dyDescent="0.25">
      <c r="B387" s="107">
        <v>44652</v>
      </c>
      <c r="C387" s="108" t="s">
        <v>100</v>
      </c>
      <c r="D387" s="124" t="s">
        <v>812</v>
      </c>
      <c r="E387" s="109" t="s">
        <v>813</v>
      </c>
      <c r="F387" s="124" t="s">
        <v>814</v>
      </c>
      <c r="G387" s="115" t="s">
        <v>3</v>
      </c>
      <c r="H387" s="110">
        <v>7478250</v>
      </c>
      <c r="I387" s="111">
        <f>+B387+45</f>
        <v>44697</v>
      </c>
    </row>
    <row r="388" spans="2:9" s="78" customFormat="1" ht="18.75" x14ac:dyDescent="0.25">
      <c r="B388" s="107">
        <v>44558</v>
      </c>
      <c r="C388" s="108" t="s">
        <v>223</v>
      </c>
      <c r="D388" s="124" t="s">
        <v>1064</v>
      </c>
      <c r="E388" s="109" t="s">
        <v>1065</v>
      </c>
      <c r="F388" s="124" t="s">
        <v>745</v>
      </c>
      <c r="G388" s="109" t="s">
        <v>3</v>
      </c>
      <c r="H388" s="110">
        <v>834108</v>
      </c>
      <c r="I388" s="111">
        <f t="shared" si="6"/>
        <v>44603</v>
      </c>
    </row>
    <row r="389" spans="2:9" s="78" customFormat="1" ht="18.75" x14ac:dyDescent="0.25">
      <c r="B389" s="107">
        <v>44588</v>
      </c>
      <c r="C389" s="108" t="s">
        <v>507</v>
      </c>
      <c r="D389" s="124" t="s">
        <v>1064</v>
      </c>
      <c r="E389" s="109" t="s">
        <v>1065</v>
      </c>
      <c r="F389" s="124" t="s">
        <v>745</v>
      </c>
      <c r="G389" s="109" t="s">
        <v>3</v>
      </c>
      <c r="H389" s="110">
        <v>311300</v>
      </c>
      <c r="I389" s="111">
        <f t="shared" si="6"/>
        <v>44633</v>
      </c>
    </row>
    <row r="390" spans="2:9" s="78" customFormat="1" ht="18.75" x14ac:dyDescent="0.25">
      <c r="B390" s="107">
        <v>44588</v>
      </c>
      <c r="C390" s="108" t="s">
        <v>319</v>
      </c>
      <c r="D390" s="124" t="s">
        <v>1064</v>
      </c>
      <c r="E390" s="109" t="s">
        <v>1065</v>
      </c>
      <c r="F390" s="124" t="s">
        <v>745</v>
      </c>
      <c r="G390" s="109" t="s">
        <v>3</v>
      </c>
      <c r="H390" s="110">
        <v>588780</v>
      </c>
      <c r="I390" s="111">
        <f t="shared" si="6"/>
        <v>44633</v>
      </c>
    </row>
    <row r="391" spans="2:9" s="78" customFormat="1" ht="18.75" x14ac:dyDescent="0.25">
      <c r="B391" s="107">
        <v>44636</v>
      </c>
      <c r="C391" s="108" t="s">
        <v>1066</v>
      </c>
      <c r="D391" s="124" t="s">
        <v>1064</v>
      </c>
      <c r="E391" s="109" t="s">
        <v>1065</v>
      </c>
      <c r="F391" s="124" t="s">
        <v>745</v>
      </c>
      <c r="G391" s="109" t="s">
        <v>3</v>
      </c>
      <c r="H391" s="110">
        <v>4521940</v>
      </c>
      <c r="I391" s="111">
        <f t="shared" si="6"/>
        <v>44681</v>
      </c>
    </row>
    <row r="392" spans="2:9" s="78" customFormat="1" ht="18.75" x14ac:dyDescent="0.25">
      <c r="B392" s="107">
        <v>44603</v>
      </c>
      <c r="C392" s="108" t="s">
        <v>1067</v>
      </c>
      <c r="D392" s="124" t="s">
        <v>1064</v>
      </c>
      <c r="E392" s="109" t="s">
        <v>1065</v>
      </c>
      <c r="F392" s="124" t="s">
        <v>745</v>
      </c>
      <c r="G392" s="109" t="s">
        <v>3</v>
      </c>
      <c r="H392" s="110">
        <v>519780</v>
      </c>
      <c r="I392" s="111">
        <f t="shared" si="6"/>
        <v>44648</v>
      </c>
    </row>
    <row r="393" spans="2:9" s="78" customFormat="1" ht="18.75" x14ac:dyDescent="0.25">
      <c r="B393" s="107">
        <v>44676</v>
      </c>
      <c r="C393" s="108" t="s">
        <v>255</v>
      </c>
      <c r="D393" s="124" t="s">
        <v>1064</v>
      </c>
      <c r="E393" s="109" t="s">
        <v>1065</v>
      </c>
      <c r="F393" s="124" t="s">
        <v>745</v>
      </c>
      <c r="G393" s="109" t="s">
        <v>3</v>
      </c>
      <c r="H393" s="110">
        <v>1188740</v>
      </c>
      <c r="I393" s="111">
        <f t="shared" si="6"/>
        <v>44721</v>
      </c>
    </row>
    <row r="394" spans="2:9" s="78" customFormat="1" ht="18.75" x14ac:dyDescent="0.25">
      <c r="B394" s="107">
        <v>44699</v>
      </c>
      <c r="C394" s="108" t="s">
        <v>927</v>
      </c>
      <c r="D394" s="124" t="s">
        <v>1064</v>
      </c>
      <c r="E394" s="109" t="s">
        <v>1065</v>
      </c>
      <c r="F394" s="124" t="s">
        <v>745</v>
      </c>
      <c r="G394" s="109" t="s">
        <v>3</v>
      </c>
      <c r="H394" s="110">
        <v>1238140</v>
      </c>
      <c r="I394" s="111">
        <f t="shared" si="6"/>
        <v>44744</v>
      </c>
    </row>
    <row r="395" spans="2:9" s="78" customFormat="1" ht="56.25" x14ac:dyDescent="0.25">
      <c r="B395" s="107">
        <v>44344</v>
      </c>
      <c r="C395" s="112" t="s">
        <v>682</v>
      </c>
      <c r="D395" s="124" t="s">
        <v>1068</v>
      </c>
      <c r="E395" s="115" t="s">
        <v>1069</v>
      </c>
      <c r="F395" s="124" t="s">
        <v>744</v>
      </c>
      <c r="G395" s="115" t="s">
        <v>4</v>
      </c>
      <c r="H395" s="110">
        <v>926104.83</v>
      </c>
      <c r="I395" s="111">
        <f t="shared" si="6"/>
        <v>44389</v>
      </c>
    </row>
    <row r="396" spans="2:9" s="78" customFormat="1" ht="56.25" x14ac:dyDescent="0.25">
      <c r="B396" s="107">
        <v>44344</v>
      </c>
      <c r="C396" s="112" t="s">
        <v>1070</v>
      </c>
      <c r="D396" s="124" t="s">
        <v>1068</v>
      </c>
      <c r="E396" s="115" t="s">
        <v>1069</v>
      </c>
      <c r="F396" s="124" t="s">
        <v>744</v>
      </c>
      <c r="G396" s="115" t="s">
        <v>4</v>
      </c>
      <c r="H396" s="110">
        <v>9452390</v>
      </c>
      <c r="I396" s="111">
        <f t="shared" si="6"/>
        <v>44389</v>
      </c>
    </row>
    <row r="397" spans="2:9" s="78" customFormat="1" ht="18.75" x14ac:dyDescent="0.3">
      <c r="B397" s="107">
        <v>44559</v>
      </c>
      <c r="C397" s="108" t="s">
        <v>106</v>
      </c>
      <c r="D397" s="129" t="s">
        <v>393</v>
      </c>
      <c r="E397" s="115" t="s">
        <v>394</v>
      </c>
      <c r="F397" s="124" t="s">
        <v>745</v>
      </c>
      <c r="G397" s="130" t="s">
        <v>3</v>
      </c>
      <c r="H397" s="110">
        <v>9200000</v>
      </c>
      <c r="I397" s="117">
        <f t="shared" si="6"/>
        <v>44604</v>
      </c>
    </row>
    <row r="398" spans="2:9" s="78" customFormat="1" ht="18.75" x14ac:dyDescent="0.3">
      <c r="B398" s="107">
        <v>44658</v>
      </c>
      <c r="C398" s="108" t="s">
        <v>1071</v>
      </c>
      <c r="D398" s="129" t="s">
        <v>825</v>
      </c>
      <c r="E398" s="115" t="s">
        <v>330</v>
      </c>
      <c r="F398" s="124" t="s">
        <v>745</v>
      </c>
      <c r="G398" s="130" t="s">
        <v>3</v>
      </c>
      <c r="H398" s="110">
        <v>367808</v>
      </c>
      <c r="I398" s="111">
        <f t="shared" si="6"/>
        <v>44703</v>
      </c>
    </row>
    <row r="399" spans="2:9" s="78" customFormat="1" ht="18.75" x14ac:dyDescent="0.3">
      <c r="B399" s="107">
        <v>44676</v>
      </c>
      <c r="C399" s="108" t="s">
        <v>1072</v>
      </c>
      <c r="D399" s="129" t="s">
        <v>825</v>
      </c>
      <c r="E399" s="115" t="s">
        <v>330</v>
      </c>
      <c r="F399" s="124" t="s">
        <v>745</v>
      </c>
      <c r="G399" s="130" t="s">
        <v>3</v>
      </c>
      <c r="H399" s="110">
        <v>760000</v>
      </c>
      <c r="I399" s="111">
        <f t="shared" si="6"/>
        <v>44721</v>
      </c>
    </row>
    <row r="400" spans="2:9" s="78" customFormat="1" ht="18.75" x14ac:dyDescent="0.3">
      <c r="B400" s="107">
        <v>44656</v>
      </c>
      <c r="C400" s="108" t="s">
        <v>1073</v>
      </c>
      <c r="D400" s="129" t="s">
        <v>835</v>
      </c>
      <c r="E400" s="115" t="s">
        <v>518</v>
      </c>
      <c r="F400" s="124" t="s">
        <v>745</v>
      </c>
      <c r="G400" s="130" t="s">
        <v>3</v>
      </c>
      <c r="H400" s="110">
        <v>1476440</v>
      </c>
      <c r="I400" s="111">
        <f t="shared" si="6"/>
        <v>44701</v>
      </c>
    </row>
    <row r="401" spans="2:9" s="78" customFormat="1" ht="18.75" x14ac:dyDescent="0.3">
      <c r="B401" s="107">
        <v>44676</v>
      </c>
      <c r="C401" s="108" t="s">
        <v>1074</v>
      </c>
      <c r="D401" s="129" t="s">
        <v>835</v>
      </c>
      <c r="E401" s="115" t="s">
        <v>518</v>
      </c>
      <c r="F401" s="124" t="s">
        <v>745</v>
      </c>
      <c r="G401" s="130" t="s">
        <v>3</v>
      </c>
      <c r="H401" s="110">
        <v>364400</v>
      </c>
      <c r="I401" s="111">
        <f t="shared" si="6"/>
        <v>44721</v>
      </c>
    </row>
    <row r="402" spans="2:9" s="78" customFormat="1" ht="18.75" x14ac:dyDescent="0.3">
      <c r="B402" s="107">
        <v>44700</v>
      </c>
      <c r="C402" s="108" t="s">
        <v>1075</v>
      </c>
      <c r="D402" s="129" t="s">
        <v>835</v>
      </c>
      <c r="E402" s="115" t="s">
        <v>518</v>
      </c>
      <c r="F402" s="124" t="s">
        <v>745</v>
      </c>
      <c r="G402" s="130" t="s">
        <v>3</v>
      </c>
      <c r="H402" s="110">
        <v>1143500</v>
      </c>
      <c r="I402" s="111">
        <f t="shared" si="6"/>
        <v>44745</v>
      </c>
    </row>
    <row r="403" spans="2:9" s="78" customFormat="1" ht="56.25" x14ac:dyDescent="0.25">
      <c r="B403" s="107">
        <v>44704</v>
      </c>
      <c r="C403" s="108" t="s">
        <v>1076</v>
      </c>
      <c r="D403" s="129" t="s">
        <v>1077</v>
      </c>
      <c r="E403" s="115" t="s">
        <v>515</v>
      </c>
      <c r="F403" s="124" t="s">
        <v>744</v>
      </c>
      <c r="G403" s="115" t="s">
        <v>4</v>
      </c>
      <c r="H403" s="110">
        <v>1338002</v>
      </c>
      <c r="I403" s="111">
        <f t="shared" si="6"/>
        <v>44749</v>
      </c>
    </row>
    <row r="404" spans="2:9" s="78" customFormat="1" ht="56.25" x14ac:dyDescent="0.25">
      <c r="B404" s="107">
        <v>44643</v>
      </c>
      <c r="C404" s="108" t="s">
        <v>766</v>
      </c>
      <c r="D404" s="129" t="s">
        <v>1078</v>
      </c>
      <c r="E404" s="115" t="s">
        <v>1079</v>
      </c>
      <c r="F404" s="124" t="s">
        <v>744</v>
      </c>
      <c r="G404" s="115" t="s">
        <v>4</v>
      </c>
      <c r="H404" s="110">
        <v>678181.11</v>
      </c>
      <c r="I404" s="111">
        <f t="shared" si="6"/>
        <v>44688</v>
      </c>
    </row>
    <row r="405" spans="2:9" s="78" customFormat="1" ht="56.25" x14ac:dyDescent="0.25">
      <c r="B405" s="107">
        <v>44651</v>
      </c>
      <c r="C405" s="127" t="s">
        <v>313</v>
      </c>
      <c r="D405" s="124" t="s">
        <v>1078</v>
      </c>
      <c r="E405" s="109" t="s">
        <v>1079</v>
      </c>
      <c r="F405" s="124" t="s">
        <v>744</v>
      </c>
      <c r="G405" s="109" t="s">
        <v>4</v>
      </c>
      <c r="H405" s="110">
        <v>299819.17</v>
      </c>
      <c r="I405" s="111">
        <f t="shared" si="6"/>
        <v>44696</v>
      </c>
    </row>
    <row r="406" spans="2:9" s="78" customFormat="1" ht="56.25" x14ac:dyDescent="0.25">
      <c r="B406" s="107">
        <v>44495</v>
      </c>
      <c r="C406" s="112" t="s">
        <v>1080</v>
      </c>
      <c r="D406" s="129" t="s">
        <v>1081</v>
      </c>
      <c r="E406" s="115" t="s">
        <v>196</v>
      </c>
      <c r="F406" s="124" t="s">
        <v>744</v>
      </c>
      <c r="G406" s="115" t="s">
        <v>4</v>
      </c>
      <c r="H406" s="110">
        <v>7639169.5499999998</v>
      </c>
      <c r="I406" s="111">
        <f t="shared" si="6"/>
        <v>44540</v>
      </c>
    </row>
    <row r="407" spans="2:9" s="78" customFormat="1" ht="56.25" x14ac:dyDescent="0.25">
      <c r="B407" s="107">
        <v>44495</v>
      </c>
      <c r="C407" s="112" t="s">
        <v>1082</v>
      </c>
      <c r="D407" s="129" t="s">
        <v>1081</v>
      </c>
      <c r="E407" s="115" t="s">
        <v>196</v>
      </c>
      <c r="F407" s="124" t="s">
        <v>744</v>
      </c>
      <c r="G407" s="115" t="s">
        <v>4</v>
      </c>
      <c r="H407" s="110">
        <v>768793.59999999998</v>
      </c>
      <c r="I407" s="111">
        <f t="shared" si="6"/>
        <v>44540</v>
      </c>
    </row>
    <row r="408" spans="2:9" s="78" customFormat="1" ht="56.25" x14ac:dyDescent="0.25">
      <c r="B408" s="107">
        <v>44504</v>
      </c>
      <c r="C408" s="112" t="s">
        <v>1083</v>
      </c>
      <c r="D408" s="129" t="s">
        <v>1081</v>
      </c>
      <c r="E408" s="115" t="s">
        <v>196</v>
      </c>
      <c r="F408" s="124" t="s">
        <v>744</v>
      </c>
      <c r="G408" s="115" t="s">
        <v>4</v>
      </c>
      <c r="H408" s="110">
        <v>896756.95</v>
      </c>
      <c r="I408" s="111">
        <f t="shared" si="6"/>
        <v>44549</v>
      </c>
    </row>
    <row r="409" spans="2:9" s="78" customFormat="1" ht="56.25" x14ac:dyDescent="0.25">
      <c r="B409" s="107">
        <v>44511</v>
      </c>
      <c r="C409" s="112" t="s">
        <v>1084</v>
      </c>
      <c r="D409" s="129" t="s">
        <v>1081</v>
      </c>
      <c r="E409" s="115" t="s">
        <v>196</v>
      </c>
      <c r="F409" s="124" t="s">
        <v>744</v>
      </c>
      <c r="G409" s="115" t="s">
        <v>4</v>
      </c>
      <c r="H409" s="110">
        <v>437950.08</v>
      </c>
      <c r="I409" s="111">
        <f t="shared" si="6"/>
        <v>44556</v>
      </c>
    </row>
    <row r="410" spans="2:9" s="78" customFormat="1" ht="56.25" x14ac:dyDescent="0.25">
      <c r="B410" s="107">
        <v>44573</v>
      </c>
      <c r="C410" s="112" t="s">
        <v>1085</v>
      </c>
      <c r="D410" s="129" t="s">
        <v>1081</v>
      </c>
      <c r="E410" s="115" t="s">
        <v>196</v>
      </c>
      <c r="F410" s="124" t="s">
        <v>744</v>
      </c>
      <c r="G410" s="115" t="s">
        <v>4</v>
      </c>
      <c r="H410" s="110">
        <v>797255.2</v>
      </c>
      <c r="I410" s="111">
        <f t="shared" si="6"/>
        <v>44618</v>
      </c>
    </row>
    <row r="411" spans="2:9" s="78" customFormat="1" ht="56.25" x14ac:dyDescent="0.25">
      <c r="B411" s="107">
        <v>44225</v>
      </c>
      <c r="C411" s="112" t="s">
        <v>1086</v>
      </c>
      <c r="D411" s="129" t="s">
        <v>1081</v>
      </c>
      <c r="E411" s="115" t="s">
        <v>196</v>
      </c>
      <c r="F411" s="124" t="s">
        <v>744</v>
      </c>
      <c r="G411" s="115" t="s">
        <v>4</v>
      </c>
      <c r="H411" s="110">
        <v>3770100</v>
      </c>
      <c r="I411" s="111">
        <f t="shared" si="6"/>
        <v>44270</v>
      </c>
    </row>
    <row r="412" spans="2:9" s="78" customFormat="1" ht="56.25" x14ac:dyDescent="0.25">
      <c r="B412" s="107">
        <v>44587</v>
      </c>
      <c r="C412" s="112" t="s">
        <v>1087</v>
      </c>
      <c r="D412" s="129" t="s">
        <v>1081</v>
      </c>
      <c r="E412" s="115" t="s">
        <v>196</v>
      </c>
      <c r="F412" s="124" t="s">
        <v>744</v>
      </c>
      <c r="G412" s="115" t="s">
        <v>4</v>
      </c>
      <c r="H412" s="110">
        <v>41488.800000000003</v>
      </c>
      <c r="I412" s="111">
        <f t="shared" ref="I412:I421" si="7">+B412+45</f>
        <v>44632</v>
      </c>
    </row>
    <row r="413" spans="2:9" s="78" customFormat="1" ht="56.25" x14ac:dyDescent="0.25">
      <c r="B413" s="107">
        <v>44596</v>
      </c>
      <c r="C413" s="112" t="s">
        <v>1088</v>
      </c>
      <c r="D413" s="129" t="s">
        <v>1081</v>
      </c>
      <c r="E413" s="115" t="s">
        <v>196</v>
      </c>
      <c r="F413" s="124" t="s">
        <v>744</v>
      </c>
      <c r="G413" s="115" t="s">
        <v>4</v>
      </c>
      <c r="H413" s="110">
        <v>1401120.64</v>
      </c>
      <c r="I413" s="111">
        <f t="shared" si="7"/>
        <v>44641</v>
      </c>
    </row>
    <row r="414" spans="2:9" s="78" customFormat="1" ht="56.25" x14ac:dyDescent="0.25">
      <c r="B414" s="107">
        <v>44600</v>
      </c>
      <c r="C414" s="112" t="s">
        <v>1089</v>
      </c>
      <c r="D414" s="129" t="s">
        <v>1081</v>
      </c>
      <c r="E414" s="115" t="s">
        <v>196</v>
      </c>
      <c r="F414" s="124" t="s">
        <v>744</v>
      </c>
      <c r="G414" s="115" t="s">
        <v>4</v>
      </c>
      <c r="H414" s="110">
        <v>1313325.1200000001</v>
      </c>
      <c r="I414" s="111">
        <f t="shared" si="7"/>
        <v>44645</v>
      </c>
    </row>
    <row r="415" spans="2:9" s="78" customFormat="1" ht="56.25" x14ac:dyDescent="0.25">
      <c r="B415" s="107">
        <v>44607</v>
      </c>
      <c r="C415" s="112" t="s">
        <v>1090</v>
      </c>
      <c r="D415" s="129" t="s">
        <v>1081</v>
      </c>
      <c r="E415" s="115" t="s">
        <v>196</v>
      </c>
      <c r="F415" s="124" t="s">
        <v>744</v>
      </c>
      <c r="G415" s="115" t="s">
        <v>4</v>
      </c>
      <c r="H415" s="110">
        <v>749901.01</v>
      </c>
      <c r="I415" s="111">
        <f t="shared" si="7"/>
        <v>44652</v>
      </c>
    </row>
    <row r="416" spans="2:9" s="78" customFormat="1" ht="56.25" x14ac:dyDescent="0.25">
      <c r="B416" s="107">
        <v>44546</v>
      </c>
      <c r="C416" s="112" t="s">
        <v>1091</v>
      </c>
      <c r="D416" s="129" t="s">
        <v>1081</v>
      </c>
      <c r="E416" s="115" t="s">
        <v>196</v>
      </c>
      <c r="F416" s="124" t="s">
        <v>744</v>
      </c>
      <c r="G416" s="115" t="s">
        <v>4</v>
      </c>
      <c r="H416" s="110">
        <v>1965526</v>
      </c>
      <c r="I416" s="117">
        <f t="shared" si="7"/>
        <v>44591</v>
      </c>
    </row>
    <row r="417" spans="2:9" s="78" customFormat="1" ht="56.25" x14ac:dyDescent="0.25">
      <c r="B417" s="107">
        <v>44624</v>
      </c>
      <c r="C417" s="112" t="s">
        <v>1092</v>
      </c>
      <c r="D417" s="129" t="s">
        <v>1081</v>
      </c>
      <c r="E417" s="115" t="s">
        <v>196</v>
      </c>
      <c r="F417" s="124" t="s">
        <v>744</v>
      </c>
      <c r="G417" s="115" t="s">
        <v>4</v>
      </c>
      <c r="H417" s="110">
        <v>337352.56</v>
      </c>
      <c r="I417" s="117">
        <f t="shared" si="7"/>
        <v>44669</v>
      </c>
    </row>
    <row r="418" spans="2:9" s="78" customFormat="1" ht="56.25" x14ac:dyDescent="0.25">
      <c r="B418" s="107">
        <v>44622</v>
      </c>
      <c r="C418" s="112" t="s">
        <v>1093</v>
      </c>
      <c r="D418" s="129" t="s">
        <v>1081</v>
      </c>
      <c r="E418" s="115" t="s">
        <v>196</v>
      </c>
      <c r="F418" s="124" t="s">
        <v>744</v>
      </c>
      <c r="G418" s="115" t="s">
        <v>4</v>
      </c>
      <c r="H418" s="110">
        <v>1278384.92</v>
      </c>
      <c r="I418" s="117">
        <f t="shared" si="7"/>
        <v>44667</v>
      </c>
    </row>
    <row r="419" spans="2:9" s="78" customFormat="1" ht="56.25" x14ac:dyDescent="0.25">
      <c r="B419" s="107">
        <v>44623</v>
      </c>
      <c r="C419" s="112" t="s">
        <v>1094</v>
      </c>
      <c r="D419" s="129" t="s">
        <v>1081</v>
      </c>
      <c r="E419" s="115" t="s">
        <v>196</v>
      </c>
      <c r="F419" s="124" t="s">
        <v>744</v>
      </c>
      <c r="G419" s="115" t="s">
        <v>4</v>
      </c>
      <c r="H419" s="110">
        <v>2376331.2000000002</v>
      </c>
      <c r="I419" s="117">
        <f t="shared" si="7"/>
        <v>44668</v>
      </c>
    </row>
    <row r="420" spans="2:9" s="78" customFormat="1" ht="56.25" x14ac:dyDescent="0.25">
      <c r="B420" s="107">
        <v>44635</v>
      </c>
      <c r="C420" s="112" t="s">
        <v>1095</v>
      </c>
      <c r="D420" s="129" t="s">
        <v>1081</v>
      </c>
      <c r="E420" s="115" t="s">
        <v>196</v>
      </c>
      <c r="F420" s="124" t="s">
        <v>744</v>
      </c>
      <c r="G420" s="115" t="s">
        <v>4</v>
      </c>
      <c r="H420" s="110">
        <v>126418.32</v>
      </c>
      <c r="I420" s="117">
        <f t="shared" si="7"/>
        <v>44680</v>
      </c>
    </row>
    <row r="421" spans="2:9" s="78" customFormat="1" ht="56.25" x14ac:dyDescent="0.25">
      <c r="B421" s="107">
        <v>44644</v>
      </c>
      <c r="C421" s="112" t="s">
        <v>1096</v>
      </c>
      <c r="D421" s="129" t="s">
        <v>1097</v>
      </c>
      <c r="E421" s="115" t="s">
        <v>232</v>
      </c>
      <c r="F421" s="124" t="s">
        <v>744</v>
      </c>
      <c r="G421" s="115" t="s">
        <v>4</v>
      </c>
      <c r="H421" s="110">
        <v>767000</v>
      </c>
      <c r="I421" s="117">
        <f t="shared" si="7"/>
        <v>44689</v>
      </c>
    </row>
    <row r="422" spans="2:9" s="78" customFormat="1" ht="18.75" x14ac:dyDescent="0.25">
      <c r="B422" s="107">
        <v>44594</v>
      </c>
      <c r="C422" s="108" t="s">
        <v>1098</v>
      </c>
      <c r="D422" s="124" t="s">
        <v>892</v>
      </c>
      <c r="E422" s="109" t="s">
        <v>893</v>
      </c>
      <c r="F422" s="124" t="s">
        <v>745</v>
      </c>
      <c r="G422" s="109" t="s">
        <v>3</v>
      </c>
      <c r="H422" s="125">
        <v>49090000</v>
      </c>
      <c r="I422" s="111">
        <f t="shared" ref="I422:I453" si="8">+B422+45</f>
        <v>44639</v>
      </c>
    </row>
    <row r="423" spans="2:9" s="78" customFormat="1" ht="18.75" x14ac:dyDescent="0.25">
      <c r="B423" s="107">
        <v>44629</v>
      </c>
      <c r="C423" s="108" t="s">
        <v>370</v>
      </c>
      <c r="D423" s="124" t="s">
        <v>892</v>
      </c>
      <c r="E423" s="109" t="s">
        <v>893</v>
      </c>
      <c r="F423" s="124" t="s">
        <v>745</v>
      </c>
      <c r="G423" s="109" t="s">
        <v>3</v>
      </c>
      <c r="H423" s="125">
        <v>49090000</v>
      </c>
      <c r="I423" s="111">
        <f t="shared" si="8"/>
        <v>44674</v>
      </c>
    </row>
    <row r="424" spans="2:9" s="78" customFormat="1" ht="56.25" x14ac:dyDescent="0.25">
      <c r="B424" s="107">
        <v>44671</v>
      </c>
      <c r="C424" s="108" t="s">
        <v>1099</v>
      </c>
      <c r="D424" s="124" t="s">
        <v>747</v>
      </c>
      <c r="E424" s="109" t="s">
        <v>159</v>
      </c>
      <c r="F424" s="124" t="s">
        <v>748</v>
      </c>
      <c r="G424" s="109" t="s">
        <v>4</v>
      </c>
      <c r="H424" s="125">
        <v>20747500</v>
      </c>
      <c r="I424" s="111">
        <f t="shared" si="8"/>
        <v>44716</v>
      </c>
    </row>
    <row r="425" spans="2:9" s="78" customFormat="1" ht="56.25" x14ac:dyDescent="0.25">
      <c r="B425" s="107">
        <v>44700</v>
      </c>
      <c r="C425" s="108" t="s">
        <v>1100</v>
      </c>
      <c r="D425" s="124" t="s">
        <v>747</v>
      </c>
      <c r="E425" s="109" t="s">
        <v>159</v>
      </c>
      <c r="F425" s="124" t="s">
        <v>748</v>
      </c>
      <c r="G425" s="109" t="s">
        <v>4</v>
      </c>
      <c r="H425" s="125">
        <v>7794000</v>
      </c>
      <c r="I425" s="111">
        <f t="shared" si="8"/>
        <v>44745</v>
      </c>
    </row>
    <row r="426" spans="2:9" s="78" customFormat="1" ht="56.25" x14ac:dyDescent="0.3">
      <c r="B426" s="107">
        <v>44530</v>
      </c>
      <c r="C426" s="108" t="s">
        <v>1101</v>
      </c>
      <c r="D426" s="124" t="s">
        <v>214</v>
      </c>
      <c r="E426" s="109" t="s">
        <v>752</v>
      </c>
      <c r="F426" s="124" t="s">
        <v>744</v>
      </c>
      <c r="G426" s="109" t="s">
        <v>4</v>
      </c>
      <c r="H426" s="114">
        <v>413236</v>
      </c>
      <c r="I426" s="111">
        <f t="shared" si="8"/>
        <v>44575</v>
      </c>
    </row>
    <row r="427" spans="2:9" s="78" customFormat="1" ht="56.25" x14ac:dyDescent="0.25">
      <c r="B427" s="107">
        <v>44530</v>
      </c>
      <c r="C427" s="108" t="s">
        <v>1102</v>
      </c>
      <c r="D427" s="124" t="s">
        <v>214</v>
      </c>
      <c r="E427" s="109" t="s">
        <v>752</v>
      </c>
      <c r="F427" s="124" t="s">
        <v>744</v>
      </c>
      <c r="G427" s="109" t="s">
        <v>4</v>
      </c>
      <c r="H427" s="110">
        <v>14339389.5</v>
      </c>
      <c r="I427" s="111">
        <f t="shared" si="8"/>
        <v>44575</v>
      </c>
    </row>
    <row r="428" spans="2:9" s="78" customFormat="1" ht="56.25" x14ac:dyDescent="0.25">
      <c r="B428" s="107">
        <v>44649</v>
      </c>
      <c r="C428" s="127" t="s">
        <v>135</v>
      </c>
      <c r="D428" s="124" t="s">
        <v>348</v>
      </c>
      <c r="E428" s="109" t="s">
        <v>349</v>
      </c>
      <c r="F428" s="124" t="s">
        <v>744</v>
      </c>
      <c r="G428" s="109" t="s">
        <v>4</v>
      </c>
      <c r="H428" s="125">
        <v>4133440</v>
      </c>
      <c r="I428" s="111">
        <f t="shared" si="8"/>
        <v>44694</v>
      </c>
    </row>
    <row r="429" spans="2:9" s="78" customFormat="1" ht="56.25" x14ac:dyDescent="0.25">
      <c r="B429" s="107">
        <v>44708</v>
      </c>
      <c r="C429" s="127" t="s">
        <v>490</v>
      </c>
      <c r="D429" s="124" t="s">
        <v>348</v>
      </c>
      <c r="E429" s="109" t="s">
        <v>349</v>
      </c>
      <c r="F429" s="124" t="s">
        <v>744</v>
      </c>
      <c r="G429" s="109" t="s">
        <v>4</v>
      </c>
      <c r="H429" s="125">
        <v>750000</v>
      </c>
      <c r="I429" s="111">
        <f t="shared" si="8"/>
        <v>44753</v>
      </c>
    </row>
    <row r="430" spans="2:9" s="78" customFormat="1" ht="37.5" x14ac:dyDescent="0.25">
      <c r="B430" s="107">
        <v>44615</v>
      </c>
      <c r="C430" s="108" t="s">
        <v>1103</v>
      </c>
      <c r="D430" s="124" t="s">
        <v>1104</v>
      </c>
      <c r="E430" s="109" t="s">
        <v>1105</v>
      </c>
      <c r="F430" s="124" t="s">
        <v>745</v>
      </c>
      <c r="G430" s="109" t="s">
        <v>3</v>
      </c>
      <c r="H430" s="125">
        <v>107044000</v>
      </c>
      <c r="I430" s="111">
        <f t="shared" si="8"/>
        <v>44660</v>
      </c>
    </row>
    <row r="431" spans="2:9" s="78" customFormat="1" ht="37.5" x14ac:dyDescent="0.25">
      <c r="B431" s="107">
        <v>44623</v>
      </c>
      <c r="C431" s="108" t="s">
        <v>1106</v>
      </c>
      <c r="D431" s="124" t="s">
        <v>1107</v>
      </c>
      <c r="E431" s="109" t="s">
        <v>1108</v>
      </c>
      <c r="F431" s="124" t="s">
        <v>745</v>
      </c>
      <c r="G431" s="109" t="s">
        <v>3</v>
      </c>
      <c r="H431" s="125">
        <v>9600000</v>
      </c>
      <c r="I431" s="111">
        <f t="shared" si="8"/>
        <v>44668</v>
      </c>
    </row>
    <row r="432" spans="2:9" s="78" customFormat="1" ht="37.5" x14ac:dyDescent="0.25">
      <c r="B432" s="107">
        <v>44630</v>
      </c>
      <c r="C432" s="108" t="s">
        <v>1109</v>
      </c>
      <c r="D432" s="124" t="s">
        <v>1107</v>
      </c>
      <c r="E432" s="109" t="s">
        <v>1108</v>
      </c>
      <c r="F432" s="124" t="s">
        <v>745</v>
      </c>
      <c r="G432" s="109" t="s">
        <v>3</v>
      </c>
      <c r="H432" s="125">
        <v>39208200</v>
      </c>
      <c r="I432" s="111">
        <f t="shared" si="8"/>
        <v>44675</v>
      </c>
    </row>
    <row r="433" spans="2:9" s="78" customFormat="1" ht="37.5" x14ac:dyDescent="0.25">
      <c r="B433" s="107">
        <v>44622</v>
      </c>
      <c r="C433" s="108" t="s">
        <v>1110</v>
      </c>
      <c r="D433" s="124" t="s">
        <v>1107</v>
      </c>
      <c r="E433" s="109" t="s">
        <v>1108</v>
      </c>
      <c r="F433" s="124" t="s">
        <v>745</v>
      </c>
      <c r="G433" s="109" t="s">
        <v>3</v>
      </c>
      <c r="H433" s="125">
        <v>48525000</v>
      </c>
      <c r="I433" s="111">
        <f t="shared" si="8"/>
        <v>44667</v>
      </c>
    </row>
    <row r="434" spans="2:9" s="78" customFormat="1" ht="37.5" x14ac:dyDescent="0.25">
      <c r="B434" s="107">
        <v>44657</v>
      </c>
      <c r="C434" s="108" t="s">
        <v>1111</v>
      </c>
      <c r="D434" s="124" t="s">
        <v>1107</v>
      </c>
      <c r="E434" s="109" t="s">
        <v>1108</v>
      </c>
      <c r="F434" s="124" t="s">
        <v>745</v>
      </c>
      <c r="G434" s="109" t="s">
        <v>3</v>
      </c>
      <c r="H434" s="125">
        <v>9316800</v>
      </c>
      <c r="I434" s="111">
        <f t="shared" si="8"/>
        <v>44702</v>
      </c>
    </row>
    <row r="435" spans="2:9" s="78" customFormat="1" ht="37.5" x14ac:dyDescent="0.25">
      <c r="B435" s="107">
        <v>44659</v>
      </c>
      <c r="C435" s="108" t="s">
        <v>1112</v>
      </c>
      <c r="D435" s="124" t="s">
        <v>1107</v>
      </c>
      <c r="E435" s="109" t="s">
        <v>1108</v>
      </c>
      <c r="F435" s="124" t="s">
        <v>745</v>
      </c>
      <c r="G435" s="109" t="s">
        <v>3</v>
      </c>
      <c r="H435" s="110">
        <v>14375000</v>
      </c>
      <c r="I435" s="111">
        <f t="shared" si="8"/>
        <v>44704</v>
      </c>
    </row>
    <row r="436" spans="2:9" s="78" customFormat="1" ht="37.5" x14ac:dyDescent="0.25">
      <c r="B436" s="107">
        <v>44693</v>
      </c>
      <c r="C436" s="108" t="s">
        <v>1113</v>
      </c>
      <c r="D436" s="124" t="s">
        <v>1107</v>
      </c>
      <c r="E436" s="109" t="s">
        <v>1108</v>
      </c>
      <c r="F436" s="124" t="s">
        <v>745</v>
      </c>
      <c r="G436" s="109" t="s">
        <v>3</v>
      </c>
      <c r="H436" s="110">
        <v>1760000</v>
      </c>
      <c r="I436" s="111">
        <f t="shared" si="8"/>
        <v>44738</v>
      </c>
    </row>
    <row r="437" spans="2:9" s="78" customFormat="1" ht="18.75" x14ac:dyDescent="0.25">
      <c r="B437" s="107">
        <v>44700</v>
      </c>
      <c r="C437" s="108" t="s">
        <v>440</v>
      </c>
      <c r="D437" s="124" t="s">
        <v>939</v>
      </c>
      <c r="E437" s="109" t="s">
        <v>222</v>
      </c>
      <c r="F437" s="124" t="s">
        <v>745</v>
      </c>
      <c r="G437" s="109" t="s">
        <v>3</v>
      </c>
      <c r="H437" s="110">
        <v>935520</v>
      </c>
      <c r="I437" s="111">
        <f t="shared" si="8"/>
        <v>44745</v>
      </c>
    </row>
    <row r="438" spans="2:9" s="78" customFormat="1" ht="18.75" x14ac:dyDescent="0.25">
      <c r="B438" s="107">
        <v>44700</v>
      </c>
      <c r="C438" s="108" t="s">
        <v>1114</v>
      </c>
      <c r="D438" s="124" t="s">
        <v>939</v>
      </c>
      <c r="E438" s="109" t="s">
        <v>222</v>
      </c>
      <c r="F438" s="124" t="s">
        <v>745</v>
      </c>
      <c r="G438" s="109" t="s">
        <v>3</v>
      </c>
      <c r="H438" s="110">
        <v>472500</v>
      </c>
      <c r="I438" s="111">
        <f t="shared" si="8"/>
        <v>44745</v>
      </c>
    </row>
    <row r="439" spans="2:9" s="78" customFormat="1" ht="18.75" x14ac:dyDescent="0.25">
      <c r="B439" s="107">
        <v>44700</v>
      </c>
      <c r="C439" s="108" t="s">
        <v>58</v>
      </c>
      <c r="D439" s="124" t="s">
        <v>939</v>
      </c>
      <c r="E439" s="109" t="s">
        <v>222</v>
      </c>
      <c r="F439" s="124" t="s">
        <v>745</v>
      </c>
      <c r="G439" s="109" t="s">
        <v>3</v>
      </c>
      <c r="H439" s="110">
        <v>66300</v>
      </c>
      <c r="I439" s="111">
        <f t="shared" si="8"/>
        <v>44745</v>
      </c>
    </row>
    <row r="440" spans="2:9" s="78" customFormat="1" ht="56.25" x14ac:dyDescent="0.25">
      <c r="B440" s="107">
        <v>44644</v>
      </c>
      <c r="C440" s="108" t="s">
        <v>47</v>
      </c>
      <c r="D440" s="124" t="s">
        <v>1115</v>
      </c>
      <c r="E440" s="109" t="s">
        <v>297</v>
      </c>
      <c r="F440" s="124" t="s">
        <v>748</v>
      </c>
      <c r="G440" s="109" t="s">
        <v>4</v>
      </c>
      <c r="H440" s="110">
        <v>58410</v>
      </c>
      <c r="I440" s="111">
        <f t="shared" si="8"/>
        <v>44689</v>
      </c>
    </row>
    <row r="441" spans="2:9" s="78" customFormat="1" ht="56.25" x14ac:dyDescent="0.25">
      <c r="B441" s="107">
        <v>44708</v>
      </c>
      <c r="C441" s="108" t="s">
        <v>33</v>
      </c>
      <c r="D441" s="124" t="s">
        <v>1115</v>
      </c>
      <c r="E441" s="109" t="s">
        <v>297</v>
      </c>
      <c r="F441" s="124" t="s">
        <v>748</v>
      </c>
      <c r="G441" s="109" t="s">
        <v>4</v>
      </c>
      <c r="H441" s="110">
        <v>389400</v>
      </c>
      <c r="I441" s="117">
        <f t="shared" si="8"/>
        <v>44753</v>
      </c>
    </row>
    <row r="442" spans="2:9" s="78" customFormat="1" ht="56.25" x14ac:dyDescent="0.25">
      <c r="B442" s="107">
        <v>44701</v>
      </c>
      <c r="C442" s="108" t="s">
        <v>289</v>
      </c>
      <c r="D442" s="124" t="s">
        <v>1115</v>
      </c>
      <c r="E442" s="109" t="s">
        <v>297</v>
      </c>
      <c r="F442" s="124" t="s">
        <v>748</v>
      </c>
      <c r="G442" s="109" t="s">
        <v>4</v>
      </c>
      <c r="H442" s="110">
        <v>389400</v>
      </c>
      <c r="I442" s="117">
        <f t="shared" si="8"/>
        <v>44746</v>
      </c>
    </row>
    <row r="443" spans="2:9" s="78" customFormat="1" ht="18.75" x14ac:dyDescent="0.3">
      <c r="B443" s="107">
        <v>44631</v>
      </c>
      <c r="C443" s="108" t="s">
        <v>1116</v>
      </c>
      <c r="D443" s="124" t="s">
        <v>775</v>
      </c>
      <c r="E443" s="109" t="s">
        <v>776</v>
      </c>
      <c r="F443" s="124" t="s">
        <v>745</v>
      </c>
      <c r="G443" s="109" t="s">
        <v>3</v>
      </c>
      <c r="H443" s="114">
        <v>3085125</v>
      </c>
      <c r="I443" s="117">
        <f t="shared" si="8"/>
        <v>44676</v>
      </c>
    </row>
    <row r="444" spans="2:9" s="78" customFormat="1" ht="18.75" x14ac:dyDescent="0.3">
      <c r="B444" s="107">
        <v>44651</v>
      </c>
      <c r="C444" s="108" t="s">
        <v>1117</v>
      </c>
      <c r="D444" s="124" t="s">
        <v>775</v>
      </c>
      <c r="E444" s="109" t="s">
        <v>776</v>
      </c>
      <c r="F444" s="124" t="s">
        <v>745</v>
      </c>
      <c r="G444" s="109" t="s">
        <v>3</v>
      </c>
      <c r="H444" s="114">
        <v>3409875</v>
      </c>
      <c r="I444" s="111">
        <f t="shared" si="8"/>
        <v>44696</v>
      </c>
    </row>
    <row r="445" spans="2:9" s="78" customFormat="1" ht="56.25" x14ac:dyDescent="0.3">
      <c r="B445" s="107">
        <v>44672</v>
      </c>
      <c r="C445" s="112" t="s">
        <v>1118</v>
      </c>
      <c r="D445" s="129" t="s">
        <v>775</v>
      </c>
      <c r="E445" s="115" t="s">
        <v>776</v>
      </c>
      <c r="F445" s="124" t="s">
        <v>744</v>
      </c>
      <c r="G445" s="115" t="s">
        <v>4</v>
      </c>
      <c r="H445" s="116">
        <v>8085000</v>
      </c>
      <c r="I445" s="117">
        <f t="shared" si="8"/>
        <v>44717</v>
      </c>
    </row>
    <row r="446" spans="2:9" s="78" customFormat="1" ht="18.75" x14ac:dyDescent="0.25">
      <c r="B446" s="107">
        <v>44595</v>
      </c>
      <c r="C446" s="108" t="s">
        <v>1119</v>
      </c>
      <c r="D446" s="124" t="s">
        <v>942</v>
      </c>
      <c r="E446" s="109" t="s">
        <v>943</v>
      </c>
      <c r="F446" s="124" t="s">
        <v>745</v>
      </c>
      <c r="G446" s="109" t="s">
        <v>3</v>
      </c>
      <c r="H446" s="110">
        <v>493000</v>
      </c>
      <c r="I446" s="111">
        <f t="shared" si="8"/>
        <v>44640</v>
      </c>
    </row>
    <row r="447" spans="2:9" s="78" customFormat="1" ht="18.75" x14ac:dyDescent="0.25">
      <c r="B447" s="107">
        <v>44603</v>
      </c>
      <c r="C447" s="108" t="s">
        <v>1120</v>
      </c>
      <c r="D447" s="124" t="s">
        <v>942</v>
      </c>
      <c r="E447" s="109" t="s">
        <v>943</v>
      </c>
      <c r="F447" s="124" t="s">
        <v>745</v>
      </c>
      <c r="G447" s="109" t="s">
        <v>3</v>
      </c>
      <c r="H447" s="110">
        <v>391000</v>
      </c>
      <c r="I447" s="111">
        <f t="shared" si="8"/>
        <v>44648</v>
      </c>
    </row>
    <row r="448" spans="2:9" s="78" customFormat="1" ht="18.75" x14ac:dyDescent="0.25">
      <c r="B448" s="107">
        <v>44615</v>
      </c>
      <c r="C448" s="108" t="s">
        <v>1121</v>
      </c>
      <c r="D448" s="124" t="s">
        <v>942</v>
      </c>
      <c r="E448" s="109" t="s">
        <v>943</v>
      </c>
      <c r="F448" s="124" t="s">
        <v>745</v>
      </c>
      <c r="G448" s="109" t="s">
        <v>3</v>
      </c>
      <c r="H448" s="110">
        <v>843000</v>
      </c>
      <c r="I448" s="111">
        <f t="shared" si="8"/>
        <v>44660</v>
      </c>
    </row>
    <row r="449" spans="2:9" s="78" customFormat="1" ht="18.75" x14ac:dyDescent="0.25">
      <c r="B449" s="107">
        <v>44620</v>
      </c>
      <c r="C449" s="108" t="s">
        <v>1122</v>
      </c>
      <c r="D449" s="124" t="s">
        <v>942</v>
      </c>
      <c r="E449" s="109" t="s">
        <v>943</v>
      </c>
      <c r="F449" s="124" t="s">
        <v>745</v>
      </c>
      <c r="G449" s="109" t="s">
        <v>3</v>
      </c>
      <c r="H449" s="110">
        <v>784000</v>
      </c>
      <c r="I449" s="111">
        <f t="shared" si="8"/>
        <v>44665</v>
      </c>
    </row>
    <row r="450" spans="2:9" s="78" customFormat="1" ht="18.75" x14ac:dyDescent="0.25">
      <c r="B450" s="107">
        <v>44628</v>
      </c>
      <c r="C450" s="108" t="s">
        <v>1123</v>
      </c>
      <c r="D450" s="124" t="s">
        <v>942</v>
      </c>
      <c r="E450" s="109" t="s">
        <v>943</v>
      </c>
      <c r="F450" s="124" t="s">
        <v>745</v>
      </c>
      <c r="G450" s="109" t="s">
        <v>3</v>
      </c>
      <c r="H450" s="110">
        <v>917000</v>
      </c>
      <c r="I450" s="111">
        <f t="shared" si="8"/>
        <v>44673</v>
      </c>
    </row>
    <row r="451" spans="2:9" s="78" customFormat="1" ht="18.75" x14ac:dyDescent="0.25">
      <c r="B451" s="107">
        <v>44657</v>
      </c>
      <c r="C451" s="108" t="s">
        <v>1124</v>
      </c>
      <c r="D451" s="124" t="s">
        <v>942</v>
      </c>
      <c r="E451" s="109" t="s">
        <v>943</v>
      </c>
      <c r="F451" s="124" t="s">
        <v>745</v>
      </c>
      <c r="G451" s="109" t="s">
        <v>3</v>
      </c>
      <c r="H451" s="110">
        <v>210000</v>
      </c>
      <c r="I451" s="111">
        <f t="shared" si="8"/>
        <v>44702</v>
      </c>
    </row>
    <row r="452" spans="2:9" s="78" customFormat="1" ht="18.75" x14ac:dyDescent="0.25">
      <c r="B452" s="107">
        <v>44642</v>
      </c>
      <c r="C452" s="108" t="s">
        <v>1125</v>
      </c>
      <c r="D452" s="124" t="s">
        <v>942</v>
      </c>
      <c r="E452" s="109" t="s">
        <v>943</v>
      </c>
      <c r="F452" s="124" t="s">
        <v>745</v>
      </c>
      <c r="G452" s="109" t="s">
        <v>3</v>
      </c>
      <c r="H452" s="110">
        <v>3186000</v>
      </c>
      <c r="I452" s="111">
        <f t="shared" si="8"/>
        <v>44687</v>
      </c>
    </row>
    <row r="453" spans="2:9" s="78" customFormat="1" ht="18.75" x14ac:dyDescent="0.25">
      <c r="B453" s="107">
        <v>44650</v>
      </c>
      <c r="C453" s="108" t="s">
        <v>1126</v>
      </c>
      <c r="D453" s="124" t="s">
        <v>942</v>
      </c>
      <c r="E453" s="109" t="s">
        <v>943</v>
      </c>
      <c r="F453" s="124" t="s">
        <v>745</v>
      </c>
      <c r="G453" s="109" t="s">
        <v>3</v>
      </c>
      <c r="H453" s="110">
        <v>690000</v>
      </c>
      <c r="I453" s="111">
        <f t="shared" si="8"/>
        <v>44695</v>
      </c>
    </row>
    <row r="454" spans="2:9" s="78" customFormat="1" ht="18.75" x14ac:dyDescent="0.25">
      <c r="B454" s="107">
        <v>44530</v>
      </c>
      <c r="C454" s="127" t="s">
        <v>126</v>
      </c>
      <c r="D454" s="124" t="s">
        <v>1127</v>
      </c>
      <c r="E454" s="109" t="s">
        <v>170</v>
      </c>
      <c r="F454" s="124" t="s">
        <v>745</v>
      </c>
      <c r="G454" s="109" t="s">
        <v>3</v>
      </c>
      <c r="H454" s="125">
        <v>14400</v>
      </c>
      <c r="I454" s="111">
        <f t="shared" ref="I454:I485" si="9">+B454+45</f>
        <v>44575</v>
      </c>
    </row>
    <row r="455" spans="2:9" s="78" customFormat="1" ht="56.25" x14ac:dyDescent="0.25">
      <c r="B455" s="107">
        <v>44704</v>
      </c>
      <c r="C455" s="127" t="s">
        <v>1128</v>
      </c>
      <c r="D455" s="124" t="s">
        <v>1129</v>
      </c>
      <c r="E455" s="109" t="s">
        <v>354</v>
      </c>
      <c r="F455" s="124" t="s">
        <v>744</v>
      </c>
      <c r="G455" s="115" t="s">
        <v>4</v>
      </c>
      <c r="H455" s="125">
        <v>420257</v>
      </c>
      <c r="I455" s="111">
        <f t="shared" si="9"/>
        <v>44749</v>
      </c>
    </row>
    <row r="456" spans="2:9" s="78" customFormat="1" ht="56.25" x14ac:dyDescent="0.25">
      <c r="B456" s="107">
        <v>44656</v>
      </c>
      <c r="C456" s="127" t="s">
        <v>1130</v>
      </c>
      <c r="D456" s="124" t="s">
        <v>780</v>
      </c>
      <c r="E456" s="109" t="s">
        <v>781</v>
      </c>
      <c r="F456" s="124" t="s">
        <v>744</v>
      </c>
      <c r="G456" s="109" t="s">
        <v>3</v>
      </c>
      <c r="H456" s="125">
        <v>1938000</v>
      </c>
      <c r="I456" s="111">
        <f t="shared" si="9"/>
        <v>44701</v>
      </c>
    </row>
    <row r="457" spans="2:9" s="78" customFormat="1" ht="56.25" x14ac:dyDescent="0.25">
      <c r="B457" s="107">
        <v>44663</v>
      </c>
      <c r="C457" s="127" t="s">
        <v>1131</v>
      </c>
      <c r="D457" s="124" t="s">
        <v>780</v>
      </c>
      <c r="E457" s="109" t="s">
        <v>781</v>
      </c>
      <c r="F457" s="124" t="s">
        <v>744</v>
      </c>
      <c r="G457" s="109" t="s">
        <v>3</v>
      </c>
      <c r="H457" s="125">
        <v>365800</v>
      </c>
      <c r="I457" s="111">
        <f t="shared" si="9"/>
        <v>44708</v>
      </c>
    </row>
    <row r="458" spans="2:9" s="78" customFormat="1" ht="37.5" x14ac:dyDescent="0.25">
      <c r="B458" s="107">
        <v>44698</v>
      </c>
      <c r="C458" s="127" t="s">
        <v>1053</v>
      </c>
      <c r="D458" s="124" t="s">
        <v>19</v>
      </c>
      <c r="E458" s="109" t="s">
        <v>171</v>
      </c>
      <c r="F458" s="124" t="s">
        <v>745</v>
      </c>
      <c r="G458" s="109" t="s">
        <v>3</v>
      </c>
      <c r="H458" s="125">
        <v>1215124</v>
      </c>
      <c r="I458" s="111">
        <f t="shared" si="9"/>
        <v>44743</v>
      </c>
    </row>
    <row r="459" spans="2:9" s="78" customFormat="1" ht="18.75" x14ac:dyDescent="0.25">
      <c r="B459" s="107">
        <v>44636</v>
      </c>
      <c r="C459" s="108" t="s">
        <v>1132</v>
      </c>
      <c r="D459" s="124" t="s">
        <v>1133</v>
      </c>
      <c r="E459" s="109" t="s">
        <v>173</v>
      </c>
      <c r="F459" s="124" t="s">
        <v>745</v>
      </c>
      <c r="G459" s="109" t="s">
        <v>3</v>
      </c>
      <c r="H459" s="125">
        <v>11543250</v>
      </c>
      <c r="I459" s="111">
        <f t="shared" si="9"/>
        <v>44681</v>
      </c>
    </row>
    <row r="460" spans="2:9" s="78" customFormat="1" ht="18.75" x14ac:dyDescent="0.25">
      <c r="B460" s="107">
        <v>44649</v>
      </c>
      <c r="C460" s="108" t="s">
        <v>1134</v>
      </c>
      <c r="D460" s="124" t="s">
        <v>1133</v>
      </c>
      <c r="E460" s="109" t="s">
        <v>173</v>
      </c>
      <c r="F460" s="124" t="s">
        <v>745</v>
      </c>
      <c r="G460" s="109" t="s">
        <v>3</v>
      </c>
      <c r="H460" s="125">
        <v>19392694.460000001</v>
      </c>
      <c r="I460" s="111">
        <f t="shared" si="9"/>
        <v>44694</v>
      </c>
    </row>
    <row r="461" spans="2:9" s="78" customFormat="1" ht="18.75" x14ac:dyDescent="0.25">
      <c r="B461" s="107">
        <v>44642</v>
      </c>
      <c r="C461" s="108" t="s">
        <v>1135</v>
      </c>
      <c r="D461" s="124" t="s">
        <v>1133</v>
      </c>
      <c r="E461" s="109" t="s">
        <v>173</v>
      </c>
      <c r="F461" s="124" t="s">
        <v>745</v>
      </c>
      <c r="G461" s="109" t="s">
        <v>3</v>
      </c>
      <c r="H461" s="125">
        <v>30678559.800000001</v>
      </c>
      <c r="I461" s="117">
        <f t="shared" si="9"/>
        <v>44687</v>
      </c>
    </row>
    <row r="462" spans="2:9" s="78" customFormat="1" ht="18.75" x14ac:dyDescent="0.25">
      <c r="B462" s="107">
        <v>44638</v>
      </c>
      <c r="C462" s="108" t="s">
        <v>1136</v>
      </c>
      <c r="D462" s="124" t="s">
        <v>1133</v>
      </c>
      <c r="E462" s="109" t="s">
        <v>173</v>
      </c>
      <c r="F462" s="124" t="s">
        <v>745</v>
      </c>
      <c r="G462" s="109" t="s">
        <v>3</v>
      </c>
      <c r="H462" s="125">
        <v>29471482</v>
      </c>
      <c r="I462" s="111">
        <f t="shared" si="9"/>
        <v>44683</v>
      </c>
    </row>
    <row r="463" spans="2:9" s="78" customFormat="1" ht="18.75" x14ac:dyDescent="0.3">
      <c r="B463" s="107">
        <v>44655</v>
      </c>
      <c r="C463" s="112" t="s">
        <v>1137</v>
      </c>
      <c r="D463" s="124" t="s">
        <v>1133</v>
      </c>
      <c r="E463" s="115" t="s">
        <v>173</v>
      </c>
      <c r="F463" s="124" t="s">
        <v>745</v>
      </c>
      <c r="G463" s="130" t="s">
        <v>3</v>
      </c>
      <c r="H463" s="116">
        <v>146286000</v>
      </c>
      <c r="I463" s="117">
        <f t="shared" si="9"/>
        <v>44700</v>
      </c>
    </row>
    <row r="464" spans="2:9" s="78" customFormat="1" ht="18.75" x14ac:dyDescent="0.25">
      <c r="B464" s="107">
        <v>44589</v>
      </c>
      <c r="C464" s="108" t="s">
        <v>1138</v>
      </c>
      <c r="D464" s="124" t="s">
        <v>1133</v>
      </c>
      <c r="E464" s="109" t="s">
        <v>173</v>
      </c>
      <c r="F464" s="124" t="s">
        <v>745</v>
      </c>
      <c r="G464" s="109" t="s">
        <v>3</v>
      </c>
      <c r="H464" s="110">
        <v>4935000</v>
      </c>
      <c r="I464" s="117">
        <f t="shared" si="9"/>
        <v>44634</v>
      </c>
    </row>
    <row r="465" spans="2:9" s="78" customFormat="1" ht="18.75" x14ac:dyDescent="0.25">
      <c r="B465" s="107">
        <v>44677</v>
      </c>
      <c r="C465" s="127" t="s">
        <v>1139</v>
      </c>
      <c r="D465" s="124" t="s">
        <v>1133</v>
      </c>
      <c r="E465" s="109" t="s">
        <v>173</v>
      </c>
      <c r="F465" s="124" t="s">
        <v>745</v>
      </c>
      <c r="G465" s="109" t="s">
        <v>3</v>
      </c>
      <c r="H465" s="125">
        <v>10137600</v>
      </c>
      <c r="I465" s="111">
        <f t="shared" si="9"/>
        <v>44722</v>
      </c>
    </row>
    <row r="466" spans="2:9" s="78" customFormat="1" ht="18.75" x14ac:dyDescent="0.25">
      <c r="B466" s="107">
        <v>44649</v>
      </c>
      <c r="C466" s="108" t="s">
        <v>1140</v>
      </c>
      <c r="D466" s="124" t="s">
        <v>1141</v>
      </c>
      <c r="E466" s="109" t="s">
        <v>1142</v>
      </c>
      <c r="F466" s="124" t="s">
        <v>745</v>
      </c>
      <c r="G466" s="109" t="s">
        <v>3</v>
      </c>
      <c r="H466" s="110">
        <v>45028807.920000002</v>
      </c>
      <c r="I466" s="111">
        <f t="shared" si="9"/>
        <v>44694</v>
      </c>
    </row>
    <row r="467" spans="2:9" s="78" customFormat="1" ht="18.75" x14ac:dyDescent="0.25">
      <c r="B467" s="107">
        <v>44643</v>
      </c>
      <c r="C467" s="108" t="s">
        <v>1143</v>
      </c>
      <c r="D467" s="124" t="s">
        <v>1144</v>
      </c>
      <c r="E467" s="109">
        <v>101013402</v>
      </c>
      <c r="F467" s="124" t="s">
        <v>745</v>
      </c>
      <c r="G467" s="109" t="s">
        <v>3</v>
      </c>
      <c r="H467" s="110">
        <v>789000</v>
      </c>
      <c r="I467" s="111">
        <f t="shared" si="9"/>
        <v>44688</v>
      </c>
    </row>
    <row r="468" spans="2:9" s="78" customFormat="1" ht="18.75" x14ac:dyDescent="0.25">
      <c r="B468" s="107">
        <v>44650</v>
      </c>
      <c r="C468" s="127" t="s">
        <v>1145</v>
      </c>
      <c r="D468" s="124" t="s">
        <v>1144</v>
      </c>
      <c r="E468" s="109" t="s">
        <v>183</v>
      </c>
      <c r="F468" s="124" t="s">
        <v>745</v>
      </c>
      <c r="G468" s="109" t="s">
        <v>3</v>
      </c>
      <c r="H468" s="125">
        <v>744000</v>
      </c>
      <c r="I468" s="111">
        <f t="shared" si="9"/>
        <v>44695</v>
      </c>
    </row>
    <row r="469" spans="2:9" s="78" customFormat="1" ht="18.75" x14ac:dyDescent="0.3">
      <c r="B469" s="107">
        <v>44673</v>
      </c>
      <c r="C469" s="112" t="s">
        <v>1146</v>
      </c>
      <c r="D469" s="124" t="s">
        <v>1144</v>
      </c>
      <c r="E469" s="115" t="s">
        <v>183</v>
      </c>
      <c r="F469" s="124" t="s">
        <v>745</v>
      </c>
      <c r="G469" s="130" t="s">
        <v>3</v>
      </c>
      <c r="H469" s="116">
        <v>1623000</v>
      </c>
      <c r="I469" s="117">
        <f t="shared" si="9"/>
        <v>44718</v>
      </c>
    </row>
    <row r="470" spans="2:9" s="78" customFormat="1" ht="18.75" x14ac:dyDescent="0.25">
      <c r="B470" s="107">
        <v>44657</v>
      </c>
      <c r="C470" s="108" t="s">
        <v>97</v>
      </c>
      <c r="D470" s="124" t="s">
        <v>981</v>
      </c>
      <c r="E470" s="109" t="s">
        <v>982</v>
      </c>
      <c r="F470" s="124" t="s">
        <v>745</v>
      </c>
      <c r="G470" s="115" t="s">
        <v>980</v>
      </c>
      <c r="H470" s="110">
        <v>129525</v>
      </c>
      <c r="I470" s="111">
        <f t="shared" si="9"/>
        <v>44702</v>
      </c>
    </row>
    <row r="471" spans="2:9" s="78" customFormat="1" ht="18.75" x14ac:dyDescent="0.25">
      <c r="B471" s="107">
        <v>44669</v>
      </c>
      <c r="C471" s="108" t="s">
        <v>81</v>
      </c>
      <c r="D471" s="124" t="s">
        <v>981</v>
      </c>
      <c r="E471" s="109" t="s">
        <v>982</v>
      </c>
      <c r="F471" s="124" t="s">
        <v>745</v>
      </c>
      <c r="G471" s="115" t="s">
        <v>980</v>
      </c>
      <c r="H471" s="110">
        <v>2852975</v>
      </c>
      <c r="I471" s="111">
        <f t="shared" si="9"/>
        <v>44714</v>
      </c>
    </row>
    <row r="472" spans="2:9" s="78" customFormat="1" ht="18.75" x14ac:dyDescent="0.25">
      <c r="B472" s="107">
        <v>44707</v>
      </c>
      <c r="C472" s="108" t="s">
        <v>285</v>
      </c>
      <c r="D472" s="124" t="s">
        <v>981</v>
      </c>
      <c r="E472" s="109" t="s">
        <v>982</v>
      </c>
      <c r="F472" s="124" t="s">
        <v>745</v>
      </c>
      <c r="G472" s="115" t="s">
        <v>980</v>
      </c>
      <c r="H472" s="110">
        <v>1528615</v>
      </c>
      <c r="I472" s="111">
        <f t="shared" si="9"/>
        <v>44752</v>
      </c>
    </row>
    <row r="473" spans="2:9" s="78" customFormat="1" ht="18.75" x14ac:dyDescent="0.25">
      <c r="B473" s="107">
        <v>44698</v>
      </c>
      <c r="C473" s="108" t="s">
        <v>1147</v>
      </c>
      <c r="D473" s="124" t="s">
        <v>1148</v>
      </c>
      <c r="E473" s="109" t="s">
        <v>177</v>
      </c>
      <c r="F473" s="124" t="s">
        <v>745</v>
      </c>
      <c r="G473" s="109" t="s">
        <v>3</v>
      </c>
      <c r="H473" s="110">
        <v>1342680</v>
      </c>
      <c r="I473" s="111">
        <f t="shared" si="9"/>
        <v>44743</v>
      </c>
    </row>
    <row r="474" spans="2:9" s="78" customFormat="1" ht="37.5" x14ac:dyDescent="0.3">
      <c r="B474" s="107">
        <v>44638</v>
      </c>
      <c r="C474" s="108" t="s">
        <v>1149</v>
      </c>
      <c r="D474" s="124" t="s">
        <v>48</v>
      </c>
      <c r="E474" s="109" t="s">
        <v>182</v>
      </c>
      <c r="F474" s="124" t="s">
        <v>745</v>
      </c>
      <c r="G474" s="130" t="s">
        <v>3</v>
      </c>
      <c r="H474" s="125">
        <v>5740000</v>
      </c>
      <c r="I474" s="117">
        <f t="shared" si="9"/>
        <v>44683</v>
      </c>
    </row>
    <row r="475" spans="2:9" s="78" customFormat="1" ht="37.5" x14ac:dyDescent="0.3">
      <c r="B475" s="107">
        <v>44698</v>
      </c>
      <c r="C475" s="108" t="s">
        <v>913</v>
      </c>
      <c r="D475" s="124" t="s">
        <v>48</v>
      </c>
      <c r="E475" s="109" t="s">
        <v>182</v>
      </c>
      <c r="F475" s="124" t="s">
        <v>745</v>
      </c>
      <c r="G475" s="130" t="s">
        <v>3</v>
      </c>
      <c r="H475" s="125">
        <v>1680000</v>
      </c>
      <c r="I475" s="111">
        <f t="shared" si="9"/>
        <v>44743</v>
      </c>
    </row>
    <row r="476" spans="2:9" s="78" customFormat="1" ht="37.5" x14ac:dyDescent="0.3">
      <c r="B476" s="107">
        <v>44699</v>
      </c>
      <c r="C476" s="108" t="s">
        <v>377</v>
      </c>
      <c r="D476" s="124" t="s">
        <v>48</v>
      </c>
      <c r="E476" s="109" t="s">
        <v>182</v>
      </c>
      <c r="F476" s="124" t="s">
        <v>745</v>
      </c>
      <c r="G476" s="130" t="s">
        <v>3</v>
      </c>
      <c r="H476" s="125">
        <v>1680000</v>
      </c>
      <c r="I476" s="111">
        <f t="shared" si="9"/>
        <v>44744</v>
      </c>
    </row>
    <row r="477" spans="2:9" s="78" customFormat="1" ht="37.5" x14ac:dyDescent="0.3">
      <c r="B477" s="107">
        <v>44697</v>
      </c>
      <c r="C477" s="108" t="s">
        <v>1150</v>
      </c>
      <c r="D477" s="124" t="s">
        <v>48</v>
      </c>
      <c r="E477" s="109" t="s">
        <v>182</v>
      </c>
      <c r="F477" s="124" t="s">
        <v>745</v>
      </c>
      <c r="G477" s="130" t="s">
        <v>3</v>
      </c>
      <c r="H477" s="125">
        <v>1680000</v>
      </c>
      <c r="I477" s="111">
        <f t="shared" si="9"/>
        <v>44742</v>
      </c>
    </row>
    <row r="478" spans="2:9" s="78" customFormat="1" ht="37.5" x14ac:dyDescent="0.3">
      <c r="B478" s="107">
        <v>44700</v>
      </c>
      <c r="C478" s="108" t="s">
        <v>749</v>
      </c>
      <c r="D478" s="124" t="s">
        <v>48</v>
      </c>
      <c r="E478" s="109" t="s">
        <v>182</v>
      </c>
      <c r="F478" s="124" t="s">
        <v>745</v>
      </c>
      <c r="G478" s="130" t="s">
        <v>3</v>
      </c>
      <c r="H478" s="125">
        <v>2392000</v>
      </c>
      <c r="I478" s="111">
        <f t="shared" si="9"/>
        <v>44745</v>
      </c>
    </row>
    <row r="479" spans="2:9" s="78" customFormat="1" ht="37.5" x14ac:dyDescent="0.25">
      <c r="B479" s="107">
        <v>44651</v>
      </c>
      <c r="C479" s="112" t="s">
        <v>226</v>
      </c>
      <c r="D479" s="129" t="s">
        <v>975</v>
      </c>
      <c r="E479" s="115" t="s">
        <v>979</v>
      </c>
      <c r="F479" s="124" t="s">
        <v>745</v>
      </c>
      <c r="G479" s="115" t="s">
        <v>980</v>
      </c>
      <c r="H479" s="113">
        <v>747000</v>
      </c>
      <c r="I479" s="111">
        <f t="shared" si="9"/>
        <v>44696</v>
      </c>
    </row>
    <row r="480" spans="2:9" s="78" customFormat="1" ht="37.5" x14ac:dyDescent="0.25">
      <c r="B480" s="107">
        <v>44676</v>
      </c>
      <c r="C480" s="108" t="s">
        <v>465</v>
      </c>
      <c r="D480" s="129" t="s">
        <v>975</v>
      </c>
      <c r="E480" s="115" t="s">
        <v>979</v>
      </c>
      <c r="F480" s="124" t="s">
        <v>745</v>
      </c>
      <c r="G480" s="115" t="s">
        <v>980</v>
      </c>
      <c r="H480" s="110">
        <v>747000</v>
      </c>
      <c r="I480" s="111">
        <f t="shared" si="9"/>
        <v>44721</v>
      </c>
    </row>
    <row r="481" spans="2:9" s="78" customFormat="1" ht="56.25" x14ac:dyDescent="0.25">
      <c r="B481" s="107">
        <v>44643</v>
      </c>
      <c r="C481" s="108" t="s">
        <v>1151</v>
      </c>
      <c r="D481" s="124" t="s">
        <v>1152</v>
      </c>
      <c r="E481" s="109" t="s">
        <v>177</v>
      </c>
      <c r="F481" s="124" t="s">
        <v>744</v>
      </c>
      <c r="G481" s="115" t="s">
        <v>4</v>
      </c>
      <c r="H481" s="110">
        <v>398096.6</v>
      </c>
      <c r="I481" s="117">
        <f t="shared" si="9"/>
        <v>44688</v>
      </c>
    </row>
    <row r="482" spans="2:9" s="78" customFormat="1" ht="56.25" x14ac:dyDescent="0.25">
      <c r="B482" s="107">
        <v>44669</v>
      </c>
      <c r="C482" s="108" t="s">
        <v>1153</v>
      </c>
      <c r="D482" s="124" t="s">
        <v>1152</v>
      </c>
      <c r="E482" s="109" t="s">
        <v>177</v>
      </c>
      <c r="F482" s="124" t="s">
        <v>744</v>
      </c>
      <c r="G482" s="115" t="s">
        <v>4</v>
      </c>
      <c r="H482" s="110">
        <v>378638.4</v>
      </c>
      <c r="I482" s="117">
        <f t="shared" si="9"/>
        <v>44714</v>
      </c>
    </row>
    <row r="483" spans="2:9" s="78" customFormat="1" ht="56.25" x14ac:dyDescent="0.25">
      <c r="B483" s="107">
        <v>44697</v>
      </c>
      <c r="C483" s="108" t="s">
        <v>1154</v>
      </c>
      <c r="D483" s="124" t="s">
        <v>1152</v>
      </c>
      <c r="E483" s="109" t="s">
        <v>177</v>
      </c>
      <c r="F483" s="124" t="s">
        <v>744</v>
      </c>
      <c r="G483" s="115" t="s">
        <v>4</v>
      </c>
      <c r="H483" s="110">
        <v>199656</v>
      </c>
      <c r="I483" s="111">
        <f t="shared" si="9"/>
        <v>44742</v>
      </c>
    </row>
    <row r="484" spans="2:9" s="78" customFormat="1" ht="18.75" x14ac:dyDescent="0.25">
      <c r="B484" s="107">
        <v>44642</v>
      </c>
      <c r="C484" s="108" t="s">
        <v>1155</v>
      </c>
      <c r="D484" s="124" t="s">
        <v>793</v>
      </c>
      <c r="E484" s="109" t="s">
        <v>794</v>
      </c>
      <c r="F484" s="124" t="s">
        <v>745</v>
      </c>
      <c r="G484" s="109" t="s">
        <v>3</v>
      </c>
      <c r="H484" s="125">
        <v>3281040</v>
      </c>
      <c r="I484" s="111">
        <f t="shared" si="9"/>
        <v>44687</v>
      </c>
    </row>
    <row r="485" spans="2:9" s="78" customFormat="1" ht="18.75" x14ac:dyDescent="0.25">
      <c r="B485" s="107">
        <v>44651</v>
      </c>
      <c r="C485" s="127" t="s">
        <v>1156</v>
      </c>
      <c r="D485" s="124" t="s">
        <v>793</v>
      </c>
      <c r="E485" s="109" t="s">
        <v>794</v>
      </c>
      <c r="F485" s="124" t="s">
        <v>745</v>
      </c>
      <c r="G485" s="109" t="s">
        <v>3</v>
      </c>
      <c r="H485" s="125">
        <v>11498850</v>
      </c>
      <c r="I485" s="111">
        <f t="shared" si="9"/>
        <v>44696</v>
      </c>
    </row>
    <row r="486" spans="2:9" s="78" customFormat="1" ht="56.25" x14ac:dyDescent="0.25">
      <c r="B486" s="107">
        <v>44673</v>
      </c>
      <c r="C486" s="127" t="s">
        <v>1157</v>
      </c>
      <c r="D486" s="124" t="s">
        <v>793</v>
      </c>
      <c r="E486" s="109" t="s">
        <v>794</v>
      </c>
      <c r="F486" s="124" t="s">
        <v>744</v>
      </c>
      <c r="G486" s="109" t="s">
        <v>4</v>
      </c>
      <c r="H486" s="125">
        <v>54629000</v>
      </c>
      <c r="I486" s="111">
        <f t="shared" ref="I486:I504" si="10">+B486+45</f>
        <v>44718</v>
      </c>
    </row>
    <row r="487" spans="2:9" s="78" customFormat="1" ht="56.25" x14ac:dyDescent="0.25">
      <c r="B487" s="107">
        <v>44694</v>
      </c>
      <c r="C487" s="127" t="s">
        <v>1158</v>
      </c>
      <c r="D487" s="124" t="s">
        <v>793</v>
      </c>
      <c r="E487" s="109" t="s">
        <v>794</v>
      </c>
      <c r="F487" s="124" t="s">
        <v>744</v>
      </c>
      <c r="G487" s="109" t="s">
        <v>4</v>
      </c>
      <c r="H487" s="125">
        <v>1406160</v>
      </c>
      <c r="I487" s="111">
        <f t="shared" si="10"/>
        <v>44739</v>
      </c>
    </row>
    <row r="488" spans="2:9" s="78" customFormat="1" ht="56.25" x14ac:dyDescent="0.25">
      <c r="B488" s="107">
        <v>44701</v>
      </c>
      <c r="C488" s="127" t="s">
        <v>1159</v>
      </c>
      <c r="D488" s="124" t="s">
        <v>793</v>
      </c>
      <c r="E488" s="109" t="s">
        <v>794</v>
      </c>
      <c r="F488" s="124" t="s">
        <v>744</v>
      </c>
      <c r="G488" s="109" t="s">
        <v>4</v>
      </c>
      <c r="H488" s="125">
        <v>92400</v>
      </c>
      <c r="I488" s="111">
        <f t="shared" si="10"/>
        <v>44746</v>
      </c>
    </row>
    <row r="489" spans="2:9" s="78" customFormat="1" ht="18.75" x14ac:dyDescent="0.25">
      <c r="B489" s="107">
        <v>44648</v>
      </c>
      <c r="C489" s="127" t="s">
        <v>99</v>
      </c>
      <c r="D489" s="124" t="s">
        <v>1007</v>
      </c>
      <c r="E489" s="109" t="s">
        <v>383</v>
      </c>
      <c r="F489" s="124" t="s">
        <v>745</v>
      </c>
      <c r="G489" s="109" t="s">
        <v>3</v>
      </c>
      <c r="H489" s="125">
        <v>19858.8</v>
      </c>
      <c r="I489" s="111">
        <f t="shared" si="10"/>
        <v>44693</v>
      </c>
    </row>
    <row r="490" spans="2:9" s="78" customFormat="1" ht="18.75" x14ac:dyDescent="0.25">
      <c r="B490" s="107">
        <v>44621</v>
      </c>
      <c r="C490" s="108" t="s">
        <v>1160</v>
      </c>
      <c r="D490" s="124" t="s">
        <v>870</v>
      </c>
      <c r="E490" s="109" t="s">
        <v>389</v>
      </c>
      <c r="F490" s="124" t="s">
        <v>745</v>
      </c>
      <c r="G490" s="109" t="s">
        <v>3</v>
      </c>
      <c r="H490" s="125">
        <v>68635800</v>
      </c>
      <c r="I490" s="111">
        <f t="shared" si="10"/>
        <v>44666</v>
      </c>
    </row>
    <row r="491" spans="2:9" s="78" customFormat="1" ht="18.75" x14ac:dyDescent="0.25">
      <c r="B491" s="107">
        <v>44630</v>
      </c>
      <c r="C491" s="108" t="s">
        <v>1161</v>
      </c>
      <c r="D491" s="124" t="s">
        <v>870</v>
      </c>
      <c r="E491" s="109" t="s">
        <v>389</v>
      </c>
      <c r="F491" s="124" t="s">
        <v>745</v>
      </c>
      <c r="G491" s="109" t="s">
        <v>3</v>
      </c>
      <c r="H491" s="125">
        <v>44252400</v>
      </c>
      <c r="I491" s="117">
        <f t="shared" si="10"/>
        <v>44675</v>
      </c>
    </row>
    <row r="492" spans="2:9" s="78" customFormat="1" ht="18.75" x14ac:dyDescent="0.25">
      <c r="B492" s="107">
        <v>44587</v>
      </c>
      <c r="C492" s="108" t="s">
        <v>1162</v>
      </c>
      <c r="D492" s="124" t="s">
        <v>870</v>
      </c>
      <c r="E492" s="109" t="s">
        <v>389</v>
      </c>
      <c r="F492" s="124" t="s">
        <v>745</v>
      </c>
      <c r="G492" s="109" t="s">
        <v>3</v>
      </c>
      <c r="H492" s="125">
        <v>35915880</v>
      </c>
      <c r="I492" s="111">
        <f t="shared" si="10"/>
        <v>44632</v>
      </c>
    </row>
    <row r="493" spans="2:9" s="78" customFormat="1" ht="18.75" x14ac:dyDescent="0.25">
      <c r="B493" s="107">
        <v>44636</v>
      </c>
      <c r="C493" s="108" t="s">
        <v>1163</v>
      </c>
      <c r="D493" s="124" t="s">
        <v>870</v>
      </c>
      <c r="E493" s="109" t="s">
        <v>389</v>
      </c>
      <c r="F493" s="124" t="s">
        <v>745</v>
      </c>
      <c r="G493" s="109" t="s">
        <v>3</v>
      </c>
      <c r="H493" s="110">
        <v>44998200</v>
      </c>
      <c r="I493" s="111">
        <f t="shared" si="10"/>
        <v>44681</v>
      </c>
    </row>
    <row r="494" spans="2:9" s="78" customFormat="1" ht="56.25" x14ac:dyDescent="0.25">
      <c r="B494" s="107">
        <v>44638</v>
      </c>
      <c r="C494" s="108" t="s">
        <v>505</v>
      </c>
      <c r="D494" s="124" t="s">
        <v>1164</v>
      </c>
      <c r="E494" s="109" t="s">
        <v>1165</v>
      </c>
      <c r="F494" s="124" t="s">
        <v>744</v>
      </c>
      <c r="G494" s="115" t="s">
        <v>4</v>
      </c>
      <c r="H494" s="125">
        <v>36875000</v>
      </c>
      <c r="I494" s="111">
        <f t="shared" si="10"/>
        <v>44683</v>
      </c>
    </row>
    <row r="495" spans="2:9" s="78" customFormat="1" ht="56.25" x14ac:dyDescent="0.25">
      <c r="B495" s="107">
        <v>44704</v>
      </c>
      <c r="C495" s="108" t="s">
        <v>1166</v>
      </c>
      <c r="D495" s="124" t="s">
        <v>1167</v>
      </c>
      <c r="E495" s="109" t="s">
        <v>515</v>
      </c>
      <c r="F495" s="124" t="s">
        <v>744</v>
      </c>
      <c r="G495" s="115" t="s">
        <v>4</v>
      </c>
      <c r="H495" s="125">
        <v>358830.92</v>
      </c>
      <c r="I495" s="111">
        <f t="shared" si="10"/>
        <v>44749</v>
      </c>
    </row>
    <row r="496" spans="2:9" s="78" customFormat="1" ht="56.25" x14ac:dyDescent="0.25">
      <c r="B496" s="107">
        <v>44704</v>
      </c>
      <c r="C496" s="108" t="s">
        <v>1168</v>
      </c>
      <c r="D496" s="124" t="s">
        <v>1167</v>
      </c>
      <c r="E496" s="109" t="s">
        <v>515</v>
      </c>
      <c r="F496" s="124" t="s">
        <v>744</v>
      </c>
      <c r="G496" s="115" t="s">
        <v>4</v>
      </c>
      <c r="H496" s="125">
        <v>9438871.9199999999</v>
      </c>
      <c r="I496" s="111">
        <f t="shared" si="10"/>
        <v>44749</v>
      </c>
    </row>
    <row r="497" spans="2:9" s="78" customFormat="1" ht="18.75" x14ac:dyDescent="0.25">
      <c r="B497" s="107">
        <v>44650</v>
      </c>
      <c r="C497" s="127" t="s">
        <v>1169</v>
      </c>
      <c r="D497" s="124" t="s">
        <v>1048</v>
      </c>
      <c r="E497" s="109" t="s">
        <v>195</v>
      </c>
      <c r="F497" s="124" t="s">
        <v>745</v>
      </c>
      <c r="G497" s="109" t="s">
        <v>3</v>
      </c>
      <c r="H497" s="110">
        <v>973050</v>
      </c>
      <c r="I497" s="111">
        <f t="shared" si="10"/>
        <v>44695</v>
      </c>
    </row>
    <row r="498" spans="2:9" s="78" customFormat="1" ht="18.75" x14ac:dyDescent="0.25">
      <c r="B498" s="107">
        <v>44652</v>
      </c>
      <c r="C498" s="127" t="s">
        <v>492</v>
      </c>
      <c r="D498" s="124" t="s">
        <v>1048</v>
      </c>
      <c r="E498" s="109" t="s">
        <v>195</v>
      </c>
      <c r="F498" s="124" t="s">
        <v>745</v>
      </c>
      <c r="G498" s="109" t="s">
        <v>3</v>
      </c>
      <c r="H498" s="110">
        <v>4358610</v>
      </c>
      <c r="I498" s="111">
        <f t="shared" si="10"/>
        <v>44697</v>
      </c>
    </row>
    <row r="499" spans="2:9" s="78" customFormat="1" ht="18.75" x14ac:dyDescent="0.25">
      <c r="B499" s="107">
        <v>44663</v>
      </c>
      <c r="C499" s="127" t="s">
        <v>1170</v>
      </c>
      <c r="D499" s="124" t="s">
        <v>1048</v>
      </c>
      <c r="E499" s="109" t="s">
        <v>195</v>
      </c>
      <c r="F499" s="124" t="s">
        <v>745</v>
      </c>
      <c r="G499" s="109" t="s">
        <v>3</v>
      </c>
      <c r="H499" s="110">
        <v>4675000</v>
      </c>
      <c r="I499" s="111">
        <f t="shared" si="10"/>
        <v>44708</v>
      </c>
    </row>
    <row r="500" spans="2:9" s="78" customFormat="1" ht="18.75" x14ac:dyDescent="0.25">
      <c r="B500" s="107">
        <v>44651</v>
      </c>
      <c r="C500" s="127" t="s">
        <v>1171</v>
      </c>
      <c r="D500" s="124" t="s">
        <v>1048</v>
      </c>
      <c r="E500" s="109" t="s">
        <v>195</v>
      </c>
      <c r="F500" s="124" t="s">
        <v>745</v>
      </c>
      <c r="G500" s="109" t="s">
        <v>3</v>
      </c>
      <c r="H500" s="110">
        <v>1995000</v>
      </c>
      <c r="I500" s="111">
        <f t="shared" si="10"/>
        <v>44696</v>
      </c>
    </row>
    <row r="501" spans="2:9" s="78" customFormat="1" ht="18.75" x14ac:dyDescent="0.25">
      <c r="B501" s="107">
        <v>44622</v>
      </c>
      <c r="C501" s="108" t="s">
        <v>253</v>
      </c>
      <c r="D501" s="124" t="s">
        <v>812</v>
      </c>
      <c r="E501" s="109" t="s">
        <v>813</v>
      </c>
      <c r="F501" s="124" t="s">
        <v>1172</v>
      </c>
      <c r="G501" s="115" t="s">
        <v>3</v>
      </c>
      <c r="H501" s="110">
        <v>29396750</v>
      </c>
      <c r="I501" s="111">
        <f t="shared" si="10"/>
        <v>44667</v>
      </c>
    </row>
    <row r="502" spans="2:9" s="78" customFormat="1" ht="18.75" x14ac:dyDescent="0.3">
      <c r="B502" s="107">
        <v>44669</v>
      </c>
      <c r="C502" s="108" t="s">
        <v>1173</v>
      </c>
      <c r="D502" s="129" t="s">
        <v>825</v>
      </c>
      <c r="E502" s="115" t="s">
        <v>330</v>
      </c>
      <c r="F502" s="124" t="s">
        <v>745</v>
      </c>
      <c r="G502" s="130" t="s">
        <v>3</v>
      </c>
      <c r="H502" s="110">
        <v>14400000</v>
      </c>
      <c r="I502" s="111">
        <f t="shared" si="10"/>
        <v>44714</v>
      </c>
    </row>
    <row r="503" spans="2:9" s="78" customFormat="1" ht="18.75" x14ac:dyDescent="0.25">
      <c r="B503" s="107">
        <v>44410</v>
      </c>
      <c r="C503" s="127" t="s">
        <v>481</v>
      </c>
      <c r="D503" s="124" t="s">
        <v>393</v>
      </c>
      <c r="E503" s="109" t="s">
        <v>394</v>
      </c>
      <c r="F503" s="124" t="s">
        <v>745</v>
      </c>
      <c r="G503" s="109" t="s">
        <v>3</v>
      </c>
      <c r="H503" s="125">
        <v>14999.94</v>
      </c>
      <c r="I503" s="111">
        <f t="shared" si="10"/>
        <v>44455</v>
      </c>
    </row>
    <row r="504" spans="2:9" s="78" customFormat="1" ht="18.75" x14ac:dyDescent="0.25">
      <c r="B504" s="107">
        <v>44672</v>
      </c>
      <c r="C504" s="127" t="s">
        <v>1174</v>
      </c>
      <c r="D504" s="124" t="s">
        <v>835</v>
      </c>
      <c r="E504" s="109" t="s">
        <v>518</v>
      </c>
      <c r="F504" s="124" t="s">
        <v>745</v>
      </c>
      <c r="G504" s="109" t="s">
        <v>3</v>
      </c>
      <c r="H504" s="125">
        <v>86493600</v>
      </c>
      <c r="I504" s="111">
        <f t="shared" si="10"/>
        <v>44717</v>
      </c>
    </row>
    <row r="505" spans="2:9" s="78" customFormat="1" ht="37.5" x14ac:dyDescent="0.25">
      <c r="B505" s="107">
        <v>43802</v>
      </c>
      <c r="C505" s="127" t="s">
        <v>1175</v>
      </c>
      <c r="D505" s="124" t="s">
        <v>95</v>
      </c>
      <c r="E505" s="109" t="s">
        <v>131</v>
      </c>
      <c r="F505" s="124" t="s">
        <v>1176</v>
      </c>
      <c r="G505" s="109" t="s">
        <v>7</v>
      </c>
      <c r="H505" s="125">
        <v>145000</v>
      </c>
      <c r="I505" s="111">
        <f t="shared" ref="I505:I566" si="11">B505+45</f>
        <v>43847</v>
      </c>
    </row>
    <row r="506" spans="2:9" s="78" customFormat="1" ht="37.5" x14ac:dyDescent="0.25">
      <c r="B506" s="107">
        <v>43829</v>
      </c>
      <c r="C506" s="127" t="s">
        <v>1177</v>
      </c>
      <c r="D506" s="124" t="s">
        <v>95</v>
      </c>
      <c r="E506" s="109" t="s">
        <v>131</v>
      </c>
      <c r="F506" s="124" t="s">
        <v>1178</v>
      </c>
      <c r="G506" s="109" t="s">
        <v>7</v>
      </c>
      <c r="H506" s="125">
        <v>145000</v>
      </c>
      <c r="I506" s="111">
        <f t="shared" si="11"/>
        <v>43874</v>
      </c>
    </row>
    <row r="507" spans="2:9" s="78" customFormat="1" ht="37.5" x14ac:dyDescent="0.25">
      <c r="B507" s="107">
        <v>43802</v>
      </c>
      <c r="C507" s="127" t="s">
        <v>1175</v>
      </c>
      <c r="D507" s="124" t="s">
        <v>95</v>
      </c>
      <c r="E507" s="109" t="s">
        <v>131</v>
      </c>
      <c r="F507" s="124" t="s">
        <v>1176</v>
      </c>
      <c r="G507" s="109" t="s">
        <v>7</v>
      </c>
      <c r="H507" s="125">
        <v>145000</v>
      </c>
      <c r="I507" s="111">
        <f t="shared" si="11"/>
        <v>43847</v>
      </c>
    </row>
    <row r="508" spans="2:9" s="78" customFormat="1" ht="37.5" x14ac:dyDescent="0.25">
      <c r="B508" s="107">
        <v>43829</v>
      </c>
      <c r="C508" s="127" t="s">
        <v>1177</v>
      </c>
      <c r="D508" s="124" t="s">
        <v>95</v>
      </c>
      <c r="E508" s="109" t="s">
        <v>131</v>
      </c>
      <c r="F508" s="124" t="s">
        <v>1178</v>
      </c>
      <c r="G508" s="109" t="s">
        <v>7</v>
      </c>
      <c r="H508" s="125">
        <v>145000</v>
      </c>
      <c r="I508" s="111">
        <f t="shared" si="11"/>
        <v>43874</v>
      </c>
    </row>
    <row r="509" spans="2:9" s="78" customFormat="1" ht="18.75" x14ac:dyDescent="0.25">
      <c r="B509" s="107">
        <v>42319</v>
      </c>
      <c r="C509" s="127" t="s">
        <v>1179</v>
      </c>
      <c r="D509" s="124" t="s">
        <v>1180</v>
      </c>
      <c r="E509" s="109" t="s">
        <v>1181</v>
      </c>
      <c r="F509" s="124" t="s">
        <v>1182</v>
      </c>
      <c r="G509" s="109" t="s">
        <v>17</v>
      </c>
      <c r="H509" s="125">
        <v>213450</v>
      </c>
      <c r="I509" s="111">
        <f t="shared" si="11"/>
        <v>42364</v>
      </c>
    </row>
    <row r="510" spans="2:9" s="78" customFormat="1" ht="18.75" x14ac:dyDescent="0.25">
      <c r="B510" s="107">
        <v>42324</v>
      </c>
      <c r="C510" s="127" t="s">
        <v>1183</v>
      </c>
      <c r="D510" s="124" t="s">
        <v>1180</v>
      </c>
      <c r="E510" s="109" t="s">
        <v>1181</v>
      </c>
      <c r="F510" s="124" t="s">
        <v>1182</v>
      </c>
      <c r="G510" s="109" t="s">
        <v>17</v>
      </c>
      <c r="H510" s="125">
        <v>85380</v>
      </c>
      <c r="I510" s="111">
        <f t="shared" si="11"/>
        <v>42369</v>
      </c>
    </row>
    <row r="511" spans="2:9" s="78" customFormat="1" ht="37.5" x14ac:dyDescent="0.25">
      <c r="B511" s="107">
        <v>43717</v>
      </c>
      <c r="C511" s="127" t="s">
        <v>77</v>
      </c>
      <c r="D511" s="124" t="s">
        <v>53</v>
      </c>
      <c r="E511" s="109" t="s">
        <v>136</v>
      </c>
      <c r="F511" s="124" t="s">
        <v>1184</v>
      </c>
      <c r="G511" s="109" t="s">
        <v>55</v>
      </c>
      <c r="H511" s="125">
        <v>15239.7</v>
      </c>
      <c r="I511" s="111">
        <f t="shared" si="11"/>
        <v>43762</v>
      </c>
    </row>
    <row r="512" spans="2:9" s="78" customFormat="1" ht="37.5" x14ac:dyDescent="0.25">
      <c r="B512" s="107">
        <v>43717</v>
      </c>
      <c r="C512" s="127" t="s">
        <v>78</v>
      </c>
      <c r="D512" s="124" t="s">
        <v>53</v>
      </c>
      <c r="E512" s="109" t="s">
        <v>136</v>
      </c>
      <c r="F512" s="124" t="s">
        <v>1184</v>
      </c>
      <c r="G512" s="109" t="s">
        <v>55</v>
      </c>
      <c r="H512" s="125">
        <v>6785</v>
      </c>
      <c r="I512" s="111">
        <f t="shared" si="11"/>
        <v>43762</v>
      </c>
    </row>
    <row r="513" spans="2:9" s="78" customFormat="1" ht="37.5" x14ac:dyDescent="0.25">
      <c r="B513" s="107">
        <v>43036</v>
      </c>
      <c r="C513" s="127" t="s">
        <v>1185</v>
      </c>
      <c r="D513" s="124" t="s">
        <v>1186</v>
      </c>
      <c r="E513" s="109" t="s">
        <v>137</v>
      </c>
      <c r="F513" s="124" t="s">
        <v>1187</v>
      </c>
      <c r="G513" s="109" t="s">
        <v>21</v>
      </c>
      <c r="H513" s="125">
        <v>59971.99</v>
      </c>
      <c r="I513" s="111">
        <f t="shared" si="11"/>
        <v>43081</v>
      </c>
    </row>
    <row r="514" spans="2:9" s="78" customFormat="1" ht="56.25" x14ac:dyDescent="0.25">
      <c r="B514" s="107">
        <v>43195</v>
      </c>
      <c r="C514" s="127" t="s">
        <v>1188</v>
      </c>
      <c r="D514" s="124" t="s">
        <v>1186</v>
      </c>
      <c r="E514" s="109" t="s">
        <v>137</v>
      </c>
      <c r="F514" s="124" t="s">
        <v>1189</v>
      </c>
      <c r="G514" s="109" t="s">
        <v>21</v>
      </c>
      <c r="H514" s="125">
        <v>12980</v>
      </c>
      <c r="I514" s="111">
        <f t="shared" si="11"/>
        <v>43240</v>
      </c>
    </row>
    <row r="515" spans="2:9" s="78" customFormat="1" ht="56.25" x14ac:dyDescent="0.25">
      <c r="B515" s="107">
        <v>43195</v>
      </c>
      <c r="C515" s="127" t="s">
        <v>1190</v>
      </c>
      <c r="D515" s="124" t="s">
        <v>1186</v>
      </c>
      <c r="E515" s="109" t="s">
        <v>137</v>
      </c>
      <c r="F515" s="124" t="s">
        <v>1191</v>
      </c>
      <c r="G515" s="109" t="s">
        <v>138</v>
      </c>
      <c r="H515" s="125">
        <v>12980</v>
      </c>
      <c r="I515" s="111">
        <f t="shared" si="11"/>
        <v>43240</v>
      </c>
    </row>
    <row r="516" spans="2:9" s="78" customFormat="1" ht="56.25" x14ac:dyDescent="0.25">
      <c r="B516" s="107">
        <v>43199</v>
      </c>
      <c r="C516" s="127" t="s">
        <v>1192</v>
      </c>
      <c r="D516" s="124" t="s">
        <v>1186</v>
      </c>
      <c r="E516" s="109" t="s">
        <v>137</v>
      </c>
      <c r="F516" s="124" t="s">
        <v>1193</v>
      </c>
      <c r="G516" s="109" t="s">
        <v>138</v>
      </c>
      <c r="H516" s="125">
        <v>12980</v>
      </c>
      <c r="I516" s="111">
        <f t="shared" si="11"/>
        <v>43244</v>
      </c>
    </row>
    <row r="517" spans="2:9" s="78" customFormat="1" ht="56.25" x14ac:dyDescent="0.25">
      <c r="B517" s="107">
        <v>43075</v>
      </c>
      <c r="C517" s="127" t="s">
        <v>1194</v>
      </c>
      <c r="D517" s="124" t="s">
        <v>1186</v>
      </c>
      <c r="E517" s="109" t="s">
        <v>137</v>
      </c>
      <c r="F517" s="124" t="s">
        <v>1195</v>
      </c>
      <c r="G517" s="109" t="s">
        <v>21</v>
      </c>
      <c r="H517" s="125">
        <v>12980</v>
      </c>
      <c r="I517" s="111">
        <f t="shared" si="11"/>
        <v>43120</v>
      </c>
    </row>
    <row r="518" spans="2:9" s="78" customFormat="1" ht="56.25" x14ac:dyDescent="0.25">
      <c r="B518" s="107">
        <v>43195</v>
      </c>
      <c r="C518" s="127" t="s">
        <v>1196</v>
      </c>
      <c r="D518" s="124" t="s">
        <v>1186</v>
      </c>
      <c r="E518" s="109" t="s">
        <v>137</v>
      </c>
      <c r="F518" s="124" t="s">
        <v>1197</v>
      </c>
      <c r="G518" s="109" t="s">
        <v>138</v>
      </c>
      <c r="H518" s="125">
        <v>12980</v>
      </c>
      <c r="I518" s="111">
        <f t="shared" si="11"/>
        <v>43240</v>
      </c>
    </row>
    <row r="519" spans="2:9" s="78" customFormat="1" ht="37.5" x14ac:dyDescent="0.25">
      <c r="B519" s="107">
        <v>43586</v>
      </c>
      <c r="C519" s="127" t="s">
        <v>79</v>
      </c>
      <c r="D519" s="124" t="s">
        <v>75</v>
      </c>
      <c r="E519" s="109" t="s">
        <v>141</v>
      </c>
      <c r="F519" s="124" t="s">
        <v>1198</v>
      </c>
      <c r="G519" s="109" t="s">
        <v>2</v>
      </c>
      <c r="H519" s="125">
        <v>18880</v>
      </c>
      <c r="I519" s="111">
        <f t="shared" si="11"/>
        <v>43631</v>
      </c>
    </row>
    <row r="520" spans="2:9" s="78" customFormat="1" ht="37.5" x14ac:dyDescent="0.25">
      <c r="B520" s="107">
        <v>43617</v>
      </c>
      <c r="C520" s="127" t="s">
        <v>58</v>
      </c>
      <c r="D520" s="124" t="s">
        <v>75</v>
      </c>
      <c r="E520" s="109" t="s">
        <v>141</v>
      </c>
      <c r="F520" s="124" t="s">
        <v>1199</v>
      </c>
      <c r="G520" s="109" t="s">
        <v>2</v>
      </c>
      <c r="H520" s="125">
        <v>18880</v>
      </c>
      <c r="I520" s="111">
        <f t="shared" si="11"/>
        <v>43662</v>
      </c>
    </row>
    <row r="521" spans="2:9" s="78" customFormat="1" ht="18.75" x14ac:dyDescent="0.25">
      <c r="B521" s="107">
        <v>43585</v>
      </c>
      <c r="C521" s="127" t="s">
        <v>40</v>
      </c>
      <c r="D521" s="124" t="s">
        <v>73</v>
      </c>
      <c r="E521" s="109" t="s">
        <v>407</v>
      </c>
      <c r="F521" s="124" t="s">
        <v>1200</v>
      </c>
      <c r="G521" s="109" t="s">
        <v>408</v>
      </c>
      <c r="H521" s="125">
        <v>15340</v>
      </c>
      <c r="I521" s="111">
        <f t="shared" si="11"/>
        <v>43630</v>
      </c>
    </row>
    <row r="522" spans="2:9" s="78" customFormat="1" ht="18.75" x14ac:dyDescent="0.25">
      <c r="B522" s="107">
        <v>43585</v>
      </c>
      <c r="C522" s="127" t="s">
        <v>64</v>
      </c>
      <c r="D522" s="124" t="s">
        <v>73</v>
      </c>
      <c r="E522" s="109" t="s">
        <v>407</v>
      </c>
      <c r="F522" s="124" t="s">
        <v>1201</v>
      </c>
      <c r="G522" s="109" t="s">
        <v>283</v>
      </c>
      <c r="H522" s="125">
        <v>8260</v>
      </c>
      <c r="I522" s="111">
        <f t="shared" si="11"/>
        <v>43630</v>
      </c>
    </row>
    <row r="523" spans="2:9" s="78" customFormat="1" ht="37.5" x14ac:dyDescent="0.25">
      <c r="B523" s="107">
        <v>42991</v>
      </c>
      <c r="C523" s="127" t="s">
        <v>1202</v>
      </c>
      <c r="D523" s="124" t="s">
        <v>1203</v>
      </c>
      <c r="E523" s="109" t="s">
        <v>1204</v>
      </c>
      <c r="F523" s="124" t="s">
        <v>1205</v>
      </c>
      <c r="G523" s="109" t="s">
        <v>5</v>
      </c>
      <c r="H523" s="125">
        <v>72971.199999999997</v>
      </c>
      <c r="I523" s="111">
        <f t="shared" si="11"/>
        <v>43036</v>
      </c>
    </row>
    <row r="524" spans="2:9" s="78" customFormat="1" ht="37.5" x14ac:dyDescent="0.25">
      <c r="B524" s="107">
        <v>42996</v>
      </c>
      <c r="C524" s="127" t="s">
        <v>1206</v>
      </c>
      <c r="D524" s="124" t="s">
        <v>15</v>
      </c>
      <c r="E524" s="109" t="s">
        <v>146</v>
      </c>
      <c r="F524" s="124" t="s">
        <v>1207</v>
      </c>
      <c r="G524" s="109" t="s">
        <v>5</v>
      </c>
      <c r="H524" s="125">
        <v>47028.9</v>
      </c>
      <c r="I524" s="111">
        <f t="shared" si="11"/>
        <v>43041</v>
      </c>
    </row>
    <row r="525" spans="2:9" s="78" customFormat="1" ht="37.5" x14ac:dyDescent="0.25">
      <c r="B525" s="107">
        <v>43074</v>
      </c>
      <c r="C525" s="127" t="s">
        <v>1208</v>
      </c>
      <c r="D525" s="124" t="s">
        <v>15</v>
      </c>
      <c r="E525" s="109" t="s">
        <v>146</v>
      </c>
      <c r="F525" s="124" t="s">
        <v>1209</v>
      </c>
      <c r="G525" s="109" t="s">
        <v>5</v>
      </c>
      <c r="H525" s="125">
        <v>46792.9</v>
      </c>
      <c r="I525" s="111">
        <f t="shared" si="11"/>
        <v>43119</v>
      </c>
    </row>
    <row r="526" spans="2:9" s="78" customFormat="1" ht="37.5" x14ac:dyDescent="0.25">
      <c r="B526" s="107">
        <v>43074</v>
      </c>
      <c r="C526" s="127" t="s">
        <v>1210</v>
      </c>
      <c r="D526" s="124" t="s">
        <v>15</v>
      </c>
      <c r="E526" s="109" t="s">
        <v>146</v>
      </c>
      <c r="F526" s="124" t="s">
        <v>1211</v>
      </c>
      <c r="G526" s="109" t="s">
        <v>5</v>
      </c>
      <c r="H526" s="125">
        <v>85709.3</v>
      </c>
      <c r="I526" s="111">
        <f t="shared" si="11"/>
        <v>43119</v>
      </c>
    </row>
    <row r="527" spans="2:9" s="78" customFormat="1" ht="56.25" x14ac:dyDescent="0.25">
      <c r="B527" s="107">
        <v>42991</v>
      </c>
      <c r="C527" s="127" t="s">
        <v>1212</v>
      </c>
      <c r="D527" s="124" t="s">
        <v>16</v>
      </c>
      <c r="E527" s="109" t="s">
        <v>147</v>
      </c>
      <c r="F527" s="124" t="s">
        <v>1213</v>
      </c>
      <c r="G527" s="109" t="s">
        <v>5</v>
      </c>
      <c r="H527" s="125">
        <v>63377.8</v>
      </c>
      <c r="I527" s="111">
        <f t="shared" si="11"/>
        <v>43036</v>
      </c>
    </row>
    <row r="528" spans="2:9" s="78" customFormat="1" ht="56.25" x14ac:dyDescent="0.25">
      <c r="B528" s="107">
        <v>43062</v>
      </c>
      <c r="C528" s="127" t="s">
        <v>1214</v>
      </c>
      <c r="D528" s="124" t="s">
        <v>10</v>
      </c>
      <c r="E528" s="109" t="s">
        <v>225</v>
      </c>
      <c r="F528" s="124" t="s">
        <v>1215</v>
      </c>
      <c r="G528" s="109" t="s">
        <v>5</v>
      </c>
      <c r="H528" s="125">
        <v>17468.57</v>
      </c>
      <c r="I528" s="111">
        <f t="shared" si="11"/>
        <v>43107</v>
      </c>
    </row>
    <row r="529" spans="2:9" s="78" customFormat="1" ht="56.25" x14ac:dyDescent="0.25">
      <c r="B529" s="107">
        <v>43164</v>
      </c>
      <c r="C529" s="127" t="s">
        <v>1216</v>
      </c>
      <c r="D529" s="124" t="s">
        <v>10</v>
      </c>
      <c r="E529" s="109" t="s">
        <v>225</v>
      </c>
      <c r="F529" s="124" t="s">
        <v>1217</v>
      </c>
      <c r="G529" s="109" t="s">
        <v>5</v>
      </c>
      <c r="H529" s="125">
        <v>28556</v>
      </c>
      <c r="I529" s="111">
        <f t="shared" si="11"/>
        <v>43209</v>
      </c>
    </row>
    <row r="530" spans="2:9" s="78" customFormat="1" ht="75" x14ac:dyDescent="0.25">
      <c r="B530" s="107">
        <v>42871</v>
      </c>
      <c r="C530" s="127" t="s">
        <v>116</v>
      </c>
      <c r="D530" s="124" t="s">
        <v>10</v>
      </c>
      <c r="E530" s="109" t="s">
        <v>225</v>
      </c>
      <c r="F530" s="124" t="s">
        <v>1218</v>
      </c>
      <c r="G530" s="109" t="s">
        <v>5</v>
      </c>
      <c r="H530" s="125">
        <v>40491.760000000002</v>
      </c>
      <c r="I530" s="111">
        <f t="shared" si="11"/>
        <v>42916</v>
      </c>
    </row>
    <row r="531" spans="2:9" s="78" customFormat="1" ht="56.25" x14ac:dyDescent="0.25">
      <c r="B531" s="107">
        <v>42905</v>
      </c>
      <c r="C531" s="127" t="s">
        <v>117</v>
      </c>
      <c r="D531" s="124" t="s">
        <v>10</v>
      </c>
      <c r="E531" s="109" t="s">
        <v>225</v>
      </c>
      <c r="F531" s="124" t="s">
        <v>1219</v>
      </c>
      <c r="G531" s="109" t="s">
        <v>5</v>
      </c>
      <c r="H531" s="125">
        <v>5723</v>
      </c>
      <c r="I531" s="111">
        <f t="shared" si="11"/>
        <v>42950</v>
      </c>
    </row>
    <row r="532" spans="2:9" s="78" customFormat="1" ht="75" x14ac:dyDescent="0.25">
      <c r="B532" s="107">
        <v>43062</v>
      </c>
      <c r="C532" s="127" t="s">
        <v>118</v>
      </c>
      <c r="D532" s="124" t="s">
        <v>10</v>
      </c>
      <c r="E532" s="109" t="s">
        <v>225</v>
      </c>
      <c r="F532" s="124" t="s">
        <v>1220</v>
      </c>
      <c r="G532" s="109" t="s">
        <v>5</v>
      </c>
      <c r="H532" s="125">
        <v>12980</v>
      </c>
      <c r="I532" s="111">
        <f t="shared" si="11"/>
        <v>43107</v>
      </c>
    </row>
    <row r="533" spans="2:9" s="78" customFormat="1" ht="56.25" x14ac:dyDescent="0.25">
      <c r="B533" s="107">
        <v>42984</v>
      </c>
      <c r="C533" s="127" t="s">
        <v>119</v>
      </c>
      <c r="D533" s="124" t="s">
        <v>10</v>
      </c>
      <c r="E533" s="109" t="s">
        <v>225</v>
      </c>
      <c r="F533" s="124" t="s">
        <v>1221</v>
      </c>
      <c r="G533" s="109" t="s">
        <v>5</v>
      </c>
      <c r="H533" s="125">
        <v>26859.13</v>
      </c>
      <c r="I533" s="111">
        <f t="shared" si="11"/>
        <v>43029</v>
      </c>
    </row>
    <row r="534" spans="2:9" s="78" customFormat="1" ht="75" x14ac:dyDescent="0.25">
      <c r="B534" s="107">
        <v>43120</v>
      </c>
      <c r="C534" s="127" t="s">
        <v>120</v>
      </c>
      <c r="D534" s="124" t="s">
        <v>10</v>
      </c>
      <c r="E534" s="109" t="s">
        <v>225</v>
      </c>
      <c r="F534" s="124" t="s">
        <v>1222</v>
      </c>
      <c r="G534" s="109" t="s">
        <v>5</v>
      </c>
      <c r="H534" s="125">
        <v>21539.13</v>
      </c>
      <c r="I534" s="111">
        <f t="shared" si="11"/>
        <v>43165</v>
      </c>
    </row>
    <row r="535" spans="2:9" s="78" customFormat="1" ht="75" x14ac:dyDescent="0.25">
      <c r="B535" s="107">
        <v>43120</v>
      </c>
      <c r="C535" s="127" t="s">
        <v>121</v>
      </c>
      <c r="D535" s="124" t="s">
        <v>10</v>
      </c>
      <c r="E535" s="109" t="s">
        <v>225</v>
      </c>
      <c r="F535" s="124" t="s">
        <v>1223</v>
      </c>
      <c r="G535" s="109" t="s">
        <v>5</v>
      </c>
      <c r="H535" s="125">
        <v>15544.19</v>
      </c>
      <c r="I535" s="111">
        <f t="shared" si="11"/>
        <v>43165</v>
      </c>
    </row>
    <row r="536" spans="2:9" s="78" customFormat="1" ht="75" x14ac:dyDescent="0.25">
      <c r="B536" s="107">
        <v>43164</v>
      </c>
      <c r="C536" s="127" t="s">
        <v>122</v>
      </c>
      <c r="D536" s="124" t="s">
        <v>10</v>
      </c>
      <c r="E536" s="109" t="s">
        <v>225</v>
      </c>
      <c r="F536" s="124" t="s">
        <v>1224</v>
      </c>
      <c r="G536" s="109" t="s">
        <v>5</v>
      </c>
      <c r="H536" s="125">
        <v>5723</v>
      </c>
      <c r="I536" s="111">
        <f t="shared" si="11"/>
        <v>43209</v>
      </c>
    </row>
    <row r="537" spans="2:9" s="78" customFormat="1" ht="75" x14ac:dyDescent="0.25">
      <c r="B537" s="107">
        <v>43181</v>
      </c>
      <c r="C537" s="127" t="s">
        <v>123</v>
      </c>
      <c r="D537" s="124" t="s">
        <v>10</v>
      </c>
      <c r="E537" s="109" t="s">
        <v>225</v>
      </c>
      <c r="F537" s="124" t="s">
        <v>1224</v>
      </c>
      <c r="G537" s="109" t="s">
        <v>5</v>
      </c>
      <c r="H537" s="125">
        <v>5723</v>
      </c>
      <c r="I537" s="111">
        <f t="shared" si="11"/>
        <v>43226</v>
      </c>
    </row>
    <row r="538" spans="2:9" s="78" customFormat="1" ht="112.5" x14ac:dyDescent="0.25">
      <c r="B538" s="107">
        <v>43213</v>
      </c>
      <c r="C538" s="127" t="s">
        <v>124</v>
      </c>
      <c r="D538" s="124" t="s">
        <v>10</v>
      </c>
      <c r="E538" s="109" t="s">
        <v>225</v>
      </c>
      <c r="F538" s="124" t="s">
        <v>1225</v>
      </c>
      <c r="G538" s="109" t="s">
        <v>5</v>
      </c>
      <c r="H538" s="125">
        <v>28556.04</v>
      </c>
      <c r="I538" s="111">
        <f t="shared" si="11"/>
        <v>43258</v>
      </c>
    </row>
    <row r="539" spans="2:9" s="78" customFormat="1" ht="75" x14ac:dyDescent="0.25">
      <c r="B539" s="107">
        <v>43304</v>
      </c>
      <c r="C539" s="127" t="s">
        <v>26</v>
      </c>
      <c r="D539" s="124" t="s">
        <v>10</v>
      </c>
      <c r="E539" s="109" t="s">
        <v>225</v>
      </c>
      <c r="F539" s="124" t="s">
        <v>1226</v>
      </c>
      <c r="G539" s="109" t="s">
        <v>5</v>
      </c>
      <c r="H539" s="125">
        <v>6056.94</v>
      </c>
      <c r="I539" s="111">
        <f t="shared" si="11"/>
        <v>43349</v>
      </c>
    </row>
    <row r="540" spans="2:9" s="78" customFormat="1" ht="75" x14ac:dyDescent="0.25">
      <c r="B540" s="107">
        <v>43327</v>
      </c>
      <c r="C540" s="127" t="s">
        <v>30</v>
      </c>
      <c r="D540" s="124" t="s">
        <v>10</v>
      </c>
      <c r="E540" s="109" t="s">
        <v>225</v>
      </c>
      <c r="F540" s="124" t="s">
        <v>1227</v>
      </c>
      <c r="G540" s="109" t="s">
        <v>5</v>
      </c>
      <c r="H540" s="125">
        <v>19627.36</v>
      </c>
      <c r="I540" s="111">
        <f t="shared" si="11"/>
        <v>43372</v>
      </c>
    </row>
    <row r="541" spans="2:9" s="78" customFormat="1" ht="75" x14ac:dyDescent="0.25">
      <c r="B541" s="107">
        <v>43389</v>
      </c>
      <c r="C541" s="127" t="s">
        <v>29</v>
      </c>
      <c r="D541" s="124" t="s">
        <v>10</v>
      </c>
      <c r="E541" s="109" t="s">
        <v>225</v>
      </c>
      <c r="F541" s="124" t="s">
        <v>1228</v>
      </c>
      <c r="G541" s="109" t="s">
        <v>5</v>
      </c>
      <c r="H541" s="125">
        <v>19627.36</v>
      </c>
      <c r="I541" s="111">
        <f t="shared" si="11"/>
        <v>43434</v>
      </c>
    </row>
    <row r="542" spans="2:9" s="78" customFormat="1" ht="75" x14ac:dyDescent="0.25">
      <c r="B542" s="107">
        <v>43431</v>
      </c>
      <c r="C542" s="127" t="s">
        <v>40</v>
      </c>
      <c r="D542" s="124" t="s">
        <v>10</v>
      </c>
      <c r="E542" s="109" t="s">
        <v>225</v>
      </c>
      <c r="F542" s="124" t="s">
        <v>1229</v>
      </c>
      <c r="G542" s="109" t="s">
        <v>5</v>
      </c>
      <c r="H542" s="125">
        <v>16048.02</v>
      </c>
      <c r="I542" s="111">
        <f t="shared" si="11"/>
        <v>43476</v>
      </c>
    </row>
    <row r="543" spans="2:9" s="78" customFormat="1" ht="75" x14ac:dyDescent="0.25">
      <c r="B543" s="107">
        <v>43474</v>
      </c>
      <c r="C543" s="127" t="s">
        <v>56</v>
      </c>
      <c r="D543" s="124" t="s">
        <v>10</v>
      </c>
      <c r="E543" s="109" t="s">
        <v>225</v>
      </c>
      <c r="F543" s="124" t="s">
        <v>1229</v>
      </c>
      <c r="G543" s="109" t="s">
        <v>5</v>
      </c>
      <c r="H543" s="125">
        <v>16048.02</v>
      </c>
      <c r="I543" s="111">
        <f t="shared" si="11"/>
        <v>43519</v>
      </c>
    </row>
    <row r="544" spans="2:9" s="78" customFormat="1" ht="75" x14ac:dyDescent="0.25">
      <c r="B544" s="107">
        <v>43545</v>
      </c>
      <c r="C544" s="127" t="s">
        <v>47</v>
      </c>
      <c r="D544" s="124" t="s">
        <v>10</v>
      </c>
      <c r="E544" s="109" t="s">
        <v>225</v>
      </c>
      <c r="F544" s="124" t="s">
        <v>1230</v>
      </c>
      <c r="G544" s="109" t="s">
        <v>5</v>
      </c>
      <c r="H544" s="125">
        <v>25960</v>
      </c>
      <c r="I544" s="111">
        <f t="shared" si="11"/>
        <v>43590</v>
      </c>
    </row>
    <row r="545" spans="2:9" s="78" customFormat="1" ht="75" x14ac:dyDescent="0.25">
      <c r="B545" s="107">
        <v>43682</v>
      </c>
      <c r="C545" s="127" t="s">
        <v>50</v>
      </c>
      <c r="D545" s="124" t="s">
        <v>10</v>
      </c>
      <c r="E545" s="109" t="s">
        <v>225</v>
      </c>
      <c r="F545" s="124" t="s">
        <v>1231</v>
      </c>
      <c r="G545" s="109" t="s">
        <v>5</v>
      </c>
      <c r="H545" s="125">
        <v>10698.68</v>
      </c>
      <c r="I545" s="111">
        <f t="shared" si="11"/>
        <v>43727</v>
      </c>
    </row>
    <row r="546" spans="2:9" s="78" customFormat="1" ht="75" x14ac:dyDescent="0.25">
      <c r="B546" s="107">
        <v>43784</v>
      </c>
      <c r="C546" s="127" t="s">
        <v>58</v>
      </c>
      <c r="D546" s="124" t="s">
        <v>10</v>
      </c>
      <c r="E546" s="109" t="s">
        <v>225</v>
      </c>
      <c r="F546" s="124" t="s">
        <v>1232</v>
      </c>
      <c r="G546" s="109" t="s">
        <v>5</v>
      </c>
      <c r="H546" s="125">
        <v>10698.68</v>
      </c>
      <c r="I546" s="111">
        <f t="shared" si="11"/>
        <v>43829</v>
      </c>
    </row>
    <row r="547" spans="2:9" s="78" customFormat="1" ht="75" x14ac:dyDescent="0.25">
      <c r="B547" s="107">
        <v>43815</v>
      </c>
      <c r="C547" s="127" t="s">
        <v>410</v>
      </c>
      <c r="D547" s="124" t="s">
        <v>10</v>
      </c>
      <c r="E547" s="109" t="s">
        <v>225</v>
      </c>
      <c r="F547" s="124" t="s">
        <v>1233</v>
      </c>
      <c r="G547" s="109" t="s">
        <v>5</v>
      </c>
      <c r="H547" s="125">
        <v>10698.68</v>
      </c>
      <c r="I547" s="111">
        <f t="shared" si="11"/>
        <v>43860</v>
      </c>
    </row>
    <row r="548" spans="2:9" s="78" customFormat="1" ht="56.25" x14ac:dyDescent="0.25">
      <c r="B548" s="107">
        <v>43811</v>
      </c>
      <c r="C548" s="127" t="s">
        <v>374</v>
      </c>
      <c r="D548" s="124" t="s">
        <v>416</v>
      </c>
      <c r="E548" s="109" t="s">
        <v>417</v>
      </c>
      <c r="F548" s="124" t="s">
        <v>1234</v>
      </c>
      <c r="G548" s="109" t="s">
        <v>12</v>
      </c>
      <c r="H548" s="125">
        <v>22420</v>
      </c>
      <c r="I548" s="111">
        <f t="shared" si="11"/>
        <v>43856</v>
      </c>
    </row>
    <row r="549" spans="2:9" s="78" customFormat="1" ht="37.5" x14ac:dyDescent="0.25">
      <c r="B549" s="107">
        <v>42737</v>
      </c>
      <c r="C549" s="127" t="s">
        <v>1235</v>
      </c>
      <c r="D549" s="124" t="s">
        <v>1236</v>
      </c>
      <c r="E549" s="109" t="s">
        <v>1237</v>
      </c>
      <c r="F549" s="124" t="s">
        <v>1238</v>
      </c>
      <c r="G549" s="109" t="s">
        <v>17</v>
      </c>
      <c r="H549" s="125">
        <v>13797.74</v>
      </c>
      <c r="I549" s="111">
        <f t="shared" si="11"/>
        <v>42782</v>
      </c>
    </row>
    <row r="550" spans="2:9" s="78" customFormat="1" ht="56.25" x14ac:dyDescent="0.25">
      <c r="B550" s="107">
        <v>42374</v>
      </c>
      <c r="C550" s="127" t="s">
        <v>1239</v>
      </c>
      <c r="D550" s="124" t="s">
        <v>1236</v>
      </c>
      <c r="E550" s="109" t="s">
        <v>1237</v>
      </c>
      <c r="F550" s="124" t="s">
        <v>1240</v>
      </c>
      <c r="G550" s="109" t="s">
        <v>17</v>
      </c>
      <c r="H550" s="125">
        <v>17560.349999999999</v>
      </c>
      <c r="I550" s="111">
        <f t="shared" si="11"/>
        <v>42419</v>
      </c>
    </row>
    <row r="551" spans="2:9" s="78" customFormat="1" ht="56.25" x14ac:dyDescent="0.25">
      <c r="B551" s="107">
        <v>42374</v>
      </c>
      <c r="C551" s="127" t="s">
        <v>1241</v>
      </c>
      <c r="D551" s="124" t="s">
        <v>1236</v>
      </c>
      <c r="E551" s="109" t="s">
        <v>1237</v>
      </c>
      <c r="F551" s="124" t="s">
        <v>1242</v>
      </c>
      <c r="G551" s="109" t="s">
        <v>17</v>
      </c>
      <c r="H551" s="125">
        <v>82455.45</v>
      </c>
      <c r="I551" s="111">
        <f t="shared" si="11"/>
        <v>42419</v>
      </c>
    </row>
    <row r="552" spans="2:9" s="78" customFormat="1" ht="56.25" x14ac:dyDescent="0.25">
      <c r="B552" s="107">
        <v>42374</v>
      </c>
      <c r="C552" s="127" t="s">
        <v>1243</v>
      </c>
      <c r="D552" s="124" t="s">
        <v>1236</v>
      </c>
      <c r="E552" s="109" t="s">
        <v>1237</v>
      </c>
      <c r="F552" s="124" t="s">
        <v>1244</v>
      </c>
      <c r="G552" s="109" t="s">
        <v>17</v>
      </c>
      <c r="H552" s="125">
        <v>17326.16</v>
      </c>
      <c r="I552" s="111">
        <f t="shared" si="11"/>
        <v>42419</v>
      </c>
    </row>
    <row r="553" spans="2:9" s="78" customFormat="1" ht="93.75" x14ac:dyDescent="0.25">
      <c r="B553" s="107">
        <v>42374</v>
      </c>
      <c r="C553" s="127" t="s">
        <v>1245</v>
      </c>
      <c r="D553" s="124" t="s">
        <v>1236</v>
      </c>
      <c r="E553" s="109" t="s">
        <v>1237</v>
      </c>
      <c r="F553" s="124" t="s">
        <v>1246</v>
      </c>
      <c r="G553" s="109" t="s">
        <v>17</v>
      </c>
      <c r="H553" s="125">
        <v>45533.25</v>
      </c>
      <c r="I553" s="111">
        <f t="shared" si="11"/>
        <v>42419</v>
      </c>
    </row>
    <row r="554" spans="2:9" s="78" customFormat="1" ht="37.5" x14ac:dyDescent="0.25">
      <c r="B554" s="107">
        <v>42767</v>
      </c>
      <c r="C554" s="127" t="s">
        <v>1247</v>
      </c>
      <c r="D554" s="124" t="s">
        <v>1236</v>
      </c>
      <c r="E554" s="109" t="s">
        <v>1237</v>
      </c>
      <c r="F554" s="124" t="s">
        <v>1248</v>
      </c>
      <c r="G554" s="109" t="s">
        <v>17</v>
      </c>
      <c r="H554" s="125">
        <v>1019.92</v>
      </c>
      <c r="I554" s="111">
        <f t="shared" si="11"/>
        <v>42812</v>
      </c>
    </row>
    <row r="555" spans="2:9" s="78" customFormat="1" ht="56.25" x14ac:dyDescent="0.25">
      <c r="B555" s="107">
        <v>42800</v>
      </c>
      <c r="C555" s="127" t="s">
        <v>1249</v>
      </c>
      <c r="D555" s="124" t="s">
        <v>1236</v>
      </c>
      <c r="E555" s="109" t="s">
        <v>1237</v>
      </c>
      <c r="F555" s="124" t="s">
        <v>1250</v>
      </c>
      <c r="G555" s="109" t="s">
        <v>17</v>
      </c>
      <c r="H555" s="125">
        <v>42013.25</v>
      </c>
      <c r="I555" s="111">
        <f t="shared" si="11"/>
        <v>42845</v>
      </c>
    </row>
    <row r="556" spans="2:9" s="78" customFormat="1" ht="37.5" x14ac:dyDescent="0.25">
      <c r="B556" s="107">
        <v>43553</v>
      </c>
      <c r="C556" s="127" t="s">
        <v>47</v>
      </c>
      <c r="D556" s="124" t="s">
        <v>1251</v>
      </c>
      <c r="E556" s="109" t="s">
        <v>1252</v>
      </c>
      <c r="F556" s="124" t="s">
        <v>1253</v>
      </c>
      <c r="G556" s="109" t="s">
        <v>55</v>
      </c>
      <c r="H556" s="125">
        <v>116820</v>
      </c>
      <c r="I556" s="111">
        <f t="shared" si="11"/>
        <v>43598</v>
      </c>
    </row>
    <row r="557" spans="2:9" s="78" customFormat="1" ht="75" x14ac:dyDescent="0.25">
      <c r="B557" s="107">
        <v>42730</v>
      </c>
      <c r="C557" s="127" t="s">
        <v>1254</v>
      </c>
      <c r="D557" s="124" t="s">
        <v>13</v>
      </c>
      <c r="E557" s="109" t="s">
        <v>151</v>
      </c>
      <c r="F557" s="124" t="s">
        <v>1255</v>
      </c>
      <c r="G557" s="109" t="s">
        <v>7</v>
      </c>
      <c r="H557" s="125">
        <v>2446928.2400000002</v>
      </c>
      <c r="I557" s="111">
        <f t="shared" si="11"/>
        <v>42775</v>
      </c>
    </row>
    <row r="558" spans="2:9" s="78" customFormat="1" ht="56.25" x14ac:dyDescent="0.25">
      <c r="B558" s="107">
        <v>43723</v>
      </c>
      <c r="C558" s="127" t="s">
        <v>29</v>
      </c>
      <c r="D558" s="124" t="s">
        <v>418</v>
      </c>
      <c r="E558" s="109" t="s">
        <v>153</v>
      </c>
      <c r="F558" s="124" t="s">
        <v>1256</v>
      </c>
      <c r="G558" s="109" t="s">
        <v>7</v>
      </c>
      <c r="H558" s="125">
        <v>41300</v>
      </c>
      <c r="I558" s="111">
        <f t="shared" si="11"/>
        <v>43768</v>
      </c>
    </row>
    <row r="559" spans="2:9" s="78" customFormat="1" ht="37.5" x14ac:dyDescent="0.25">
      <c r="B559" s="107">
        <v>43764</v>
      </c>
      <c r="C559" s="127" t="s">
        <v>38</v>
      </c>
      <c r="D559" s="124" t="s">
        <v>418</v>
      </c>
      <c r="E559" s="109" t="s">
        <v>153</v>
      </c>
      <c r="F559" s="124" t="s">
        <v>1257</v>
      </c>
      <c r="G559" s="109" t="s">
        <v>7</v>
      </c>
      <c r="H559" s="125">
        <v>41300</v>
      </c>
      <c r="I559" s="111">
        <f t="shared" si="11"/>
        <v>43809</v>
      </c>
    </row>
    <row r="560" spans="2:9" s="78" customFormat="1" ht="56.25" x14ac:dyDescent="0.25">
      <c r="B560" s="107">
        <v>43368</v>
      </c>
      <c r="C560" s="127" t="s">
        <v>421</v>
      </c>
      <c r="D560" s="124" t="s">
        <v>1258</v>
      </c>
      <c r="E560" s="109" t="s">
        <v>1259</v>
      </c>
      <c r="F560" s="124" t="s">
        <v>1260</v>
      </c>
      <c r="G560" s="109" t="s">
        <v>55</v>
      </c>
      <c r="H560" s="125">
        <v>15694</v>
      </c>
      <c r="I560" s="111">
        <f t="shared" si="11"/>
        <v>43413</v>
      </c>
    </row>
    <row r="561" spans="2:9" s="78" customFormat="1" ht="37.5" x14ac:dyDescent="0.25">
      <c r="B561" s="107">
        <v>42727</v>
      </c>
      <c r="C561" s="127" t="s">
        <v>1261</v>
      </c>
      <c r="D561" s="124" t="s">
        <v>1262</v>
      </c>
      <c r="E561" s="109" t="s">
        <v>1263</v>
      </c>
      <c r="F561" s="124" t="s">
        <v>1264</v>
      </c>
      <c r="G561" s="109" t="s">
        <v>69</v>
      </c>
      <c r="H561" s="125">
        <v>2537</v>
      </c>
      <c r="I561" s="111">
        <f t="shared" si="11"/>
        <v>42772</v>
      </c>
    </row>
    <row r="562" spans="2:9" s="78" customFormat="1" ht="56.25" x14ac:dyDescent="0.25">
      <c r="B562" s="107">
        <v>42835</v>
      </c>
      <c r="C562" s="127" t="s">
        <v>1185</v>
      </c>
      <c r="D562" s="124" t="s">
        <v>1265</v>
      </c>
      <c r="E562" s="109" t="s">
        <v>1266</v>
      </c>
      <c r="F562" s="124" t="s">
        <v>1267</v>
      </c>
      <c r="G562" s="109" t="s">
        <v>69</v>
      </c>
      <c r="H562" s="125">
        <v>2480</v>
      </c>
      <c r="I562" s="111">
        <f t="shared" si="11"/>
        <v>42880</v>
      </c>
    </row>
    <row r="563" spans="2:9" s="78" customFormat="1" ht="56.25" x14ac:dyDescent="0.25">
      <c r="B563" s="107">
        <v>43487</v>
      </c>
      <c r="C563" s="127" t="s">
        <v>66</v>
      </c>
      <c r="D563" s="124" t="s">
        <v>65</v>
      </c>
      <c r="E563" s="109" t="s">
        <v>154</v>
      </c>
      <c r="F563" s="124" t="s">
        <v>1268</v>
      </c>
      <c r="G563" s="109" t="s">
        <v>69</v>
      </c>
      <c r="H563" s="125">
        <v>11505</v>
      </c>
      <c r="I563" s="111">
        <f t="shared" si="11"/>
        <v>43532</v>
      </c>
    </row>
    <row r="564" spans="2:9" s="78" customFormat="1" ht="56.25" x14ac:dyDescent="0.25">
      <c r="B564" s="107">
        <v>43605</v>
      </c>
      <c r="C564" s="127" t="s">
        <v>57</v>
      </c>
      <c r="D564" s="124" t="s">
        <v>67</v>
      </c>
      <c r="E564" s="109" t="s">
        <v>155</v>
      </c>
      <c r="F564" s="124" t="s">
        <v>1268</v>
      </c>
      <c r="G564" s="109" t="s">
        <v>68</v>
      </c>
      <c r="H564" s="125">
        <v>14000</v>
      </c>
      <c r="I564" s="111">
        <f t="shared" si="11"/>
        <v>43650</v>
      </c>
    </row>
    <row r="565" spans="2:9" s="78" customFormat="1" ht="56.25" x14ac:dyDescent="0.25">
      <c r="B565" s="107">
        <v>43661</v>
      </c>
      <c r="C565" s="127" t="s">
        <v>33</v>
      </c>
      <c r="D565" s="124" t="s">
        <v>67</v>
      </c>
      <c r="E565" s="109" t="s">
        <v>155</v>
      </c>
      <c r="F565" s="124" t="s">
        <v>424</v>
      </c>
      <c r="G565" s="109" t="s">
        <v>68</v>
      </c>
      <c r="H565" s="125">
        <v>71999.990000000005</v>
      </c>
      <c r="I565" s="111">
        <f t="shared" si="11"/>
        <v>43706</v>
      </c>
    </row>
    <row r="566" spans="2:9" s="78" customFormat="1" ht="56.25" x14ac:dyDescent="0.25">
      <c r="B566" s="107">
        <v>43651</v>
      </c>
      <c r="C566" s="127" t="s">
        <v>51</v>
      </c>
      <c r="D566" s="124" t="s">
        <v>427</v>
      </c>
      <c r="E566" s="109" t="s">
        <v>156</v>
      </c>
      <c r="F566" s="124" t="s">
        <v>1269</v>
      </c>
      <c r="G566" s="109" t="s">
        <v>6</v>
      </c>
      <c r="H566" s="125">
        <v>4587.42</v>
      </c>
      <c r="I566" s="111">
        <f t="shared" si="11"/>
        <v>43696</v>
      </c>
    </row>
    <row r="567" spans="2:9" s="78" customFormat="1" ht="37.5" x14ac:dyDescent="0.25">
      <c r="B567" s="107">
        <v>44333</v>
      </c>
      <c r="C567" s="127" t="s">
        <v>1270</v>
      </c>
      <c r="D567" s="124" t="s">
        <v>1271</v>
      </c>
      <c r="E567" s="109" t="s">
        <v>1272</v>
      </c>
      <c r="F567" s="124" t="s">
        <v>1273</v>
      </c>
      <c r="G567" s="109" t="s">
        <v>20</v>
      </c>
      <c r="H567" s="125">
        <v>56640</v>
      </c>
      <c r="I567" s="111">
        <f t="shared" ref="I567:I630" si="12">+B567+45</f>
        <v>44378</v>
      </c>
    </row>
    <row r="568" spans="2:9" s="78" customFormat="1" ht="18.75" x14ac:dyDescent="0.25">
      <c r="B568" s="107">
        <v>44264</v>
      </c>
      <c r="C568" s="127" t="s">
        <v>1274</v>
      </c>
      <c r="D568" s="124" t="s">
        <v>1275</v>
      </c>
      <c r="E568" s="109" t="s">
        <v>1276</v>
      </c>
      <c r="F568" s="124" t="s">
        <v>1277</v>
      </c>
      <c r="G568" s="109" t="s">
        <v>6</v>
      </c>
      <c r="H568" s="125">
        <v>7370</v>
      </c>
      <c r="I568" s="111">
        <f t="shared" si="12"/>
        <v>44309</v>
      </c>
    </row>
    <row r="569" spans="2:9" s="78" customFormat="1" ht="18.75" x14ac:dyDescent="0.25">
      <c r="B569" s="107">
        <v>44484</v>
      </c>
      <c r="C569" s="127" t="s">
        <v>1278</v>
      </c>
      <c r="D569" s="124" t="s">
        <v>1275</v>
      </c>
      <c r="E569" s="109" t="s">
        <v>1276</v>
      </c>
      <c r="F569" s="124" t="s">
        <v>1277</v>
      </c>
      <c r="G569" s="109" t="s">
        <v>6</v>
      </c>
      <c r="H569" s="125">
        <v>3000</v>
      </c>
      <c r="I569" s="111">
        <f t="shared" si="12"/>
        <v>44529</v>
      </c>
    </row>
    <row r="570" spans="2:9" s="78" customFormat="1" ht="18.75" x14ac:dyDescent="0.25">
      <c r="B570" s="107">
        <v>44487</v>
      </c>
      <c r="C570" s="127" t="s">
        <v>1279</v>
      </c>
      <c r="D570" s="124" t="s">
        <v>1275</v>
      </c>
      <c r="E570" s="109" t="s">
        <v>1276</v>
      </c>
      <c r="F570" s="124" t="s">
        <v>1277</v>
      </c>
      <c r="G570" s="109" t="s">
        <v>6</v>
      </c>
      <c r="H570" s="125">
        <v>4200</v>
      </c>
      <c r="I570" s="111">
        <f t="shared" si="12"/>
        <v>44532</v>
      </c>
    </row>
    <row r="571" spans="2:9" s="78" customFormat="1" ht="18.75" x14ac:dyDescent="0.25">
      <c r="B571" s="107">
        <v>44490</v>
      </c>
      <c r="C571" s="127" t="s">
        <v>1280</v>
      </c>
      <c r="D571" s="124" t="s">
        <v>1275</v>
      </c>
      <c r="E571" s="109" t="s">
        <v>1276</v>
      </c>
      <c r="F571" s="124" t="s">
        <v>1277</v>
      </c>
      <c r="G571" s="109" t="s">
        <v>6</v>
      </c>
      <c r="H571" s="125">
        <v>2700</v>
      </c>
      <c r="I571" s="111">
        <f t="shared" si="12"/>
        <v>44535</v>
      </c>
    </row>
    <row r="572" spans="2:9" s="78" customFormat="1" ht="18.75" x14ac:dyDescent="0.25">
      <c r="B572" s="107">
        <v>44495</v>
      </c>
      <c r="C572" s="127" t="s">
        <v>1281</v>
      </c>
      <c r="D572" s="124" t="s">
        <v>1275</v>
      </c>
      <c r="E572" s="109" t="s">
        <v>1276</v>
      </c>
      <c r="F572" s="124" t="s">
        <v>1277</v>
      </c>
      <c r="G572" s="109" t="s">
        <v>6</v>
      </c>
      <c r="H572" s="125">
        <v>6000</v>
      </c>
      <c r="I572" s="111">
        <f t="shared" si="12"/>
        <v>44540</v>
      </c>
    </row>
    <row r="573" spans="2:9" s="78" customFormat="1" ht="18.75" x14ac:dyDescent="0.25">
      <c r="B573" s="107">
        <v>44504</v>
      </c>
      <c r="C573" s="127" t="s">
        <v>1282</v>
      </c>
      <c r="D573" s="124" t="s">
        <v>1275</v>
      </c>
      <c r="E573" s="109" t="s">
        <v>1276</v>
      </c>
      <c r="F573" s="124" t="s">
        <v>1277</v>
      </c>
      <c r="G573" s="109" t="s">
        <v>6</v>
      </c>
      <c r="H573" s="125">
        <v>4740</v>
      </c>
      <c r="I573" s="111">
        <f t="shared" si="12"/>
        <v>44549</v>
      </c>
    </row>
    <row r="574" spans="2:9" s="78" customFormat="1" ht="37.5" x14ac:dyDescent="0.25">
      <c r="B574" s="107">
        <v>43802</v>
      </c>
      <c r="C574" s="127" t="s">
        <v>1175</v>
      </c>
      <c r="D574" s="124" t="s">
        <v>95</v>
      </c>
      <c r="E574" s="109" t="s">
        <v>131</v>
      </c>
      <c r="F574" s="124" t="s">
        <v>1176</v>
      </c>
      <c r="G574" s="109" t="s">
        <v>7</v>
      </c>
      <c r="H574" s="125">
        <v>145000</v>
      </c>
      <c r="I574" s="111">
        <f t="shared" si="12"/>
        <v>43847</v>
      </c>
    </row>
    <row r="575" spans="2:9" s="78" customFormat="1" ht="37.5" x14ac:dyDescent="0.25">
      <c r="B575" s="107">
        <v>43829</v>
      </c>
      <c r="C575" s="127" t="s">
        <v>1177</v>
      </c>
      <c r="D575" s="124" t="s">
        <v>95</v>
      </c>
      <c r="E575" s="109" t="s">
        <v>131</v>
      </c>
      <c r="F575" s="124" t="s">
        <v>1178</v>
      </c>
      <c r="G575" s="109" t="s">
        <v>7</v>
      </c>
      <c r="H575" s="125">
        <v>145000</v>
      </c>
      <c r="I575" s="111">
        <f t="shared" si="12"/>
        <v>43874</v>
      </c>
    </row>
    <row r="576" spans="2:9" s="78" customFormat="1" ht="37.5" x14ac:dyDescent="0.25">
      <c r="B576" s="107">
        <v>44635</v>
      </c>
      <c r="C576" s="127" t="s">
        <v>1283</v>
      </c>
      <c r="D576" s="124" t="s">
        <v>1284</v>
      </c>
      <c r="E576" s="109" t="s">
        <v>1285</v>
      </c>
      <c r="F576" s="124" t="s">
        <v>1286</v>
      </c>
      <c r="G576" s="109" t="s">
        <v>20</v>
      </c>
      <c r="H576" s="125">
        <v>118000</v>
      </c>
      <c r="I576" s="111">
        <f t="shared" si="12"/>
        <v>44680</v>
      </c>
    </row>
    <row r="577" spans="2:9" s="78" customFormat="1" ht="37.5" x14ac:dyDescent="0.25">
      <c r="B577" s="107">
        <v>44623</v>
      </c>
      <c r="C577" s="127" t="s">
        <v>1287</v>
      </c>
      <c r="D577" s="124" t="s">
        <v>1288</v>
      </c>
      <c r="E577" s="109" t="s">
        <v>1289</v>
      </c>
      <c r="F577" s="124" t="s">
        <v>1286</v>
      </c>
      <c r="G577" s="109" t="s">
        <v>20</v>
      </c>
      <c r="H577" s="125">
        <v>118000</v>
      </c>
      <c r="I577" s="111">
        <f t="shared" si="12"/>
        <v>44668</v>
      </c>
    </row>
    <row r="578" spans="2:9" s="78" customFormat="1" ht="37.5" x14ac:dyDescent="0.25">
      <c r="B578" s="107">
        <v>44623</v>
      </c>
      <c r="C578" s="127" t="s">
        <v>1290</v>
      </c>
      <c r="D578" s="124" t="s">
        <v>1288</v>
      </c>
      <c r="E578" s="109" t="s">
        <v>1289</v>
      </c>
      <c r="F578" s="124" t="s">
        <v>1286</v>
      </c>
      <c r="G578" s="109" t="s">
        <v>20</v>
      </c>
      <c r="H578" s="125">
        <v>118000</v>
      </c>
      <c r="I578" s="111">
        <f t="shared" si="12"/>
        <v>44668</v>
      </c>
    </row>
    <row r="579" spans="2:9" s="78" customFormat="1" ht="37.5" x14ac:dyDescent="0.25">
      <c r="B579" s="107">
        <v>44676</v>
      </c>
      <c r="C579" s="127" t="s">
        <v>1291</v>
      </c>
      <c r="D579" s="124" t="s">
        <v>1288</v>
      </c>
      <c r="E579" s="109" t="s">
        <v>1289</v>
      </c>
      <c r="F579" s="124" t="s">
        <v>1286</v>
      </c>
      <c r="G579" s="109" t="s">
        <v>20</v>
      </c>
      <c r="H579" s="125">
        <v>35400</v>
      </c>
      <c r="I579" s="111">
        <f t="shared" si="12"/>
        <v>44721</v>
      </c>
    </row>
    <row r="580" spans="2:9" s="78" customFormat="1" ht="37.5" x14ac:dyDescent="0.25">
      <c r="B580" s="107">
        <v>44698</v>
      </c>
      <c r="C580" s="127" t="s">
        <v>1292</v>
      </c>
      <c r="D580" s="124" t="s">
        <v>1288</v>
      </c>
      <c r="E580" s="109" t="s">
        <v>1289</v>
      </c>
      <c r="F580" s="124" t="s">
        <v>1286</v>
      </c>
      <c r="G580" s="109" t="s">
        <v>20</v>
      </c>
      <c r="H580" s="125">
        <v>118000</v>
      </c>
      <c r="I580" s="111">
        <f t="shared" si="12"/>
        <v>44743</v>
      </c>
    </row>
    <row r="581" spans="2:9" s="78" customFormat="1" ht="37.5" x14ac:dyDescent="0.25">
      <c r="B581" s="107">
        <v>44284</v>
      </c>
      <c r="C581" s="127" t="s">
        <v>23</v>
      </c>
      <c r="D581" s="124" t="s">
        <v>1293</v>
      </c>
      <c r="E581" s="109" t="s">
        <v>1294</v>
      </c>
      <c r="F581" s="124" t="s">
        <v>1295</v>
      </c>
      <c r="G581" s="109" t="s">
        <v>20</v>
      </c>
      <c r="H581" s="125">
        <v>63720</v>
      </c>
      <c r="I581" s="111">
        <f t="shared" si="12"/>
        <v>44329</v>
      </c>
    </row>
    <row r="582" spans="2:9" s="78" customFormat="1" ht="18.75" x14ac:dyDescent="0.25">
      <c r="B582" s="107">
        <v>44314</v>
      </c>
      <c r="C582" s="127" t="s">
        <v>1296</v>
      </c>
      <c r="D582" s="124" t="s">
        <v>1297</v>
      </c>
      <c r="E582" s="109" t="s">
        <v>1298</v>
      </c>
      <c r="F582" s="124" t="s">
        <v>1299</v>
      </c>
      <c r="G582" s="109" t="s">
        <v>1300</v>
      </c>
      <c r="H582" s="125">
        <v>26073.73</v>
      </c>
      <c r="I582" s="111">
        <f t="shared" si="12"/>
        <v>44359</v>
      </c>
    </row>
    <row r="583" spans="2:9" s="78" customFormat="1" ht="18.75" x14ac:dyDescent="0.25">
      <c r="B583" s="107">
        <v>44283</v>
      </c>
      <c r="C583" s="127" t="s">
        <v>1301</v>
      </c>
      <c r="D583" s="124" t="s">
        <v>1297</v>
      </c>
      <c r="E583" s="109" t="s">
        <v>1298</v>
      </c>
      <c r="F583" s="124" t="s">
        <v>1299</v>
      </c>
      <c r="G583" s="109" t="s">
        <v>1300</v>
      </c>
      <c r="H583" s="125">
        <v>25931.439999999999</v>
      </c>
      <c r="I583" s="111">
        <f t="shared" si="12"/>
        <v>44328</v>
      </c>
    </row>
    <row r="584" spans="2:9" s="78" customFormat="1" ht="18.75" x14ac:dyDescent="0.25">
      <c r="B584" s="107">
        <v>44255</v>
      </c>
      <c r="C584" s="127" t="s">
        <v>1302</v>
      </c>
      <c r="D584" s="124" t="s">
        <v>1297</v>
      </c>
      <c r="E584" s="109" t="s">
        <v>1298</v>
      </c>
      <c r="F584" s="124" t="s">
        <v>1299</v>
      </c>
      <c r="G584" s="109" t="s">
        <v>1300</v>
      </c>
      <c r="H584" s="125">
        <v>99862.31</v>
      </c>
      <c r="I584" s="111">
        <f t="shared" si="12"/>
        <v>44300</v>
      </c>
    </row>
    <row r="585" spans="2:9" s="78" customFormat="1" ht="37.5" x14ac:dyDescent="0.25">
      <c r="B585" s="107">
        <v>44224</v>
      </c>
      <c r="C585" s="127" t="s">
        <v>25</v>
      </c>
      <c r="D585" s="124" t="s">
        <v>1303</v>
      </c>
      <c r="E585" s="109" t="s">
        <v>1304</v>
      </c>
      <c r="F585" s="124" t="s">
        <v>1305</v>
      </c>
      <c r="G585" s="109" t="s">
        <v>55</v>
      </c>
      <c r="H585" s="125">
        <v>68333.33</v>
      </c>
      <c r="I585" s="111">
        <f t="shared" si="12"/>
        <v>44269</v>
      </c>
    </row>
    <row r="586" spans="2:9" s="78" customFormat="1" ht="37.5" x14ac:dyDescent="0.25">
      <c r="B586" s="107">
        <v>44168</v>
      </c>
      <c r="C586" s="127" t="s">
        <v>30</v>
      </c>
      <c r="D586" s="124" t="s">
        <v>1186</v>
      </c>
      <c r="E586" s="109" t="s">
        <v>137</v>
      </c>
      <c r="F586" s="124" t="s">
        <v>1306</v>
      </c>
      <c r="G586" s="109" t="s">
        <v>1307</v>
      </c>
      <c r="H586" s="125">
        <v>64310</v>
      </c>
      <c r="I586" s="111">
        <f t="shared" si="12"/>
        <v>44213</v>
      </c>
    </row>
    <row r="587" spans="2:9" s="78" customFormat="1" ht="37.5" x14ac:dyDescent="0.25">
      <c r="B587" s="107">
        <v>44278</v>
      </c>
      <c r="C587" s="127" t="s">
        <v>26</v>
      </c>
      <c r="D587" s="124" t="s">
        <v>1308</v>
      </c>
      <c r="E587" s="109" t="s">
        <v>1309</v>
      </c>
      <c r="F587" s="124" t="s">
        <v>1310</v>
      </c>
      <c r="G587" s="109" t="s">
        <v>1311</v>
      </c>
      <c r="H587" s="125">
        <v>261372.1</v>
      </c>
      <c r="I587" s="111">
        <f t="shared" si="12"/>
        <v>44323</v>
      </c>
    </row>
    <row r="588" spans="2:9" s="78" customFormat="1" ht="37.5" x14ac:dyDescent="0.25">
      <c r="B588" s="107">
        <v>44222</v>
      </c>
      <c r="C588" s="127" t="s">
        <v>1312</v>
      </c>
      <c r="D588" s="124" t="s">
        <v>75</v>
      </c>
      <c r="E588" s="109" t="s">
        <v>141</v>
      </c>
      <c r="F588" s="124" t="s">
        <v>1313</v>
      </c>
      <c r="G588" s="109" t="s">
        <v>2</v>
      </c>
      <c r="H588" s="125">
        <v>154650.79999999999</v>
      </c>
      <c r="I588" s="111">
        <f t="shared" si="12"/>
        <v>44267</v>
      </c>
    </row>
    <row r="589" spans="2:9" s="78" customFormat="1" ht="37.5" x14ac:dyDescent="0.25">
      <c r="B589" s="107">
        <v>44663</v>
      </c>
      <c r="C589" s="127" t="s">
        <v>29</v>
      </c>
      <c r="D589" s="124" t="s">
        <v>1314</v>
      </c>
      <c r="E589" s="109" t="s">
        <v>1315</v>
      </c>
      <c r="F589" s="124" t="s">
        <v>1316</v>
      </c>
      <c r="G589" s="109" t="s">
        <v>5</v>
      </c>
      <c r="H589" s="125">
        <v>180000.01</v>
      </c>
      <c r="I589" s="111">
        <f t="shared" si="12"/>
        <v>44708</v>
      </c>
    </row>
    <row r="590" spans="2:9" s="78" customFormat="1" ht="56.25" x14ac:dyDescent="0.25">
      <c r="B590" s="107">
        <v>44684</v>
      </c>
      <c r="C590" s="127" t="s">
        <v>1317</v>
      </c>
      <c r="D590" s="124" t="s">
        <v>1318</v>
      </c>
      <c r="E590" s="109" t="s">
        <v>1319</v>
      </c>
      <c r="F590" s="124" t="s">
        <v>1320</v>
      </c>
      <c r="G590" s="109" t="s">
        <v>1321</v>
      </c>
      <c r="H590" s="125">
        <v>849600</v>
      </c>
      <c r="I590" s="111">
        <f t="shared" si="12"/>
        <v>44729</v>
      </c>
    </row>
    <row r="591" spans="2:9" s="78" customFormat="1" ht="18.75" x14ac:dyDescent="0.25">
      <c r="B591" s="107">
        <v>44684</v>
      </c>
      <c r="C591" s="127" t="s">
        <v>319</v>
      </c>
      <c r="D591" s="124" t="s">
        <v>1322</v>
      </c>
      <c r="E591" s="109" t="s">
        <v>1323</v>
      </c>
      <c r="F591" s="124" t="s">
        <v>1324</v>
      </c>
      <c r="G591" s="109" t="s">
        <v>1325</v>
      </c>
      <c r="H591" s="125">
        <v>80004</v>
      </c>
      <c r="I591" s="111">
        <f t="shared" si="12"/>
        <v>44729</v>
      </c>
    </row>
    <row r="592" spans="2:9" s="78" customFormat="1" ht="18.75" x14ac:dyDescent="0.25">
      <c r="B592" s="107">
        <v>44693</v>
      </c>
      <c r="C592" s="127" t="s">
        <v>384</v>
      </c>
      <c r="D592" s="124" t="s">
        <v>1322</v>
      </c>
      <c r="E592" s="109" t="s">
        <v>1323</v>
      </c>
      <c r="F592" s="124" t="s">
        <v>1324</v>
      </c>
      <c r="G592" s="109" t="s">
        <v>1325</v>
      </c>
      <c r="H592" s="125">
        <v>160008</v>
      </c>
      <c r="I592" s="111">
        <f t="shared" si="12"/>
        <v>44738</v>
      </c>
    </row>
    <row r="593" spans="2:9" s="78" customFormat="1" ht="37.5" x14ac:dyDescent="0.25">
      <c r="B593" s="107">
        <v>44705</v>
      </c>
      <c r="C593" s="127" t="s">
        <v>56</v>
      </c>
      <c r="D593" s="124" t="s">
        <v>1326</v>
      </c>
      <c r="E593" s="109" t="s">
        <v>1327</v>
      </c>
      <c r="F593" s="124"/>
      <c r="G593" s="109" t="s">
        <v>1328</v>
      </c>
      <c r="H593" s="125">
        <v>71964.800000000003</v>
      </c>
      <c r="I593" s="111">
        <f t="shared" si="12"/>
        <v>44750</v>
      </c>
    </row>
    <row r="594" spans="2:9" s="78" customFormat="1" ht="37.5" x14ac:dyDescent="0.25">
      <c r="B594" s="107">
        <v>44536</v>
      </c>
      <c r="C594" s="127" t="s">
        <v>35</v>
      </c>
      <c r="D594" s="124" t="s">
        <v>1329</v>
      </c>
      <c r="E594" s="109" t="s">
        <v>1330</v>
      </c>
      <c r="F594" s="124" t="s">
        <v>1331</v>
      </c>
      <c r="G594" s="109" t="s">
        <v>20</v>
      </c>
      <c r="H594" s="125">
        <v>15340</v>
      </c>
      <c r="I594" s="111">
        <f t="shared" si="12"/>
        <v>44581</v>
      </c>
    </row>
    <row r="595" spans="2:9" s="78" customFormat="1" ht="37.5" x14ac:dyDescent="0.25">
      <c r="B595" s="107">
        <v>44627</v>
      </c>
      <c r="C595" s="127" t="s">
        <v>43</v>
      </c>
      <c r="D595" s="124" t="s">
        <v>1329</v>
      </c>
      <c r="E595" s="109" t="s">
        <v>1330</v>
      </c>
      <c r="F595" s="124" t="s">
        <v>1286</v>
      </c>
      <c r="G595" s="109" t="s">
        <v>20</v>
      </c>
      <c r="H595" s="125">
        <v>118000</v>
      </c>
      <c r="I595" s="111">
        <f t="shared" si="12"/>
        <v>44672</v>
      </c>
    </row>
    <row r="596" spans="2:9" s="78" customFormat="1" ht="37.5" x14ac:dyDescent="0.25">
      <c r="B596" s="107">
        <v>44627</v>
      </c>
      <c r="C596" s="127" t="s">
        <v>45</v>
      </c>
      <c r="D596" s="124" t="s">
        <v>1329</v>
      </c>
      <c r="E596" s="109" t="s">
        <v>1330</v>
      </c>
      <c r="F596" s="124" t="s">
        <v>1331</v>
      </c>
      <c r="G596" s="109" t="s">
        <v>20</v>
      </c>
      <c r="H596" s="125">
        <v>23600</v>
      </c>
      <c r="I596" s="111">
        <f t="shared" si="12"/>
        <v>44672</v>
      </c>
    </row>
    <row r="597" spans="2:9" s="78" customFormat="1" ht="37.5" x14ac:dyDescent="0.25">
      <c r="B597" s="107">
        <v>44650</v>
      </c>
      <c r="C597" s="127" t="s">
        <v>46</v>
      </c>
      <c r="D597" s="124" t="s">
        <v>1329</v>
      </c>
      <c r="E597" s="109" t="s">
        <v>1330</v>
      </c>
      <c r="F597" s="124" t="s">
        <v>1332</v>
      </c>
      <c r="G597" s="109" t="s">
        <v>20</v>
      </c>
      <c r="H597" s="125">
        <v>37760</v>
      </c>
      <c r="I597" s="111">
        <f t="shared" si="12"/>
        <v>44695</v>
      </c>
    </row>
    <row r="598" spans="2:9" s="78" customFormat="1" ht="37.5" x14ac:dyDescent="0.25">
      <c r="B598" s="107">
        <v>44684</v>
      </c>
      <c r="C598" s="127" t="s">
        <v>31</v>
      </c>
      <c r="D598" s="124" t="s">
        <v>1329</v>
      </c>
      <c r="E598" s="109" t="s">
        <v>1330</v>
      </c>
      <c r="F598" s="124" t="s">
        <v>1332</v>
      </c>
      <c r="G598" s="109" t="s">
        <v>20</v>
      </c>
      <c r="H598" s="125">
        <v>53100</v>
      </c>
      <c r="I598" s="111">
        <f t="shared" si="12"/>
        <v>44729</v>
      </c>
    </row>
    <row r="599" spans="2:9" s="78" customFormat="1" ht="18.75" x14ac:dyDescent="0.25">
      <c r="B599" s="107">
        <v>44572</v>
      </c>
      <c r="C599" s="127" t="s">
        <v>1333</v>
      </c>
      <c r="D599" s="124" t="s">
        <v>639</v>
      </c>
      <c r="E599" s="109" t="s">
        <v>640</v>
      </c>
      <c r="F599" s="124" t="s">
        <v>1334</v>
      </c>
      <c r="G599" s="109" t="s">
        <v>12</v>
      </c>
      <c r="H599" s="125">
        <v>56640</v>
      </c>
      <c r="I599" s="111">
        <f t="shared" si="12"/>
        <v>44617</v>
      </c>
    </row>
    <row r="600" spans="2:9" s="78" customFormat="1" ht="18.75" x14ac:dyDescent="0.25">
      <c r="B600" s="107">
        <v>44686</v>
      </c>
      <c r="C600" s="127" t="s">
        <v>1335</v>
      </c>
      <c r="D600" s="124" t="s">
        <v>639</v>
      </c>
      <c r="E600" s="109" t="s">
        <v>640</v>
      </c>
      <c r="F600" s="124" t="s">
        <v>1334</v>
      </c>
      <c r="G600" s="109" t="s">
        <v>12</v>
      </c>
      <c r="H600" s="125">
        <v>49088</v>
      </c>
      <c r="I600" s="111">
        <f t="shared" si="12"/>
        <v>44731</v>
      </c>
    </row>
    <row r="601" spans="2:9" s="78" customFormat="1" ht="18.75" x14ac:dyDescent="0.25">
      <c r="B601" s="107">
        <v>44630</v>
      </c>
      <c r="C601" s="127" t="s">
        <v>1336</v>
      </c>
      <c r="D601" s="124" t="s">
        <v>1337</v>
      </c>
      <c r="E601" s="109" t="s">
        <v>1338</v>
      </c>
      <c r="F601" s="124" t="s">
        <v>1334</v>
      </c>
      <c r="G601" s="109" t="s">
        <v>12</v>
      </c>
      <c r="H601" s="125">
        <v>56640</v>
      </c>
      <c r="I601" s="111">
        <f t="shared" si="12"/>
        <v>44675</v>
      </c>
    </row>
    <row r="602" spans="2:9" s="78" customFormat="1" ht="18.75" x14ac:dyDescent="0.25">
      <c r="B602" s="107">
        <v>44685</v>
      </c>
      <c r="C602" s="127" t="s">
        <v>1339</v>
      </c>
      <c r="D602" s="124" t="s">
        <v>1337</v>
      </c>
      <c r="E602" s="109" t="s">
        <v>1338</v>
      </c>
      <c r="F602" s="124" t="s">
        <v>1334</v>
      </c>
      <c r="G602" s="109" t="s">
        <v>12</v>
      </c>
      <c r="H602" s="125">
        <v>56640</v>
      </c>
      <c r="I602" s="111">
        <f t="shared" si="12"/>
        <v>44730</v>
      </c>
    </row>
    <row r="603" spans="2:9" s="78" customFormat="1" ht="37.5" x14ac:dyDescent="0.25">
      <c r="B603" s="107">
        <v>44699</v>
      </c>
      <c r="C603" s="127" t="s">
        <v>46</v>
      </c>
      <c r="D603" s="124" t="s">
        <v>1340</v>
      </c>
      <c r="E603" s="109" t="s">
        <v>1341</v>
      </c>
      <c r="F603" s="124" t="s">
        <v>1342</v>
      </c>
      <c r="G603" s="109" t="s">
        <v>20</v>
      </c>
      <c r="H603" s="125">
        <v>193224.98</v>
      </c>
      <c r="I603" s="111">
        <f t="shared" si="12"/>
        <v>44744</v>
      </c>
    </row>
    <row r="604" spans="2:9" s="78" customFormat="1" ht="37.5" x14ac:dyDescent="0.25">
      <c r="B604" s="107">
        <v>44026</v>
      </c>
      <c r="C604" s="127" t="s">
        <v>1343</v>
      </c>
      <c r="D604" s="124" t="s">
        <v>1344</v>
      </c>
      <c r="E604" s="109" t="s">
        <v>1345</v>
      </c>
      <c r="F604" s="124" t="s">
        <v>1346</v>
      </c>
      <c r="G604" s="109" t="s">
        <v>1347</v>
      </c>
      <c r="H604" s="125">
        <v>140140</v>
      </c>
      <c r="I604" s="111">
        <f t="shared" si="12"/>
        <v>44071</v>
      </c>
    </row>
    <row r="605" spans="2:9" s="78" customFormat="1" ht="37.5" x14ac:dyDescent="0.25">
      <c r="B605" s="107">
        <v>44643</v>
      </c>
      <c r="C605" s="127" t="s">
        <v>1348</v>
      </c>
      <c r="D605" s="124" t="s">
        <v>1349</v>
      </c>
      <c r="E605" s="109" t="s">
        <v>1350</v>
      </c>
      <c r="F605" s="124" t="s">
        <v>1286</v>
      </c>
      <c r="G605" s="109" t="s">
        <v>20</v>
      </c>
      <c r="H605" s="125">
        <v>35400</v>
      </c>
      <c r="I605" s="111">
        <f t="shared" si="12"/>
        <v>44688</v>
      </c>
    </row>
    <row r="606" spans="2:9" s="78" customFormat="1" ht="18.75" x14ac:dyDescent="0.25">
      <c r="B606" s="107">
        <v>44622</v>
      </c>
      <c r="C606" s="127" t="s">
        <v>1351</v>
      </c>
      <c r="D606" s="124" t="s">
        <v>1352</v>
      </c>
      <c r="E606" s="109" t="s">
        <v>1353</v>
      </c>
      <c r="F606" s="124" t="s">
        <v>1354</v>
      </c>
      <c r="G606" s="109" t="s">
        <v>20</v>
      </c>
      <c r="H606" s="125">
        <v>42480</v>
      </c>
      <c r="I606" s="111">
        <f t="shared" si="12"/>
        <v>44667</v>
      </c>
    </row>
    <row r="607" spans="2:9" s="78" customFormat="1" ht="37.5" x14ac:dyDescent="0.25">
      <c r="B607" s="107">
        <v>44707</v>
      </c>
      <c r="C607" s="127" t="s">
        <v>1355</v>
      </c>
      <c r="D607" s="124" t="s">
        <v>1356</v>
      </c>
      <c r="E607" s="109" t="s">
        <v>1357</v>
      </c>
      <c r="F607" s="124" t="s">
        <v>1358</v>
      </c>
      <c r="G607" s="109" t="s">
        <v>1347</v>
      </c>
      <c r="H607" s="125">
        <v>250200</v>
      </c>
      <c r="I607" s="111">
        <f t="shared" si="12"/>
        <v>44752</v>
      </c>
    </row>
    <row r="608" spans="2:9" s="78" customFormat="1" ht="18.75" x14ac:dyDescent="0.25">
      <c r="B608" s="107">
        <v>44593</v>
      </c>
      <c r="C608" s="127" t="s">
        <v>1359</v>
      </c>
      <c r="D608" s="124" t="s">
        <v>1360</v>
      </c>
      <c r="E608" s="109" t="s">
        <v>1361</v>
      </c>
      <c r="F608" s="124" t="s">
        <v>1362</v>
      </c>
      <c r="G608" s="109" t="s">
        <v>20</v>
      </c>
      <c r="H608" s="125">
        <v>60180</v>
      </c>
      <c r="I608" s="111">
        <f t="shared" si="12"/>
        <v>44638</v>
      </c>
    </row>
    <row r="609" spans="2:9" s="78" customFormat="1" ht="37.5" x14ac:dyDescent="0.25">
      <c r="B609" s="107">
        <v>44706</v>
      </c>
      <c r="C609" s="127" t="s">
        <v>104</v>
      </c>
      <c r="D609" s="124" t="s">
        <v>1363</v>
      </c>
      <c r="E609" s="109" t="s">
        <v>1364</v>
      </c>
      <c r="F609" s="124" t="s">
        <v>1365</v>
      </c>
      <c r="G609" s="109" t="s">
        <v>1540</v>
      </c>
      <c r="H609" s="125">
        <v>8112.5</v>
      </c>
      <c r="I609" s="111">
        <f t="shared" si="12"/>
        <v>44751</v>
      </c>
    </row>
    <row r="610" spans="2:9" s="78" customFormat="1" ht="18.75" x14ac:dyDescent="0.25">
      <c r="B610" s="107">
        <v>44655</v>
      </c>
      <c r="C610" s="127" t="s">
        <v>1366</v>
      </c>
      <c r="D610" s="124" t="s">
        <v>1367</v>
      </c>
      <c r="E610" s="109" t="s">
        <v>1368</v>
      </c>
      <c r="F610" s="124" t="s">
        <v>1369</v>
      </c>
      <c r="G610" s="109" t="s">
        <v>1539</v>
      </c>
      <c r="H610" s="125">
        <v>82800</v>
      </c>
      <c r="I610" s="111">
        <f t="shared" si="12"/>
        <v>44700</v>
      </c>
    </row>
    <row r="611" spans="2:9" s="78" customFormat="1" ht="56.25" x14ac:dyDescent="0.25">
      <c r="B611" s="107">
        <v>43850</v>
      </c>
      <c r="C611" s="127" t="s">
        <v>54</v>
      </c>
      <c r="D611" s="124" t="s">
        <v>10</v>
      </c>
      <c r="E611" s="109" t="s">
        <v>225</v>
      </c>
      <c r="F611" s="124" t="s">
        <v>1370</v>
      </c>
      <c r="G611" s="109" t="s">
        <v>5</v>
      </c>
      <c r="H611" s="125">
        <v>342672.57</v>
      </c>
      <c r="I611" s="111">
        <f t="shared" si="12"/>
        <v>43895</v>
      </c>
    </row>
    <row r="612" spans="2:9" s="78" customFormat="1" ht="37.5" x14ac:dyDescent="0.25">
      <c r="B612" s="107">
        <v>44510</v>
      </c>
      <c r="C612" s="127" t="s">
        <v>1371</v>
      </c>
      <c r="D612" s="124" t="s">
        <v>1372</v>
      </c>
      <c r="E612" s="109" t="s">
        <v>1373</v>
      </c>
      <c r="F612" s="124" t="s">
        <v>1374</v>
      </c>
      <c r="G612" s="109" t="s">
        <v>1375</v>
      </c>
      <c r="H612" s="125">
        <v>224495</v>
      </c>
      <c r="I612" s="111">
        <f t="shared" si="12"/>
        <v>44555</v>
      </c>
    </row>
    <row r="613" spans="2:9" s="78" customFormat="1" ht="37.5" x14ac:dyDescent="0.25">
      <c r="B613" s="107">
        <v>44302</v>
      </c>
      <c r="C613" s="127" t="s">
        <v>30</v>
      </c>
      <c r="D613" s="124" t="s">
        <v>1376</v>
      </c>
      <c r="E613" s="109" t="s">
        <v>1377</v>
      </c>
      <c r="F613" s="124" t="s">
        <v>1378</v>
      </c>
      <c r="G613" s="109" t="s">
        <v>1311</v>
      </c>
      <c r="H613" s="125">
        <v>313136.32</v>
      </c>
      <c r="I613" s="111">
        <f t="shared" si="12"/>
        <v>44347</v>
      </c>
    </row>
    <row r="614" spans="2:9" s="78" customFormat="1" ht="37.5" x14ac:dyDescent="0.25">
      <c r="B614" s="107">
        <v>44657</v>
      </c>
      <c r="C614" s="127" t="s">
        <v>1012</v>
      </c>
      <c r="D614" s="124" t="s">
        <v>1379</v>
      </c>
      <c r="E614" s="109" t="s">
        <v>1380</v>
      </c>
      <c r="F614" s="124" t="s">
        <v>1381</v>
      </c>
      <c r="G614" s="109" t="s">
        <v>1382</v>
      </c>
      <c r="H614" s="125">
        <v>76080.5</v>
      </c>
      <c r="I614" s="111">
        <f t="shared" si="12"/>
        <v>44702</v>
      </c>
    </row>
    <row r="615" spans="2:9" s="78" customFormat="1" ht="37.5" x14ac:dyDescent="0.25">
      <c r="B615" s="107">
        <v>44652</v>
      </c>
      <c r="C615" s="127" t="s">
        <v>380</v>
      </c>
      <c r="D615" s="124" t="s">
        <v>1383</v>
      </c>
      <c r="E615" s="109" t="s">
        <v>1384</v>
      </c>
      <c r="F615" s="124" t="s">
        <v>1385</v>
      </c>
      <c r="G615" s="109" t="s">
        <v>1386</v>
      </c>
      <c r="H615" s="125">
        <v>175000.01</v>
      </c>
      <c r="I615" s="111">
        <f t="shared" si="12"/>
        <v>44697</v>
      </c>
    </row>
    <row r="616" spans="2:9" s="78" customFormat="1" ht="37.5" x14ac:dyDescent="0.25">
      <c r="B616" s="107">
        <v>44679</v>
      </c>
      <c r="C616" s="127" t="s">
        <v>907</v>
      </c>
      <c r="D616" s="124" t="s">
        <v>1383</v>
      </c>
      <c r="E616" s="109" t="s">
        <v>1384</v>
      </c>
      <c r="F616" s="124" t="s">
        <v>1385</v>
      </c>
      <c r="G616" s="109" t="s">
        <v>1386</v>
      </c>
      <c r="H616" s="125">
        <v>58333.34</v>
      </c>
      <c r="I616" s="111">
        <f t="shared" si="12"/>
        <v>44724</v>
      </c>
    </row>
    <row r="617" spans="2:9" s="78" customFormat="1" ht="18.75" x14ac:dyDescent="0.25">
      <c r="B617" s="107">
        <v>44659</v>
      </c>
      <c r="C617" s="127" t="s">
        <v>872</v>
      </c>
      <c r="D617" s="124" t="s">
        <v>1387</v>
      </c>
      <c r="E617" s="109" t="s">
        <v>1388</v>
      </c>
      <c r="F617" s="124" t="s">
        <v>1389</v>
      </c>
      <c r="G617" s="109" t="s">
        <v>1390</v>
      </c>
      <c r="H617" s="125">
        <v>8238013.2699999996</v>
      </c>
      <c r="I617" s="111">
        <f t="shared" si="12"/>
        <v>44704</v>
      </c>
    </row>
    <row r="618" spans="2:9" s="78" customFormat="1" ht="37.5" x14ac:dyDescent="0.25">
      <c r="B618" s="107">
        <v>44701</v>
      </c>
      <c r="C618" s="127" t="s">
        <v>213</v>
      </c>
      <c r="D618" s="124" t="s">
        <v>1391</v>
      </c>
      <c r="E618" s="109" t="s">
        <v>1392</v>
      </c>
      <c r="F618" s="124" t="s">
        <v>1393</v>
      </c>
      <c r="G618" s="109" t="s">
        <v>1307</v>
      </c>
      <c r="H618" s="125">
        <v>86111.62</v>
      </c>
      <c r="I618" s="111">
        <f t="shared" si="12"/>
        <v>44746</v>
      </c>
    </row>
    <row r="619" spans="2:9" s="78" customFormat="1" ht="18.75" x14ac:dyDescent="0.25">
      <c r="B619" s="107">
        <v>44706</v>
      </c>
      <c r="C619" s="127" t="s">
        <v>40</v>
      </c>
      <c r="D619" s="124" t="s">
        <v>1391</v>
      </c>
      <c r="E619" s="109" t="s">
        <v>1392</v>
      </c>
      <c r="F619" s="124" t="s">
        <v>1394</v>
      </c>
      <c r="G619" s="109" t="s">
        <v>1395</v>
      </c>
      <c r="H619" s="125">
        <v>93975.19</v>
      </c>
      <c r="I619" s="111">
        <f t="shared" si="12"/>
        <v>44751</v>
      </c>
    </row>
    <row r="620" spans="2:9" s="78" customFormat="1" ht="37.5" x14ac:dyDescent="0.25">
      <c r="B620" s="107">
        <v>44613</v>
      </c>
      <c r="C620" s="127" t="s">
        <v>29</v>
      </c>
      <c r="D620" s="124" t="s">
        <v>1396</v>
      </c>
      <c r="E620" s="109" t="s">
        <v>1397</v>
      </c>
      <c r="F620" s="124" t="s">
        <v>1286</v>
      </c>
      <c r="G620" s="109" t="s">
        <v>20</v>
      </c>
      <c r="H620" s="125">
        <v>118000</v>
      </c>
      <c r="I620" s="111">
        <f t="shared" si="12"/>
        <v>44658</v>
      </c>
    </row>
    <row r="621" spans="2:9" s="78" customFormat="1" ht="37.5" x14ac:dyDescent="0.25">
      <c r="B621" s="107">
        <v>44643</v>
      </c>
      <c r="C621" s="127" t="s">
        <v>32</v>
      </c>
      <c r="D621" s="124" t="s">
        <v>1396</v>
      </c>
      <c r="E621" s="109" t="s">
        <v>1397</v>
      </c>
      <c r="F621" s="124" t="s">
        <v>1286</v>
      </c>
      <c r="G621" s="109" t="s">
        <v>20</v>
      </c>
      <c r="H621" s="125">
        <v>35400</v>
      </c>
      <c r="I621" s="111">
        <f t="shared" si="12"/>
        <v>44688</v>
      </c>
    </row>
    <row r="622" spans="2:9" s="78" customFormat="1" ht="37.5" x14ac:dyDescent="0.25">
      <c r="B622" s="107">
        <v>44644</v>
      </c>
      <c r="C622" s="127" t="s">
        <v>44</v>
      </c>
      <c r="D622" s="124" t="s">
        <v>1396</v>
      </c>
      <c r="E622" s="109" t="s">
        <v>1397</v>
      </c>
      <c r="F622" s="124" t="s">
        <v>1286</v>
      </c>
      <c r="G622" s="109" t="s">
        <v>20</v>
      </c>
      <c r="H622" s="125">
        <v>61360</v>
      </c>
      <c r="I622" s="111">
        <f t="shared" si="12"/>
        <v>44689</v>
      </c>
    </row>
    <row r="623" spans="2:9" s="78" customFormat="1" ht="37.5" x14ac:dyDescent="0.25">
      <c r="B623" s="107">
        <v>44455</v>
      </c>
      <c r="C623" s="127" t="s">
        <v>27</v>
      </c>
      <c r="D623" s="124" t="s">
        <v>1398</v>
      </c>
      <c r="E623" s="109" t="s">
        <v>1399</v>
      </c>
      <c r="F623" s="124" t="s">
        <v>1400</v>
      </c>
      <c r="G623" s="109" t="s">
        <v>20</v>
      </c>
      <c r="H623" s="125">
        <v>53100</v>
      </c>
      <c r="I623" s="111">
        <f t="shared" si="12"/>
        <v>44500</v>
      </c>
    </row>
    <row r="624" spans="2:9" s="78" customFormat="1" ht="37.5" x14ac:dyDescent="0.25">
      <c r="B624" s="107">
        <v>44455</v>
      </c>
      <c r="C624" s="127" t="s">
        <v>72</v>
      </c>
      <c r="D624" s="124" t="s">
        <v>1398</v>
      </c>
      <c r="E624" s="109" t="s">
        <v>1399</v>
      </c>
      <c r="F624" s="124" t="s">
        <v>1354</v>
      </c>
      <c r="G624" s="109" t="s">
        <v>20</v>
      </c>
      <c r="H624" s="125">
        <v>33040</v>
      </c>
      <c r="I624" s="111">
        <f t="shared" si="12"/>
        <v>44500</v>
      </c>
    </row>
    <row r="625" spans="2:9" s="78" customFormat="1" ht="18.75" x14ac:dyDescent="0.25">
      <c r="B625" s="107">
        <v>44641</v>
      </c>
      <c r="C625" s="127" t="s">
        <v>45</v>
      </c>
      <c r="D625" s="124" t="s">
        <v>1401</v>
      </c>
      <c r="E625" s="109" t="s">
        <v>1402</v>
      </c>
      <c r="F625" s="124" t="s">
        <v>1403</v>
      </c>
      <c r="G625" s="109" t="s">
        <v>20</v>
      </c>
      <c r="H625" s="125">
        <v>10620</v>
      </c>
      <c r="I625" s="111">
        <f t="shared" si="12"/>
        <v>44686</v>
      </c>
    </row>
    <row r="626" spans="2:9" s="78" customFormat="1" ht="37.5" x14ac:dyDescent="0.25">
      <c r="B626" s="107">
        <v>44641</v>
      </c>
      <c r="C626" s="127" t="s">
        <v>43</v>
      </c>
      <c r="D626" s="124" t="s">
        <v>1401</v>
      </c>
      <c r="E626" s="109" t="s">
        <v>1402</v>
      </c>
      <c r="F626" s="124" t="s">
        <v>1404</v>
      </c>
      <c r="G626" s="109" t="s">
        <v>20</v>
      </c>
      <c r="H626" s="125">
        <v>118000</v>
      </c>
      <c r="I626" s="111">
        <f t="shared" si="12"/>
        <v>44686</v>
      </c>
    </row>
    <row r="627" spans="2:9" s="78" customFormat="1" ht="37.5" x14ac:dyDescent="0.25">
      <c r="B627" s="107">
        <v>44642</v>
      </c>
      <c r="C627" s="127" t="s">
        <v>46</v>
      </c>
      <c r="D627" s="124" t="s">
        <v>1401</v>
      </c>
      <c r="E627" s="109" t="s">
        <v>1402</v>
      </c>
      <c r="F627" s="124" t="s">
        <v>1404</v>
      </c>
      <c r="G627" s="109" t="s">
        <v>20</v>
      </c>
      <c r="H627" s="125">
        <v>30680</v>
      </c>
      <c r="I627" s="111">
        <f t="shared" si="12"/>
        <v>44687</v>
      </c>
    </row>
    <row r="628" spans="2:9" s="78" customFormat="1" ht="37.5" x14ac:dyDescent="0.25">
      <c r="B628" s="107">
        <v>44588</v>
      </c>
      <c r="C628" s="127" t="s">
        <v>61</v>
      </c>
      <c r="D628" s="124" t="s">
        <v>1405</v>
      </c>
      <c r="E628" s="109" t="s">
        <v>1406</v>
      </c>
      <c r="F628" s="124" t="s">
        <v>1273</v>
      </c>
      <c r="G628" s="109" t="s">
        <v>20</v>
      </c>
      <c r="H628" s="125">
        <v>27140</v>
      </c>
      <c r="I628" s="111">
        <f t="shared" si="12"/>
        <v>44633</v>
      </c>
    </row>
    <row r="629" spans="2:9" s="78" customFormat="1" ht="37.5" x14ac:dyDescent="0.25">
      <c r="B629" s="107">
        <v>44634</v>
      </c>
      <c r="C629" s="127" t="s">
        <v>92</v>
      </c>
      <c r="D629" s="124" t="s">
        <v>1405</v>
      </c>
      <c r="E629" s="109" t="s">
        <v>1406</v>
      </c>
      <c r="F629" s="124" t="s">
        <v>1273</v>
      </c>
      <c r="G629" s="109" t="s">
        <v>20</v>
      </c>
      <c r="H629" s="125">
        <v>41300</v>
      </c>
      <c r="I629" s="111">
        <f t="shared" si="12"/>
        <v>44679</v>
      </c>
    </row>
    <row r="630" spans="2:9" s="78" customFormat="1" ht="37.5" x14ac:dyDescent="0.25">
      <c r="B630" s="107">
        <v>44634</v>
      </c>
      <c r="C630" s="127" t="s">
        <v>1407</v>
      </c>
      <c r="D630" s="124" t="s">
        <v>1405</v>
      </c>
      <c r="E630" s="109" t="s">
        <v>1406</v>
      </c>
      <c r="F630" s="124" t="s">
        <v>1273</v>
      </c>
      <c r="G630" s="109" t="s">
        <v>20</v>
      </c>
      <c r="H630" s="125">
        <v>34220</v>
      </c>
      <c r="I630" s="111">
        <f t="shared" si="12"/>
        <v>44679</v>
      </c>
    </row>
    <row r="631" spans="2:9" s="78" customFormat="1" ht="37.5" x14ac:dyDescent="0.25">
      <c r="B631" s="107">
        <v>44461</v>
      </c>
      <c r="C631" s="127" t="s">
        <v>34</v>
      </c>
      <c r="D631" s="124" t="s">
        <v>1408</v>
      </c>
      <c r="E631" s="109" t="s">
        <v>1409</v>
      </c>
      <c r="F631" s="124" t="s">
        <v>1273</v>
      </c>
      <c r="G631" s="109" t="s">
        <v>20</v>
      </c>
      <c r="H631" s="125">
        <v>88500</v>
      </c>
      <c r="I631" s="111">
        <f t="shared" ref="I631:I694" si="13">+B631+45</f>
        <v>44506</v>
      </c>
    </row>
    <row r="632" spans="2:9" s="78" customFormat="1" ht="18.75" x14ac:dyDescent="0.25">
      <c r="B632" s="107">
        <v>44642</v>
      </c>
      <c r="C632" s="127" t="s">
        <v>26</v>
      </c>
      <c r="D632" s="124" t="s">
        <v>1408</v>
      </c>
      <c r="E632" s="109" t="s">
        <v>1409</v>
      </c>
      <c r="F632" s="124" t="s">
        <v>1410</v>
      </c>
      <c r="G632" s="109" t="s">
        <v>20</v>
      </c>
      <c r="H632" s="125">
        <v>35400</v>
      </c>
      <c r="I632" s="111">
        <f t="shared" si="13"/>
        <v>44687</v>
      </c>
    </row>
    <row r="633" spans="2:9" s="78" customFormat="1" ht="18.75" x14ac:dyDescent="0.25">
      <c r="B633" s="107">
        <v>44678</v>
      </c>
      <c r="C633" s="127" t="s">
        <v>30</v>
      </c>
      <c r="D633" s="124" t="s">
        <v>1408</v>
      </c>
      <c r="E633" s="109" t="s">
        <v>1409</v>
      </c>
      <c r="F633" s="124" t="s">
        <v>1410</v>
      </c>
      <c r="G633" s="109" t="s">
        <v>20</v>
      </c>
      <c r="H633" s="125">
        <v>118000</v>
      </c>
      <c r="I633" s="111">
        <f t="shared" si="13"/>
        <v>44723</v>
      </c>
    </row>
    <row r="634" spans="2:9" s="78" customFormat="1" ht="37.5" x14ac:dyDescent="0.25">
      <c r="B634" s="107">
        <v>44627</v>
      </c>
      <c r="C634" s="127" t="s">
        <v>337</v>
      </c>
      <c r="D634" s="124" t="s">
        <v>1411</v>
      </c>
      <c r="E634" s="109" t="s">
        <v>1412</v>
      </c>
      <c r="F634" s="124" t="s">
        <v>1273</v>
      </c>
      <c r="G634" s="109" t="s">
        <v>20</v>
      </c>
      <c r="H634" s="125">
        <v>118000</v>
      </c>
      <c r="I634" s="111">
        <f t="shared" si="13"/>
        <v>44672</v>
      </c>
    </row>
    <row r="635" spans="2:9" s="78" customFormat="1" ht="37.5" x14ac:dyDescent="0.25">
      <c r="B635" s="107">
        <v>44652</v>
      </c>
      <c r="C635" s="127" t="s">
        <v>134</v>
      </c>
      <c r="D635" s="124" t="s">
        <v>1411</v>
      </c>
      <c r="E635" s="109" t="s">
        <v>1412</v>
      </c>
      <c r="F635" s="124" t="s">
        <v>1273</v>
      </c>
      <c r="G635" s="109" t="s">
        <v>20</v>
      </c>
      <c r="H635" s="125">
        <v>35400</v>
      </c>
      <c r="I635" s="111">
        <f t="shared" si="13"/>
        <v>44697</v>
      </c>
    </row>
    <row r="636" spans="2:9" s="78" customFormat="1" ht="37.5" x14ac:dyDescent="0.25">
      <c r="B636" s="107">
        <v>44652</v>
      </c>
      <c r="C636" s="127" t="s">
        <v>766</v>
      </c>
      <c r="D636" s="124" t="s">
        <v>1411</v>
      </c>
      <c r="E636" s="109" t="s">
        <v>1412</v>
      </c>
      <c r="F636" s="124" t="s">
        <v>1273</v>
      </c>
      <c r="G636" s="109" t="s">
        <v>20</v>
      </c>
      <c r="H636" s="125">
        <v>28320</v>
      </c>
      <c r="I636" s="111">
        <f t="shared" si="13"/>
        <v>44697</v>
      </c>
    </row>
    <row r="637" spans="2:9" s="78" customFormat="1" ht="37.5" x14ac:dyDescent="0.25">
      <c r="B637" s="107">
        <v>44706</v>
      </c>
      <c r="C637" s="127" t="s">
        <v>1312</v>
      </c>
      <c r="D637" s="124" t="s">
        <v>1411</v>
      </c>
      <c r="E637" s="109" t="s">
        <v>1412</v>
      </c>
      <c r="F637" s="124" t="s">
        <v>1273</v>
      </c>
      <c r="G637" s="109" t="s">
        <v>20</v>
      </c>
      <c r="H637" s="125">
        <v>118000</v>
      </c>
      <c r="I637" s="111">
        <f t="shared" si="13"/>
        <v>44751</v>
      </c>
    </row>
    <row r="638" spans="2:9" s="78" customFormat="1" ht="18.75" x14ac:dyDescent="0.25">
      <c r="B638" s="107">
        <v>44685</v>
      </c>
      <c r="C638" s="127" t="s">
        <v>1413</v>
      </c>
      <c r="D638" s="124" t="s">
        <v>1414</v>
      </c>
      <c r="E638" s="109" t="s">
        <v>1415</v>
      </c>
      <c r="F638" s="124" t="s">
        <v>1416</v>
      </c>
      <c r="G638" s="109" t="s">
        <v>1417</v>
      </c>
      <c r="H638" s="125">
        <v>14868</v>
      </c>
      <c r="I638" s="111">
        <f t="shared" si="13"/>
        <v>44730</v>
      </c>
    </row>
    <row r="639" spans="2:9" s="78" customFormat="1" ht="37.5" x14ac:dyDescent="0.25">
      <c r="B639" s="107">
        <v>44650</v>
      </c>
      <c r="C639" s="127" t="s">
        <v>28</v>
      </c>
      <c r="D639" s="124" t="s">
        <v>1418</v>
      </c>
      <c r="E639" s="109" t="s">
        <v>1419</v>
      </c>
      <c r="F639" s="124" t="s">
        <v>1273</v>
      </c>
      <c r="G639" s="109" t="s">
        <v>20</v>
      </c>
      <c r="H639" s="125">
        <v>35400</v>
      </c>
      <c r="I639" s="111">
        <f t="shared" si="13"/>
        <v>44695</v>
      </c>
    </row>
    <row r="640" spans="2:9" s="78" customFormat="1" ht="37.5" x14ac:dyDescent="0.25">
      <c r="B640" s="107">
        <v>44636</v>
      </c>
      <c r="C640" s="127" t="s">
        <v>30</v>
      </c>
      <c r="D640" s="124" t="s">
        <v>1418</v>
      </c>
      <c r="E640" s="109" t="s">
        <v>1419</v>
      </c>
      <c r="F640" s="124" t="s">
        <v>1273</v>
      </c>
      <c r="G640" s="109" t="s">
        <v>20</v>
      </c>
      <c r="H640" s="125">
        <v>118000</v>
      </c>
      <c r="I640" s="111">
        <f t="shared" si="13"/>
        <v>44681</v>
      </c>
    </row>
    <row r="641" spans="2:9" s="78" customFormat="1" ht="37.5" x14ac:dyDescent="0.25">
      <c r="B641" s="107">
        <v>44417</v>
      </c>
      <c r="C641" s="127" t="s">
        <v>359</v>
      </c>
      <c r="D641" s="124" t="s">
        <v>1420</v>
      </c>
      <c r="E641" s="109" t="s">
        <v>1421</v>
      </c>
      <c r="F641" s="124" t="s">
        <v>1286</v>
      </c>
      <c r="G641" s="109" t="s">
        <v>20</v>
      </c>
      <c r="H641" s="125">
        <v>118000</v>
      </c>
      <c r="I641" s="111">
        <f t="shared" si="13"/>
        <v>44462</v>
      </c>
    </row>
    <row r="642" spans="2:9" s="78" customFormat="1" ht="18.75" x14ac:dyDescent="0.25">
      <c r="B642" s="107">
        <v>44607</v>
      </c>
      <c r="C642" s="127" t="s">
        <v>891</v>
      </c>
      <c r="D642" s="124" t="s">
        <v>1422</v>
      </c>
      <c r="E642" s="109" t="s">
        <v>1423</v>
      </c>
      <c r="F642" s="124" t="s">
        <v>1410</v>
      </c>
      <c r="G642" s="109" t="s">
        <v>20</v>
      </c>
      <c r="H642" s="125">
        <v>30680</v>
      </c>
      <c r="I642" s="111">
        <f t="shared" si="13"/>
        <v>44652</v>
      </c>
    </row>
    <row r="643" spans="2:9" s="78" customFormat="1" ht="37.5" x14ac:dyDescent="0.25">
      <c r="B643" s="107">
        <v>44595</v>
      </c>
      <c r="C643" s="127" t="s">
        <v>22</v>
      </c>
      <c r="D643" s="124" t="s">
        <v>1424</v>
      </c>
      <c r="E643" s="109" t="s">
        <v>1425</v>
      </c>
      <c r="F643" s="124" t="s">
        <v>1286</v>
      </c>
      <c r="G643" s="109" t="s">
        <v>20</v>
      </c>
      <c r="H643" s="125">
        <v>118000</v>
      </c>
      <c r="I643" s="111">
        <f t="shared" si="13"/>
        <v>44640</v>
      </c>
    </row>
    <row r="644" spans="2:9" s="78" customFormat="1" ht="37.5" x14ac:dyDescent="0.25">
      <c r="B644" s="107">
        <v>44655</v>
      </c>
      <c r="C644" s="127" t="s">
        <v>72</v>
      </c>
      <c r="D644" s="124" t="s">
        <v>1424</v>
      </c>
      <c r="E644" s="109" t="s">
        <v>1425</v>
      </c>
      <c r="F644" s="124" t="s">
        <v>1286</v>
      </c>
      <c r="G644" s="109" t="s">
        <v>20</v>
      </c>
      <c r="H644" s="125">
        <v>47200</v>
      </c>
      <c r="I644" s="111">
        <f t="shared" si="13"/>
        <v>44700</v>
      </c>
    </row>
    <row r="645" spans="2:9" s="78" customFormat="1" ht="37.5" x14ac:dyDescent="0.25">
      <c r="B645" s="107">
        <v>44655</v>
      </c>
      <c r="C645" s="127" t="s">
        <v>26</v>
      </c>
      <c r="D645" s="124" t="s">
        <v>1424</v>
      </c>
      <c r="E645" s="109" t="s">
        <v>1425</v>
      </c>
      <c r="F645" s="124" t="s">
        <v>1286</v>
      </c>
      <c r="G645" s="109" t="s">
        <v>20</v>
      </c>
      <c r="H645" s="125">
        <v>118000</v>
      </c>
      <c r="I645" s="111">
        <f t="shared" si="13"/>
        <v>44700</v>
      </c>
    </row>
    <row r="646" spans="2:9" s="78" customFormat="1" ht="18.75" x14ac:dyDescent="0.25">
      <c r="B646" s="107">
        <v>44510</v>
      </c>
      <c r="C646" s="127" t="s">
        <v>891</v>
      </c>
      <c r="D646" s="124" t="s">
        <v>1426</v>
      </c>
      <c r="E646" s="109" t="s">
        <v>1427</v>
      </c>
      <c r="F646" s="124" t="s">
        <v>1428</v>
      </c>
      <c r="G646" s="109" t="s">
        <v>20</v>
      </c>
      <c r="H646" s="125">
        <v>12390</v>
      </c>
      <c r="I646" s="111">
        <f t="shared" si="13"/>
        <v>44555</v>
      </c>
    </row>
    <row r="647" spans="2:9" s="78" customFormat="1" ht="37.5" x14ac:dyDescent="0.25">
      <c r="B647" s="107">
        <v>44602</v>
      </c>
      <c r="C647" s="127" t="s">
        <v>23</v>
      </c>
      <c r="D647" s="124" t="s">
        <v>1429</v>
      </c>
      <c r="E647" s="109" t="s">
        <v>1430</v>
      </c>
      <c r="F647" s="124" t="s">
        <v>1431</v>
      </c>
      <c r="G647" s="109" t="s">
        <v>20</v>
      </c>
      <c r="H647" s="125">
        <v>84960</v>
      </c>
      <c r="I647" s="111">
        <f t="shared" si="13"/>
        <v>44647</v>
      </c>
    </row>
    <row r="648" spans="2:9" s="78" customFormat="1" ht="37.5" x14ac:dyDescent="0.25">
      <c r="B648" s="107">
        <v>44650</v>
      </c>
      <c r="C648" s="127" t="s">
        <v>24</v>
      </c>
      <c r="D648" s="124" t="s">
        <v>1429</v>
      </c>
      <c r="E648" s="109" t="s">
        <v>1430</v>
      </c>
      <c r="F648" s="124" t="s">
        <v>1432</v>
      </c>
      <c r="G648" s="109" t="s">
        <v>20</v>
      </c>
      <c r="H648" s="125">
        <v>95580</v>
      </c>
      <c r="I648" s="111">
        <f t="shared" si="13"/>
        <v>44695</v>
      </c>
    </row>
    <row r="649" spans="2:9" s="78" customFormat="1" ht="18.75" x14ac:dyDescent="0.25">
      <c r="B649" s="107">
        <v>44690</v>
      </c>
      <c r="C649" s="127" t="s">
        <v>43</v>
      </c>
      <c r="D649" s="124" t="s">
        <v>1433</v>
      </c>
      <c r="E649" s="109" t="s">
        <v>1434</v>
      </c>
      <c r="F649" s="124" t="s">
        <v>1435</v>
      </c>
      <c r="G649" s="109" t="s">
        <v>198</v>
      </c>
      <c r="H649" s="125">
        <v>159241</v>
      </c>
      <c r="I649" s="111">
        <f t="shared" si="13"/>
        <v>44735</v>
      </c>
    </row>
    <row r="650" spans="2:9" s="78" customFormat="1" ht="18.75" x14ac:dyDescent="0.25">
      <c r="B650" s="107">
        <v>44694</v>
      </c>
      <c r="C650" s="127" t="s">
        <v>46</v>
      </c>
      <c r="D650" s="124" t="s">
        <v>1433</v>
      </c>
      <c r="E650" s="109" t="s">
        <v>1434</v>
      </c>
      <c r="F650" s="124" t="s">
        <v>1436</v>
      </c>
      <c r="G650" s="109" t="s">
        <v>198</v>
      </c>
      <c r="H650" s="125">
        <v>988250</v>
      </c>
      <c r="I650" s="111">
        <f t="shared" si="13"/>
        <v>44739</v>
      </c>
    </row>
    <row r="651" spans="2:9" s="78" customFormat="1" ht="37.5" x14ac:dyDescent="0.25">
      <c r="B651" s="107">
        <v>44613</v>
      </c>
      <c r="C651" s="127" t="s">
        <v>465</v>
      </c>
      <c r="D651" s="124" t="s">
        <v>1437</v>
      </c>
      <c r="E651" s="109" t="s">
        <v>1438</v>
      </c>
      <c r="F651" s="124" t="s">
        <v>1439</v>
      </c>
      <c r="G651" s="109" t="s">
        <v>20</v>
      </c>
      <c r="H651" s="125">
        <v>59000</v>
      </c>
      <c r="I651" s="111">
        <f t="shared" si="13"/>
        <v>44658</v>
      </c>
    </row>
    <row r="652" spans="2:9" s="78" customFormat="1" ht="37.5" x14ac:dyDescent="0.25">
      <c r="B652" s="107">
        <v>44629</v>
      </c>
      <c r="C652" s="127" t="s">
        <v>909</v>
      </c>
      <c r="D652" s="124" t="s">
        <v>1437</v>
      </c>
      <c r="E652" s="109" t="s">
        <v>1438</v>
      </c>
      <c r="F652" s="124" t="s">
        <v>1440</v>
      </c>
      <c r="G652" s="109" t="s">
        <v>20</v>
      </c>
      <c r="H652" s="125">
        <v>29500</v>
      </c>
      <c r="I652" s="111">
        <f t="shared" si="13"/>
        <v>44674</v>
      </c>
    </row>
    <row r="653" spans="2:9" s="78" customFormat="1" ht="37.5" x14ac:dyDescent="0.25">
      <c r="B653" s="107">
        <v>44656</v>
      </c>
      <c r="C653" s="127" t="s">
        <v>976</v>
      </c>
      <c r="D653" s="124" t="s">
        <v>1437</v>
      </c>
      <c r="E653" s="109" t="s">
        <v>1438</v>
      </c>
      <c r="F653" s="124" t="s">
        <v>1273</v>
      </c>
      <c r="G653" s="109" t="s">
        <v>20</v>
      </c>
      <c r="H653" s="125">
        <v>118000</v>
      </c>
      <c r="I653" s="111">
        <f t="shared" si="13"/>
        <v>44701</v>
      </c>
    </row>
    <row r="654" spans="2:9" s="78" customFormat="1" ht="37.5" x14ac:dyDescent="0.25">
      <c r="B654" s="107">
        <v>44678</v>
      </c>
      <c r="C654" s="127" t="s">
        <v>978</v>
      </c>
      <c r="D654" s="124" t="s">
        <v>1437</v>
      </c>
      <c r="E654" s="109" t="s">
        <v>1438</v>
      </c>
      <c r="F654" s="124" t="s">
        <v>1273</v>
      </c>
      <c r="G654" s="109" t="s">
        <v>20</v>
      </c>
      <c r="H654" s="125">
        <v>118000</v>
      </c>
      <c r="I654" s="111">
        <f t="shared" si="13"/>
        <v>44723</v>
      </c>
    </row>
    <row r="655" spans="2:9" s="78" customFormat="1" ht="37.5" x14ac:dyDescent="0.25">
      <c r="B655" s="107">
        <v>44697</v>
      </c>
      <c r="C655" s="127" t="s">
        <v>940</v>
      </c>
      <c r="D655" s="124" t="s">
        <v>1441</v>
      </c>
      <c r="E655" s="109" t="s">
        <v>1442</v>
      </c>
      <c r="F655" s="124" t="s">
        <v>1273</v>
      </c>
      <c r="G655" s="109" t="s">
        <v>20</v>
      </c>
      <c r="H655" s="125">
        <v>118000</v>
      </c>
      <c r="I655" s="111">
        <f t="shared" si="13"/>
        <v>44742</v>
      </c>
    </row>
    <row r="656" spans="2:9" s="78" customFormat="1" ht="18.75" x14ac:dyDescent="0.25">
      <c r="B656" s="107">
        <v>44620</v>
      </c>
      <c r="C656" s="127" t="s">
        <v>940</v>
      </c>
      <c r="D656" s="124" t="s">
        <v>1443</v>
      </c>
      <c r="E656" s="109" t="s">
        <v>1444</v>
      </c>
      <c r="F656" s="124" t="s">
        <v>1439</v>
      </c>
      <c r="G656" s="109" t="s">
        <v>20</v>
      </c>
      <c r="H656" s="125">
        <v>59000</v>
      </c>
      <c r="I656" s="111">
        <f t="shared" si="13"/>
        <v>44665</v>
      </c>
    </row>
    <row r="657" spans="2:9" s="78" customFormat="1" ht="18.75" x14ac:dyDescent="0.25">
      <c r="B657" s="107">
        <v>44645</v>
      </c>
      <c r="C657" s="127" t="s">
        <v>440</v>
      </c>
      <c r="D657" s="124" t="s">
        <v>1443</v>
      </c>
      <c r="E657" s="109" t="s">
        <v>1444</v>
      </c>
      <c r="F657" s="124" t="s">
        <v>1332</v>
      </c>
      <c r="G657" s="109" t="s">
        <v>20</v>
      </c>
      <c r="H657" s="125">
        <v>53100</v>
      </c>
      <c r="I657" s="111">
        <f t="shared" si="13"/>
        <v>44690</v>
      </c>
    </row>
    <row r="658" spans="2:9" s="78" customFormat="1" ht="18.75" x14ac:dyDescent="0.25">
      <c r="B658" s="107">
        <v>44606</v>
      </c>
      <c r="C658" s="127" t="s">
        <v>1006</v>
      </c>
      <c r="D658" s="124" t="s">
        <v>1445</v>
      </c>
      <c r="E658" s="109" t="s">
        <v>1446</v>
      </c>
      <c r="F658" s="124" t="s">
        <v>1410</v>
      </c>
      <c r="G658" s="109" t="s">
        <v>20</v>
      </c>
      <c r="H658" s="125">
        <v>33040</v>
      </c>
      <c r="I658" s="111">
        <f t="shared" si="13"/>
        <v>44651</v>
      </c>
    </row>
    <row r="659" spans="2:9" s="78" customFormat="1" ht="18.75" x14ac:dyDescent="0.25">
      <c r="B659" s="107">
        <v>44327</v>
      </c>
      <c r="C659" s="127" t="s">
        <v>1317</v>
      </c>
      <c r="D659" s="124" t="s">
        <v>668</v>
      </c>
      <c r="E659" s="109" t="s">
        <v>669</v>
      </c>
      <c r="F659" s="124" t="s">
        <v>1447</v>
      </c>
      <c r="G659" s="109" t="s">
        <v>5</v>
      </c>
      <c r="H659" s="125">
        <v>20156.150000000001</v>
      </c>
      <c r="I659" s="111">
        <f t="shared" si="13"/>
        <v>44372</v>
      </c>
    </row>
    <row r="660" spans="2:9" s="78" customFormat="1" ht="37.5" x14ac:dyDescent="0.25">
      <c r="B660" s="107">
        <v>44568</v>
      </c>
      <c r="C660" s="127" t="s">
        <v>44</v>
      </c>
      <c r="D660" s="124" t="s">
        <v>1448</v>
      </c>
      <c r="E660" s="109" t="s">
        <v>1449</v>
      </c>
      <c r="F660" s="124" t="s">
        <v>1273</v>
      </c>
      <c r="G660" s="109" t="s">
        <v>20</v>
      </c>
      <c r="H660" s="125">
        <v>118000</v>
      </c>
      <c r="I660" s="111">
        <f t="shared" si="13"/>
        <v>44613</v>
      </c>
    </row>
    <row r="661" spans="2:9" s="78" customFormat="1" ht="37.5" x14ac:dyDescent="0.25">
      <c r="B661" s="107">
        <v>44656</v>
      </c>
      <c r="C661" s="127" t="s">
        <v>213</v>
      </c>
      <c r="D661" s="124" t="s">
        <v>1448</v>
      </c>
      <c r="E661" s="109" t="s">
        <v>1449</v>
      </c>
      <c r="F661" s="124" t="s">
        <v>1273</v>
      </c>
      <c r="G661" s="109" t="s">
        <v>20</v>
      </c>
      <c r="H661" s="125">
        <v>118000</v>
      </c>
      <c r="I661" s="111">
        <f t="shared" si="13"/>
        <v>44701</v>
      </c>
    </row>
    <row r="662" spans="2:9" s="78" customFormat="1" ht="37.5" x14ac:dyDescent="0.25">
      <c r="B662" s="107">
        <v>44656</v>
      </c>
      <c r="C662" s="127" t="s">
        <v>149</v>
      </c>
      <c r="D662" s="124" t="s">
        <v>1448</v>
      </c>
      <c r="E662" s="109" t="s">
        <v>1449</v>
      </c>
      <c r="F662" s="124" t="s">
        <v>1273</v>
      </c>
      <c r="G662" s="109" t="s">
        <v>20</v>
      </c>
      <c r="H662" s="125">
        <v>118000</v>
      </c>
      <c r="I662" s="111">
        <f t="shared" si="13"/>
        <v>44701</v>
      </c>
    </row>
    <row r="663" spans="2:9" s="78" customFormat="1" ht="37.5" x14ac:dyDescent="0.25">
      <c r="B663" s="107">
        <v>44699</v>
      </c>
      <c r="C663" s="127" t="s">
        <v>766</v>
      </c>
      <c r="D663" s="124" t="s">
        <v>1450</v>
      </c>
      <c r="E663" s="109" t="s">
        <v>1451</v>
      </c>
      <c r="F663" s="124" t="s">
        <v>1273</v>
      </c>
      <c r="G663" s="109" t="s">
        <v>20</v>
      </c>
      <c r="H663" s="125">
        <v>118000</v>
      </c>
      <c r="I663" s="111">
        <f t="shared" si="13"/>
        <v>44744</v>
      </c>
    </row>
    <row r="664" spans="2:9" s="78" customFormat="1" ht="37.5" x14ac:dyDescent="0.25">
      <c r="B664" s="107">
        <v>44637</v>
      </c>
      <c r="C664" s="127" t="s">
        <v>23</v>
      </c>
      <c r="D664" s="124" t="s">
        <v>1452</v>
      </c>
      <c r="E664" s="109" t="s">
        <v>1453</v>
      </c>
      <c r="F664" s="124" t="s">
        <v>1454</v>
      </c>
      <c r="G664" s="109" t="s">
        <v>70</v>
      </c>
      <c r="H664" s="125">
        <v>157412</v>
      </c>
      <c r="I664" s="111">
        <f t="shared" si="13"/>
        <v>44682</v>
      </c>
    </row>
    <row r="665" spans="2:9" s="78" customFormat="1" ht="37.5" x14ac:dyDescent="0.25">
      <c r="B665" s="107">
        <v>44655</v>
      </c>
      <c r="C665" s="127" t="s">
        <v>1455</v>
      </c>
      <c r="D665" s="124" t="s">
        <v>1456</v>
      </c>
      <c r="E665" s="109" t="s">
        <v>1457</v>
      </c>
      <c r="F665" s="124"/>
      <c r="G665" s="109" t="s">
        <v>12</v>
      </c>
      <c r="H665" s="125">
        <v>66906</v>
      </c>
      <c r="I665" s="111">
        <f t="shared" si="13"/>
        <v>44700</v>
      </c>
    </row>
    <row r="666" spans="2:9" s="78" customFormat="1" ht="37.5" x14ac:dyDescent="0.25">
      <c r="B666" s="107">
        <v>44599</v>
      </c>
      <c r="C666" s="127" t="s">
        <v>56</v>
      </c>
      <c r="D666" s="124" t="s">
        <v>1458</v>
      </c>
      <c r="E666" s="109" t="s">
        <v>1459</v>
      </c>
      <c r="F666" s="124" t="s">
        <v>1273</v>
      </c>
      <c r="G666" s="109" t="s">
        <v>20</v>
      </c>
      <c r="H666" s="125">
        <v>118000</v>
      </c>
      <c r="I666" s="111">
        <f t="shared" si="13"/>
        <v>44644</v>
      </c>
    </row>
    <row r="667" spans="2:9" s="78" customFormat="1" ht="18.75" x14ac:dyDescent="0.25">
      <c r="B667" s="107">
        <v>44599</v>
      </c>
      <c r="C667" s="127" t="s">
        <v>1460</v>
      </c>
      <c r="D667" s="124" t="s">
        <v>1458</v>
      </c>
      <c r="E667" s="109" t="s">
        <v>1459</v>
      </c>
      <c r="F667" s="124" t="s">
        <v>1461</v>
      </c>
      <c r="G667" s="109" t="s">
        <v>20</v>
      </c>
      <c r="H667" s="125">
        <v>11800</v>
      </c>
      <c r="I667" s="111">
        <f t="shared" si="13"/>
        <v>44644</v>
      </c>
    </row>
    <row r="668" spans="2:9" s="78" customFormat="1" ht="18.75" x14ac:dyDescent="0.25">
      <c r="B668" s="107">
        <v>44637</v>
      </c>
      <c r="C668" s="127" t="s">
        <v>356</v>
      </c>
      <c r="D668" s="124" t="s">
        <v>1458</v>
      </c>
      <c r="E668" s="109" t="s">
        <v>1459</v>
      </c>
      <c r="F668" s="124" t="s">
        <v>1354</v>
      </c>
      <c r="G668" s="109" t="s">
        <v>20</v>
      </c>
      <c r="H668" s="125">
        <v>40120</v>
      </c>
      <c r="I668" s="111">
        <f t="shared" si="13"/>
        <v>44682</v>
      </c>
    </row>
    <row r="669" spans="2:9" s="78" customFormat="1" ht="18.75" x14ac:dyDescent="0.25">
      <c r="B669" s="107">
        <v>44662</v>
      </c>
      <c r="C669" s="127" t="s">
        <v>57</v>
      </c>
      <c r="D669" s="124" t="s">
        <v>1458</v>
      </c>
      <c r="E669" s="109" t="s">
        <v>1459</v>
      </c>
      <c r="F669" s="124" t="s">
        <v>1462</v>
      </c>
      <c r="G669" s="109" t="s">
        <v>20</v>
      </c>
      <c r="H669" s="125">
        <v>64900</v>
      </c>
      <c r="I669" s="111">
        <f t="shared" si="13"/>
        <v>44707</v>
      </c>
    </row>
    <row r="670" spans="2:9" s="78" customFormat="1" ht="18.75" x14ac:dyDescent="0.25">
      <c r="B670" s="107">
        <v>44711</v>
      </c>
      <c r="C670" s="127" t="s">
        <v>304</v>
      </c>
      <c r="D670" s="124" t="s">
        <v>1458</v>
      </c>
      <c r="E670" s="109" t="s">
        <v>1459</v>
      </c>
      <c r="F670" s="124" t="s">
        <v>1462</v>
      </c>
      <c r="G670" s="109" t="s">
        <v>20</v>
      </c>
      <c r="H670" s="125">
        <v>118000</v>
      </c>
      <c r="I670" s="111">
        <f t="shared" si="13"/>
        <v>44756</v>
      </c>
    </row>
    <row r="671" spans="2:9" s="78" customFormat="1" ht="18.75" x14ac:dyDescent="0.25">
      <c r="B671" s="107">
        <v>44382</v>
      </c>
      <c r="C671" s="127" t="s">
        <v>57</v>
      </c>
      <c r="D671" s="124" t="s">
        <v>1463</v>
      </c>
      <c r="E671" s="109" t="s">
        <v>1464</v>
      </c>
      <c r="F671" s="124" t="s">
        <v>1465</v>
      </c>
      <c r="G671" s="109" t="s">
        <v>281</v>
      </c>
      <c r="H671" s="125">
        <v>25370</v>
      </c>
      <c r="I671" s="111">
        <f t="shared" si="13"/>
        <v>44427</v>
      </c>
    </row>
    <row r="672" spans="2:9" s="78" customFormat="1" ht="18.75" x14ac:dyDescent="0.25">
      <c r="B672" s="107">
        <v>44475</v>
      </c>
      <c r="C672" s="127" t="s">
        <v>357</v>
      </c>
      <c r="D672" s="124" t="s">
        <v>1463</v>
      </c>
      <c r="E672" s="109" t="s">
        <v>1464</v>
      </c>
      <c r="F672" s="124" t="s">
        <v>1465</v>
      </c>
      <c r="G672" s="109" t="s">
        <v>281</v>
      </c>
      <c r="H672" s="125">
        <v>25370</v>
      </c>
      <c r="I672" s="111">
        <f t="shared" si="13"/>
        <v>44520</v>
      </c>
    </row>
    <row r="673" spans="2:9" s="78" customFormat="1" ht="37.5" x14ac:dyDescent="0.25">
      <c r="B673" s="107">
        <v>44607</v>
      </c>
      <c r="C673" s="127" t="s">
        <v>805</v>
      </c>
      <c r="D673" s="124" t="s">
        <v>1466</v>
      </c>
      <c r="E673" s="109" t="s">
        <v>1467</v>
      </c>
      <c r="F673" s="124" t="s">
        <v>1273</v>
      </c>
      <c r="G673" s="109" t="s">
        <v>20</v>
      </c>
      <c r="H673" s="125">
        <v>118000</v>
      </c>
      <c r="I673" s="111">
        <f t="shared" si="13"/>
        <v>44652</v>
      </c>
    </row>
    <row r="674" spans="2:9" s="78" customFormat="1" ht="37.5" x14ac:dyDescent="0.25">
      <c r="B674" s="107">
        <v>44629</v>
      </c>
      <c r="C674" s="127" t="s">
        <v>809</v>
      </c>
      <c r="D674" s="124" t="s">
        <v>1466</v>
      </c>
      <c r="E674" s="109" t="s">
        <v>1467</v>
      </c>
      <c r="F674" s="124" t="s">
        <v>1273</v>
      </c>
      <c r="G674" s="109" t="s">
        <v>20</v>
      </c>
      <c r="H674" s="125">
        <v>118000</v>
      </c>
      <c r="I674" s="111">
        <f t="shared" si="13"/>
        <v>44674</v>
      </c>
    </row>
    <row r="675" spans="2:9" s="78" customFormat="1" ht="37.5" x14ac:dyDescent="0.25">
      <c r="B675" s="107">
        <v>44622</v>
      </c>
      <c r="C675" s="127" t="s">
        <v>91</v>
      </c>
      <c r="D675" s="124" t="s">
        <v>1468</v>
      </c>
      <c r="E675" s="109" t="s">
        <v>1469</v>
      </c>
      <c r="F675" s="124" t="s">
        <v>1273</v>
      </c>
      <c r="G675" s="109" t="s">
        <v>20</v>
      </c>
      <c r="H675" s="125">
        <v>118000</v>
      </c>
      <c r="I675" s="111">
        <f t="shared" si="13"/>
        <v>44667</v>
      </c>
    </row>
    <row r="676" spans="2:9" s="78" customFormat="1" ht="37.5" x14ac:dyDescent="0.25">
      <c r="B676" s="107">
        <v>44627</v>
      </c>
      <c r="C676" s="127" t="s">
        <v>763</v>
      </c>
      <c r="D676" s="124" t="s">
        <v>1468</v>
      </c>
      <c r="E676" s="109" t="s">
        <v>1469</v>
      </c>
      <c r="F676" s="124" t="s">
        <v>1273</v>
      </c>
      <c r="G676" s="109" t="s">
        <v>20</v>
      </c>
      <c r="H676" s="125">
        <v>30680</v>
      </c>
      <c r="I676" s="111">
        <f t="shared" si="13"/>
        <v>44672</v>
      </c>
    </row>
    <row r="677" spans="2:9" s="78" customFormat="1" ht="37.5" x14ac:dyDescent="0.25">
      <c r="B677" s="107">
        <v>44652</v>
      </c>
      <c r="C677" s="127" t="s">
        <v>27</v>
      </c>
      <c r="D677" s="124" t="s">
        <v>1468</v>
      </c>
      <c r="E677" s="109" t="s">
        <v>1469</v>
      </c>
      <c r="F677" s="124" t="s">
        <v>1273</v>
      </c>
      <c r="G677" s="109" t="s">
        <v>20</v>
      </c>
      <c r="H677" s="125">
        <v>35400</v>
      </c>
      <c r="I677" s="111">
        <f t="shared" si="13"/>
        <v>44697</v>
      </c>
    </row>
    <row r="678" spans="2:9" s="78" customFormat="1" ht="37.5" x14ac:dyDescent="0.25">
      <c r="B678" s="107">
        <v>44652</v>
      </c>
      <c r="C678" s="127" t="s">
        <v>72</v>
      </c>
      <c r="D678" s="124" t="s">
        <v>1468</v>
      </c>
      <c r="E678" s="109" t="s">
        <v>1469</v>
      </c>
      <c r="F678" s="124" t="s">
        <v>1273</v>
      </c>
      <c r="G678" s="109" t="s">
        <v>20</v>
      </c>
      <c r="H678" s="125">
        <v>23600</v>
      </c>
      <c r="I678" s="111">
        <f t="shared" si="13"/>
        <v>44697</v>
      </c>
    </row>
    <row r="679" spans="2:9" s="78" customFormat="1" ht="37.5" x14ac:dyDescent="0.25">
      <c r="B679" s="107">
        <v>44182</v>
      </c>
      <c r="C679" s="127" t="s">
        <v>46</v>
      </c>
      <c r="D679" s="124" t="s">
        <v>1470</v>
      </c>
      <c r="E679" s="109" t="s">
        <v>1471</v>
      </c>
      <c r="F679" s="124" t="s">
        <v>1472</v>
      </c>
      <c r="G679" s="109" t="s">
        <v>1311</v>
      </c>
      <c r="H679" s="125">
        <v>942661.45</v>
      </c>
      <c r="I679" s="111">
        <f t="shared" si="13"/>
        <v>44227</v>
      </c>
    </row>
    <row r="680" spans="2:9" s="78" customFormat="1" ht="37.5" x14ac:dyDescent="0.25">
      <c r="B680" s="107">
        <v>44509</v>
      </c>
      <c r="C680" s="127" t="s">
        <v>37</v>
      </c>
      <c r="D680" s="124" t="s">
        <v>1473</v>
      </c>
      <c r="E680" s="109" t="s">
        <v>1474</v>
      </c>
      <c r="F680" s="124" t="s">
        <v>1286</v>
      </c>
      <c r="G680" s="109" t="s">
        <v>20</v>
      </c>
      <c r="H680" s="125">
        <v>118000</v>
      </c>
      <c r="I680" s="111">
        <f t="shared" si="13"/>
        <v>44554</v>
      </c>
    </row>
    <row r="681" spans="2:9" s="78" customFormat="1" ht="37.5" x14ac:dyDescent="0.25">
      <c r="B681" s="107">
        <v>44630</v>
      </c>
      <c r="C681" s="127" t="s">
        <v>1475</v>
      </c>
      <c r="D681" s="124" t="s">
        <v>1473</v>
      </c>
      <c r="E681" s="109" t="s">
        <v>1474</v>
      </c>
      <c r="F681" s="124" t="s">
        <v>1286</v>
      </c>
      <c r="G681" s="109" t="s">
        <v>20</v>
      </c>
      <c r="H681" s="125">
        <v>118000</v>
      </c>
      <c r="I681" s="111">
        <f t="shared" si="13"/>
        <v>44675</v>
      </c>
    </row>
    <row r="682" spans="2:9" s="78" customFormat="1" ht="18.75" x14ac:dyDescent="0.25">
      <c r="B682" s="107">
        <v>44608</v>
      </c>
      <c r="C682" s="127" t="s">
        <v>24</v>
      </c>
      <c r="D682" s="124" t="s">
        <v>1476</v>
      </c>
      <c r="E682" s="109" t="s">
        <v>1477</v>
      </c>
      <c r="F682" s="124" t="s">
        <v>1439</v>
      </c>
      <c r="G682" s="109" t="s">
        <v>20</v>
      </c>
      <c r="H682" s="125">
        <v>51920</v>
      </c>
      <c r="I682" s="111">
        <f t="shared" si="13"/>
        <v>44653</v>
      </c>
    </row>
    <row r="683" spans="2:9" s="78" customFormat="1" ht="75" x14ac:dyDescent="0.25">
      <c r="B683" s="107">
        <v>44061</v>
      </c>
      <c r="C683" s="127" t="s">
        <v>28</v>
      </c>
      <c r="D683" s="124" t="s">
        <v>1478</v>
      </c>
      <c r="E683" s="109" t="s">
        <v>1479</v>
      </c>
      <c r="F683" s="124" t="s">
        <v>1480</v>
      </c>
      <c r="G683" s="109" t="s">
        <v>5</v>
      </c>
      <c r="H683" s="125">
        <v>195290</v>
      </c>
      <c r="I683" s="111">
        <f t="shared" si="13"/>
        <v>44106</v>
      </c>
    </row>
    <row r="684" spans="2:9" s="78" customFormat="1" ht="56.25" x14ac:dyDescent="0.25">
      <c r="B684" s="107">
        <v>44061</v>
      </c>
      <c r="C684" s="127" t="s">
        <v>30</v>
      </c>
      <c r="D684" s="124" t="s">
        <v>1478</v>
      </c>
      <c r="E684" s="109" t="s">
        <v>1479</v>
      </c>
      <c r="F684" s="124" t="s">
        <v>1481</v>
      </c>
      <c r="G684" s="109" t="s">
        <v>5</v>
      </c>
      <c r="H684" s="125">
        <v>193520</v>
      </c>
      <c r="I684" s="111">
        <f t="shared" si="13"/>
        <v>44106</v>
      </c>
    </row>
    <row r="685" spans="2:9" s="78" customFormat="1" ht="37.5" x14ac:dyDescent="0.25">
      <c r="B685" s="107">
        <v>43922</v>
      </c>
      <c r="C685" s="127" t="s">
        <v>1153</v>
      </c>
      <c r="D685" s="124" t="s">
        <v>1482</v>
      </c>
      <c r="E685" s="109" t="s">
        <v>1483</v>
      </c>
      <c r="F685" s="124" t="s">
        <v>1484</v>
      </c>
      <c r="G685" s="109" t="s">
        <v>5</v>
      </c>
      <c r="H685" s="125">
        <v>5310</v>
      </c>
      <c r="I685" s="111">
        <f t="shared" si="13"/>
        <v>43967</v>
      </c>
    </row>
    <row r="686" spans="2:9" s="78" customFormat="1" ht="37.5" x14ac:dyDescent="0.25">
      <c r="B686" s="107">
        <v>43952</v>
      </c>
      <c r="C686" s="127" t="s">
        <v>1485</v>
      </c>
      <c r="D686" s="124" t="s">
        <v>1482</v>
      </c>
      <c r="E686" s="109" t="s">
        <v>1483</v>
      </c>
      <c r="F686" s="124" t="s">
        <v>1486</v>
      </c>
      <c r="G686" s="109" t="s">
        <v>5</v>
      </c>
      <c r="H686" s="125">
        <v>5310</v>
      </c>
      <c r="I686" s="111">
        <f t="shared" si="13"/>
        <v>43997</v>
      </c>
    </row>
    <row r="687" spans="2:9" s="78" customFormat="1" ht="37.5" x14ac:dyDescent="0.25">
      <c r="B687" s="107">
        <v>44564</v>
      </c>
      <c r="C687" s="127" t="s">
        <v>99</v>
      </c>
      <c r="D687" s="124" t="s">
        <v>1487</v>
      </c>
      <c r="E687" s="109" t="s">
        <v>1488</v>
      </c>
      <c r="F687" s="124" t="s">
        <v>1489</v>
      </c>
      <c r="G687" s="109" t="s">
        <v>1490</v>
      </c>
      <c r="H687" s="125">
        <v>244260</v>
      </c>
      <c r="I687" s="111">
        <f t="shared" si="13"/>
        <v>44609</v>
      </c>
    </row>
    <row r="688" spans="2:9" s="78" customFormat="1" ht="18.75" x14ac:dyDescent="0.25">
      <c r="B688" s="107">
        <v>44679</v>
      </c>
      <c r="C688" s="127" t="s">
        <v>1491</v>
      </c>
      <c r="D688" s="124" t="s">
        <v>1492</v>
      </c>
      <c r="E688" s="109" t="s">
        <v>1493</v>
      </c>
      <c r="F688" s="124" t="s">
        <v>1538</v>
      </c>
      <c r="G688" s="109" t="s">
        <v>1537</v>
      </c>
      <c r="H688" s="125">
        <v>224853.04</v>
      </c>
      <c r="I688" s="111">
        <f t="shared" si="13"/>
        <v>44724</v>
      </c>
    </row>
    <row r="689" spans="2:9" s="78" customFormat="1" ht="18.75" x14ac:dyDescent="0.25">
      <c r="B689" s="107">
        <v>44679</v>
      </c>
      <c r="C689" s="127" t="s">
        <v>1494</v>
      </c>
      <c r="D689" s="124" t="s">
        <v>1492</v>
      </c>
      <c r="E689" s="109" t="s">
        <v>1493</v>
      </c>
      <c r="F689" s="124" t="s">
        <v>1538</v>
      </c>
      <c r="G689" s="109" t="s">
        <v>1537</v>
      </c>
      <c r="H689" s="125">
        <v>3134.52</v>
      </c>
      <c r="I689" s="111">
        <f t="shared" si="13"/>
        <v>44724</v>
      </c>
    </row>
    <row r="690" spans="2:9" s="78" customFormat="1" ht="18.75" x14ac:dyDescent="0.25">
      <c r="B690" s="107">
        <v>44722</v>
      </c>
      <c r="C690" s="127" t="s">
        <v>1495</v>
      </c>
      <c r="D690" s="124" t="s">
        <v>1492</v>
      </c>
      <c r="E690" s="109" t="s">
        <v>1493</v>
      </c>
      <c r="F690" s="124" t="s">
        <v>1538</v>
      </c>
      <c r="G690" s="109" t="s">
        <v>1537</v>
      </c>
      <c r="H690" s="125">
        <v>2861677.03</v>
      </c>
      <c r="I690" s="111">
        <f t="shared" si="13"/>
        <v>44767</v>
      </c>
    </row>
    <row r="691" spans="2:9" s="78" customFormat="1" ht="37.5" x14ac:dyDescent="0.25">
      <c r="B691" s="107">
        <v>44637</v>
      </c>
      <c r="C691" s="127" t="s">
        <v>45</v>
      </c>
      <c r="D691" s="124" t="s">
        <v>1496</v>
      </c>
      <c r="E691" s="109" t="s">
        <v>1497</v>
      </c>
      <c r="F691" s="124" t="s">
        <v>1286</v>
      </c>
      <c r="G691" s="109" t="s">
        <v>20</v>
      </c>
      <c r="H691" s="125">
        <v>35400</v>
      </c>
      <c r="I691" s="111">
        <f t="shared" si="13"/>
        <v>44682</v>
      </c>
    </row>
    <row r="692" spans="2:9" s="78" customFormat="1" ht="37.5" x14ac:dyDescent="0.25">
      <c r="B692" s="107">
        <v>44557</v>
      </c>
      <c r="C692" s="127" t="s">
        <v>105</v>
      </c>
      <c r="D692" s="124" t="s">
        <v>1498</v>
      </c>
      <c r="E692" s="109" t="s">
        <v>1499</v>
      </c>
      <c r="F692" s="124" t="s">
        <v>1500</v>
      </c>
      <c r="G692" s="109" t="s">
        <v>1328</v>
      </c>
      <c r="H692" s="125">
        <v>9053746.8200000003</v>
      </c>
      <c r="I692" s="111">
        <f t="shared" si="13"/>
        <v>44602</v>
      </c>
    </row>
    <row r="693" spans="2:9" s="78" customFormat="1" ht="37.5" x14ac:dyDescent="0.25">
      <c r="B693" s="107">
        <v>44359</v>
      </c>
      <c r="C693" s="127" t="s">
        <v>22</v>
      </c>
      <c r="D693" s="124" t="s">
        <v>1501</v>
      </c>
      <c r="E693" s="109" t="s">
        <v>1502</v>
      </c>
      <c r="F693" s="124" t="s">
        <v>1503</v>
      </c>
      <c r="G693" s="109" t="s">
        <v>5</v>
      </c>
      <c r="H693" s="125">
        <v>15340</v>
      </c>
      <c r="I693" s="111">
        <f t="shared" si="13"/>
        <v>44404</v>
      </c>
    </row>
    <row r="694" spans="2:9" s="78" customFormat="1" ht="37.5" x14ac:dyDescent="0.25">
      <c r="B694" s="107">
        <v>44494</v>
      </c>
      <c r="C694" s="127" t="s">
        <v>29</v>
      </c>
      <c r="D694" s="124" t="s">
        <v>1501</v>
      </c>
      <c r="E694" s="109" t="s">
        <v>1502</v>
      </c>
      <c r="F694" s="124" t="s">
        <v>1503</v>
      </c>
      <c r="G694" s="109" t="s">
        <v>5</v>
      </c>
      <c r="H694" s="125">
        <v>40403.199999999997</v>
      </c>
      <c r="I694" s="111">
        <f t="shared" si="13"/>
        <v>44539</v>
      </c>
    </row>
    <row r="695" spans="2:9" s="78" customFormat="1" ht="56.25" x14ac:dyDescent="0.25">
      <c r="B695" s="107">
        <v>44600</v>
      </c>
      <c r="C695" s="127" t="s">
        <v>1504</v>
      </c>
      <c r="D695" s="124" t="s">
        <v>1501</v>
      </c>
      <c r="E695" s="109" t="s">
        <v>1502</v>
      </c>
      <c r="F695" s="124" t="s">
        <v>1505</v>
      </c>
      <c r="G695" s="109" t="s">
        <v>5</v>
      </c>
      <c r="H695" s="125">
        <v>75323.34</v>
      </c>
      <c r="I695" s="111">
        <f t="shared" ref="I695:I708" si="14">+B695+45</f>
        <v>44645</v>
      </c>
    </row>
    <row r="696" spans="2:9" s="78" customFormat="1" ht="18.75" x14ac:dyDescent="0.25">
      <c r="B696" s="107">
        <v>44279</v>
      </c>
      <c r="C696" s="127" t="s">
        <v>1506</v>
      </c>
      <c r="D696" s="124" t="s">
        <v>1507</v>
      </c>
      <c r="E696" s="109" t="s">
        <v>1508</v>
      </c>
      <c r="F696" s="124" t="s">
        <v>1509</v>
      </c>
      <c r="G696" s="109" t="s">
        <v>1510</v>
      </c>
      <c r="H696" s="125">
        <v>38310.879999999997</v>
      </c>
      <c r="I696" s="111">
        <f t="shared" si="14"/>
        <v>44324</v>
      </c>
    </row>
    <row r="697" spans="2:9" s="78" customFormat="1" ht="18.75" x14ac:dyDescent="0.25">
      <c r="B697" s="107">
        <v>44662</v>
      </c>
      <c r="C697" s="127" t="s">
        <v>993</v>
      </c>
      <c r="D697" s="124" t="s">
        <v>1511</v>
      </c>
      <c r="E697" s="109" t="s">
        <v>1512</v>
      </c>
      <c r="F697" s="124" t="s">
        <v>1513</v>
      </c>
      <c r="G697" s="109" t="s">
        <v>20</v>
      </c>
      <c r="H697" s="125">
        <v>127440</v>
      </c>
      <c r="I697" s="111">
        <f t="shared" si="14"/>
        <v>44707</v>
      </c>
    </row>
    <row r="698" spans="2:9" s="78" customFormat="1" ht="37.5" x14ac:dyDescent="0.25">
      <c r="B698" s="107">
        <v>44687</v>
      </c>
      <c r="C698" s="127" t="s">
        <v>1514</v>
      </c>
      <c r="D698" s="124" t="s">
        <v>1515</v>
      </c>
      <c r="E698" s="109" t="s">
        <v>1516</v>
      </c>
      <c r="F698" s="124" t="s">
        <v>1517</v>
      </c>
      <c r="G698" s="109" t="s">
        <v>1518</v>
      </c>
      <c r="H698" s="125">
        <v>378838.82</v>
      </c>
      <c r="I698" s="111">
        <f t="shared" si="14"/>
        <v>44732</v>
      </c>
    </row>
    <row r="699" spans="2:9" s="78" customFormat="1" ht="18.75" x14ac:dyDescent="0.25">
      <c r="B699" s="107">
        <v>44564</v>
      </c>
      <c r="C699" s="127" t="s">
        <v>1519</v>
      </c>
      <c r="D699" s="124" t="s">
        <v>1520</v>
      </c>
      <c r="E699" s="109" t="s">
        <v>1521</v>
      </c>
      <c r="F699" s="124" t="s">
        <v>1522</v>
      </c>
      <c r="G699" s="109" t="s">
        <v>17</v>
      </c>
      <c r="H699" s="125">
        <v>3024700</v>
      </c>
      <c r="I699" s="111">
        <f t="shared" si="14"/>
        <v>44609</v>
      </c>
    </row>
    <row r="700" spans="2:9" s="78" customFormat="1" ht="18.75" x14ac:dyDescent="0.25">
      <c r="B700" s="107">
        <v>44589</v>
      </c>
      <c r="C700" s="127" t="s">
        <v>1523</v>
      </c>
      <c r="D700" s="124" t="s">
        <v>1520</v>
      </c>
      <c r="E700" s="109" t="s">
        <v>1521</v>
      </c>
      <c r="F700" s="124" t="s">
        <v>1522</v>
      </c>
      <c r="G700" s="109" t="s">
        <v>17</v>
      </c>
      <c r="H700" s="125">
        <v>3008600</v>
      </c>
      <c r="I700" s="111">
        <f t="shared" si="14"/>
        <v>44634</v>
      </c>
    </row>
    <row r="701" spans="2:9" s="78" customFormat="1" ht="18.75" x14ac:dyDescent="0.25">
      <c r="B701" s="107">
        <v>44609</v>
      </c>
      <c r="C701" s="127" t="s">
        <v>1524</v>
      </c>
      <c r="D701" s="124" t="s">
        <v>1520</v>
      </c>
      <c r="E701" s="109" t="s">
        <v>1521</v>
      </c>
      <c r="F701" s="124" t="s">
        <v>1522</v>
      </c>
      <c r="G701" s="109" t="s">
        <v>17</v>
      </c>
      <c r="H701" s="125">
        <v>2025500</v>
      </c>
      <c r="I701" s="111">
        <f t="shared" si="14"/>
        <v>44654</v>
      </c>
    </row>
    <row r="702" spans="2:9" s="78" customFormat="1" ht="18.75" x14ac:dyDescent="0.25">
      <c r="B702" s="107">
        <v>44584</v>
      </c>
      <c r="C702" s="127" t="s">
        <v>1525</v>
      </c>
      <c r="D702" s="124" t="s">
        <v>1520</v>
      </c>
      <c r="E702" s="109" t="s">
        <v>1521</v>
      </c>
      <c r="F702" s="124" t="s">
        <v>1522</v>
      </c>
      <c r="G702" s="109" t="s">
        <v>17</v>
      </c>
      <c r="H702" s="125">
        <v>294581.09999999998</v>
      </c>
      <c r="I702" s="111">
        <f t="shared" si="14"/>
        <v>44629</v>
      </c>
    </row>
    <row r="703" spans="2:9" s="78" customFormat="1" ht="18.75" x14ac:dyDescent="0.25">
      <c r="B703" s="107">
        <v>44591</v>
      </c>
      <c r="C703" s="127" t="s">
        <v>1526</v>
      </c>
      <c r="D703" s="124" t="s">
        <v>1520</v>
      </c>
      <c r="E703" s="109" t="s">
        <v>1521</v>
      </c>
      <c r="F703" s="124" t="s">
        <v>1522</v>
      </c>
      <c r="G703" s="109" t="s">
        <v>17</v>
      </c>
      <c r="H703" s="125">
        <v>284083.5</v>
      </c>
      <c r="I703" s="111">
        <f t="shared" si="14"/>
        <v>44636</v>
      </c>
    </row>
    <row r="704" spans="2:9" s="78" customFormat="1" ht="18.75" x14ac:dyDescent="0.25">
      <c r="B704" s="107">
        <v>44598</v>
      </c>
      <c r="C704" s="127" t="s">
        <v>1527</v>
      </c>
      <c r="D704" s="124" t="s">
        <v>1520</v>
      </c>
      <c r="E704" s="109" t="s">
        <v>1521</v>
      </c>
      <c r="F704" s="124" t="s">
        <v>1522</v>
      </c>
      <c r="G704" s="109" t="s">
        <v>17</v>
      </c>
      <c r="H704" s="125">
        <v>243323.8</v>
      </c>
      <c r="I704" s="111">
        <f t="shared" si="14"/>
        <v>44643</v>
      </c>
    </row>
    <row r="705" spans="2:9" s="78" customFormat="1" ht="18.75" x14ac:dyDescent="0.25">
      <c r="B705" s="107">
        <v>44605</v>
      </c>
      <c r="C705" s="127" t="s">
        <v>1528</v>
      </c>
      <c r="D705" s="124" t="s">
        <v>1520</v>
      </c>
      <c r="E705" s="109" t="s">
        <v>1521</v>
      </c>
      <c r="F705" s="124" t="s">
        <v>1522</v>
      </c>
      <c r="G705" s="109" t="s">
        <v>17</v>
      </c>
      <c r="H705" s="125">
        <v>338447.3</v>
      </c>
      <c r="I705" s="111">
        <f t="shared" si="14"/>
        <v>44650</v>
      </c>
    </row>
    <row r="706" spans="2:9" s="78" customFormat="1" ht="18.75" x14ac:dyDescent="0.25">
      <c r="B706" s="107">
        <v>44612</v>
      </c>
      <c r="C706" s="127" t="s">
        <v>1529</v>
      </c>
      <c r="D706" s="124" t="s">
        <v>1520</v>
      </c>
      <c r="E706" s="109" t="s">
        <v>1521</v>
      </c>
      <c r="F706" s="124" t="s">
        <v>1522</v>
      </c>
      <c r="G706" s="109" t="s">
        <v>17</v>
      </c>
      <c r="H706" s="125">
        <v>407993.9</v>
      </c>
      <c r="I706" s="111">
        <f t="shared" si="14"/>
        <v>44657</v>
      </c>
    </row>
    <row r="707" spans="2:9" s="78" customFormat="1" ht="18.75" x14ac:dyDescent="0.25">
      <c r="B707" s="107">
        <v>44619</v>
      </c>
      <c r="C707" s="127" t="s">
        <v>1530</v>
      </c>
      <c r="D707" s="124" t="s">
        <v>1520</v>
      </c>
      <c r="E707" s="109" t="s">
        <v>1521</v>
      </c>
      <c r="F707" s="124" t="s">
        <v>1522</v>
      </c>
      <c r="G707" s="109" t="s">
        <v>17</v>
      </c>
      <c r="H707" s="125">
        <v>442725.9</v>
      </c>
      <c r="I707" s="111">
        <f t="shared" si="14"/>
        <v>44664</v>
      </c>
    </row>
    <row r="708" spans="2:9" s="78" customFormat="1" ht="18.75" x14ac:dyDescent="0.25">
      <c r="B708" s="107">
        <v>44620</v>
      </c>
      <c r="C708" s="127" t="s">
        <v>1531</v>
      </c>
      <c r="D708" s="124" t="s">
        <v>1520</v>
      </c>
      <c r="E708" s="109" t="s">
        <v>1521</v>
      </c>
      <c r="F708" s="124" t="s">
        <v>1522</v>
      </c>
      <c r="G708" s="109" t="s">
        <v>17</v>
      </c>
      <c r="H708" s="125">
        <v>91434.2</v>
      </c>
      <c r="I708" s="111">
        <f t="shared" si="14"/>
        <v>44665</v>
      </c>
    </row>
    <row r="709" spans="2:9" s="78" customFormat="1" ht="37.5" x14ac:dyDescent="0.25">
      <c r="B709" s="107">
        <v>44627</v>
      </c>
      <c r="C709" s="127" t="s">
        <v>1532</v>
      </c>
      <c r="D709" s="124" t="s">
        <v>1533</v>
      </c>
      <c r="E709" s="109" t="s">
        <v>1534</v>
      </c>
      <c r="F709" s="124" t="s">
        <v>1286</v>
      </c>
      <c r="G709" s="109" t="s">
        <v>20</v>
      </c>
      <c r="H709" s="125">
        <v>118000</v>
      </c>
      <c r="I709" s="111">
        <f>+B709+45</f>
        <v>44672</v>
      </c>
    </row>
    <row r="710" spans="2:9" s="78" customFormat="1" ht="37.5" x14ac:dyDescent="0.25">
      <c r="B710" s="107">
        <v>44638</v>
      </c>
      <c r="C710" s="127" t="s">
        <v>25</v>
      </c>
      <c r="D710" s="124" t="s">
        <v>1535</v>
      </c>
      <c r="E710" s="109" t="s">
        <v>1536</v>
      </c>
      <c r="F710" s="124" t="s">
        <v>1286</v>
      </c>
      <c r="G710" s="109" t="s">
        <v>20</v>
      </c>
      <c r="H710" s="125">
        <v>118000</v>
      </c>
      <c r="I710" s="111">
        <f>+B710+45</f>
        <v>44683</v>
      </c>
    </row>
    <row r="711" spans="2:9" s="78" customFormat="1" ht="18.75" x14ac:dyDescent="0.25">
      <c r="B711" s="107">
        <v>44638</v>
      </c>
      <c r="C711" s="127" t="s">
        <v>763</v>
      </c>
      <c r="D711" s="124" t="s">
        <v>1535</v>
      </c>
      <c r="E711" s="109" t="s">
        <v>1536</v>
      </c>
      <c r="F711" s="124" t="s">
        <v>1439</v>
      </c>
      <c r="G711" s="109" t="s">
        <v>20</v>
      </c>
      <c r="H711" s="125">
        <v>51920</v>
      </c>
      <c r="I711" s="111">
        <f>+B711+45</f>
        <v>44683</v>
      </c>
    </row>
    <row r="712" spans="2:9" s="78" customFormat="1" ht="19.5" thickBot="1" x14ac:dyDescent="0.3">
      <c r="B712" s="107">
        <v>44638</v>
      </c>
      <c r="C712" s="127" t="s">
        <v>27</v>
      </c>
      <c r="D712" s="124" t="s">
        <v>1535</v>
      </c>
      <c r="E712" s="109" t="s">
        <v>1536</v>
      </c>
      <c r="F712" s="124" t="s">
        <v>1400</v>
      </c>
      <c r="G712" s="109" t="s">
        <v>20</v>
      </c>
      <c r="H712" s="125">
        <v>83780</v>
      </c>
      <c r="I712" s="111">
        <f>+B712+45</f>
        <v>44683</v>
      </c>
    </row>
    <row r="713" spans="2:9" ht="30" customHeight="1" thickBot="1" x14ac:dyDescent="0.35">
      <c r="F713" s="170" t="s">
        <v>83</v>
      </c>
      <c r="G713" s="171"/>
      <c r="H713" s="110">
        <f>SUM(H12:H712)</f>
        <v>3139339010.8110018</v>
      </c>
      <c r="I713" s="84"/>
    </row>
    <row r="714" spans="2:9" ht="30" customHeight="1" thickBot="1" x14ac:dyDescent="0.35">
      <c r="F714" s="170" t="s">
        <v>737</v>
      </c>
      <c r="G714" s="171"/>
      <c r="H714" s="110">
        <v>120399906.41</v>
      </c>
    </row>
    <row r="715" spans="2:9" ht="30" customHeight="1" thickBot="1" x14ac:dyDescent="0.35">
      <c r="F715" s="172" t="s">
        <v>9</v>
      </c>
      <c r="G715" s="173"/>
      <c r="H715" s="121">
        <f>SUM(H713:H714)</f>
        <v>3259738917.2210016</v>
      </c>
    </row>
    <row r="716" spans="2:9" ht="18.75" customHeight="1" x14ac:dyDescent="0.25">
      <c r="G716" s="71"/>
      <c r="H716" s="72"/>
      <c r="I716" s="92"/>
    </row>
    <row r="717" spans="2:9" ht="18.75" customHeight="1" x14ac:dyDescent="0.25">
      <c r="G717" s="71"/>
      <c r="H717" s="72"/>
      <c r="I717" s="92"/>
    </row>
    <row r="718" spans="2:9" ht="18.75" customHeight="1" x14ac:dyDescent="0.25">
      <c r="G718" s="71"/>
      <c r="H718" s="72"/>
      <c r="I718" s="92"/>
    </row>
    <row r="719" spans="2:9" ht="18.75" customHeight="1" x14ac:dyDescent="0.25">
      <c r="G719" s="71"/>
      <c r="H719" s="72"/>
      <c r="I719" s="92"/>
    </row>
    <row r="720" spans="2:9" ht="18.75" customHeight="1" x14ac:dyDescent="0.25">
      <c r="G720" s="71"/>
      <c r="H720" s="72"/>
      <c r="I720" s="92"/>
    </row>
    <row r="721" spans="7:9" ht="18.75" customHeight="1" x14ac:dyDescent="0.25">
      <c r="G721" s="71"/>
      <c r="H721" s="72"/>
      <c r="I721" s="92"/>
    </row>
    <row r="722" spans="7:9" ht="18.75" customHeight="1" x14ac:dyDescent="0.25">
      <c r="G722" s="71"/>
      <c r="H722" s="72"/>
      <c r="I722" s="92"/>
    </row>
    <row r="723" spans="7:9" ht="18.75" customHeight="1" x14ac:dyDescent="0.25">
      <c r="G723" s="71"/>
      <c r="H723" s="72"/>
      <c r="I723" s="92"/>
    </row>
    <row r="724" spans="7:9" ht="18.75" customHeight="1" x14ac:dyDescent="0.25">
      <c r="G724" s="71"/>
      <c r="H724" s="72"/>
      <c r="I724" s="92"/>
    </row>
    <row r="725" spans="7:9" ht="18.75" customHeight="1" x14ac:dyDescent="0.25">
      <c r="G725" s="71"/>
      <c r="H725" s="72"/>
      <c r="I725" s="92"/>
    </row>
    <row r="726" spans="7:9" ht="18.75" customHeight="1" x14ac:dyDescent="0.25">
      <c r="G726" s="71"/>
      <c r="H726" s="72"/>
      <c r="I726" s="92"/>
    </row>
    <row r="727" spans="7:9" ht="18.75" customHeight="1" x14ac:dyDescent="0.25">
      <c r="G727" s="71"/>
      <c r="H727" s="72"/>
      <c r="I727" s="92"/>
    </row>
    <row r="728" spans="7:9" ht="18.75" customHeight="1" x14ac:dyDescent="0.25">
      <c r="G728" s="71"/>
      <c r="H728" s="72"/>
      <c r="I728" s="92"/>
    </row>
    <row r="729" spans="7:9" ht="18.75" customHeight="1" x14ac:dyDescent="0.25">
      <c r="G729" s="71"/>
      <c r="H729" s="72"/>
      <c r="I729" s="92"/>
    </row>
    <row r="730" spans="7:9" ht="18.75" customHeight="1" x14ac:dyDescent="0.25">
      <c r="G730" s="71"/>
      <c r="H730" s="72"/>
      <c r="I730" s="92"/>
    </row>
    <row r="731" spans="7:9" ht="18.75" customHeight="1" x14ac:dyDescent="0.25">
      <c r="G731" s="71"/>
      <c r="H731" s="72"/>
      <c r="I731" s="92"/>
    </row>
    <row r="732" spans="7:9" ht="18.75" customHeight="1" x14ac:dyDescent="0.25">
      <c r="G732" s="71"/>
      <c r="H732" s="72"/>
      <c r="I732" s="92"/>
    </row>
    <row r="733" spans="7:9" ht="18.75" customHeight="1" x14ac:dyDescent="0.25">
      <c r="G733" s="71"/>
      <c r="H733" s="72"/>
      <c r="I733" s="92"/>
    </row>
    <row r="734" spans="7:9" ht="18.75" customHeight="1" x14ac:dyDescent="0.25">
      <c r="G734" s="71"/>
      <c r="H734" s="72"/>
      <c r="I734" s="92"/>
    </row>
    <row r="735" spans="7:9" ht="18.75" customHeight="1" x14ac:dyDescent="0.25">
      <c r="G735" s="71"/>
      <c r="H735" s="72"/>
    </row>
    <row r="736" spans="7:9" ht="18.75" customHeight="1" x14ac:dyDescent="0.25">
      <c r="G736" s="71"/>
      <c r="H736" s="72"/>
    </row>
    <row r="737" spans="2:9" ht="24.95" customHeight="1" thickBot="1" x14ac:dyDescent="0.3">
      <c r="B737" s="177"/>
      <c r="C737" s="177"/>
      <c r="D737" s="85"/>
      <c r="E737" s="91"/>
      <c r="G737" s="73"/>
      <c r="H737" s="74"/>
      <c r="I737" s="74"/>
    </row>
    <row r="738" spans="2:9" ht="15.75" customHeight="1" x14ac:dyDescent="0.25">
      <c r="B738" s="176" t="s">
        <v>738</v>
      </c>
      <c r="C738" s="176"/>
      <c r="D738" s="86"/>
      <c r="E738" s="106"/>
      <c r="G738" s="167" t="s">
        <v>1541</v>
      </c>
      <c r="H738" s="167"/>
      <c r="I738" s="167"/>
    </row>
    <row r="739" spans="2:9" ht="15.75" customHeight="1" x14ac:dyDescent="0.25">
      <c r="B739" s="168" t="s">
        <v>85</v>
      </c>
      <c r="C739" s="168"/>
      <c r="D739" s="78"/>
      <c r="E739" s="122"/>
      <c r="G739" s="169" t="s">
        <v>86</v>
      </c>
      <c r="H739" s="169"/>
      <c r="I739" s="169"/>
    </row>
    <row r="740" spans="2:9" x14ac:dyDescent="0.25">
      <c r="B740" s="168" t="s">
        <v>87</v>
      </c>
      <c r="C740" s="168"/>
      <c r="D740" s="78"/>
      <c r="E740" s="122"/>
      <c r="G740" s="169" t="s">
        <v>88</v>
      </c>
      <c r="H740" s="169"/>
      <c r="I740" s="169"/>
    </row>
    <row r="741" spans="2:9" x14ac:dyDescent="0.25">
      <c r="B741" s="122"/>
      <c r="C741" s="122"/>
      <c r="D741" s="78"/>
      <c r="E741" s="122"/>
      <c r="G741" s="123"/>
      <c r="H741" s="123"/>
      <c r="I741" s="123"/>
    </row>
    <row r="742" spans="2:9" x14ac:dyDescent="0.25">
      <c r="B742" s="122"/>
      <c r="C742" s="122"/>
      <c r="D742" s="78"/>
      <c r="E742" s="122"/>
      <c r="G742" s="123"/>
      <c r="H742" s="123"/>
      <c r="I742" s="123"/>
    </row>
    <row r="743" spans="2:9" x14ac:dyDescent="0.25">
      <c r="B743" s="122"/>
      <c r="C743" s="122"/>
      <c r="D743" s="78"/>
      <c r="E743" s="122"/>
      <c r="G743" s="123"/>
      <c r="H743" s="123"/>
      <c r="I743" s="123"/>
    </row>
    <row r="744" spans="2:9" x14ac:dyDescent="0.25">
      <c r="B744" s="122"/>
      <c r="C744" s="122"/>
      <c r="D744" s="78"/>
      <c r="E744" s="122"/>
      <c r="G744" s="123"/>
      <c r="H744" s="123"/>
      <c r="I744" s="123"/>
    </row>
    <row r="745" spans="2:9" x14ac:dyDescent="0.25">
      <c r="B745" s="122"/>
      <c r="C745" s="122"/>
      <c r="D745" s="78"/>
      <c r="E745" s="122"/>
      <c r="G745" s="123"/>
      <c r="H745" s="123"/>
      <c r="I745" s="123"/>
    </row>
    <row r="746" spans="2:9" ht="24.95" customHeight="1" thickBot="1" x14ac:dyDescent="0.3">
      <c r="G746" s="123"/>
    </row>
    <row r="747" spans="2:9" x14ac:dyDescent="0.25">
      <c r="D747" s="176" t="s">
        <v>335</v>
      </c>
      <c r="E747" s="176"/>
      <c r="F747" s="176"/>
      <c r="G747" s="106"/>
    </row>
    <row r="748" spans="2:9" x14ac:dyDescent="0.25">
      <c r="B748" s="77"/>
      <c r="D748" s="168" t="s">
        <v>336</v>
      </c>
      <c r="E748" s="168"/>
      <c r="F748" s="168"/>
      <c r="G748" s="122"/>
    </row>
    <row r="749" spans="2:9" x14ac:dyDescent="0.25">
      <c r="B749" s="77"/>
      <c r="D749" s="168" t="s">
        <v>89</v>
      </c>
      <c r="E749" s="168"/>
      <c r="F749" s="168"/>
      <c r="G749" s="122"/>
    </row>
    <row r="750" spans="2:9" ht="24.95" customHeight="1" x14ac:dyDescent="0.25">
      <c r="G750" s="123"/>
    </row>
    <row r="751" spans="2:9" ht="52.5" customHeight="1" x14ac:dyDescent="0.25">
      <c r="G751" s="123"/>
    </row>
    <row r="752" spans="2:9" ht="52.5" customHeight="1" x14ac:dyDescent="0.25">
      <c r="G752" s="123"/>
    </row>
    <row r="753" spans="4:47" ht="52.5" customHeight="1" x14ac:dyDescent="0.25">
      <c r="G753" s="123"/>
    </row>
    <row r="754" spans="4:47" ht="52.5" customHeight="1" x14ac:dyDescent="0.25">
      <c r="G754" s="123"/>
    </row>
    <row r="755" spans="4:47" ht="52.5" customHeight="1" x14ac:dyDescent="0.25">
      <c r="G755" s="123"/>
    </row>
    <row r="756" spans="4:47" ht="52.5" customHeight="1" x14ac:dyDescent="0.25">
      <c r="G756" s="123"/>
    </row>
    <row r="757" spans="4:47" ht="52.5" customHeight="1" x14ac:dyDescent="0.25">
      <c r="G757" s="123"/>
    </row>
    <row r="758" spans="4:47" ht="52.5" customHeight="1" x14ac:dyDescent="0.25">
      <c r="G758" s="123"/>
    </row>
    <row r="759" spans="4:47" ht="52.5" customHeight="1" x14ac:dyDescent="0.25">
      <c r="G759" s="123"/>
    </row>
    <row r="760" spans="4:47" ht="52.5" customHeight="1" x14ac:dyDescent="0.25">
      <c r="G760" s="123"/>
    </row>
    <row r="761" spans="4:47" ht="52.5" customHeight="1" x14ac:dyDescent="0.25">
      <c r="G761" s="123"/>
    </row>
    <row r="762" spans="4:47" ht="52.5" customHeight="1" x14ac:dyDescent="0.25">
      <c r="G762" s="123"/>
    </row>
    <row r="763" spans="4:47" s="75" customFormat="1" ht="52.5" customHeight="1" x14ac:dyDescent="0.25">
      <c r="D763" s="76"/>
      <c r="F763" s="70"/>
      <c r="G763" s="123"/>
      <c r="H763" s="77"/>
      <c r="I763" s="77"/>
      <c r="J763" s="78"/>
      <c r="K763" s="78"/>
      <c r="L763" s="78"/>
      <c r="M763" s="78"/>
      <c r="N763" s="78"/>
      <c r="O763" s="78"/>
      <c r="P763" s="78"/>
      <c r="Q763" s="78"/>
      <c r="R763" s="78"/>
      <c r="S763" s="78"/>
      <c r="T763" s="78"/>
      <c r="U763" s="78"/>
      <c r="V763" s="78"/>
      <c r="W763" s="78"/>
      <c r="X763" s="78"/>
      <c r="Y763" s="78"/>
      <c r="Z763" s="78"/>
      <c r="AA763" s="78"/>
      <c r="AB763" s="78"/>
      <c r="AC763" s="78"/>
      <c r="AD763" s="78"/>
      <c r="AE763" s="78"/>
      <c r="AF763" s="78"/>
      <c r="AG763" s="78"/>
      <c r="AH763" s="78"/>
      <c r="AI763" s="78"/>
      <c r="AJ763" s="78"/>
      <c r="AK763" s="78"/>
      <c r="AL763" s="78"/>
      <c r="AM763" s="78"/>
      <c r="AN763" s="78"/>
      <c r="AO763" s="78"/>
      <c r="AP763" s="78"/>
      <c r="AQ763" s="78"/>
      <c r="AR763" s="78"/>
      <c r="AS763" s="78"/>
      <c r="AT763" s="78"/>
      <c r="AU763" s="78"/>
    </row>
    <row r="764" spans="4:47" s="75" customFormat="1" ht="52.5" customHeight="1" x14ac:dyDescent="0.25">
      <c r="D764" s="76"/>
      <c r="F764" s="70"/>
      <c r="G764" s="123"/>
      <c r="H764" s="77"/>
      <c r="I764" s="77"/>
      <c r="J764" s="78"/>
      <c r="K764" s="78"/>
      <c r="L764" s="78"/>
      <c r="M764" s="78"/>
      <c r="N764" s="78"/>
      <c r="O764" s="78"/>
      <c r="P764" s="78"/>
      <c r="Q764" s="78"/>
      <c r="R764" s="78"/>
      <c r="S764" s="78"/>
      <c r="T764" s="78"/>
      <c r="U764" s="78"/>
      <c r="V764" s="78"/>
      <c r="W764" s="78"/>
      <c r="X764" s="78"/>
      <c r="Y764" s="78"/>
      <c r="Z764" s="78"/>
      <c r="AA764" s="78"/>
      <c r="AB764" s="78"/>
      <c r="AC764" s="78"/>
      <c r="AD764" s="78"/>
      <c r="AE764" s="78"/>
      <c r="AF764" s="78"/>
      <c r="AG764" s="78"/>
      <c r="AH764" s="78"/>
      <c r="AI764" s="78"/>
      <c r="AJ764" s="78"/>
      <c r="AK764" s="78"/>
      <c r="AL764" s="78"/>
      <c r="AM764" s="78"/>
      <c r="AN764" s="78"/>
      <c r="AO764" s="78"/>
      <c r="AP764" s="78"/>
      <c r="AQ764" s="78"/>
      <c r="AR764" s="78"/>
      <c r="AS764" s="78"/>
      <c r="AT764" s="78"/>
      <c r="AU764" s="78"/>
    </row>
    <row r="765" spans="4:47" s="75" customFormat="1" ht="52.5" customHeight="1" x14ac:dyDescent="0.25">
      <c r="D765" s="76"/>
      <c r="F765" s="70"/>
      <c r="G765" s="123"/>
      <c r="H765" s="77"/>
      <c r="I765" s="77"/>
      <c r="J765" s="78"/>
      <c r="K765" s="78"/>
      <c r="L765" s="78"/>
      <c r="M765" s="78"/>
      <c r="N765" s="78"/>
      <c r="O765" s="78"/>
      <c r="P765" s="78"/>
      <c r="Q765" s="78"/>
      <c r="R765" s="78"/>
      <c r="S765" s="78"/>
      <c r="T765" s="78"/>
      <c r="U765" s="78"/>
      <c r="V765" s="78"/>
      <c r="W765" s="78"/>
      <c r="X765" s="78"/>
      <c r="Y765" s="78"/>
      <c r="Z765" s="78"/>
      <c r="AA765" s="78"/>
      <c r="AB765" s="78"/>
      <c r="AC765" s="78"/>
      <c r="AD765" s="78"/>
      <c r="AE765" s="78"/>
      <c r="AF765" s="78"/>
      <c r="AG765" s="78"/>
      <c r="AH765" s="78"/>
      <c r="AI765" s="78"/>
      <c r="AJ765" s="78"/>
      <c r="AK765" s="78"/>
      <c r="AL765" s="78"/>
      <c r="AM765" s="78"/>
      <c r="AN765" s="78"/>
      <c r="AO765" s="78"/>
      <c r="AP765" s="78"/>
      <c r="AQ765" s="78"/>
      <c r="AR765" s="78"/>
      <c r="AS765" s="78"/>
      <c r="AT765" s="78"/>
      <c r="AU765" s="78"/>
    </row>
    <row r="766" spans="4:47" s="75" customFormat="1" ht="52.5" customHeight="1" x14ac:dyDescent="0.25">
      <c r="D766" s="76"/>
      <c r="F766" s="70"/>
      <c r="G766" s="123"/>
      <c r="H766" s="77"/>
      <c r="I766" s="77"/>
      <c r="J766" s="78"/>
      <c r="K766" s="78"/>
      <c r="L766" s="78"/>
      <c r="M766" s="78"/>
      <c r="N766" s="78"/>
      <c r="O766" s="78"/>
      <c r="P766" s="78"/>
      <c r="Q766" s="78"/>
      <c r="R766" s="78"/>
      <c r="S766" s="78"/>
      <c r="T766" s="78"/>
      <c r="U766" s="78"/>
      <c r="V766" s="78"/>
      <c r="W766" s="78"/>
      <c r="X766" s="78"/>
      <c r="Y766" s="78"/>
      <c r="Z766" s="78"/>
      <c r="AA766" s="78"/>
      <c r="AB766" s="78"/>
      <c r="AC766" s="78"/>
      <c r="AD766" s="78"/>
      <c r="AE766" s="78"/>
      <c r="AF766" s="78"/>
      <c r="AG766" s="78"/>
      <c r="AH766" s="78"/>
      <c r="AI766" s="78"/>
      <c r="AJ766" s="78"/>
      <c r="AK766" s="78"/>
      <c r="AL766" s="78"/>
      <c r="AM766" s="78"/>
      <c r="AN766" s="78"/>
      <c r="AO766" s="78"/>
      <c r="AP766" s="78"/>
      <c r="AQ766" s="78"/>
      <c r="AR766" s="78"/>
      <c r="AS766" s="78"/>
      <c r="AT766" s="78"/>
      <c r="AU766" s="78"/>
    </row>
    <row r="767" spans="4:47" s="75" customFormat="1" ht="52.5" customHeight="1" x14ac:dyDescent="0.25">
      <c r="D767" s="76"/>
      <c r="F767" s="70"/>
      <c r="G767" s="123"/>
      <c r="H767" s="77"/>
      <c r="I767" s="77"/>
      <c r="J767" s="78"/>
      <c r="K767" s="78"/>
      <c r="L767" s="78"/>
      <c r="M767" s="78"/>
      <c r="N767" s="78"/>
      <c r="O767" s="78"/>
      <c r="P767" s="78"/>
      <c r="Q767" s="78"/>
      <c r="R767" s="78"/>
      <c r="S767" s="78"/>
      <c r="T767" s="78"/>
      <c r="U767" s="78"/>
      <c r="V767" s="78"/>
      <c r="W767" s="78"/>
      <c r="X767" s="78"/>
      <c r="Y767" s="78"/>
      <c r="Z767" s="78"/>
      <c r="AA767" s="78"/>
      <c r="AB767" s="78"/>
      <c r="AC767" s="78"/>
      <c r="AD767" s="78"/>
      <c r="AE767" s="78"/>
      <c r="AF767" s="78"/>
      <c r="AG767" s="78"/>
      <c r="AH767" s="78"/>
      <c r="AI767" s="78"/>
      <c r="AJ767" s="78"/>
      <c r="AK767" s="78"/>
      <c r="AL767" s="78"/>
      <c r="AM767" s="78"/>
      <c r="AN767" s="78"/>
      <c r="AO767" s="78"/>
      <c r="AP767" s="78"/>
      <c r="AQ767" s="78"/>
      <c r="AR767" s="78"/>
      <c r="AS767" s="78"/>
      <c r="AT767" s="78"/>
      <c r="AU767" s="78"/>
    </row>
    <row r="768" spans="4:47" s="75" customFormat="1" ht="52.5" customHeight="1" x14ac:dyDescent="0.25">
      <c r="D768" s="76"/>
      <c r="F768" s="70"/>
      <c r="G768" s="123"/>
      <c r="H768" s="77"/>
      <c r="I768" s="77"/>
      <c r="J768" s="78"/>
      <c r="K768" s="78"/>
      <c r="L768" s="78"/>
      <c r="M768" s="78"/>
      <c r="N768" s="78"/>
      <c r="O768" s="78"/>
      <c r="P768" s="78"/>
      <c r="Q768" s="78"/>
      <c r="R768" s="78"/>
      <c r="S768" s="78"/>
      <c r="T768" s="78"/>
      <c r="U768" s="78"/>
      <c r="V768" s="78"/>
      <c r="W768" s="78"/>
      <c r="X768" s="78"/>
      <c r="Y768" s="78"/>
      <c r="Z768" s="78"/>
      <c r="AA768" s="78"/>
      <c r="AB768" s="78"/>
      <c r="AC768" s="78"/>
      <c r="AD768" s="78"/>
      <c r="AE768" s="78"/>
      <c r="AF768" s="78"/>
      <c r="AG768" s="78"/>
      <c r="AH768" s="78"/>
      <c r="AI768" s="78"/>
      <c r="AJ768" s="78"/>
      <c r="AK768" s="78"/>
      <c r="AL768" s="78"/>
      <c r="AM768" s="78"/>
      <c r="AN768" s="78"/>
      <c r="AO768" s="78"/>
      <c r="AP768" s="78"/>
      <c r="AQ768" s="78"/>
      <c r="AR768" s="78"/>
      <c r="AS768" s="78"/>
      <c r="AT768" s="78"/>
      <c r="AU768" s="78"/>
    </row>
    <row r="769" spans="4:47" s="75" customFormat="1" ht="52.5" customHeight="1" x14ac:dyDescent="0.25">
      <c r="D769" s="76"/>
      <c r="F769" s="70"/>
      <c r="G769" s="123"/>
      <c r="H769" s="77"/>
      <c r="I769" s="77"/>
      <c r="J769" s="78"/>
      <c r="K769" s="78"/>
      <c r="L769" s="78"/>
      <c r="M769" s="78"/>
      <c r="N769" s="78"/>
      <c r="O769" s="78"/>
      <c r="P769" s="78"/>
      <c r="Q769" s="78"/>
      <c r="R769" s="78"/>
      <c r="S769" s="78"/>
      <c r="T769" s="78"/>
      <c r="U769" s="78"/>
      <c r="V769" s="78"/>
      <c r="W769" s="78"/>
      <c r="X769" s="78"/>
      <c r="Y769" s="78"/>
      <c r="Z769" s="78"/>
      <c r="AA769" s="78"/>
      <c r="AB769" s="78"/>
      <c r="AC769" s="78"/>
      <c r="AD769" s="78"/>
      <c r="AE769" s="78"/>
      <c r="AF769" s="78"/>
      <c r="AG769" s="78"/>
      <c r="AH769" s="78"/>
      <c r="AI769" s="78"/>
      <c r="AJ769" s="78"/>
      <c r="AK769" s="78"/>
      <c r="AL769" s="78"/>
      <c r="AM769" s="78"/>
      <c r="AN769" s="78"/>
      <c r="AO769" s="78"/>
      <c r="AP769" s="78"/>
      <c r="AQ769" s="78"/>
      <c r="AR769" s="78"/>
      <c r="AS769" s="78"/>
      <c r="AT769" s="78"/>
      <c r="AU769" s="78"/>
    </row>
    <row r="770" spans="4:47" s="75" customFormat="1" ht="52.5" customHeight="1" x14ac:dyDescent="0.25">
      <c r="D770" s="76"/>
      <c r="F770" s="70"/>
      <c r="G770" s="123"/>
      <c r="H770" s="77"/>
      <c r="I770" s="77"/>
      <c r="J770" s="78"/>
      <c r="K770" s="78"/>
      <c r="L770" s="78"/>
      <c r="M770" s="78"/>
      <c r="N770" s="78"/>
      <c r="O770" s="78"/>
      <c r="P770" s="78"/>
      <c r="Q770" s="78"/>
      <c r="R770" s="78"/>
      <c r="S770" s="78"/>
      <c r="T770" s="78"/>
      <c r="U770" s="78"/>
      <c r="V770" s="78"/>
      <c r="W770" s="78"/>
      <c r="X770" s="78"/>
      <c r="Y770" s="78"/>
      <c r="Z770" s="78"/>
      <c r="AA770" s="78"/>
      <c r="AB770" s="78"/>
      <c r="AC770" s="78"/>
      <c r="AD770" s="78"/>
      <c r="AE770" s="78"/>
      <c r="AF770" s="78"/>
      <c r="AG770" s="78"/>
      <c r="AH770" s="78"/>
      <c r="AI770" s="78"/>
      <c r="AJ770" s="78"/>
      <c r="AK770" s="78"/>
      <c r="AL770" s="78"/>
      <c r="AM770" s="78"/>
      <c r="AN770" s="78"/>
      <c r="AO770" s="78"/>
      <c r="AP770" s="78"/>
      <c r="AQ770" s="78"/>
      <c r="AR770" s="78"/>
      <c r="AS770" s="78"/>
      <c r="AT770" s="78"/>
      <c r="AU770" s="78"/>
    </row>
    <row r="771" spans="4:47" s="75" customFormat="1" ht="52.5" customHeight="1" x14ac:dyDescent="0.25">
      <c r="D771" s="76"/>
      <c r="F771" s="70"/>
      <c r="G771" s="123"/>
      <c r="H771" s="77"/>
      <c r="I771" s="77"/>
      <c r="J771" s="78"/>
      <c r="K771" s="78"/>
      <c r="L771" s="78"/>
      <c r="M771" s="78"/>
      <c r="N771" s="78"/>
      <c r="O771" s="78"/>
      <c r="P771" s="78"/>
      <c r="Q771" s="78"/>
      <c r="R771" s="78"/>
      <c r="S771" s="78"/>
      <c r="T771" s="78"/>
      <c r="U771" s="78"/>
      <c r="V771" s="78"/>
      <c r="W771" s="78"/>
      <c r="X771" s="78"/>
      <c r="Y771" s="78"/>
      <c r="Z771" s="78"/>
      <c r="AA771" s="78"/>
      <c r="AB771" s="78"/>
      <c r="AC771" s="78"/>
      <c r="AD771" s="78"/>
      <c r="AE771" s="78"/>
      <c r="AF771" s="78"/>
      <c r="AG771" s="78"/>
      <c r="AH771" s="78"/>
      <c r="AI771" s="78"/>
      <c r="AJ771" s="78"/>
      <c r="AK771" s="78"/>
      <c r="AL771" s="78"/>
      <c r="AM771" s="78"/>
      <c r="AN771" s="78"/>
      <c r="AO771" s="78"/>
      <c r="AP771" s="78"/>
      <c r="AQ771" s="78"/>
      <c r="AR771" s="78"/>
      <c r="AS771" s="78"/>
      <c r="AT771" s="78"/>
      <c r="AU771" s="78"/>
    </row>
    <row r="772" spans="4:47" s="75" customFormat="1" ht="52.5" customHeight="1" x14ac:dyDescent="0.25">
      <c r="D772" s="76"/>
      <c r="F772" s="70"/>
      <c r="G772" s="123"/>
      <c r="H772" s="77"/>
      <c r="I772" s="77"/>
      <c r="J772" s="78"/>
      <c r="K772" s="78"/>
      <c r="L772" s="78"/>
      <c r="M772" s="78"/>
      <c r="N772" s="78"/>
      <c r="O772" s="78"/>
      <c r="P772" s="78"/>
      <c r="Q772" s="78"/>
      <c r="R772" s="78"/>
      <c r="S772" s="78"/>
      <c r="T772" s="78"/>
      <c r="U772" s="78"/>
      <c r="V772" s="78"/>
      <c r="W772" s="78"/>
      <c r="X772" s="78"/>
      <c r="Y772" s="78"/>
      <c r="Z772" s="78"/>
      <c r="AA772" s="78"/>
      <c r="AB772" s="78"/>
      <c r="AC772" s="78"/>
      <c r="AD772" s="78"/>
      <c r="AE772" s="78"/>
      <c r="AF772" s="78"/>
      <c r="AG772" s="78"/>
      <c r="AH772" s="78"/>
      <c r="AI772" s="78"/>
      <c r="AJ772" s="78"/>
      <c r="AK772" s="78"/>
      <c r="AL772" s="78"/>
      <c r="AM772" s="78"/>
      <c r="AN772" s="78"/>
      <c r="AO772" s="78"/>
      <c r="AP772" s="78"/>
      <c r="AQ772" s="78"/>
      <c r="AR772" s="78"/>
      <c r="AS772" s="78"/>
      <c r="AT772" s="78"/>
      <c r="AU772" s="78"/>
    </row>
    <row r="773" spans="4:47" s="75" customFormat="1" ht="52.5" customHeight="1" x14ac:dyDescent="0.25">
      <c r="D773" s="76"/>
      <c r="F773" s="70"/>
      <c r="G773" s="123"/>
      <c r="H773" s="77"/>
      <c r="I773" s="77"/>
      <c r="J773" s="78"/>
      <c r="K773" s="78"/>
      <c r="L773" s="78"/>
      <c r="M773" s="78"/>
      <c r="N773" s="78"/>
      <c r="O773" s="78"/>
      <c r="P773" s="78"/>
      <c r="Q773" s="78"/>
      <c r="R773" s="78"/>
      <c r="S773" s="78"/>
      <c r="T773" s="78"/>
      <c r="U773" s="78"/>
      <c r="V773" s="78"/>
      <c r="W773" s="78"/>
      <c r="X773" s="78"/>
      <c r="Y773" s="78"/>
      <c r="Z773" s="78"/>
      <c r="AA773" s="78"/>
      <c r="AB773" s="78"/>
      <c r="AC773" s="78"/>
      <c r="AD773" s="78"/>
      <c r="AE773" s="78"/>
      <c r="AF773" s="78"/>
      <c r="AG773" s="78"/>
      <c r="AH773" s="78"/>
      <c r="AI773" s="78"/>
      <c r="AJ773" s="78"/>
      <c r="AK773" s="78"/>
      <c r="AL773" s="78"/>
      <c r="AM773" s="78"/>
      <c r="AN773" s="78"/>
      <c r="AO773" s="78"/>
      <c r="AP773" s="78"/>
      <c r="AQ773" s="78"/>
      <c r="AR773" s="78"/>
      <c r="AS773" s="78"/>
      <c r="AT773" s="78"/>
      <c r="AU773" s="78"/>
    </row>
    <row r="774" spans="4:47" s="75" customFormat="1" ht="52.5" customHeight="1" x14ac:dyDescent="0.25">
      <c r="D774" s="76"/>
      <c r="F774" s="70"/>
      <c r="G774" s="123"/>
      <c r="H774" s="77"/>
      <c r="I774" s="77"/>
      <c r="J774" s="78"/>
      <c r="K774" s="78"/>
      <c r="L774" s="78"/>
      <c r="M774" s="78"/>
      <c r="N774" s="78"/>
      <c r="O774" s="78"/>
      <c r="P774" s="78"/>
      <c r="Q774" s="78"/>
      <c r="R774" s="78"/>
      <c r="S774" s="78"/>
      <c r="T774" s="78"/>
      <c r="U774" s="78"/>
      <c r="V774" s="78"/>
      <c r="W774" s="78"/>
      <c r="X774" s="78"/>
      <c r="Y774" s="78"/>
      <c r="Z774" s="78"/>
      <c r="AA774" s="78"/>
      <c r="AB774" s="78"/>
      <c r="AC774" s="78"/>
      <c r="AD774" s="78"/>
      <c r="AE774" s="78"/>
      <c r="AF774" s="78"/>
      <c r="AG774" s="78"/>
      <c r="AH774" s="78"/>
      <c r="AI774" s="78"/>
      <c r="AJ774" s="78"/>
      <c r="AK774" s="78"/>
      <c r="AL774" s="78"/>
      <c r="AM774" s="78"/>
      <c r="AN774" s="78"/>
      <c r="AO774" s="78"/>
      <c r="AP774" s="78"/>
      <c r="AQ774" s="78"/>
      <c r="AR774" s="78"/>
      <c r="AS774" s="78"/>
      <c r="AT774" s="78"/>
      <c r="AU774" s="78"/>
    </row>
    <row r="775" spans="4:47" s="75" customFormat="1" ht="52.5" customHeight="1" x14ac:dyDescent="0.25">
      <c r="D775" s="76"/>
      <c r="F775" s="70"/>
      <c r="G775" s="123"/>
      <c r="H775" s="77"/>
      <c r="I775" s="77"/>
      <c r="J775" s="78"/>
      <c r="K775" s="78"/>
      <c r="L775" s="78"/>
      <c r="M775" s="78"/>
      <c r="N775" s="78"/>
      <c r="O775" s="78"/>
      <c r="P775" s="78"/>
      <c r="Q775" s="78"/>
      <c r="R775" s="78"/>
      <c r="S775" s="78"/>
      <c r="T775" s="78"/>
      <c r="U775" s="78"/>
      <c r="V775" s="78"/>
      <c r="W775" s="78"/>
      <c r="X775" s="78"/>
      <c r="Y775" s="78"/>
      <c r="Z775" s="78"/>
      <c r="AA775" s="78"/>
      <c r="AB775" s="78"/>
      <c r="AC775" s="78"/>
      <c r="AD775" s="78"/>
      <c r="AE775" s="78"/>
      <c r="AF775" s="78"/>
      <c r="AG775" s="78"/>
      <c r="AH775" s="78"/>
      <c r="AI775" s="78"/>
      <c r="AJ775" s="78"/>
      <c r="AK775" s="78"/>
      <c r="AL775" s="78"/>
      <c r="AM775" s="78"/>
      <c r="AN775" s="78"/>
      <c r="AO775" s="78"/>
      <c r="AP775" s="78"/>
      <c r="AQ775" s="78"/>
      <c r="AR775" s="78"/>
      <c r="AS775" s="78"/>
      <c r="AT775" s="78"/>
      <c r="AU775" s="78"/>
    </row>
    <row r="776" spans="4:47" s="75" customFormat="1" ht="52.5" customHeight="1" x14ac:dyDescent="0.25">
      <c r="D776" s="76"/>
      <c r="F776" s="70"/>
      <c r="G776" s="123"/>
      <c r="H776" s="77"/>
      <c r="I776" s="77"/>
      <c r="J776" s="78"/>
      <c r="K776" s="78"/>
      <c r="L776" s="78"/>
      <c r="M776" s="78"/>
      <c r="N776" s="78"/>
      <c r="O776" s="78"/>
      <c r="P776" s="78"/>
      <c r="Q776" s="78"/>
      <c r="R776" s="78"/>
      <c r="S776" s="78"/>
      <c r="T776" s="78"/>
      <c r="U776" s="78"/>
      <c r="V776" s="78"/>
      <c r="W776" s="78"/>
      <c r="X776" s="78"/>
      <c r="Y776" s="78"/>
      <c r="Z776" s="78"/>
      <c r="AA776" s="78"/>
      <c r="AB776" s="78"/>
      <c r="AC776" s="78"/>
      <c r="AD776" s="78"/>
      <c r="AE776" s="78"/>
      <c r="AF776" s="78"/>
      <c r="AG776" s="78"/>
      <c r="AH776" s="78"/>
      <c r="AI776" s="78"/>
      <c r="AJ776" s="78"/>
      <c r="AK776" s="78"/>
      <c r="AL776" s="78"/>
      <c r="AM776" s="78"/>
      <c r="AN776" s="78"/>
      <c r="AO776" s="78"/>
      <c r="AP776" s="78"/>
      <c r="AQ776" s="78"/>
      <c r="AR776" s="78"/>
      <c r="AS776" s="78"/>
      <c r="AT776" s="78"/>
      <c r="AU776" s="78"/>
    </row>
    <row r="777" spans="4:47" s="75" customFormat="1" ht="52.5" customHeight="1" x14ac:dyDescent="0.25">
      <c r="D777" s="76"/>
      <c r="F777" s="70"/>
      <c r="G777" s="123"/>
      <c r="H777" s="77"/>
      <c r="I777" s="77"/>
      <c r="J777" s="78"/>
      <c r="K777" s="78"/>
      <c r="L777" s="78"/>
      <c r="M777" s="78"/>
      <c r="N777" s="78"/>
      <c r="O777" s="78"/>
      <c r="P777" s="78"/>
      <c r="Q777" s="78"/>
      <c r="R777" s="78"/>
      <c r="S777" s="78"/>
      <c r="T777" s="78"/>
      <c r="U777" s="78"/>
      <c r="V777" s="78"/>
      <c r="W777" s="78"/>
      <c r="X777" s="78"/>
      <c r="Y777" s="78"/>
      <c r="Z777" s="78"/>
      <c r="AA777" s="78"/>
      <c r="AB777" s="78"/>
      <c r="AC777" s="78"/>
      <c r="AD777" s="78"/>
      <c r="AE777" s="78"/>
      <c r="AF777" s="78"/>
      <c r="AG777" s="78"/>
      <c r="AH777" s="78"/>
      <c r="AI777" s="78"/>
      <c r="AJ777" s="78"/>
      <c r="AK777" s="78"/>
      <c r="AL777" s="78"/>
      <c r="AM777" s="78"/>
      <c r="AN777" s="78"/>
      <c r="AO777" s="78"/>
      <c r="AP777" s="78"/>
      <c r="AQ777" s="78"/>
      <c r="AR777" s="78"/>
      <c r="AS777" s="78"/>
      <c r="AT777" s="78"/>
      <c r="AU777" s="78"/>
    </row>
    <row r="778" spans="4:47" s="75" customFormat="1" ht="52.5" customHeight="1" x14ac:dyDescent="0.25">
      <c r="D778" s="76"/>
      <c r="F778" s="70"/>
      <c r="G778" s="123"/>
      <c r="H778" s="77"/>
      <c r="I778" s="77"/>
      <c r="J778" s="78"/>
      <c r="K778" s="78"/>
      <c r="L778" s="78"/>
      <c r="M778" s="78"/>
      <c r="N778" s="78"/>
      <c r="O778" s="78"/>
      <c r="P778" s="78"/>
      <c r="Q778" s="78"/>
      <c r="R778" s="78"/>
      <c r="S778" s="78"/>
      <c r="T778" s="78"/>
      <c r="U778" s="78"/>
      <c r="V778" s="78"/>
      <c r="W778" s="78"/>
      <c r="X778" s="78"/>
      <c r="Y778" s="78"/>
      <c r="Z778" s="78"/>
      <c r="AA778" s="78"/>
      <c r="AB778" s="78"/>
      <c r="AC778" s="78"/>
      <c r="AD778" s="78"/>
      <c r="AE778" s="78"/>
      <c r="AF778" s="78"/>
      <c r="AG778" s="78"/>
      <c r="AH778" s="78"/>
      <c r="AI778" s="78"/>
      <c r="AJ778" s="78"/>
      <c r="AK778" s="78"/>
      <c r="AL778" s="78"/>
      <c r="AM778" s="78"/>
      <c r="AN778" s="78"/>
      <c r="AO778" s="78"/>
      <c r="AP778" s="78"/>
      <c r="AQ778" s="78"/>
      <c r="AR778" s="78"/>
      <c r="AS778" s="78"/>
      <c r="AT778" s="78"/>
      <c r="AU778" s="78"/>
    </row>
    <row r="779" spans="4:47" s="75" customFormat="1" ht="52.5" customHeight="1" x14ac:dyDescent="0.25">
      <c r="D779" s="76"/>
      <c r="F779" s="70"/>
      <c r="G779" s="123"/>
      <c r="H779" s="77"/>
      <c r="I779" s="77"/>
      <c r="J779" s="78"/>
      <c r="K779" s="78"/>
      <c r="L779" s="78"/>
      <c r="M779" s="78"/>
      <c r="N779" s="78"/>
      <c r="O779" s="78"/>
      <c r="P779" s="78"/>
      <c r="Q779" s="78"/>
      <c r="R779" s="78"/>
      <c r="S779" s="78"/>
      <c r="T779" s="78"/>
      <c r="U779" s="78"/>
      <c r="V779" s="78"/>
      <c r="W779" s="78"/>
      <c r="X779" s="78"/>
      <c r="Y779" s="78"/>
      <c r="Z779" s="78"/>
      <c r="AA779" s="78"/>
      <c r="AB779" s="78"/>
      <c r="AC779" s="78"/>
      <c r="AD779" s="78"/>
      <c r="AE779" s="78"/>
      <c r="AF779" s="78"/>
      <c r="AG779" s="78"/>
      <c r="AH779" s="78"/>
      <c r="AI779" s="78"/>
      <c r="AJ779" s="78"/>
      <c r="AK779" s="78"/>
      <c r="AL779" s="78"/>
      <c r="AM779" s="78"/>
      <c r="AN779" s="78"/>
      <c r="AO779" s="78"/>
      <c r="AP779" s="78"/>
      <c r="AQ779" s="78"/>
      <c r="AR779" s="78"/>
      <c r="AS779" s="78"/>
      <c r="AT779" s="78"/>
      <c r="AU779" s="78"/>
    </row>
    <row r="780" spans="4:47" s="75" customFormat="1" ht="52.5" customHeight="1" x14ac:dyDescent="0.25">
      <c r="D780" s="76"/>
      <c r="F780" s="70"/>
      <c r="G780" s="123"/>
      <c r="H780" s="77"/>
      <c r="I780" s="77"/>
      <c r="J780" s="78"/>
      <c r="K780" s="78"/>
      <c r="L780" s="78"/>
      <c r="M780" s="78"/>
      <c r="N780" s="78"/>
      <c r="O780" s="78"/>
      <c r="P780" s="78"/>
      <c r="Q780" s="78"/>
      <c r="R780" s="78"/>
      <c r="S780" s="78"/>
      <c r="T780" s="78"/>
      <c r="U780" s="78"/>
      <c r="V780" s="78"/>
      <c r="W780" s="78"/>
      <c r="X780" s="78"/>
      <c r="Y780" s="78"/>
      <c r="Z780" s="78"/>
      <c r="AA780" s="78"/>
      <c r="AB780" s="78"/>
      <c r="AC780" s="78"/>
      <c r="AD780" s="78"/>
      <c r="AE780" s="78"/>
      <c r="AF780" s="78"/>
      <c r="AG780" s="78"/>
      <c r="AH780" s="78"/>
      <c r="AI780" s="78"/>
      <c r="AJ780" s="78"/>
      <c r="AK780" s="78"/>
      <c r="AL780" s="78"/>
      <c r="AM780" s="78"/>
      <c r="AN780" s="78"/>
      <c r="AO780" s="78"/>
      <c r="AP780" s="78"/>
      <c r="AQ780" s="78"/>
      <c r="AR780" s="78"/>
      <c r="AS780" s="78"/>
      <c r="AT780" s="78"/>
      <c r="AU780" s="78"/>
    </row>
    <row r="781" spans="4:47" s="75" customFormat="1" ht="52.5" customHeight="1" x14ac:dyDescent="0.25">
      <c r="D781" s="76"/>
      <c r="F781" s="70"/>
      <c r="G781" s="123"/>
      <c r="H781" s="77"/>
      <c r="I781" s="77"/>
      <c r="J781" s="78"/>
      <c r="K781" s="78"/>
      <c r="L781" s="78"/>
      <c r="M781" s="78"/>
      <c r="N781" s="78"/>
      <c r="O781" s="78"/>
      <c r="P781" s="78"/>
      <c r="Q781" s="78"/>
      <c r="R781" s="78"/>
      <c r="S781" s="78"/>
      <c r="T781" s="78"/>
      <c r="U781" s="78"/>
      <c r="V781" s="78"/>
      <c r="W781" s="78"/>
      <c r="X781" s="78"/>
      <c r="Y781" s="78"/>
      <c r="Z781" s="78"/>
      <c r="AA781" s="78"/>
      <c r="AB781" s="78"/>
      <c r="AC781" s="78"/>
      <c r="AD781" s="78"/>
      <c r="AE781" s="78"/>
      <c r="AF781" s="78"/>
      <c r="AG781" s="78"/>
      <c r="AH781" s="78"/>
      <c r="AI781" s="78"/>
      <c r="AJ781" s="78"/>
      <c r="AK781" s="78"/>
      <c r="AL781" s="78"/>
      <c r="AM781" s="78"/>
      <c r="AN781" s="78"/>
      <c r="AO781" s="78"/>
      <c r="AP781" s="78"/>
      <c r="AQ781" s="78"/>
      <c r="AR781" s="78"/>
      <c r="AS781" s="78"/>
      <c r="AT781" s="78"/>
      <c r="AU781" s="78"/>
    </row>
    <row r="782" spans="4:47" s="75" customFormat="1" ht="52.5" customHeight="1" x14ac:dyDescent="0.25">
      <c r="D782" s="76"/>
      <c r="F782" s="70"/>
      <c r="G782" s="123"/>
      <c r="H782" s="77"/>
      <c r="I782" s="77"/>
      <c r="J782" s="78"/>
      <c r="K782" s="78"/>
      <c r="L782" s="78"/>
      <c r="M782" s="78"/>
      <c r="N782" s="78"/>
      <c r="O782" s="78"/>
      <c r="P782" s="78"/>
      <c r="Q782" s="78"/>
      <c r="R782" s="78"/>
      <c r="S782" s="78"/>
      <c r="T782" s="78"/>
      <c r="U782" s="78"/>
      <c r="V782" s="78"/>
      <c r="W782" s="78"/>
      <c r="X782" s="78"/>
      <c r="Y782" s="78"/>
      <c r="Z782" s="78"/>
      <c r="AA782" s="78"/>
      <c r="AB782" s="78"/>
      <c r="AC782" s="78"/>
      <c r="AD782" s="78"/>
      <c r="AE782" s="78"/>
      <c r="AF782" s="78"/>
      <c r="AG782" s="78"/>
      <c r="AH782" s="78"/>
      <c r="AI782" s="78"/>
      <c r="AJ782" s="78"/>
      <c r="AK782" s="78"/>
      <c r="AL782" s="78"/>
      <c r="AM782" s="78"/>
      <c r="AN782" s="78"/>
      <c r="AO782" s="78"/>
      <c r="AP782" s="78"/>
      <c r="AQ782" s="78"/>
      <c r="AR782" s="78"/>
      <c r="AS782" s="78"/>
      <c r="AT782" s="78"/>
      <c r="AU782" s="78"/>
    </row>
    <row r="783" spans="4:47" s="75" customFormat="1" ht="52.5" customHeight="1" x14ac:dyDescent="0.25">
      <c r="D783" s="76"/>
      <c r="F783" s="70"/>
      <c r="G783" s="123"/>
      <c r="H783" s="77"/>
      <c r="I783" s="77"/>
      <c r="J783" s="78"/>
      <c r="K783" s="78"/>
      <c r="L783" s="78"/>
      <c r="M783" s="78"/>
      <c r="N783" s="78"/>
      <c r="O783" s="78"/>
      <c r="P783" s="78"/>
      <c r="Q783" s="78"/>
      <c r="R783" s="78"/>
      <c r="S783" s="78"/>
      <c r="T783" s="78"/>
      <c r="U783" s="78"/>
      <c r="V783" s="78"/>
      <c r="W783" s="78"/>
      <c r="X783" s="78"/>
      <c r="Y783" s="78"/>
      <c r="Z783" s="78"/>
      <c r="AA783" s="78"/>
      <c r="AB783" s="78"/>
      <c r="AC783" s="78"/>
      <c r="AD783" s="78"/>
      <c r="AE783" s="78"/>
      <c r="AF783" s="78"/>
      <c r="AG783" s="78"/>
      <c r="AH783" s="78"/>
      <c r="AI783" s="78"/>
      <c r="AJ783" s="78"/>
      <c r="AK783" s="78"/>
      <c r="AL783" s="78"/>
      <c r="AM783" s="78"/>
      <c r="AN783" s="78"/>
      <c r="AO783" s="78"/>
      <c r="AP783" s="78"/>
      <c r="AQ783" s="78"/>
      <c r="AR783" s="78"/>
      <c r="AS783" s="78"/>
      <c r="AT783" s="78"/>
      <c r="AU783" s="78"/>
    </row>
  </sheetData>
  <autoFilter ref="B10:I715">
    <sortState ref="B13:I446">
      <sortCondition ref="D10:D378"/>
    </sortState>
  </autoFilter>
  <mergeCells count="26">
    <mergeCell ref="D747:F747"/>
    <mergeCell ref="D748:F748"/>
    <mergeCell ref="D749:F749"/>
    <mergeCell ref="B737:C737"/>
    <mergeCell ref="B738:C738"/>
    <mergeCell ref="H10:H11"/>
    <mergeCell ref="I10:I11"/>
    <mergeCell ref="F713:G713"/>
    <mergeCell ref="F715:G715"/>
    <mergeCell ref="G10:G11"/>
    <mergeCell ref="F714:G714"/>
    <mergeCell ref="G738:I738"/>
    <mergeCell ref="B739:C739"/>
    <mergeCell ref="G739:I739"/>
    <mergeCell ref="B740:C740"/>
    <mergeCell ref="G740:I740"/>
    <mergeCell ref="B10:B11"/>
    <mergeCell ref="C10:C11"/>
    <mergeCell ref="D10:D11"/>
    <mergeCell ref="E10:E11"/>
    <mergeCell ref="F10:F11"/>
    <mergeCell ref="B2:I2"/>
    <mergeCell ref="B3:I3"/>
    <mergeCell ref="B4:G4"/>
    <mergeCell ref="B7:D7"/>
    <mergeCell ref="B8:D8"/>
  </mergeCells>
  <pageMargins left="0.23622047244094491" right="0.15748031496062992" top="0.17" bottom="0.9055118110236221" header="0.15748031496062992" footer="0.74803149606299213"/>
  <pageSetup scale="45" fitToHeight="0" orientation="portrait" horizontalDpi="4294967295" verticalDpi="4294967295" r:id="rId1"/>
  <headerFooter>
    <oddFooter>&amp;C&amp;"Arial Black,Normal"&amp;12Página &amp;P &amp;R&amp;"Arial Black,Normal"&amp;12&amp;F</oddFooter>
  </headerFooter>
  <rowBreaks count="2" manualBreakCount="2">
    <brk id="407" max="8" man="1"/>
    <brk id="67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OCTUBRE-20</vt:lpstr>
      <vt:lpstr>MAYO-2022</vt:lpstr>
      <vt:lpstr>'MAYO-2022'!Área_de_impresión</vt:lpstr>
      <vt:lpstr>'OCTUBRE-20'!Área_de_impresión</vt:lpstr>
      <vt:lpstr>'MAYO-2022'!Títulos_a_imprimir</vt:lpstr>
      <vt:lpstr>'OCTUBRE-20'!Títulos_a_imprimir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Jesuscita Feliz de Martinez</cp:lastModifiedBy>
  <cp:revision/>
  <cp:lastPrinted>2022-06-09T18:32:00Z</cp:lastPrinted>
  <dcterms:created xsi:type="dcterms:W3CDTF">2013-06-04T22:03:57Z</dcterms:created>
  <dcterms:modified xsi:type="dcterms:W3CDTF">2022-06-09T18:36:58Z</dcterms:modified>
</cp:coreProperties>
</file>