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InformeCXP" sheetId="1" r:id="rId1"/>
  </sheets>
  <definedNames>
    <definedName name="_xlnm.Print_Area" localSheetId="0">InformeCXP!$A$1:$I$529</definedName>
    <definedName name="_xlnm.Print_Titles" localSheetId="0">InformeCXP!$1:$8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04" i="1" l="1"/>
  <c r="H506" i="1" s="1"/>
  <c r="I501" i="1" l="1"/>
  <c r="I500" i="1"/>
  <c r="I499" i="1"/>
  <c r="I484" i="1"/>
  <c r="I482" i="1"/>
  <c r="I481" i="1"/>
  <c r="I480" i="1"/>
  <c r="I477" i="1"/>
  <c r="I476" i="1"/>
  <c r="I475" i="1"/>
  <c r="I474" i="1"/>
  <c r="I473" i="1"/>
  <c r="I468" i="1"/>
  <c r="I467" i="1"/>
  <c r="I466" i="1"/>
  <c r="I463" i="1"/>
  <c r="I462" i="1"/>
  <c r="I461" i="1"/>
  <c r="I460" i="1"/>
  <c r="I459" i="1"/>
  <c r="I458" i="1"/>
  <c r="I457" i="1"/>
  <c r="I456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5" i="1"/>
  <c r="I424" i="1"/>
  <c r="I422" i="1"/>
  <c r="I421" i="1"/>
  <c r="I420" i="1"/>
  <c r="I419" i="1"/>
  <c r="I417" i="1"/>
  <c r="I416" i="1"/>
  <c r="I415" i="1"/>
  <c r="I414" i="1"/>
  <c r="I413" i="1"/>
  <c r="I412" i="1"/>
  <c r="I411" i="1"/>
  <c r="I410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6" i="1"/>
  <c r="I375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2" i="1"/>
  <c r="I351" i="1"/>
  <c r="I350" i="1"/>
  <c r="I349" i="1"/>
  <c r="I348" i="1"/>
  <c r="I347" i="1"/>
  <c r="I346" i="1"/>
  <c r="I345" i="1"/>
  <c r="I344" i="1"/>
  <c r="I343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0" i="1"/>
  <c r="I209" i="1"/>
  <c r="I208" i="1"/>
  <c r="I207" i="1"/>
  <c r="I206" i="1"/>
  <c r="I205" i="1"/>
  <c r="I204" i="1"/>
  <c r="I203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59" i="1"/>
  <c r="I158" i="1"/>
  <c r="I157" i="1"/>
  <c r="I156" i="1"/>
  <c r="I155" i="1"/>
  <c r="I150" i="1"/>
  <c r="I149" i="1"/>
  <c r="I148" i="1"/>
  <c r="I147" i="1"/>
  <c r="I146" i="1"/>
  <c r="I145" i="1"/>
  <c r="I144" i="1"/>
  <c r="I143" i="1"/>
  <c r="I142" i="1"/>
  <c r="I141" i="1"/>
  <c r="I139" i="1"/>
  <c r="I138" i="1"/>
  <c r="I137" i="1"/>
  <c r="I136" i="1"/>
  <c r="I135" i="1"/>
  <c r="I134" i="1"/>
  <c r="I131" i="1"/>
  <c r="I130" i="1"/>
  <c r="I129" i="1"/>
  <c r="I126" i="1"/>
  <c r="I125" i="1"/>
  <c r="I124" i="1"/>
  <c r="I123" i="1"/>
  <c r="I122" i="1"/>
  <c r="I121" i="1"/>
  <c r="I120" i="1"/>
  <c r="I119" i="1"/>
  <c r="I118" i="1"/>
  <c r="I117" i="1"/>
  <c r="I103" i="1"/>
  <c r="I102" i="1"/>
  <c r="I101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1" i="1"/>
  <c r="I60" i="1"/>
  <c r="I59" i="1"/>
  <c r="I58" i="1"/>
  <c r="I57" i="1"/>
  <c r="I56" i="1"/>
  <c r="I55" i="1"/>
  <c r="I54" i="1"/>
  <c r="I53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3" i="1"/>
  <c r="I22" i="1"/>
  <c r="I21" i="1"/>
  <c r="I17" i="1"/>
  <c r="I16" i="1"/>
  <c r="I15" i="1"/>
  <c r="I14" i="1"/>
  <c r="I13" i="1"/>
  <c r="I12" i="1"/>
  <c r="I11" i="1"/>
  <c r="I10" i="1"/>
  <c r="I9" i="1"/>
  <c r="I497" i="1" l="1"/>
  <c r="I496" i="1"/>
  <c r="I495" i="1"/>
  <c r="I494" i="1"/>
  <c r="I493" i="1"/>
  <c r="I492" i="1"/>
  <c r="I491" i="1"/>
  <c r="I490" i="1"/>
  <c r="I489" i="1"/>
  <c r="I471" i="1"/>
  <c r="I470" i="1"/>
  <c r="I469" i="1"/>
  <c r="I465" i="1"/>
  <c r="I464" i="1"/>
  <c r="I426" i="1"/>
  <c r="I423" i="1"/>
  <c r="I404" i="1"/>
  <c r="I403" i="1"/>
  <c r="I409" i="1"/>
  <c r="I408" i="1"/>
  <c r="I407" i="1"/>
  <c r="I406" i="1"/>
  <c r="I405" i="1"/>
  <c r="I377" i="1"/>
  <c r="I335" i="1"/>
  <c r="I253" i="1"/>
  <c r="I252" i="1"/>
  <c r="I251" i="1"/>
  <c r="I249" i="1"/>
  <c r="I248" i="1"/>
  <c r="I250" i="1"/>
  <c r="I211" i="1"/>
  <c r="I128" i="1"/>
  <c r="I127" i="1"/>
  <c r="I160" i="1"/>
  <c r="I96" i="1"/>
  <c r="I111" i="1"/>
  <c r="I112" i="1"/>
  <c r="I116" i="1"/>
  <c r="I113" i="1"/>
  <c r="I100" i="1"/>
  <c r="I99" i="1"/>
  <c r="I95" i="1"/>
  <c r="I94" i="1"/>
  <c r="I93" i="1"/>
  <c r="I89" i="1"/>
  <c r="I90" i="1"/>
  <c r="I62" i="1"/>
  <c r="I24" i="1"/>
  <c r="I19" i="1"/>
  <c r="I18" i="1"/>
  <c r="I20" i="1"/>
  <c r="I487" i="1"/>
  <c r="I486" i="1"/>
  <c r="I485" i="1"/>
  <c r="I483" i="1"/>
  <c r="I479" i="1"/>
  <c r="I472" i="1"/>
  <c r="I418" i="1"/>
  <c r="I379" i="1"/>
  <c r="I378" i="1"/>
  <c r="I374" i="1"/>
  <c r="I353" i="1"/>
  <c r="I342" i="1"/>
  <c r="I341" i="1"/>
  <c r="I340" i="1"/>
  <c r="I339" i="1"/>
  <c r="I338" i="1"/>
  <c r="I337" i="1"/>
  <c r="I336" i="1"/>
  <c r="I247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1" i="1"/>
  <c r="I455" i="1"/>
  <c r="I454" i="1"/>
  <c r="I428" i="1"/>
  <c r="I427" i="1"/>
  <c r="I154" i="1"/>
  <c r="I153" i="1"/>
  <c r="I152" i="1"/>
  <c r="I151" i="1"/>
  <c r="I182" i="1"/>
  <c r="I140" i="1"/>
  <c r="I133" i="1"/>
  <c r="I132" i="1"/>
  <c r="I115" i="1"/>
  <c r="I114" i="1"/>
  <c r="I110" i="1"/>
  <c r="I109" i="1"/>
  <c r="I108" i="1"/>
  <c r="I107" i="1"/>
  <c r="I106" i="1"/>
  <c r="I105" i="1"/>
  <c r="I104" i="1"/>
  <c r="I98" i="1"/>
  <c r="I97" i="1"/>
  <c r="I92" i="1"/>
  <c r="I91" i="1"/>
  <c r="I52" i="1"/>
  <c r="I51" i="1"/>
  <c r="I50" i="1"/>
  <c r="I49" i="1"/>
  <c r="I48" i="1"/>
  <c r="I47" i="1"/>
  <c r="E6" i="1" l="1"/>
</calcChain>
</file>

<file path=xl/comments1.xml><?xml version="1.0" encoding="utf-8"?>
<comments xmlns="http://schemas.openxmlformats.org/spreadsheetml/2006/main">
  <authors>
    <author>Rosa Josefina Rosario Tejada</author>
  </authors>
  <commentList>
    <comment ref="C354" authorId="0">
      <text>
        <r>
          <rPr>
            <b/>
            <sz val="9"/>
            <color indexed="81"/>
            <rFont val="Tahoma"/>
            <family val="2"/>
          </rPr>
          <t>Rosa Josefina Rosario Tejada:</t>
        </r>
        <r>
          <rPr>
            <sz val="9"/>
            <color indexed="81"/>
            <rFont val="Tahoma"/>
            <family val="2"/>
          </rPr>
          <t xml:space="preserve">
FACT. 2020, MUY ANTIGUA</t>
        </r>
      </text>
    </comment>
    <comment ref="C391" authorId="0">
      <text>
        <r>
          <rPr>
            <b/>
            <sz val="9"/>
            <color indexed="81"/>
            <rFont val="Tahoma"/>
            <family val="2"/>
          </rPr>
          <t>Rosa Josefina Rosario Tejada:</t>
        </r>
        <r>
          <rPr>
            <sz val="9"/>
            <color indexed="81"/>
            <rFont val="Tahoma"/>
            <family val="2"/>
          </rPr>
          <t xml:space="preserve">
FACT. 2020, MUY ANTIGUA</t>
        </r>
      </text>
    </comment>
  </commentList>
</comments>
</file>

<file path=xl/sharedStrings.xml><?xml version="1.0" encoding="utf-8"?>
<sst xmlns="http://schemas.openxmlformats.org/spreadsheetml/2006/main" count="2494" uniqueCount="807">
  <si>
    <t>CORRESPONDIENTE AL MES</t>
  </si>
  <si>
    <t>FECHA DE CARGA</t>
  </si>
  <si>
    <t>RNC</t>
  </si>
  <si>
    <t>CONCEPTO</t>
  </si>
  <si>
    <t>FECHA
REGISTRO</t>
  </si>
  <si>
    <t>PROVEEDOR</t>
  </si>
  <si>
    <t>CODIFICACIÓN
OBJETAL</t>
  </si>
  <si>
    <t>COMPROBANTE FISCAL</t>
  </si>
  <si>
    <t>MONTO DEUDA 
$DOP</t>
  </si>
  <si>
    <t>FECHA LIMITE PAGO</t>
  </si>
  <si>
    <t>Informe de Cuentas por Pagar</t>
  </si>
  <si>
    <t>B1500015195</t>
  </si>
  <si>
    <t>BANCO DE RESERVAS</t>
  </si>
  <si>
    <t>4-01-01006-2</t>
  </si>
  <si>
    <t>TRANSPORTE DE VALORES NOVIEMBRE 2019</t>
  </si>
  <si>
    <t>2.2.8.7.06</t>
  </si>
  <si>
    <t>B1500015205</t>
  </si>
  <si>
    <t>TRANSPORTE DE VALORES DICIEMBRE 2019</t>
  </si>
  <si>
    <t>A010010011500000010</t>
  </si>
  <si>
    <t>CIGOIL CARIBE</t>
  </si>
  <si>
    <t>1-31-02790-3</t>
  </si>
  <si>
    <t>DIESEL REGULAR</t>
  </si>
  <si>
    <t>2.3.7.1.02</t>
  </si>
  <si>
    <t>A010010011500000014</t>
  </si>
  <si>
    <t>B1500000075</t>
  </si>
  <si>
    <t xml:space="preserve">CLIMA CONTROL Y CONSTRUCCION </t>
  </si>
  <si>
    <t>1-31-17237-7</t>
  </si>
  <si>
    <t>REPARACION DE CUARTO FRIO, CIUDAD SALUD</t>
  </si>
  <si>
    <t>2.2.7.2.08</t>
  </si>
  <si>
    <t>B1500000076</t>
  </si>
  <si>
    <t>B1500000012</t>
  </si>
  <si>
    <t>COMERCIALIZADORA ANIRAK,SRL</t>
  </si>
  <si>
    <t>1-31-28178-8</t>
  </si>
  <si>
    <t>ADQUISICION DE BATERIAS</t>
  </si>
  <si>
    <t>2.3.9.6.01</t>
  </si>
  <si>
    <t>A010010011500000030</t>
  </si>
  <si>
    <t xml:space="preserve">ADQUISICION DE 2 BATERIAS PARA INVERSORES </t>
  </si>
  <si>
    <t>2.2.7.2.07</t>
  </si>
  <si>
    <t>A010010011500000034</t>
  </si>
  <si>
    <t xml:space="preserve">SERVICIO MANT. PLANTA ELECTRICA UBICADA EN SEDE HERRERA, MES ENERO/2018  </t>
  </si>
  <si>
    <t>A010010011500000037</t>
  </si>
  <si>
    <t xml:space="preserve">SERVICIO MANT. PLANTA ELECTRICA UBICADA EN SEDE HERRERA, MES MARZO/2018  </t>
  </si>
  <si>
    <t>2.6.5.6.01</t>
  </si>
  <si>
    <t>A010010011500000038</t>
  </si>
  <si>
    <t xml:space="preserve">SERVICIO MANT. PLANTA ELECTRICA UBICADA EN SEDE HERRERA, MES ABRIL/2018  </t>
  </si>
  <si>
    <t>A010010011500000040</t>
  </si>
  <si>
    <t>SERVICIO MANT. PLANTA ELECTRICA UBICADA EN SEDE HERRERA, MES SEPT./2018</t>
  </si>
  <si>
    <t>A010010011500000043</t>
  </si>
  <si>
    <t xml:space="preserve">SERVICIO MANT. PLANTA ELECTRICA UBICADA EN SEDE HERRERA, MES MAYO/2018  </t>
  </si>
  <si>
    <t>B1500000060</t>
  </si>
  <si>
    <t>CONTAINER TRAILER SERVICE, CTS, SRL</t>
  </si>
  <si>
    <t>1-31-11734-1</t>
  </si>
  <si>
    <t>ALQUILER CONTAINER PARA F/P HOSP. MOC, DEL 08/04 AL 07/05/19</t>
  </si>
  <si>
    <t>2.2.5.1.01</t>
  </si>
  <si>
    <t>B1500000065</t>
  </si>
  <si>
    <t>ALQUILER CONTAINER PARA F/P HOSP. MOC, DEL 08/05 AL 07/06/19</t>
  </si>
  <si>
    <t>B1500000027</t>
  </si>
  <si>
    <t>ELVIS FILMS VIDEO, SRL</t>
  </si>
  <si>
    <t>1-31-04541-3</t>
  </si>
  <si>
    <t>COMPRA DE TARIMAS 8X8</t>
  </si>
  <si>
    <t>2.2.8.6.02</t>
  </si>
  <si>
    <t>B1500000028</t>
  </si>
  <si>
    <t xml:space="preserve">COMPRA DE BANNER 8X9 </t>
  </si>
  <si>
    <t>2.3.3.3.01</t>
  </si>
  <si>
    <t>B1500000169</t>
  </si>
  <si>
    <t>ESCUELA EUROPEA DE GERENCIA RD, SRL</t>
  </si>
  <si>
    <t>1-31-07021-3</t>
  </si>
  <si>
    <t>SERVICIO DE CAPACITACION, MAESTRIA EN BIG DATA ANALITICS</t>
  </si>
  <si>
    <t>2.2.8.7.04</t>
  </si>
  <si>
    <t>B1500000071</t>
  </si>
  <si>
    <t>IMEQ DOMINICANA</t>
  </si>
  <si>
    <t>1-01-78135-1</t>
  </si>
  <si>
    <t>SERV. PRESTADO DEL MONTACARGAS CLARK NPR20/NPR345-0744-9700 MANTENIMIENTO</t>
  </si>
  <si>
    <t>2.2.7.2.06</t>
  </si>
  <si>
    <t>A010010011500000070</t>
  </si>
  <si>
    <t>FRAMISA SOLUTION, SRL</t>
  </si>
  <si>
    <t>131-15001-2</t>
  </si>
  <si>
    <t>MANT. PREVENTIVO Y CORRECTIVO DEL CAMION MITSUBISHI</t>
  </si>
  <si>
    <t>A010010011500000088</t>
  </si>
  <si>
    <t>FRANKLIN JOEL JIMENEZ GOMEZ</t>
  </si>
  <si>
    <t>001-0266003-2</t>
  </si>
  <si>
    <t>MANT. PREV Y CORREC CAMIONETA  MITSUBISHI  COLOR BLANCO</t>
  </si>
  <si>
    <t>A010010011500000114</t>
  </si>
  <si>
    <t xml:space="preserve">MANT. PREV Y CORREC CAMIONETA  MITSUBISHI AÑO 2010 </t>
  </si>
  <si>
    <t>A010010011500000122</t>
  </si>
  <si>
    <t>MANT. PREVENTIVO Y CORRECTIVO DEL CAMION DAIHATSU</t>
  </si>
  <si>
    <t>B1500000011</t>
  </si>
  <si>
    <t>REPUESTOS LA FAMILIA RODRIGUEZ PEREZ, SRL.</t>
  </si>
  <si>
    <t>1-31-73141-4</t>
  </si>
  <si>
    <t xml:space="preserve">SERV. DE MANT. PREVENTIVO Y CORRECTIVO AL MONTACARGAS MARCA YALE, MODELO NDA035EB, SERIAL D861  N01595L </t>
  </si>
  <si>
    <t>SUMINISTRO DE MANGUERA, RODAMIENTOS, KIT DE SELLO Y GALONES DE ACEITE</t>
  </si>
  <si>
    <t>B1500000638</t>
  </si>
  <si>
    <t>SAN MIGUEL &amp; CIA, SRL</t>
  </si>
  <si>
    <t>1-01-52057-4</t>
  </si>
  <si>
    <t>MANTENIMIENTO ASCENSOR ALM. CIUDAD SALUD, ABRIL 2020</t>
  </si>
  <si>
    <t>B1500000657</t>
  </si>
  <si>
    <t>MANTENIMIENTO ASCENSOR ALM. CIUDAD SALUD, MAYO 2020</t>
  </si>
  <si>
    <t>A010010011500000200</t>
  </si>
  <si>
    <t>HR AUTO SERVICE, SRL</t>
  </si>
  <si>
    <t>131-21264-6</t>
  </si>
  <si>
    <t>MANT. PREVENTIVO Y CORRECTIVO CAMIONETA MITSUBISHI COLOR BCO. 2010</t>
  </si>
  <si>
    <t>A010010011500000403</t>
  </si>
  <si>
    <t>REEMPLAZO DE GOMAS MONTACARGAS, EN LA  REGION SANTIAGO</t>
  </si>
  <si>
    <t>A010010011500000410</t>
  </si>
  <si>
    <t xml:space="preserve">MANTENIMIENTO D/MONTACARGAS, SANTIAGO DEL 20/01/2018   AL  20 /02/2018 </t>
  </si>
  <si>
    <t>A010010011500000371</t>
  </si>
  <si>
    <t>SERV. MANTENIMNIENTO PREVENTIVO Y CORRECTIVO, MONTACARGA CROWN, SEGÚN ID-498 RD5725-32/1A427044</t>
  </si>
  <si>
    <t>A010010011500000373</t>
  </si>
  <si>
    <t>SERV. MANTENIMNIENTO PREVENTIVO Y CORRECTIVO, SEGÚN ID-817 20L210820/112150018</t>
  </si>
  <si>
    <t>A010010011500000400</t>
  </si>
  <si>
    <t>SERV. MANTENIMNIENTO PREVENTIVO Y CORRECTIVO DEL MONTACARGAS MARCA YALE NDR035EB/D861N02884N</t>
  </si>
  <si>
    <t>A010010011500000402</t>
  </si>
  <si>
    <t>SERV. MANTENIMNIENTO PREVENTIVO Y CORRECTIVO, DEL MONTACARGAS CLARK HWX40/110941</t>
  </si>
  <si>
    <t>A010010011500000404</t>
  </si>
  <si>
    <t>SERV. MANTENIMNIENTO PREVENTIVO Y CORRECTIVO, DEL MONTACARGAS CLARK NPR20/NPR345-0745-9700</t>
  </si>
  <si>
    <t>A010010011500000405</t>
  </si>
  <si>
    <t>SERV. MANTENIMNIENTO PREVENTIVO Y CORRECTIVO, DEL MONTACARGAS CLARK NPR20/NPR345-0744-9700</t>
  </si>
  <si>
    <t>A010010011500000409</t>
  </si>
  <si>
    <t>SERV. MANTENIMNIENTO PREVENTIVO Y CORRECTIVO, DEL MONTACARGA CROWN RD5725-30-198/1A42704</t>
  </si>
  <si>
    <t>A010010011500000411</t>
  </si>
  <si>
    <t>A010010011500000412</t>
  </si>
  <si>
    <t>SERV. MANTENIMNIENTO PREVENTIVO Y CORRECTIVO, DEL MONTACARGAS CLARK NPR20/NPR345-0744-9700 Y NPR20/NPR345-0745-9700, HWX40/110941, HWX40/110942, HWX40/110943, HWX40/110944</t>
  </si>
  <si>
    <t>B1500000010</t>
  </si>
  <si>
    <t>SERV. MANTENIMNIENTO PREVENTIVO Y CORRECTIVO, DEL MONTACARGAS CROWN RD5725-30-198/1A42704</t>
  </si>
  <si>
    <t xml:space="preserve">MANT. DE MONTACARGAS ALMACEN, REGION SANTIAGO, EL 20/06/2018  AL 20 /07/2018  S/F 
 </t>
  </si>
  <si>
    <t>B1500000016</t>
  </si>
  <si>
    <t xml:space="preserve">MANT. D/MONTACARGAS UBICADOS EN EL ALMACEN PROMESE/CAL, REGION SANTIAGO, MES DE AGOSTO/2018  </t>
  </si>
  <si>
    <t xml:space="preserve">MANT. DE MONTACARGAS ALMACEN, REGION SANTIAGO, 20/10/18  AL 20/11/2018
 </t>
  </si>
  <si>
    <t>B1500000031</t>
  </si>
  <si>
    <t>B1500000037</t>
  </si>
  <si>
    <t>SERV. MANTENIMNIENTO PREVENTIVO Y CORRECTIVO DEL MONTACARGAS MARCA YALE NDR035EB/D861N01595L</t>
  </si>
  <si>
    <t>B1500000052</t>
  </si>
  <si>
    <t>SERV. MANTENIMNIENTO PREVENTIVO Y CORRECTIVO, DEL MONTACARGAS CLARK NPR20/NPR345-0745-9700, HWX40/110943</t>
  </si>
  <si>
    <t>SERV. MANTENIMNIENTO PREVENTIVO Y CORRECTIVO, DEL MONTACARGAS CLARK HWX570-04755-9779 Y NPR20/NPR345-0745-9700</t>
  </si>
  <si>
    <t>B1500000070</t>
  </si>
  <si>
    <t>SERV. MANTENIMNIENTO PREVENTIVO Y CORRECTIVO, DEL MONTACARGAS CLARK NPR20/NPR345-0744-9700 Y NPR20/NPR345-0745-9700</t>
  </si>
  <si>
    <t>B1500000159</t>
  </si>
  <si>
    <t>JACUS PUBLICITARIA, EIPC</t>
  </si>
  <si>
    <t>1-30-83927-1</t>
  </si>
  <si>
    <t>SERVICIO DE PUBLICIDAD DIGITAL EN EL PERIODICO TRAS LAS HUEYAS DIGITAL, DEL 03/10 AL 03/11/2019</t>
  </si>
  <si>
    <t>2.2.2.1.01</t>
  </si>
  <si>
    <t>A010010011500001285</t>
  </si>
  <si>
    <t>LEA AGROINDUSTRIAL, SRL</t>
  </si>
  <si>
    <t>1-01-64599-7</t>
  </si>
  <si>
    <t xml:space="preserve">SERVICIO MANTENIMIENTO LOCAL NO. 402 PLJ MES DE ENERO 2017   </t>
  </si>
  <si>
    <t>A010010011500001293</t>
  </si>
  <si>
    <t xml:space="preserve">ALQUILER LOCAL No 105  PLJ, DEL 02/01/17 AL  02/02/2017  MES DE ENERO /2017  </t>
  </si>
  <si>
    <t>A010010011500001294</t>
  </si>
  <si>
    <t xml:space="preserve">ALQUILER LOCAL No 401  PLJ, DEL 12/01/17 AL  12/02/2017  MES DE ENERO /2017  </t>
  </si>
  <si>
    <t>A010010011500001295</t>
  </si>
  <si>
    <t xml:space="preserve">ALQUILER LOCAL No 214 PLJ, DEL 12/01/17 AL  12/02/2017 MES DE ENERO /2017  </t>
  </si>
  <si>
    <t>A010010011500001296</t>
  </si>
  <si>
    <t xml:space="preserve">TERRENO PARQUEO PARA SER UTILIZADO POR LOS COLABORADORES DE ESTA INSTITUCION DEL 13/01/2017 AL 13/02/2017 </t>
  </si>
  <si>
    <t>A010010011500001300</t>
  </si>
  <si>
    <t xml:space="preserve">CONSUMO COMBUSTIBLE LOCAL 402, MES DE ENERO/2017 </t>
  </si>
  <si>
    <t>A010010011500001310</t>
  </si>
  <si>
    <t xml:space="preserve">ALQUILER LOCAL No 101  PLJ, DEL 19/02/2017  AL 19/03/2017 MES MARZO/2017 </t>
  </si>
  <si>
    <t>MAXX EXTINTORES, SRL.</t>
  </si>
  <si>
    <t>131-36929-4</t>
  </si>
  <si>
    <t>SERVICIO DE MANTENIMIENTO SISTEMA CONTRA INCENDIO</t>
  </si>
  <si>
    <t>A010010011500000016</t>
  </si>
  <si>
    <t>MONTERO &amp; ASOCIADOS AUDITORES Y C.</t>
  </si>
  <si>
    <t>101-68759-2</t>
  </si>
  <si>
    <t xml:space="preserve"> 80% HONORARIOS POR AUDITORIA FINANCIERA Y PROCEDIMIENTOS DE COMPRAS Y CONTRATACIONES DE LOS AÑOS 2014 Y 2015 C</t>
  </si>
  <si>
    <t>NEXTRACK</t>
  </si>
  <si>
    <t>131-59943-5</t>
  </si>
  <si>
    <t>SERVICIO DE GPS SEPTIEMBRE.19, S/FACTURA NCF B1500000016 D/F 15/09/19 POR $41,300.00</t>
  </si>
  <si>
    <t>B1500000017</t>
  </si>
  <si>
    <t>SERV. DE LOCALIZACION PARA VEHICULOS INSTITUCIONAL</t>
  </si>
  <si>
    <t>B1500000029</t>
  </si>
  <si>
    <t>PRODUCTOS COMERCIALES</t>
  </si>
  <si>
    <t>101-17694-6</t>
  </si>
  <si>
    <t>SERVICIO DE PUBLICIDAD EN BANNERS Y  PORTADAS, EN EL PROGRAMA N DIGITAL</t>
  </si>
  <si>
    <t>A010010011500004228</t>
  </si>
  <si>
    <t>SOLUCIONES CORPORATIVAS (SOLUCORP)</t>
  </si>
  <si>
    <t>130-40863-7</t>
  </si>
  <si>
    <t>RENOVACION ENHANCEMENT PLAN PARA DYNAMICS GP</t>
  </si>
  <si>
    <t>2.3.3.1.01</t>
  </si>
  <si>
    <t>STROMNESS HOLDINGS, SRL</t>
  </si>
  <si>
    <t>130-66680-6</t>
  </si>
  <si>
    <t>SERVICIO CONTRATISTA FARMACIA DEL PUEBLO HOSPITAL CARRETÓN, EL LIMONAL Y LOS RANCHITOS</t>
  </si>
  <si>
    <t>B1500000217</t>
  </si>
  <si>
    <t>SUPLIDORA LEO PEÑA</t>
  </si>
  <si>
    <t>1-02-33398-1</t>
  </si>
  <si>
    <t>TRANSPORTE TIPO PATANA C/FURGON DE 45" P/TRASLADAR MEDS. ENTRE ALMACENES</t>
  </si>
  <si>
    <t>B1500000035</t>
  </si>
  <si>
    <t>TRANSPORTE VIRAMICA</t>
  </si>
  <si>
    <t>1-30-96504-8</t>
  </si>
  <si>
    <t>2.2.4.2.01</t>
  </si>
  <si>
    <t>B1500000039</t>
  </si>
  <si>
    <t>SERV. DE TRANSPORTES CIUDAD SALUD/SANTIAGO, CIUDAD SALUD/SANTIAGO.</t>
  </si>
  <si>
    <t>B1500000051</t>
  </si>
  <si>
    <t>TROPOCAL LUNCH VIVIAN DIAS,SRL</t>
  </si>
  <si>
    <t>1-31-48739-4</t>
  </si>
  <si>
    <t>SERVICIO DE ALMUERZOS ADICIONALES, ALMACEN SANTIAGO DEL 06/05 AL 22/05/19</t>
  </si>
  <si>
    <t>2.3.1.1.01</t>
  </si>
  <si>
    <t>B1500000093</t>
  </si>
  <si>
    <t>AMIGOS 24 HR FOOD FACTORY, SRL</t>
  </si>
  <si>
    <t>1-31-65314-6</t>
  </si>
  <si>
    <t>FACTURA COMIDA EXTRA 07 AL 22 DE DIC 2021</t>
  </si>
  <si>
    <t>2.2.9.2.01</t>
  </si>
  <si>
    <t>B1500068625</t>
  </si>
  <si>
    <t>AGUA PLANETA AZUL, SA</t>
  </si>
  <si>
    <t>1-01-50393-9</t>
  </si>
  <si>
    <t>BOTELLAS DE AGUA</t>
  </si>
  <si>
    <t>B1500096427</t>
  </si>
  <si>
    <t>B1500000013</t>
  </si>
  <si>
    <t>ARACELIS JOSEFINA MARCANO DEL ROSARIO</t>
  </si>
  <si>
    <t>001-0780490-8</t>
  </si>
  <si>
    <t>ACTO DE RECEPCION DE OFERTAS ECONOMICAS</t>
  </si>
  <si>
    <t>2.2.8.7.02</t>
  </si>
  <si>
    <t>B1500000117</t>
  </si>
  <si>
    <t>BLUE DATA, SRL</t>
  </si>
  <si>
    <t>1-31-40954-7</t>
  </si>
  <si>
    <t>COMPRAS VARIAS ARTICULOS</t>
  </si>
  <si>
    <t>B1500000001</t>
  </si>
  <si>
    <t>CESAR AUGUSTO MARTINEZ REYES</t>
  </si>
  <si>
    <t>001-1179282-6</t>
  </si>
  <si>
    <t>LEGALIZACION DE 12 CONTRATOS</t>
  </si>
  <si>
    <t>B1500000595</t>
  </si>
  <si>
    <t>CARMEN ENICIA CHEVALIER CARABALLO</t>
  </si>
  <si>
    <t>001-0522771-4</t>
  </si>
  <si>
    <t>LEGALIZACION DE 14 CONTRATOS</t>
  </si>
  <si>
    <t>B1500095798</t>
  </si>
  <si>
    <t>CLARO</t>
  </si>
  <si>
    <t>1-01-00157-7</t>
  </si>
  <si>
    <t>FACTURA DIPOSITIVOS WIFI</t>
  </si>
  <si>
    <t>2.2.1.3.01</t>
  </si>
  <si>
    <t>B1500093272</t>
  </si>
  <si>
    <t>B1500090762</t>
  </si>
  <si>
    <t>B1500000005</t>
  </si>
  <si>
    <t>CLIMATICARD, SRL</t>
  </si>
  <si>
    <t>1-31-68170-2</t>
  </si>
  <si>
    <t>MANTENIMIENTO MANEJADORAS MES DE ENERO 2021</t>
  </si>
  <si>
    <t>B1500000104</t>
  </si>
  <si>
    <t>SUMINISTRO DE EQUIPOS</t>
  </si>
  <si>
    <t>CONSTRUCTORA BUILDISA, SRL</t>
  </si>
  <si>
    <t>1-31-23892-2</t>
  </si>
  <si>
    <t>CUBICACION 4 LOTE 3, CONSTRUICCION DE 4 F/P</t>
  </si>
  <si>
    <t>2.7.1.2.01</t>
  </si>
  <si>
    <t>B1500000163</t>
  </si>
  <si>
    <t>ALQUILER DE FURGONES</t>
  </si>
  <si>
    <t>CONSTRUCCIONES DE FORGONES &amp; BLINDAJE, SRL</t>
  </si>
  <si>
    <t>1-01-62102-8</t>
  </si>
  <si>
    <t>REPARACION DE FURGON</t>
  </si>
  <si>
    <t>B1500000412</t>
  </si>
  <si>
    <t>COMPU LETRAS DESIGNS, SRL</t>
  </si>
  <si>
    <t>1-30-71419-3</t>
  </si>
  <si>
    <t>TROTULACIONES</t>
  </si>
  <si>
    <t>2.2.2.2.01</t>
  </si>
  <si>
    <t>CLEAN PROFESIONAL</t>
  </si>
  <si>
    <t>1-32-02096-2</t>
  </si>
  <si>
    <t>LAVADO Y PLANCHADO DE BATAS</t>
  </si>
  <si>
    <t>2.2.8.5.02</t>
  </si>
  <si>
    <t>B1500000041</t>
  </si>
  <si>
    <t>GRUPO DE INVERSIONES RIMUCA</t>
  </si>
  <si>
    <t>LAVADO Y PLANCHADO DE CARPAS</t>
  </si>
  <si>
    <t>B1500000032</t>
  </si>
  <si>
    <t>DOMINGO FRANCISCO PAYANO ALMANZAR</t>
  </si>
  <si>
    <t>001-0012267-1</t>
  </si>
  <si>
    <t>B1500000033</t>
  </si>
  <si>
    <t>INGEMIXER, SRL</t>
  </si>
  <si>
    <t>1-31-30956-9</t>
  </si>
  <si>
    <t>CUBICACION 04 LOTE 3, CONSTRUCCION DE 4 F/P</t>
  </si>
  <si>
    <t>B1500000004</t>
  </si>
  <si>
    <t>JOSE G. MEJIA GARCIA</t>
  </si>
  <si>
    <t>001-0191102-2</t>
  </si>
  <si>
    <t>ACTA DE RECEPCIÓN OFERTAS ECONOMICAS</t>
  </si>
  <si>
    <t>JOAQUIN DIAZ FERRERAS</t>
  </si>
  <si>
    <t>0780002354-6</t>
  </si>
  <si>
    <t>B1500000036</t>
  </si>
  <si>
    <t>B1500000246</t>
  </si>
  <si>
    <t>JOSE PIO SANTANA HERRERA</t>
  </si>
  <si>
    <t>001-0111196-1</t>
  </si>
  <si>
    <t>B1500000044</t>
  </si>
  <si>
    <t>JUAN FRANCISCO FANIT</t>
  </si>
  <si>
    <t>001-0386063-1</t>
  </si>
  <si>
    <t xml:space="preserve">KARIN DE JS FAMILIA </t>
  </si>
  <si>
    <t>053-0014104-0</t>
  </si>
  <si>
    <t>B1500000164</t>
  </si>
  <si>
    <t>LAURA FLORENTINO DIAZ</t>
  </si>
  <si>
    <t>001-1510867-2</t>
  </si>
  <si>
    <t>TRASLADO DE ACTOS</t>
  </si>
  <si>
    <t>B1500000157</t>
  </si>
  <si>
    <t>NDC SERVICIOS, S.R.L</t>
  </si>
  <si>
    <t>1-30-47079-2</t>
  </si>
  <si>
    <t>CAMBIO DE BANDAS DELANTERAS</t>
  </si>
  <si>
    <t>B1500000282</t>
  </si>
  <si>
    <t>PETRA RIVAS HERASME</t>
  </si>
  <si>
    <t>001-0132825-0</t>
  </si>
  <si>
    <t>B1500000299</t>
  </si>
  <si>
    <t>B1500000293</t>
  </si>
  <si>
    <t>B1500000300</t>
  </si>
  <si>
    <t>B1500000313</t>
  </si>
  <si>
    <t>PEOPLEWARE</t>
  </si>
  <si>
    <t>1-31-51219-4</t>
  </si>
  <si>
    <t>CONSULTORIA Y DESARROLLO</t>
  </si>
  <si>
    <t>2.2.7.2.02</t>
  </si>
  <si>
    <t>B1500000042</t>
  </si>
  <si>
    <t>B1500000022</t>
  </si>
  <si>
    <t>PROYECTOS DVF, SRL.</t>
  </si>
  <si>
    <t>1-31-59971-2</t>
  </si>
  <si>
    <t>2DA. CUBICACION, LOTE 7, CONSTRUCCION DE F/P</t>
  </si>
  <si>
    <t>B1500000003</t>
  </si>
  <si>
    <t>RAMON SENA</t>
  </si>
  <si>
    <t>001-0947981-6</t>
  </si>
  <si>
    <t>B1500000218</t>
  </si>
  <si>
    <t>SERD NET</t>
  </si>
  <si>
    <t>1-31-03102-1</t>
  </si>
  <si>
    <t>SERVICIO DE ALQUILER FURGON DE ABRIL A SEPT 2021</t>
  </si>
  <si>
    <t>2.6.5.4.01</t>
  </si>
  <si>
    <t>B1500000020</t>
  </si>
  <si>
    <t>SIMON BOLIVAR CEPEDA MENA</t>
  </si>
  <si>
    <t>001-0937468-6</t>
  </si>
  <si>
    <t>B1500000034</t>
  </si>
  <si>
    <t>B1500000152</t>
  </si>
  <si>
    <t>STOA, SRL</t>
  </si>
  <si>
    <t>1-31-79437-8</t>
  </si>
  <si>
    <t xml:space="preserve">SUPERVICION DE OBRA </t>
  </si>
  <si>
    <t>2.7.1.5.01</t>
  </si>
  <si>
    <t>B1500000171</t>
  </si>
  <si>
    <t>VALERIO FABIAN ROMERO</t>
  </si>
  <si>
    <t>001-0507774-7</t>
  </si>
  <si>
    <t>VINICIO VELOZ FERNANDEZ</t>
  </si>
  <si>
    <t>001-0065394-8</t>
  </si>
  <si>
    <t>B1500000015</t>
  </si>
  <si>
    <t xml:space="preserve"> B1500147307</t>
  </si>
  <si>
    <t>V ENERGY, SA</t>
  </si>
  <si>
    <t>1-01-06874-4</t>
  </si>
  <si>
    <t>COMBUSTIBLE</t>
  </si>
  <si>
    <t>B1500147344</t>
  </si>
  <si>
    <t>B1500147388</t>
  </si>
  <si>
    <t>B1500158380</t>
  </si>
  <si>
    <t>B1500158385</t>
  </si>
  <si>
    <t>B1500158389</t>
  </si>
  <si>
    <t>B1500158396</t>
  </si>
  <si>
    <t>B1500158398</t>
  </si>
  <si>
    <t>B1500158405</t>
  </si>
  <si>
    <t>B1500158410</t>
  </si>
  <si>
    <t>B1500000189</t>
  </si>
  <si>
    <t>CARICORP, SRL</t>
  </si>
  <si>
    <t>1-01-67310-9</t>
  </si>
  <si>
    <t>2.3.4.1.01</t>
  </si>
  <si>
    <t>B1500028015</t>
  </si>
  <si>
    <t>BIONUCLEAR</t>
  </si>
  <si>
    <t>1-01-07058-7</t>
  </si>
  <si>
    <t>2.3.9.3.01</t>
  </si>
  <si>
    <t>B1500029181</t>
  </si>
  <si>
    <t>B1500030683</t>
  </si>
  <si>
    <t>B1500000555</t>
  </si>
  <si>
    <t>DISTRIBUDORA NACIONAL FARMACEUTICA, S.A</t>
  </si>
  <si>
    <t>1-01-00960-8</t>
  </si>
  <si>
    <t>B1500000562</t>
  </si>
  <si>
    <t>B1500000573</t>
  </si>
  <si>
    <t>B1500006489</t>
  </si>
  <si>
    <t>J. GASSÓ GASSÓ SAS</t>
  </si>
  <si>
    <t>1-03-00015-2</t>
  </si>
  <si>
    <t>B1500006680</t>
  </si>
  <si>
    <t>B1500006658</t>
  </si>
  <si>
    <t>B1500006978</t>
  </si>
  <si>
    <t>B1500002445</t>
  </si>
  <si>
    <t>KETTLE SANCHEZ &amp; CO, S.A</t>
  </si>
  <si>
    <t>1-01-00941-1</t>
  </si>
  <si>
    <t>B1500002512</t>
  </si>
  <si>
    <t>B1500002782</t>
  </si>
  <si>
    <t>B1500014944</t>
  </si>
  <si>
    <t>SUED &amp; FARGESA, SRL</t>
  </si>
  <si>
    <t>1-01-02772-1</t>
  </si>
  <si>
    <t>B1500014545</t>
  </si>
  <si>
    <t>B1500005053</t>
  </si>
  <si>
    <t>OSCAR RENTA NEGRON, S.A</t>
  </si>
  <si>
    <t>1-01-01161-2</t>
  </si>
  <si>
    <t>B1500004363</t>
  </si>
  <si>
    <t>B1500003164</t>
  </si>
  <si>
    <t>ANEST, SRL</t>
  </si>
  <si>
    <t>1-30-05015-5</t>
  </si>
  <si>
    <t>B1500000545</t>
  </si>
  <si>
    <t>ARGOS  FARMACEUTICA, SRL</t>
  </si>
  <si>
    <t>1-01-57219-1</t>
  </si>
  <si>
    <t>B1500000547</t>
  </si>
  <si>
    <t>B1500000556</t>
  </si>
  <si>
    <t>B1500000567</t>
  </si>
  <si>
    <t>B1500000571</t>
  </si>
  <si>
    <t>B1500000551</t>
  </si>
  <si>
    <t>B1500000550</t>
  </si>
  <si>
    <t>B1500000569</t>
  </si>
  <si>
    <t>ABBBOTT LABORATORIES INTERNATIONAL LLC</t>
  </si>
  <si>
    <t>1-01-00187-9</t>
  </si>
  <si>
    <t>B1500000220</t>
  </si>
  <si>
    <t>B1500000225</t>
  </si>
  <si>
    <t>B1500000226</t>
  </si>
  <si>
    <t>B1500029903</t>
  </si>
  <si>
    <t>B1500029958</t>
  </si>
  <si>
    <t>B1500030022</t>
  </si>
  <si>
    <t>B1500030071</t>
  </si>
  <si>
    <t>B1500030164</t>
  </si>
  <si>
    <t>B1500030216</t>
  </si>
  <si>
    <t>B1500000130</t>
  </si>
  <si>
    <t>CARIBEAN INTEGRATED SOLUTIONS</t>
  </si>
  <si>
    <t>1-30-73301-5</t>
  </si>
  <si>
    <t>B1500000133</t>
  </si>
  <si>
    <t>B1500000148</t>
  </si>
  <si>
    <t>B1500000150</t>
  </si>
  <si>
    <t>B1500000160</t>
  </si>
  <si>
    <t>B1500000151</t>
  </si>
  <si>
    <t>B1500000158</t>
  </si>
  <si>
    <t>B1500000328</t>
  </si>
  <si>
    <t>CALEDONIA INTER-TRADING &amp; INVESTMENT, SRL</t>
  </si>
  <si>
    <t>1-30-55791-8</t>
  </si>
  <si>
    <t>B1500000344</t>
  </si>
  <si>
    <t>B1500000361</t>
  </si>
  <si>
    <t>B1500000351</t>
  </si>
  <si>
    <t>B1500000353</t>
  </si>
  <si>
    <t>B1500000378</t>
  </si>
  <si>
    <t>B1500000372</t>
  </si>
  <si>
    <t>B1500000374</t>
  </si>
  <si>
    <t>B1500000377</t>
  </si>
  <si>
    <t>B1500000376</t>
  </si>
  <si>
    <t>B1500000380</t>
  </si>
  <si>
    <t>B1500000379</t>
  </si>
  <si>
    <t>B1500000381</t>
  </si>
  <si>
    <t>B1500000382</t>
  </si>
  <si>
    <t>B1500000383</t>
  </si>
  <si>
    <t>B1500000387</t>
  </si>
  <si>
    <t>B1500000384</t>
  </si>
  <si>
    <t>B1500000385</t>
  </si>
  <si>
    <t>B1500000146</t>
  </si>
  <si>
    <t>COMERCIAL FRANU, SRL</t>
  </si>
  <si>
    <t>1-30-51359-7</t>
  </si>
  <si>
    <t>B1500000053</t>
  </si>
  <si>
    <t>CRISTALIA DOMINICANA,SRL</t>
  </si>
  <si>
    <t>1-01-82485-9</t>
  </si>
  <si>
    <t>B1500000528</t>
  </si>
  <si>
    <t>1-01-28485-9</t>
  </si>
  <si>
    <t>B1500000529</t>
  </si>
  <si>
    <t>B1500000881</t>
  </si>
  <si>
    <t>B1500000882</t>
  </si>
  <si>
    <t>B1500000143</t>
  </si>
  <si>
    <t>DISFARMACO, SRL</t>
  </si>
  <si>
    <t>1-22-02981-8</t>
  </si>
  <si>
    <t>B1500000144</t>
  </si>
  <si>
    <t>B1500000090</t>
  </si>
  <si>
    <t>DUXIN PHARMACEUTICA, SRL</t>
  </si>
  <si>
    <t>1-31-31129-6</t>
  </si>
  <si>
    <t>B1500000091</t>
  </si>
  <si>
    <t>EMPRESAS MAYZEL SRL</t>
  </si>
  <si>
    <t>1-01-59581-7</t>
  </si>
  <si>
    <t>B1500000043</t>
  </si>
  <si>
    <t>B1500000045</t>
  </si>
  <si>
    <t>B1500000046</t>
  </si>
  <si>
    <t>B1500000047</t>
  </si>
  <si>
    <t>B1500002910</t>
  </si>
  <si>
    <t>FARACH, SA</t>
  </si>
  <si>
    <t>1-01-06208-8</t>
  </si>
  <si>
    <t>B1500002997</t>
  </si>
  <si>
    <t>B1500003064</t>
  </si>
  <si>
    <t>B1500003086</t>
  </si>
  <si>
    <t>B1500002490</t>
  </si>
  <si>
    <t>B1500000116</t>
  </si>
  <si>
    <t>FARMAPLUS, SRL</t>
  </si>
  <si>
    <t>1-01-60545-6</t>
  </si>
  <si>
    <t>B1500000118</t>
  </si>
  <si>
    <t>B1500000119</t>
  </si>
  <si>
    <t>B1500003211</t>
  </si>
  <si>
    <t>FRIFARMA</t>
  </si>
  <si>
    <t>1-30-19864-2</t>
  </si>
  <si>
    <t>B1500003299</t>
  </si>
  <si>
    <t>B1500000136</t>
  </si>
  <si>
    <t>GENERICOS DEL CARIBE, SRL</t>
  </si>
  <si>
    <t>1-01-85508-8</t>
  </si>
  <si>
    <t>B1500002141</t>
  </si>
  <si>
    <t>GRUPO FARMACEUTICO CAR-M</t>
  </si>
  <si>
    <t>1-30-18612-1</t>
  </si>
  <si>
    <t>B1500002172</t>
  </si>
  <si>
    <t>B1500004775</t>
  </si>
  <si>
    <t>HOSPIFAR, SRL</t>
  </si>
  <si>
    <t>1-01-62558-9</t>
  </si>
  <si>
    <t>B1500005255</t>
  </si>
  <si>
    <t>B1500005321</t>
  </si>
  <si>
    <t>B1500005469</t>
  </si>
  <si>
    <t>B1500005533</t>
  </si>
  <si>
    <t>B1500005539</t>
  </si>
  <si>
    <t>B1500005532</t>
  </si>
  <si>
    <t>B1500005531</t>
  </si>
  <si>
    <t>B1500005563</t>
  </si>
  <si>
    <t>B1500005562</t>
  </si>
  <si>
    <t>B1500005591</t>
  </si>
  <si>
    <t>B1500005598</t>
  </si>
  <si>
    <t>B1500005528</t>
  </si>
  <si>
    <t>B1500005564</t>
  </si>
  <si>
    <t>B1500005612</t>
  </si>
  <si>
    <t>B1500005651</t>
  </si>
  <si>
    <t>B1500005665</t>
  </si>
  <si>
    <t>B1500002098</t>
  </si>
  <si>
    <t>HIDROMED, SRL</t>
  </si>
  <si>
    <t>1-01-77911-1</t>
  </si>
  <si>
    <t>INMENOL INDUSTRIAL LABORATORIOS, SRL</t>
  </si>
  <si>
    <t>1-01-10714-6</t>
  </si>
  <si>
    <t>B1500000389</t>
  </si>
  <si>
    <t>B1500000407</t>
  </si>
  <si>
    <t>B1500000388</t>
  </si>
  <si>
    <t>B1500000395</t>
  </si>
  <si>
    <t>B1500000398</t>
  </si>
  <si>
    <t>B1500000401</t>
  </si>
  <si>
    <t>B1500000405</t>
  </si>
  <si>
    <t>B1500000410</t>
  </si>
  <si>
    <t>B1500000418</t>
  </si>
  <si>
    <t>B1500000402</t>
  </si>
  <si>
    <t>B1500000406</t>
  </si>
  <si>
    <t>B1500000419</t>
  </si>
  <si>
    <t>B1500000409</t>
  </si>
  <si>
    <t>B1500000414</t>
  </si>
  <si>
    <t>B1500000415</t>
  </si>
  <si>
    <t>B1500000195</t>
  </si>
  <si>
    <t>INDUSTRIA FARMACEUTICA DEL CARIBE, SAS</t>
  </si>
  <si>
    <t>1-01-03527-7</t>
  </si>
  <si>
    <t>B1500000197</t>
  </si>
  <si>
    <t>B1500000199</t>
  </si>
  <si>
    <t>B1500000200</t>
  </si>
  <si>
    <t>B1500000179</t>
  </si>
  <si>
    <t>INDUSTRIA FARMO-QUIMICA, SRL</t>
  </si>
  <si>
    <t>1-01-02351-1</t>
  </si>
  <si>
    <t>B1500000008</t>
  </si>
  <si>
    <t>INVERSIONES FARID, SRL</t>
  </si>
  <si>
    <t>1-30-32881-1</t>
  </si>
  <si>
    <t>B1500000009</t>
  </si>
  <si>
    <t>B1500000007</t>
  </si>
  <si>
    <t>B1500006563</t>
  </si>
  <si>
    <t>B1500006732</t>
  </si>
  <si>
    <t>B1500006884</t>
  </si>
  <si>
    <t>B1500007035</t>
  </si>
  <si>
    <t>B1500000272</t>
  </si>
  <si>
    <t>KODOPHARMA, SRL</t>
  </si>
  <si>
    <t>1-30-01124-9</t>
  </si>
  <si>
    <t>B1500000273</t>
  </si>
  <si>
    <t>B1500000305</t>
  </si>
  <si>
    <t>LABORARIOS DR COLLADO</t>
  </si>
  <si>
    <t>1-01-00555-6</t>
  </si>
  <si>
    <t>B1500000306</t>
  </si>
  <si>
    <t>B1500000311</t>
  </si>
  <si>
    <t>B1500000275</t>
  </si>
  <si>
    <t>LABORATORIOS ANTILLANOS EDMAR, SA</t>
  </si>
  <si>
    <t>1-01-06781-2</t>
  </si>
  <si>
    <t>B1500000276</t>
  </si>
  <si>
    <t>B1500000295</t>
  </si>
  <si>
    <t>B1500000292</t>
  </si>
  <si>
    <t>B1500000304</t>
  </si>
  <si>
    <t>B1500000301</t>
  </si>
  <si>
    <t>B1500000309</t>
  </si>
  <si>
    <t>B1500000312</t>
  </si>
  <si>
    <t>B1500000315</t>
  </si>
  <si>
    <t>B1500000316</t>
  </si>
  <si>
    <t>B1500000314</t>
  </si>
  <si>
    <t>B1500000115</t>
  </si>
  <si>
    <t>LABORATORIO BRITANIA</t>
  </si>
  <si>
    <t>1-30-02042-6</t>
  </si>
  <si>
    <t>2.3.4.1.02</t>
  </si>
  <si>
    <t>B1500000121</t>
  </si>
  <si>
    <t>B1500000122</t>
  </si>
  <si>
    <t>B1500001439</t>
  </si>
  <si>
    <t>LABORATORIOS ORBIS</t>
  </si>
  <si>
    <t>1-01-01340-2</t>
  </si>
  <si>
    <t>B1500001452</t>
  </si>
  <si>
    <t>LABORATORIOS LAPROFAR, SRL</t>
  </si>
  <si>
    <t>1-01-51508-2</t>
  </si>
  <si>
    <t>B1500000370</t>
  </si>
  <si>
    <t>B1500000366</t>
  </si>
  <si>
    <t>B1500000369</t>
  </si>
  <si>
    <t>B1500000396</t>
  </si>
  <si>
    <t>LABORATORIOS SINTESIS, SRL</t>
  </si>
  <si>
    <t>101-54180-6</t>
  </si>
  <si>
    <t>B1500000399</t>
  </si>
  <si>
    <t>B1500000420</t>
  </si>
  <si>
    <t>B1500000424</t>
  </si>
  <si>
    <t>B1500000445</t>
  </si>
  <si>
    <t>LABORATORIO DEL SUR, SRL</t>
  </si>
  <si>
    <t>1-01-50222-3</t>
  </si>
  <si>
    <t>B1500000446</t>
  </si>
  <si>
    <t>B1500000449</t>
  </si>
  <si>
    <t>B1500000084</t>
  </si>
  <si>
    <t>LATIN AMERICAN MEDICAL EXPORT (LAMEX)</t>
  </si>
  <si>
    <t>1-30-89535-1</t>
  </si>
  <si>
    <t>B1500006479</t>
  </si>
  <si>
    <t>LETERAGO, SRL</t>
  </si>
  <si>
    <t>1-01-01357-5</t>
  </si>
  <si>
    <t>B1500000707</t>
  </si>
  <si>
    <t>LUCIMED FARMACEUTICA, SRL</t>
  </si>
  <si>
    <t>1-01-64448-6</t>
  </si>
  <si>
    <t>B1500000712</t>
  </si>
  <si>
    <t>B1500000713</t>
  </si>
  <si>
    <t>B1500005710</t>
  </si>
  <si>
    <t>MACROTECH</t>
  </si>
  <si>
    <t>1-22-00121-1</t>
  </si>
  <si>
    <t>B1500005748</t>
  </si>
  <si>
    <t>1-22-00121-2</t>
  </si>
  <si>
    <t>B1500000078</t>
  </si>
  <si>
    <t>MEGAX BUSINESS, SAS</t>
  </si>
  <si>
    <t>1-30-71651-1</t>
  </si>
  <si>
    <t>MEDEK PHARMA, S. A.</t>
  </si>
  <si>
    <t>1-01-78730-9</t>
  </si>
  <si>
    <t>B1500000278</t>
  </si>
  <si>
    <t>B1500000281</t>
  </si>
  <si>
    <t>B1500000285</t>
  </si>
  <si>
    <t>B1500000284</t>
  </si>
  <si>
    <t>B1500000279</t>
  </si>
  <si>
    <t>B1500000286</t>
  </si>
  <si>
    <t>B1500000280</t>
  </si>
  <si>
    <t>MEGALABS, SRL</t>
  </si>
  <si>
    <t>1-01-55530-2</t>
  </si>
  <si>
    <t>B1500000154</t>
  </si>
  <si>
    <t>B1500000241</t>
  </si>
  <si>
    <t>B1500000255</t>
  </si>
  <si>
    <t>B1500000267</t>
  </si>
  <si>
    <t>B1500000258</t>
  </si>
  <si>
    <t>B1500000259</t>
  </si>
  <si>
    <t>B1500000268</t>
  </si>
  <si>
    <t>B1500000185</t>
  </si>
  <si>
    <t>NAGADA INVESTMENT COMPANY, SRL</t>
  </si>
  <si>
    <t>1-30-89202-4</t>
  </si>
  <si>
    <t>B1500000186</t>
  </si>
  <si>
    <t>B1500000618</t>
  </si>
  <si>
    <t>NIFARMED, SRL</t>
  </si>
  <si>
    <t>1-0179780-2</t>
  </si>
  <si>
    <t>B1500000621</t>
  </si>
  <si>
    <t>B1500000625</t>
  </si>
  <si>
    <t>B1500000636</t>
  </si>
  <si>
    <t>B1500000641</t>
  </si>
  <si>
    <t>B1500000653</t>
  </si>
  <si>
    <t>B1500000656</t>
  </si>
  <si>
    <t>B1500000659</t>
  </si>
  <si>
    <t>B1500000652</t>
  </si>
  <si>
    <t>NOVARTIS CARIBE, S.A</t>
  </si>
  <si>
    <t>1-01-09229-7</t>
  </si>
  <si>
    <t>B1500001143</t>
  </si>
  <si>
    <t>OSIRIS &amp; CO</t>
  </si>
  <si>
    <t>1-01-12034-7</t>
  </si>
  <si>
    <t>B1500001046</t>
  </si>
  <si>
    <t>B1500001157</t>
  </si>
  <si>
    <t>B1500001151</t>
  </si>
  <si>
    <t>B1500001159</t>
  </si>
  <si>
    <t>B1500001158</t>
  </si>
  <si>
    <t>B1500000665</t>
  </si>
  <si>
    <t>PRODUCTOS MEDICINALES, SRL</t>
  </si>
  <si>
    <t>1-01-01280-3</t>
  </si>
  <si>
    <t>B1500000675</t>
  </si>
  <si>
    <t>B1500001166</t>
  </si>
  <si>
    <t>PRODUCTOS MEDICOS Y QUIRURGICOS, SA</t>
  </si>
  <si>
    <t>1-01-06191-1</t>
  </si>
  <si>
    <t>B1500001176</t>
  </si>
  <si>
    <t>B1500054865</t>
  </si>
  <si>
    <t>PHARMACEUTICAL TECNOLOGY</t>
  </si>
  <si>
    <t>1-01-61388-2</t>
  </si>
  <si>
    <t>B1500055552</t>
  </si>
  <si>
    <t>B1500000145</t>
  </si>
  <si>
    <t>PHARMA AG TRADING, SRL</t>
  </si>
  <si>
    <t>1-30-01935-5</t>
  </si>
  <si>
    <t>B1500001554</t>
  </si>
  <si>
    <t>QUIROFANOS</t>
  </si>
  <si>
    <t>1-30-79088-4</t>
  </si>
  <si>
    <t>B1500001564</t>
  </si>
  <si>
    <t>B1500000504</t>
  </si>
  <si>
    <t>ROFASA FARMA</t>
  </si>
  <si>
    <t>1-30-66779-9</t>
  </si>
  <si>
    <t>SAAD MEDICAL</t>
  </si>
  <si>
    <t>1-30-02793-5</t>
  </si>
  <si>
    <t>B1500000421</t>
  </si>
  <si>
    <t>B1500000417</t>
  </si>
  <si>
    <t>B1500000422</t>
  </si>
  <si>
    <t>B1500000427</t>
  </si>
  <si>
    <t>B1500000244</t>
  </si>
  <si>
    <t>SANTINIS INVESTMENT, SRL</t>
  </si>
  <si>
    <t>1--30-58242-4</t>
  </si>
  <si>
    <t>B1500000252</t>
  </si>
  <si>
    <t>SALDENT INTERNACIONAL DIVISION FARMACIA</t>
  </si>
  <si>
    <t>1-30-66039-5</t>
  </si>
  <si>
    <t>B1500000061</t>
  </si>
  <si>
    <t>B1500000062</t>
  </si>
  <si>
    <t>B1500000063</t>
  </si>
  <si>
    <t>B1500000064</t>
  </si>
  <si>
    <t>B1500000066</t>
  </si>
  <si>
    <t>B1500000114</t>
  </si>
  <si>
    <t>SALDENT INTERNACIONAL SRL</t>
  </si>
  <si>
    <t>1-01-56248-1</t>
  </si>
  <si>
    <t>B1500000178</t>
  </si>
  <si>
    <t>SEVEN PHARMA DR, SRL</t>
  </si>
  <si>
    <t>1-31-34294-9</t>
  </si>
  <si>
    <t>SILVER PHARMA SRL</t>
  </si>
  <si>
    <t>1-31-45014-8</t>
  </si>
  <si>
    <t>SOLUCIONES MEDICAS DOMINICANAS</t>
  </si>
  <si>
    <t>1-30-36678-2</t>
  </si>
  <si>
    <t>B1500003240</t>
  </si>
  <si>
    <t>SEAN DOMINICAN, SRL</t>
  </si>
  <si>
    <t>1-30-46851-6</t>
  </si>
  <si>
    <t>B1500003303</t>
  </si>
  <si>
    <t>B1500003252</t>
  </si>
  <si>
    <t>B1500003253</t>
  </si>
  <si>
    <t>B1500003756</t>
  </si>
  <si>
    <t>SUPLIMED</t>
  </si>
  <si>
    <t>1-01-19601-7</t>
  </si>
  <si>
    <t>B1500001233</t>
  </si>
  <si>
    <t>SSP SERVISALUD PREMIUM, SRL</t>
  </si>
  <si>
    <t>1-31-15434-4</t>
  </si>
  <si>
    <t>B1500003151</t>
  </si>
  <si>
    <t>VENTAS DIVERSAS FARMACEUTICAS, SRL</t>
  </si>
  <si>
    <t>1-30-24747-1</t>
  </si>
  <si>
    <t>B1500006841</t>
  </si>
  <si>
    <t>B1500006917</t>
  </si>
  <si>
    <t>B1500002528</t>
  </si>
  <si>
    <t>B1500002804</t>
  </si>
  <si>
    <t>B1500003144</t>
  </si>
  <si>
    <t>B1500003204</t>
  </si>
  <si>
    <t>B1500014945</t>
  </si>
  <si>
    <t>B1500000271</t>
  </si>
  <si>
    <t>B1500005772</t>
  </si>
  <si>
    <t>B1500005773</t>
  </si>
  <si>
    <t>B1500005625</t>
  </si>
  <si>
    <t>1-+01-01161-2</t>
  </si>
  <si>
    <t>B1500005626</t>
  </si>
  <si>
    <t>B1500000823</t>
  </si>
  <si>
    <t>LUIS E. BETANCES &amp; CO, SAS,</t>
  </si>
  <si>
    <t>1-01-00614-5</t>
  </si>
  <si>
    <t>B1500000212</t>
  </si>
  <si>
    <t>B1500000213</t>
  </si>
  <si>
    <t>B1500000219</t>
  </si>
  <si>
    <t>B1500000224</t>
  </si>
  <si>
    <t>B1500000534</t>
  </si>
  <si>
    <t>B1500000538</t>
  </si>
  <si>
    <t>B1500000542</t>
  </si>
  <si>
    <t>B1500000543</t>
  </si>
  <si>
    <t>B1500000548</t>
  </si>
  <si>
    <t>B1500000557</t>
  </si>
  <si>
    <t>B1500000559</t>
  </si>
  <si>
    <t>B1500000560</t>
  </si>
  <si>
    <t>B1500000563</t>
  </si>
  <si>
    <t>B1500000564</t>
  </si>
  <si>
    <t>B1500000566</t>
  </si>
  <si>
    <t>B1500000570</t>
  </si>
  <si>
    <t>B1500000572</t>
  </si>
  <si>
    <t>B1500003037</t>
  </si>
  <si>
    <t>B1500003182</t>
  </si>
  <si>
    <t>B1500000472</t>
  </si>
  <si>
    <t>CLINIMED</t>
  </si>
  <si>
    <t>1-01-59186-2</t>
  </si>
  <si>
    <t>B1500002773</t>
  </si>
  <si>
    <t>B1500000101</t>
  </si>
  <si>
    <t>GLOBAL DISTRIBUTION PRODUCTS SRL</t>
  </si>
  <si>
    <t>1-30-58846-5</t>
  </si>
  <si>
    <t>B1500000102</t>
  </si>
  <si>
    <t>INDO-QUIMICA</t>
  </si>
  <si>
    <t>1-01-04729-1</t>
  </si>
  <si>
    <t>B1500000546</t>
  </si>
  <si>
    <t>B1500055442</t>
  </si>
  <si>
    <t>B1500055919</t>
  </si>
  <si>
    <t>B1500055935</t>
  </si>
  <si>
    <t>B1500028005</t>
  </si>
  <si>
    <t>PLAZA LAMA</t>
  </si>
  <si>
    <t>1-01-17111-1</t>
  </si>
  <si>
    <t>B1500000510</t>
  </si>
  <si>
    <t>B1500000531</t>
  </si>
  <si>
    <t>B1500000423</t>
  </si>
  <si>
    <t>B1500000431</t>
  </si>
  <si>
    <t>B1500000425</t>
  </si>
  <si>
    <t>B1500000428</t>
  </si>
  <si>
    <t>B1500000172</t>
  </si>
  <si>
    <t>B1500000174</t>
  </si>
  <si>
    <t>B1500000283</t>
  </si>
  <si>
    <t>B1500000371</t>
  </si>
  <si>
    <t>1-01-51508-1</t>
  </si>
  <si>
    <t>B1500000125</t>
  </si>
  <si>
    <t>B1500000127</t>
  </si>
  <si>
    <t>B1500000128</t>
  </si>
  <si>
    <t>B1500000129</t>
  </si>
  <si>
    <t>B1500000131</t>
  </si>
  <si>
    <t>B1500000132</t>
  </si>
  <si>
    <t>LABORATORIO SAN LUIS, SA</t>
  </si>
  <si>
    <t>1-01-00558-2</t>
  </si>
  <si>
    <t>B1500000302</t>
  </si>
  <si>
    <t>B1500000307</t>
  </si>
  <si>
    <t>B1500000308</t>
  </si>
  <si>
    <t>B1500000310</t>
  </si>
  <si>
    <t>B1500000455</t>
  </si>
  <si>
    <t>B1500000456</t>
  </si>
  <si>
    <t>B1500000454</t>
  </si>
  <si>
    <t>B1500001380</t>
  </si>
  <si>
    <t>B1500001438</t>
  </si>
  <si>
    <t>B1500001451</t>
  </si>
  <si>
    <t>B1500006719</t>
  </si>
  <si>
    <t>B1500000253</t>
  </si>
  <si>
    <t>VERMEIL INVESTMENTS, SRL</t>
  </si>
  <si>
    <t>1-30-14839-2</t>
  </si>
  <si>
    <t>B1500000250</t>
  </si>
  <si>
    <t>ADQ. DE MEDICAMENTOS</t>
  </si>
  <si>
    <t>ADQ.UTILES MEDICOS Y QUIRURGICOS Y/O MATERIALES GASTABLES</t>
  </si>
  <si>
    <t>KIT PARA DETECCION PRUEBA  SARS</t>
  </si>
  <si>
    <t>ADQ. DE UTILES MEDICOS QUIRURGICOS Y MATERIALES GASTABLES</t>
  </si>
  <si>
    <t>SUB-TOTAL RD$</t>
  </si>
  <si>
    <t>Otras cuentas por pagar Proveedores Medicamentos</t>
  </si>
  <si>
    <t>TOTAL RD$</t>
  </si>
  <si>
    <t>LICDA. ROCIO ALT. ROSARIO</t>
  </si>
  <si>
    <t>LICDO. NELSON MINYETTI</t>
  </si>
  <si>
    <t>SECCION DE CUENTAS POR PAGAR</t>
  </si>
  <si>
    <t>DEPARTAMENTO FINANCIERO</t>
  </si>
  <si>
    <t>PREPARADO POR</t>
  </si>
  <si>
    <t>REVISADO POR</t>
  </si>
  <si>
    <t>LICDA. GEORGINA VICTORIANO MORENO</t>
  </si>
  <si>
    <t>DIRECTORA ADMINISTRATIVA FINANCIERO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</si>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</sst>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[$-1540A]dd\-mmm\-yyyy;@"/>
    <numFmt numFmtId="165" formatCode="[$-1540A]mmmm\,\ yyyy;@"/>
    <numFmt numFmtId="166" formatCode="d\-mmm\-yyyy\ hh:mm"/>
    <numFmt numFmtId="167" formatCode="dd/mm/yyyy;@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orbel"/>
      <family val="2"/>
    </font>
    <font>
      <sz val="12"/>
      <color theme="1" tint="4.9989318521683403E-2"/>
      <name val="Segoe UI"/>
      <family val="2"/>
    </font>
    <font>
      <sz val="12"/>
      <color theme="1"/>
      <name val="Gill Sans MT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Segoe U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Gill Sans MT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43" fontId="5" fillId="0" borderId="0" xfId="0" applyNumberFormat="1" applyFont="1" applyFill="1" applyAlignment="1">
      <alignment horizontal="center" wrapText="1"/>
    </xf>
    <xf numFmtId="43" fontId="5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wrapText="1"/>
    </xf>
    <xf numFmtId="0" fontId="5" fillId="0" borderId="5" xfId="0" applyFont="1" applyFill="1" applyBorder="1"/>
    <xf numFmtId="0" fontId="6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0" fillId="0" borderId="0" xfId="0" applyFill="1"/>
    <xf numFmtId="0" fontId="5" fillId="0" borderId="2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0" fontId="8" fillId="0" borderId="4" xfId="0" applyFont="1" applyFill="1" applyBorder="1" applyAlignment="1" applyProtection="1">
      <alignment horizontal="left" vertical="top" wrapText="1"/>
    </xf>
    <xf numFmtId="167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4" fontId="10" fillId="0" borderId="4" xfId="1" applyNumberFormat="1" applyFont="1" applyFill="1" applyBorder="1" applyAlignment="1">
      <alignment horizontal="center" vertical="center"/>
    </xf>
    <xf numFmtId="167" fontId="10" fillId="0" borderId="0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left" vertical="center" wrapText="1"/>
    </xf>
    <xf numFmtId="49" fontId="11" fillId="0" borderId="8" xfId="0" applyNumberFormat="1" applyFont="1" applyFill="1" applyBorder="1" applyAlignment="1">
      <alignment horizontal="left" vertical="center" wrapText="1"/>
    </xf>
    <xf numFmtId="4" fontId="11" fillId="0" borderId="4" xfId="1" applyNumberFormat="1" applyFont="1" applyFill="1" applyBorder="1" applyAlignment="1">
      <alignment horizontal="center" vertical="center"/>
    </xf>
    <xf numFmtId="164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  <xf numFmtId="49" fontId="9" fillId="0" borderId="0" xfId="0" applyNumberFormat="1" applyFont="1" applyFill="1"/>
    <xf numFmtId="0" fontId="9" fillId="0" borderId="0" xfId="0" applyFont="1" applyFill="1" applyAlignment="1">
      <alignment horizontal="left"/>
    </xf>
    <xf numFmtId="4" fontId="9" fillId="0" borderId="0" xfId="0" applyNumberFormat="1" applyFont="1" applyFill="1"/>
    <xf numFmtId="164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/>
    <xf numFmtId="0" fontId="1" fillId="0" borderId="0" xfId="0" applyFont="1" applyFill="1" applyAlignment="1">
      <alignment horizontal="left"/>
    </xf>
    <xf numFmtId="4" fontId="1" fillId="0" borderId="0" xfId="0" applyNumberFormat="1" applyFont="1" applyFill="1"/>
    <xf numFmtId="0" fontId="12" fillId="0" borderId="0" xfId="0" applyFont="1" applyFill="1" applyBorder="1" applyAlignment="1" applyProtection="1">
      <alignment horizontal="left"/>
    </xf>
    <xf numFmtId="165" fontId="13" fillId="0" borderId="0" xfId="0" applyNumberFormat="1" applyFont="1" applyFill="1" applyBorder="1" applyAlignment="1" applyProtection="1">
      <alignment horizontal="left"/>
      <protection locked="0"/>
    </xf>
    <xf numFmtId="166" fontId="14" fillId="0" borderId="0" xfId="0" applyNumberFormat="1" applyFont="1" applyFill="1" applyBorder="1" applyAlignment="1" applyProtection="1">
      <alignment horizontal="left"/>
    </xf>
    <xf numFmtId="167" fontId="15" fillId="0" borderId="4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left" vertical="center"/>
    </xf>
    <xf numFmtId="49" fontId="15" fillId="0" borderId="4" xfId="0" applyNumberFormat="1" applyFont="1" applyFill="1" applyBorder="1" applyAlignment="1">
      <alignment horizontal="left" vertical="center" wrapText="1"/>
    </xf>
    <xf numFmtId="14" fontId="15" fillId="0" borderId="4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/>
    </xf>
    <xf numFmtId="44" fontId="15" fillId="0" borderId="4" xfId="1" applyNumberFormat="1" applyFont="1" applyFill="1" applyBorder="1" applyAlignment="1">
      <alignment horizontal="left" vertical="center"/>
    </xf>
    <xf numFmtId="167" fontId="16" fillId="0" borderId="4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14" fontId="16" fillId="0" borderId="4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44" fontId="16" fillId="0" borderId="4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20">
    <dxf>
      <font>
        <strike val="0"/>
        <outline val="0"/>
        <shadow val="0"/>
        <u val="none"/>
        <vertAlign val="baseline"/>
        <sz val="12"/>
        <color auto="1"/>
        <name val="Gill Sans M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Gill Sans MT"/>
        <scheme val="none"/>
      </font>
      <numFmt numFmtId="167" formatCode="dd/mm/yy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Gill Sans MT"/>
        <scheme val="none"/>
      </font>
      <numFmt numFmtId="34" formatCode="_-&quot;RD$&quot;* #,##0.00_-;\-&quot;RD$&quot;* #,##0.00_-;_-&quot;RD$&quot;* &quot;-&quot;??_-;_-@_-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Gill Sans MT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Gill Sans MT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Gill Sans MT"/>
        <scheme val="none"/>
      </font>
      <numFmt numFmtId="19" formatCode="d/m/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Gill Sans MT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Gill Sans MT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Gill Sans MT"/>
        <scheme val="none"/>
      </font>
      <numFmt numFmtId="167" formatCode="dd/mm/yy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Segoe UI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alignment horizontal="left" vertical="bottom" textRotation="0" wrapText="0" indent="0" justifyLastLine="0" shrinkToFit="0" readingOrder="0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1089514</xdr:colOff>
      <xdr:row>2</xdr:row>
      <xdr:rowOff>101600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A5EF2F72-F251-01F4-4ADA-920EB3C1D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0"/>
          <a:ext cx="2168640" cy="476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8:I503" headerRowDxfId="10" dataDxfId="0" totalsRowDxfId="9" headerRowBorderDxfId="19">
  <autoFilter ref="B8:I503"/>
  <sortState ref="B9:I503">
    <sortCondition ref="D8:D503"/>
  </sortState>
  <tableColumns count="8">
    <tableColumn id="1" name="FECHA_x000a_REGISTRO" totalsRowLabel="Total" dataDxfId="8" totalsRowDxfId="18"/>
    <tableColumn id="2" name="COMPROBANTE FISCAL" dataDxfId="7" totalsRowDxfId="17"/>
    <tableColumn id="3" name="PROVEEDOR" totalsRowFunction="count" dataDxfId="6" totalsRowDxfId="16"/>
    <tableColumn id="4" name="RNC" dataDxfId="5" totalsRowDxfId="15"/>
    <tableColumn id="5" name="CONCEPTO" dataDxfId="4" totalsRowDxfId="14"/>
    <tableColumn id="6" name="CODIFICACIÓN_x000a_OBJETAL" dataDxfId="3" totalsRowDxfId="13"/>
    <tableColumn id="7" name="MONTO DEUDA _x000a_$DOP" totalsRowFunction="sum" dataDxfId="2" totalsRowDxfId="12"/>
    <tableColumn id="8" name="FECHA LIMITE PAGO" dataDxfId="1" totalsRowDxfId="11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529"/>
  <sheetViews>
    <sheetView showGridLines="0" tabSelected="1" view="pageBreakPreview" zoomScale="60" zoomScaleNormal="85" workbookViewId="0">
      <pane ySplit="8" topLeftCell="A488" activePane="bottomLeft" state="frozen"/>
      <selection pane="bottomLeft" activeCell="B9" sqref="B9:I503"/>
    </sheetView>
  </sheetViews>
  <sheetFormatPr baseColWidth="10" defaultRowHeight="15.75" x14ac:dyDescent="0.3"/>
  <cols>
    <col min="1" max="1" width="3.5703125" style="32" customWidth="1"/>
    <col min="2" max="2" width="16.7109375" style="54" customWidth="1"/>
    <col min="3" max="3" width="16.7109375" style="55" customWidth="1"/>
    <col min="4" max="4" width="45.7109375" style="56" customWidth="1"/>
    <col min="5" max="5" width="16.7109375" style="57" customWidth="1"/>
    <col min="6" max="6" width="45.7109375" style="56" customWidth="1"/>
    <col min="7" max="7" width="16.7109375" style="55" customWidth="1"/>
    <col min="8" max="8" width="27.85546875" style="58" customWidth="1"/>
    <col min="9" max="9" width="16.7109375" style="54" customWidth="1"/>
    <col min="10" max="16384" width="11.42578125" style="32"/>
  </cols>
  <sheetData>
    <row r="1" spans="1:9" x14ac:dyDescent="0.25">
      <c r="A1" s="10"/>
      <c r="B1" s="30"/>
      <c r="C1" s="30"/>
      <c r="D1" s="31" t="s">
        <v>10</v>
      </c>
      <c r="E1" s="31"/>
      <c r="F1" s="31"/>
      <c r="G1" s="31"/>
      <c r="H1" s="31"/>
      <c r="I1" s="31"/>
    </row>
    <row r="2" spans="1:9" x14ac:dyDescent="0.25">
      <c r="A2" s="10"/>
      <c r="B2" s="33"/>
      <c r="C2" s="33"/>
      <c r="D2" s="34"/>
      <c r="E2" s="34"/>
      <c r="F2" s="34"/>
      <c r="G2" s="34"/>
      <c r="H2" s="34"/>
      <c r="I2" s="34"/>
    </row>
    <row r="3" spans="1:9" x14ac:dyDescent="0.25">
      <c r="A3" s="10"/>
      <c r="B3" s="35"/>
      <c r="C3" s="35"/>
      <c r="D3" s="36"/>
      <c r="E3" s="36"/>
      <c r="F3" s="36"/>
      <c r="G3" s="36"/>
      <c r="H3" s="36"/>
      <c r="I3" s="36"/>
    </row>
    <row r="4" spans="1:9" x14ac:dyDescent="0.25">
      <c r="A4" s="10"/>
      <c r="B4" s="37"/>
      <c r="C4" s="37"/>
      <c r="D4" s="37"/>
      <c r="E4" s="37"/>
      <c r="F4" s="37"/>
      <c r="G4" s="37"/>
      <c r="H4" s="37"/>
      <c r="I4" s="37"/>
    </row>
    <row r="5" spans="1:9" ht="21" x14ac:dyDescent="0.35">
      <c r="A5" s="10"/>
      <c r="B5" s="59" t="s">
        <v>0</v>
      </c>
      <c r="C5" s="59"/>
      <c r="D5" s="59"/>
      <c r="E5" s="60">
        <v>44866</v>
      </c>
      <c r="F5" s="60"/>
      <c r="G5" s="37"/>
      <c r="H5" s="37"/>
      <c r="I5" s="37"/>
    </row>
    <row r="6" spans="1:9" ht="21" x14ac:dyDescent="0.35">
      <c r="A6" s="10"/>
      <c r="B6" s="59" t="s">
        <v>1</v>
      </c>
      <c r="C6" s="59"/>
      <c r="D6" s="59"/>
      <c r="E6" s="61">
        <f ca="1">NOW()</f>
        <v>44902.344603240737</v>
      </c>
      <c r="F6" s="61"/>
      <c r="G6" s="37"/>
      <c r="H6" s="37"/>
      <c r="I6" s="37"/>
    </row>
    <row r="7" spans="1:9" x14ac:dyDescent="0.25">
      <c r="A7" s="10"/>
      <c r="B7" s="37"/>
      <c r="C7" s="37"/>
      <c r="D7" s="37"/>
      <c r="E7" s="37"/>
      <c r="F7" s="37"/>
      <c r="G7" s="37"/>
      <c r="H7" s="37"/>
      <c r="I7" s="37"/>
    </row>
    <row r="8" spans="1:9" ht="51.75" x14ac:dyDescent="0.25">
      <c r="A8" s="10"/>
      <c r="B8" s="38" t="s">
        <v>4</v>
      </c>
      <c r="C8" s="38" t="s">
        <v>7</v>
      </c>
      <c r="D8" s="38" t="s">
        <v>5</v>
      </c>
      <c r="E8" s="38" t="s">
        <v>2</v>
      </c>
      <c r="F8" s="38" t="s">
        <v>3</v>
      </c>
      <c r="G8" s="38" t="s">
        <v>6</v>
      </c>
      <c r="H8" s="38" t="s">
        <v>8</v>
      </c>
      <c r="I8" s="38" t="s">
        <v>9</v>
      </c>
    </row>
    <row r="9" spans="1:9" ht="39" x14ac:dyDescent="0.25">
      <c r="A9" s="10"/>
      <c r="B9" s="62">
        <v>44816</v>
      </c>
      <c r="C9" s="63" t="s">
        <v>181</v>
      </c>
      <c r="D9" s="64" t="s">
        <v>386</v>
      </c>
      <c r="E9" s="65" t="s">
        <v>387</v>
      </c>
      <c r="F9" s="66" t="s">
        <v>791</v>
      </c>
      <c r="G9" s="67" t="s">
        <v>342</v>
      </c>
      <c r="H9" s="68">
        <v>3070360</v>
      </c>
      <c r="I9" s="62">
        <f t="shared" ref="I9:I46" si="0">+B9+45</f>
        <v>44861</v>
      </c>
    </row>
    <row r="10" spans="1:9" ht="39" x14ac:dyDescent="0.25">
      <c r="A10" s="10"/>
      <c r="B10" s="62">
        <v>44845</v>
      </c>
      <c r="C10" s="63" t="s">
        <v>388</v>
      </c>
      <c r="D10" s="64" t="s">
        <v>386</v>
      </c>
      <c r="E10" s="65" t="s">
        <v>387</v>
      </c>
      <c r="F10" s="66" t="s">
        <v>791</v>
      </c>
      <c r="G10" s="67" t="s">
        <v>342</v>
      </c>
      <c r="H10" s="68">
        <v>3070360</v>
      </c>
      <c r="I10" s="62">
        <f t="shared" si="0"/>
        <v>44890</v>
      </c>
    </row>
    <row r="11" spans="1:9" ht="39" x14ac:dyDescent="0.25">
      <c r="A11" s="10"/>
      <c r="B11" s="62">
        <v>44874</v>
      </c>
      <c r="C11" s="63" t="s">
        <v>389</v>
      </c>
      <c r="D11" s="64" t="s">
        <v>386</v>
      </c>
      <c r="E11" s="65" t="s">
        <v>387</v>
      </c>
      <c r="F11" s="66" t="s">
        <v>791</v>
      </c>
      <c r="G11" s="67" t="s">
        <v>342</v>
      </c>
      <c r="H11" s="68">
        <v>2763324</v>
      </c>
      <c r="I11" s="62">
        <f t="shared" si="0"/>
        <v>44919</v>
      </c>
    </row>
    <row r="12" spans="1:9" ht="39" x14ac:dyDescent="0.25">
      <c r="A12" s="10"/>
      <c r="B12" s="62">
        <v>44886</v>
      </c>
      <c r="C12" s="63" t="s">
        <v>390</v>
      </c>
      <c r="D12" s="64" t="s">
        <v>386</v>
      </c>
      <c r="E12" s="65" t="s">
        <v>387</v>
      </c>
      <c r="F12" s="66" t="s">
        <v>791</v>
      </c>
      <c r="G12" s="67" t="s">
        <v>342</v>
      </c>
      <c r="H12" s="68">
        <v>6760218.1100000003</v>
      </c>
      <c r="I12" s="62">
        <f t="shared" si="0"/>
        <v>44931</v>
      </c>
    </row>
    <row r="13" spans="1:9" ht="39" x14ac:dyDescent="0.25">
      <c r="A13" s="10"/>
      <c r="B13" s="62">
        <v>44767</v>
      </c>
      <c r="C13" s="63" t="s">
        <v>721</v>
      </c>
      <c r="D13" s="64" t="s">
        <v>386</v>
      </c>
      <c r="E13" s="65" t="s">
        <v>387</v>
      </c>
      <c r="F13" s="66" t="s">
        <v>791</v>
      </c>
      <c r="G13" s="67" t="s">
        <v>342</v>
      </c>
      <c r="H13" s="68">
        <v>2487604.02</v>
      </c>
      <c r="I13" s="62">
        <f t="shared" si="0"/>
        <v>44812</v>
      </c>
    </row>
    <row r="14" spans="1:9" ht="39" x14ac:dyDescent="0.25">
      <c r="A14" s="10"/>
      <c r="B14" s="62">
        <v>44785</v>
      </c>
      <c r="C14" s="63" t="s">
        <v>722</v>
      </c>
      <c r="D14" s="64" t="s">
        <v>386</v>
      </c>
      <c r="E14" s="65" t="s">
        <v>387</v>
      </c>
      <c r="F14" s="66" t="s">
        <v>791</v>
      </c>
      <c r="G14" s="67" t="s">
        <v>342</v>
      </c>
      <c r="H14" s="68">
        <v>9263648.1300000008</v>
      </c>
      <c r="I14" s="62">
        <f t="shared" si="0"/>
        <v>44830</v>
      </c>
    </row>
    <row r="15" spans="1:9" ht="39" x14ac:dyDescent="0.25">
      <c r="A15" s="10"/>
      <c r="B15" s="62">
        <v>44817</v>
      </c>
      <c r="C15" s="63" t="s">
        <v>306</v>
      </c>
      <c r="D15" s="64" t="s">
        <v>386</v>
      </c>
      <c r="E15" s="65" t="s">
        <v>387</v>
      </c>
      <c r="F15" s="66" t="s">
        <v>791</v>
      </c>
      <c r="G15" s="67" t="s">
        <v>342</v>
      </c>
      <c r="H15" s="68">
        <v>5958309.6100000003</v>
      </c>
      <c r="I15" s="62">
        <f t="shared" si="0"/>
        <v>44862</v>
      </c>
    </row>
    <row r="16" spans="1:9" ht="39" x14ac:dyDescent="0.25">
      <c r="A16" s="10"/>
      <c r="B16" s="62">
        <v>44845</v>
      </c>
      <c r="C16" s="63" t="s">
        <v>723</v>
      </c>
      <c r="D16" s="64" t="s">
        <v>386</v>
      </c>
      <c r="E16" s="65" t="s">
        <v>387</v>
      </c>
      <c r="F16" s="66" t="s">
        <v>791</v>
      </c>
      <c r="G16" s="67" t="s">
        <v>342</v>
      </c>
      <c r="H16" s="68">
        <v>5968376.2999999998</v>
      </c>
      <c r="I16" s="62">
        <f t="shared" si="0"/>
        <v>44890</v>
      </c>
    </row>
    <row r="17" spans="1:9" ht="39" x14ac:dyDescent="0.25">
      <c r="A17" s="10"/>
      <c r="B17" s="62">
        <v>44874</v>
      </c>
      <c r="C17" s="63" t="s">
        <v>724</v>
      </c>
      <c r="D17" s="64" t="s">
        <v>386</v>
      </c>
      <c r="E17" s="65" t="s">
        <v>387</v>
      </c>
      <c r="F17" s="66" t="s">
        <v>791</v>
      </c>
      <c r="G17" s="67" t="s">
        <v>342</v>
      </c>
      <c r="H17" s="68">
        <v>4542643.17</v>
      </c>
      <c r="I17" s="62">
        <f t="shared" si="0"/>
        <v>44919</v>
      </c>
    </row>
    <row r="18" spans="1:9" x14ac:dyDescent="0.25">
      <c r="A18" s="10"/>
      <c r="B18" s="69">
        <v>44264</v>
      </c>
      <c r="C18" s="70" t="s">
        <v>201</v>
      </c>
      <c r="D18" s="71" t="s">
        <v>202</v>
      </c>
      <c r="E18" s="72" t="s">
        <v>203</v>
      </c>
      <c r="F18" s="73" t="s">
        <v>204</v>
      </c>
      <c r="G18" s="74" t="s">
        <v>195</v>
      </c>
      <c r="H18" s="75">
        <v>7370</v>
      </c>
      <c r="I18" s="69">
        <f t="shared" si="0"/>
        <v>44309</v>
      </c>
    </row>
    <row r="19" spans="1:9" x14ac:dyDescent="0.25">
      <c r="A19" s="10"/>
      <c r="B19" s="69">
        <v>44487</v>
      </c>
      <c r="C19" s="70" t="s">
        <v>205</v>
      </c>
      <c r="D19" s="71" t="s">
        <v>202</v>
      </c>
      <c r="E19" s="72" t="s">
        <v>203</v>
      </c>
      <c r="F19" s="73" t="s">
        <v>204</v>
      </c>
      <c r="G19" s="74" t="s">
        <v>195</v>
      </c>
      <c r="H19" s="75">
        <v>4200</v>
      </c>
      <c r="I19" s="69">
        <f t="shared" si="0"/>
        <v>44532</v>
      </c>
    </row>
    <row r="20" spans="1:9" ht="31.5" x14ac:dyDescent="0.25">
      <c r="A20" s="10"/>
      <c r="B20" s="69">
        <v>44553</v>
      </c>
      <c r="C20" s="70" t="s">
        <v>196</v>
      </c>
      <c r="D20" s="71" t="s">
        <v>197</v>
      </c>
      <c r="E20" s="72" t="s">
        <v>198</v>
      </c>
      <c r="F20" s="73" t="s">
        <v>199</v>
      </c>
      <c r="G20" s="74" t="s">
        <v>200</v>
      </c>
      <c r="H20" s="75">
        <v>643663.1</v>
      </c>
      <c r="I20" s="69">
        <f t="shared" si="0"/>
        <v>44598</v>
      </c>
    </row>
    <row r="21" spans="1:9" ht="19.5" x14ac:dyDescent="0.25">
      <c r="A21" s="10"/>
      <c r="B21" s="62">
        <v>44869</v>
      </c>
      <c r="C21" s="63" t="s">
        <v>373</v>
      </c>
      <c r="D21" s="64" t="s">
        <v>374</v>
      </c>
      <c r="E21" s="65" t="s">
        <v>375</v>
      </c>
      <c r="F21" s="66" t="s">
        <v>791</v>
      </c>
      <c r="G21" s="67" t="s">
        <v>342</v>
      </c>
      <c r="H21" s="68">
        <v>3380000</v>
      </c>
      <c r="I21" s="62">
        <f t="shared" si="0"/>
        <v>44914</v>
      </c>
    </row>
    <row r="22" spans="1:9" ht="19.5" x14ac:dyDescent="0.25">
      <c r="A22" s="10"/>
      <c r="B22" s="62">
        <v>44768</v>
      </c>
      <c r="C22" s="63" t="s">
        <v>738</v>
      </c>
      <c r="D22" s="64" t="s">
        <v>374</v>
      </c>
      <c r="E22" s="65" t="s">
        <v>375</v>
      </c>
      <c r="F22" s="66" t="s">
        <v>791</v>
      </c>
      <c r="G22" s="67" t="s">
        <v>342</v>
      </c>
      <c r="H22" s="68">
        <v>4060000</v>
      </c>
      <c r="I22" s="62">
        <f t="shared" si="0"/>
        <v>44813</v>
      </c>
    </row>
    <row r="23" spans="1:9" ht="19.5" x14ac:dyDescent="0.25">
      <c r="A23" s="10"/>
      <c r="B23" s="62">
        <v>44886</v>
      </c>
      <c r="C23" s="63" t="s">
        <v>739</v>
      </c>
      <c r="D23" s="64" t="s">
        <v>374</v>
      </c>
      <c r="E23" s="65" t="s">
        <v>375</v>
      </c>
      <c r="F23" s="66" t="s">
        <v>791</v>
      </c>
      <c r="G23" s="67" t="s">
        <v>342</v>
      </c>
      <c r="H23" s="68">
        <v>1522500</v>
      </c>
      <c r="I23" s="62">
        <f t="shared" si="0"/>
        <v>44931</v>
      </c>
    </row>
    <row r="24" spans="1:9" ht="31.5" x14ac:dyDescent="0.25">
      <c r="A24" s="10"/>
      <c r="B24" s="69">
        <v>44727</v>
      </c>
      <c r="C24" s="70" t="s">
        <v>206</v>
      </c>
      <c r="D24" s="71" t="s">
        <v>207</v>
      </c>
      <c r="E24" s="72" t="s">
        <v>208</v>
      </c>
      <c r="F24" s="73" t="s">
        <v>209</v>
      </c>
      <c r="G24" s="74" t="s">
        <v>210</v>
      </c>
      <c r="H24" s="75">
        <v>17700</v>
      </c>
      <c r="I24" s="69">
        <f t="shared" si="0"/>
        <v>44772</v>
      </c>
    </row>
    <row r="25" spans="1:9" ht="19.5" x14ac:dyDescent="0.25">
      <c r="A25" s="10"/>
      <c r="B25" s="62">
        <v>44853</v>
      </c>
      <c r="C25" s="63" t="s">
        <v>376</v>
      </c>
      <c r="D25" s="64" t="s">
        <v>377</v>
      </c>
      <c r="E25" s="65" t="s">
        <v>378</v>
      </c>
      <c r="F25" s="66" t="s">
        <v>791</v>
      </c>
      <c r="G25" s="67" t="s">
        <v>342</v>
      </c>
      <c r="H25" s="68">
        <v>925554.71</v>
      </c>
      <c r="I25" s="62">
        <f t="shared" si="0"/>
        <v>44898</v>
      </c>
    </row>
    <row r="26" spans="1:9" ht="19.5" x14ac:dyDescent="0.25">
      <c r="A26" s="10"/>
      <c r="B26" s="62">
        <v>44854</v>
      </c>
      <c r="C26" s="63" t="s">
        <v>379</v>
      </c>
      <c r="D26" s="64" t="s">
        <v>377</v>
      </c>
      <c r="E26" s="65" t="s">
        <v>378</v>
      </c>
      <c r="F26" s="66" t="s">
        <v>791</v>
      </c>
      <c r="G26" s="67" t="s">
        <v>342</v>
      </c>
      <c r="H26" s="68">
        <v>160947.28</v>
      </c>
      <c r="I26" s="62">
        <f t="shared" si="0"/>
        <v>44899</v>
      </c>
    </row>
    <row r="27" spans="1:9" ht="19.5" x14ac:dyDescent="0.25">
      <c r="A27" s="10"/>
      <c r="B27" s="62">
        <v>44865</v>
      </c>
      <c r="C27" s="63" t="s">
        <v>380</v>
      </c>
      <c r="D27" s="64" t="s">
        <v>377</v>
      </c>
      <c r="E27" s="65" t="s">
        <v>378</v>
      </c>
      <c r="F27" s="66" t="s">
        <v>791</v>
      </c>
      <c r="G27" s="67" t="s">
        <v>342</v>
      </c>
      <c r="H27" s="68">
        <v>137635.20000000001</v>
      </c>
      <c r="I27" s="62">
        <f t="shared" si="0"/>
        <v>44910</v>
      </c>
    </row>
    <row r="28" spans="1:9" ht="19.5" x14ac:dyDescent="0.25">
      <c r="A28" s="10"/>
      <c r="B28" s="62">
        <v>44876</v>
      </c>
      <c r="C28" s="63" t="s">
        <v>381</v>
      </c>
      <c r="D28" s="64" t="s">
        <v>377</v>
      </c>
      <c r="E28" s="65" t="s">
        <v>378</v>
      </c>
      <c r="F28" s="66" t="s">
        <v>791</v>
      </c>
      <c r="G28" s="67" t="s">
        <v>342</v>
      </c>
      <c r="H28" s="68">
        <v>997100</v>
      </c>
      <c r="I28" s="62">
        <f t="shared" si="0"/>
        <v>44921</v>
      </c>
    </row>
    <row r="29" spans="1:9" ht="19.5" x14ac:dyDescent="0.25">
      <c r="A29" s="10"/>
      <c r="B29" s="62">
        <v>44888</v>
      </c>
      <c r="C29" s="63" t="s">
        <v>382</v>
      </c>
      <c r="D29" s="64" t="s">
        <v>377</v>
      </c>
      <c r="E29" s="65" t="s">
        <v>378</v>
      </c>
      <c r="F29" s="66" t="s">
        <v>791</v>
      </c>
      <c r="G29" s="67" t="s">
        <v>342</v>
      </c>
      <c r="H29" s="68">
        <v>792960</v>
      </c>
      <c r="I29" s="62">
        <f t="shared" si="0"/>
        <v>44933</v>
      </c>
    </row>
    <row r="30" spans="1:9" ht="19.5" x14ac:dyDescent="0.25">
      <c r="A30" s="10"/>
      <c r="B30" s="62">
        <v>44858</v>
      </c>
      <c r="C30" s="63" t="s">
        <v>383</v>
      </c>
      <c r="D30" s="64" t="s">
        <v>377</v>
      </c>
      <c r="E30" s="65" t="s">
        <v>378</v>
      </c>
      <c r="F30" s="66" t="s">
        <v>791</v>
      </c>
      <c r="G30" s="67" t="s">
        <v>342</v>
      </c>
      <c r="H30" s="68">
        <v>293702</v>
      </c>
      <c r="I30" s="62">
        <f t="shared" si="0"/>
        <v>44903</v>
      </c>
    </row>
    <row r="31" spans="1:9" ht="19.5" x14ac:dyDescent="0.25">
      <c r="A31" s="10"/>
      <c r="B31" s="62">
        <v>44855</v>
      </c>
      <c r="C31" s="63" t="s">
        <v>384</v>
      </c>
      <c r="D31" s="64" t="s">
        <v>377</v>
      </c>
      <c r="E31" s="65" t="s">
        <v>378</v>
      </c>
      <c r="F31" s="66" t="s">
        <v>791</v>
      </c>
      <c r="G31" s="67" t="s">
        <v>342</v>
      </c>
      <c r="H31" s="68">
        <v>192257.75</v>
      </c>
      <c r="I31" s="62">
        <f t="shared" si="0"/>
        <v>44900</v>
      </c>
    </row>
    <row r="32" spans="1:9" ht="19.5" x14ac:dyDescent="0.25">
      <c r="A32" s="10"/>
      <c r="B32" s="62">
        <v>44881</v>
      </c>
      <c r="C32" s="63" t="s">
        <v>385</v>
      </c>
      <c r="D32" s="64" t="s">
        <v>377</v>
      </c>
      <c r="E32" s="65" t="s">
        <v>378</v>
      </c>
      <c r="F32" s="66" t="s">
        <v>791</v>
      </c>
      <c r="G32" s="67" t="s">
        <v>342</v>
      </c>
      <c r="H32" s="68">
        <v>6018</v>
      </c>
      <c r="I32" s="62">
        <f t="shared" si="0"/>
        <v>44926</v>
      </c>
    </row>
    <row r="33" spans="1:9" ht="19.5" x14ac:dyDescent="0.25">
      <c r="A33" s="10"/>
      <c r="B33" s="62">
        <v>44774</v>
      </c>
      <c r="C33" s="63" t="s">
        <v>725</v>
      </c>
      <c r="D33" s="64" t="s">
        <v>377</v>
      </c>
      <c r="E33" s="65" t="s">
        <v>378</v>
      </c>
      <c r="F33" s="66" t="s">
        <v>791</v>
      </c>
      <c r="G33" s="67" t="s">
        <v>342</v>
      </c>
      <c r="H33" s="68">
        <v>296652.92</v>
      </c>
      <c r="I33" s="62">
        <f t="shared" si="0"/>
        <v>44819</v>
      </c>
    </row>
    <row r="34" spans="1:9" ht="19.5" x14ac:dyDescent="0.25">
      <c r="A34" s="10"/>
      <c r="B34" s="62">
        <v>44781</v>
      </c>
      <c r="C34" s="63" t="s">
        <v>726</v>
      </c>
      <c r="D34" s="64" t="s">
        <v>377</v>
      </c>
      <c r="E34" s="65" t="s">
        <v>378</v>
      </c>
      <c r="F34" s="66" t="s">
        <v>791</v>
      </c>
      <c r="G34" s="67" t="s">
        <v>342</v>
      </c>
      <c r="H34" s="68">
        <v>142921.60000000001</v>
      </c>
      <c r="I34" s="62">
        <f t="shared" si="0"/>
        <v>44826</v>
      </c>
    </row>
    <row r="35" spans="1:9" ht="19.5" x14ac:dyDescent="0.25">
      <c r="A35" s="10"/>
      <c r="B35" s="62">
        <v>44792</v>
      </c>
      <c r="C35" s="63" t="s">
        <v>727</v>
      </c>
      <c r="D35" s="64" t="s">
        <v>377</v>
      </c>
      <c r="E35" s="65" t="s">
        <v>378</v>
      </c>
      <c r="F35" s="66" t="s">
        <v>791</v>
      </c>
      <c r="G35" s="67" t="s">
        <v>342</v>
      </c>
      <c r="H35" s="68">
        <v>253973.76000000001</v>
      </c>
      <c r="I35" s="62">
        <f t="shared" si="0"/>
        <v>44837</v>
      </c>
    </row>
    <row r="36" spans="1:9" ht="19.5" x14ac:dyDescent="0.25">
      <c r="A36" s="10"/>
      <c r="B36" s="62">
        <v>44804</v>
      </c>
      <c r="C36" s="63" t="s">
        <v>728</v>
      </c>
      <c r="D36" s="64" t="s">
        <v>377</v>
      </c>
      <c r="E36" s="65" t="s">
        <v>378</v>
      </c>
      <c r="F36" s="66" t="s">
        <v>791</v>
      </c>
      <c r="G36" s="67" t="s">
        <v>342</v>
      </c>
      <c r="H36" s="68">
        <v>1182130.48</v>
      </c>
      <c r="I36" s="62">
        <f t="shared" si="0"/>
        <v>44849</v>
      </c>
    </row>
    <row r="37" spans="1:9" ht="19.5" x14ac:dyDescent="0.25">
      <c r="A37" s="10"/>
      <c r="B37" s="62">
        <v>44854</v>
      </c>
      <c r="C37" s="63" t="s">
        <v>729</v>
      </c>
      <c r="D37" s="64" t="s">
        <v>377</v>
      </c>
      <c r="E37" s="65" t="s">
        <v>378</v>
      </c>
      <c r="F37" s="66" t="s">
        <v>791</v>
      </c>
      <c r="G37" s="67" t="s">
        <v>342</v>
      </c>
      <c r="H37" s="68">
        <v>62492.800000000003</v>
      </c>
      <c r="I37" s="62">
        <f t="shared" si="0"/>
        <v>44899</v>
      </c>
    </row>
    <row r="38" spans="1:9" ht="19.5" x14ac:dyDescent="0.25">
      <c r="A38" s="10"/>
      <c r="B38" s="62">
        <v>44865</v>
      </c>
      <c r="C38" s="63" t="s">
        <v>730</v>
      </c>
      <c r="D38" s="64" t="s">
        <v>377</v>
      </c>
      <c r="E38" s="65" t="s">
        <v>378</v>
      </c>
      <c r="F38" s="66" t="s">
        <v>791</v>
      </c>
      <c r="G38" s="67" t="s">
        <v>342</v>
      </c>
      <c r="H38" s="68">
        <v>18124.8</v>
      </c>
      <c r="I38" s="62">
        <f t="shared" si="0"/>
        <v>44910</v>
      </c>
    </row>
    <row r="39" spans="1:9" ht="19.5" x14ac:dyDescent="0.25">
      <c r="A39" s="10"/>
      <c r="B39" s="62">
        <v>44868</v>
      </c>
      <c r="C39" s="63" t="s">
        <v>731</v>
      </c>
      <c r="D39" s="64" t="s">
        <v>377</v>
      </c>
      <c r="E39" s="65" t="s">
        <v>378</v>
      </c>
      <c r="F39" s="66" t="s">
        <v>791</v>
      </c>
      <c r="G39" s="67" t="s">
        <v>342</v>
      </c>
      <c r="H39" s="68">
        <v>696672</v>
      </c>
      <c r="I39" s="62">
        <f t="shared" si="0"/>
        <v>44913</v>
      </c>
    </row>
    <row r="40" spans="1:9" ht="19.5" x14ac:dyDescent="0.25">
      <c r="A40" s="10"/>
      <c r="B40" s="62">
        <v>44872</v>
      </c>
      <c r="C40" s="63" t="s">
        <v>732</v>
      </c>
      <c r="D40" s="64" t="s">
        <v>377</v>
      </c>
      <c r="E40" s="65" t="s">
        <v>378</v>
      </c>
      <c r="F40" s="66" t="s">
        <v>791</v>
      </c>
      <c r="G40" s="67" t="s">
        <v>342</v>
      </c>
      <c r="H40" s="68">
        <v>355770</v>
      </c>
      <c r="I40" s="62">
        <f t="shared" si="0"/>
        <v>44917</v>
      </c>
    </row>
    <row r="41" spans="1:9" ht="19.5" x14ac:dyDescent="0.25">
      <c r="A41" s="10"/>
      <c r="B41" s="62">
        <v>44874</v>
      </c>
      <c r="C41" s="63" t="s">
        <v>733</v>
      </c>
      <c r="D41" s="64" t="s">
        <v>377</v>
      </c>
      <c r="E41" s="65" t="s">
        <v>378</v>
      </c>
      <c r="F41" s="66" t="s">
        <v>791</v>
      </c>
      <c r="G41" s="67" t="s">
        <v>342</v>
      </c>
      <c r="H41" s="68">
        <v>1682887.6799999999</v>
      </c>
      <c r="I41" s="62">
        <f t="shared" si="0"/>
        <v>44919</v>
      </c>
    </row>
    <row r="42" spans="1:9" ht="19.5" x14ac:dyDescent="0.25">
      <c r="A42" s="10"/>
      <c r="B42" s="62">
        <v>44875</v>
      </c>
      <c r="C42" s="63" t="s">
        <v>734</v>
      </c>
      <c r="D42" s="64" t="s">
        <v>377</v>
      </c>
      <c r="E42" s="65" t="s">
        <v>378</v>
      </c>
      <c r="F42" s="66" t="s">
        <v>791</v>
      </c>
      <c r="G42" s="67" t="s">
        <v>342</v>
      </c>
      <c r="H42" s="68">
        <v>1056392.6399999999</v>
      </c>
      <c r="I42" s="62">
        <f t="shared" si="0"/>
        <v>44920</v>
      </c>
    </row>
    <row r="43" spans="1:9" ht="19.5" x14ac:dyDescent="0.25">
      <c r="A43" s="10"/>
      <c r="B43" s="62">
        <v>44873</v>
      </c>
      <c r="C43" s="63" t="s">
        <v>352</v>
      </c>
      <c r="D43" s="64" t="s">
        <v>377</v>
      </c>
      <c r="E43" s="65" t="s">
        <v>378</v>
      </c>
      <c r="F43" s="66" t="s">
        <v>791</v>
      </c>
      <c r="G43" s="67" t="s">
        <v>342</v>
      </c>
      <c r="H43" s="68">
        <v>1055203.2</v>
      </c>
      <c r="I43" s="62">
        <f t="shared" si="0"/>
        <v>44918</v>
      </c>
    </row>
    <row r="44" spans="1:9" ht="19.5" x14ac:dyDescent="0.25">
      <c r="A44" s="10"/>
      <c r="B44" s="62">
        <v>44876</v>
      </c>
      <c r="C44" s="63" t="s">
        <v>735</v>
      </c>
      <c r="D44" s="64" t="s">
        <v>377</v>
      </c>
      <c r="E44" s="65" t="s">
        <v>378</v>
      </c>
      <c r="F44" s="66" t="s">
        <v>791</v>
      </c>
      <c r="G44" s="67" t="s">
        <v>342</v>
      </c>
      <c r="H44" s="68">
        <v>466260.47999999998</v>
      </c>
      <c r="I44" s="62">
        <f t="shared" si="0"/>
        <v>44921</v>
      </c>
    </row>
    <row r="45" spans="1:9" ht="19.5" x14ac:dyDescent="0.25">
      <c r="A45" s="10"/>
      <c r="B45" s="62">
        <v>44883</v>
      </c>
      <c r="C45" s="63" t="s">
        <v>736</v>
      </c>
      <c r="D45" s="64" t="s">
        <v>377</v>
      </c>
      <c r="E45" s="65" t="s">
        <v>378</v>
      </c>
      <c r="F45" s="66" t="s">
        <v>791</v>
      </c>
      <c r="G45" s="67" t="s">
        <v>342</v>
      </c>
      <c r="H45" s="68">
        <v>14160</v>
      </c>
      <c r="I45" s="62">
        <f t="shared" si="0"/>
        <v>44928</v>
      </c>
    </row>
    <row r="46" spans="1:9" ht="19.5" x14ac:dyDescent="0.25">
      <c r="A46" s="10"/>
      <c r="B46" s="62">
        <v>44888</v>
      </c>
      <c r="C46" s="63" t="s">
        <v>737</v>
      </c>
      <c r="D46" s="64" t="s">
        <v>377</v>
      </c>
      <c r="E46" s="65" t="s">
        <v>378</v>
      </c>
      <c r="F46" s="66" t="s">
        <v>791</v>
      </c>
      <c r="G46" s="67" t="s">
        <v>342</v>
      </c>
      <c r="H46" s="68">
        <v>2489092</v>
      </c>
      <c r="I46" s="62">
        <f t="shared" si="0"/>
        <v>44933</v>
      </c>
    </row>
    <row r="47" spans="1:9" x14ac:dyDescent="0.25">
      <c r="A47" s="10"/>
      <c r="B47" s="69">
        <v>43802</v>
      </c>
      <c r="C47" s="70" t="s">
        <v>11</v>
      </c>
      <c r="D47" s="71" t="s">
        <v>12</v>
      </c>
      <c r="E47" s="72" t="s">
        <v>13</v>
      </c>
      <c r="F47" s="73" t="s">
        <v>14</v>
      </c>
      <c r="G47" s="74" t="s">
        <v>15</v>
      </c>
      <c r="H47" s="75">
        <v>145000</v>
      </c>
      <c r="I47" s="69">
        <f>B47+45</f>
        <v>43847</v>
      </c>
    </row>
    <row r="48" spans="1:9" x14ac:dyDescent="0.25">
      <c r="A48" s="10"/>
      <c r="B48" s="69">
        <v>43829</v>
      </c>
      <c r="C48" s="70" t="s">
        <v>16</v>
      </c>
      <c r="D48" s="71" t="s">
        <v>12</v>
      </c>
      <c r="E48" s="72" t="s">
        <v>13</v>
      </c>
      <c r="F48" s="73" t="s">
        <v>17</v>
      </c>
      <c r="G48" s="74" t="s">
        <v>15</v>
      </c>
      <c r="H48" s="75">
        <v>145000</v>
      </c>
      <c r="I48" s="69">
        <f>B48+45</f>
        <v>43874</v>
      </c>
    </row>
    <row r="49" spans="1:9" x14ac:dyDescent="0.25">
      <c r="A49" s="10"/>
      <c r="B49" s="69">
        <v>43802</v>
      </c>
      <c r="C49" s="70" t="s">
        <v>11</v>
      </c>
      <c r="D49" s="71" t="s">
        <v>12</v>
      </c>
      <c r="E49" s="72" t="s">
        <v>13</v>
      </c>
      <c r="F49" s="73" t="s">
        <v>14</v>
      </c>
      <c r="G49" s="74" t="s">
        <v>15</v>
      </c>
      <c r="H49" s="75">
        <v>145000</v>
      </c>
      <c r="I49" s="69">
        <f>B49+45</f>
        <v>43847</v>
      </c>
    </row>
    <row r="50" spans="1:9" x14ac:dyDescent="0.25">
      <c r="A50" s="10"/>
      <c r="B50" s="69">
        <v>43829</v>
      </c>
      <c r="C50" s="70" t="s">
        <v>16</v>
      </c>
      <c r="D50" s="71" t="s">
        <v>12</v>
      </c>
      <c r="E50" s="72" t="s">
        <v>13</v>
      </c>
      <c r="F50" s="73" t="s">
        <v>17</v>
      </c>
      <c r="G50" s="74" t="s">
        <v>15</v>
      </c>
      <c r="H50" s="75">
        <v>145000</v>
      </c>
      <c r="I50" s="69">
        <f>B50+45</f>
        <v>43874</v>
      </c>
    </row>
    <row r="51" spans="1:9" x14ac:dyDescent="0.25">
      <c r="A51" s="10"/>
      <c r="B51" s="69">
        <v>43802</v>
      </c>
      <c r="C51" s="70" t="s">
        <v>11</v>
      </c>
      <c r="D51" s="71" t="s">
        <v>12</v>
      </c>
      <c r="E51" s="72" t="s">
        <v>13</v>
      </c>
      <c r="F51" s="73" t="s">
        <v>14</v>
      </c>
      <c r="G51" s="74" t="s">
        <v>15</v>
      </c>
      <c r="H51" s="75">
        <v>145000</v>
      </c>
      <c r="I51" s="69">
        <f t="shared" ref="I51:I90" si="1">+B51+45</f>
        <v>43847</v>
      </c>
    </row>
    <row r="52" spans="1:9" x14ac:dyDescent="0.25">
      <c r="A52" s="10"/>
      <c r="B52" s="69">
        <v>43829</v>
      </c>
      <c r="C52" s="70" t="s">
        <v>16</v>
      </c>
      <c r="D52" s="71" t="s">
        <v>12</v>
      </c>
      <c r="E52" s="72" t="s">
        <v>13</v>
      </c>
      <c r="F52" s="73" t="s">
        <v>17</v>
      </c>
      <c r="G52" s="74" t="s">
        <v>15</v>
      </c>
      <c r="H52" s="75">
        <v>145000</v>
      </c>
      <c r="I52" s="69">
        <f t="shared" si="1"/>
        <v>43874</v>
      </c>
    </row>
    <row r="53" spans="1:9" ht="39" x14ac:dyDescent="0.25">
      <c r="A53" s="10"/>
      <c r="B53" s="62">
        <v>44746</v>
      </c>
      <c r="C53" s="63" t="s">
        <v>343</v>
      </c>
      <c r="D53" s="64" t="s">
        <v>344</v>
      </c>
      <c r="E53" s="65" t="s">
        <v>345</v>
      </c>
      <c r="F53" s="66" t="s">
        <v>792</v>
      </c>
      <c r="G53" s="67" t="s">
        <v>346</v>
      </c>
      <c r="H53" s="68">
        <v>885160</v>
      </c>
      <c r="I53" s="62">
        <f t="shared" si="1"/>
        <v>44791</v>
      </c>
    </row>
    <row r="54" spans="1:9" ht="19.5" x14ac:dyDescent="0.25">
      <c r="A54" s="10"/>
      <c r="B54" s="62">
        <v>44809</v>
      </c>
      <c r="C54" s="63" t="s">
        <v>347</v>
      </c>
      <c r="D54" s="64" t="s">
        <v>344</v>
      </c>
      <c r="E54" s="65" t="s">
        <v>345</v>
      </c>
      <c r="F54" s="66" t="s">
        <v>793</v>
      </c>
      <c r="G54" s="67" t="s">
        <v>346</v>
      </c>
      <c r="H54" s="68">
        <v>2598000</v>
      </c>
      <c r="I54" s="62">
        <f t="shared" si="1"/>
        <v>44854</v>
      </c>
    </row>
    <row r="55" spans="1:9" ht="19.5" x14ac:dyDescent="0.25">
      <c r="A55" s="10"/>
      <c r="B55" s="62">
        <v>44888</v>
      </c>
      <c r="C55" s="63" t="s">
        <v>348</v>
      </c>
      <c r="D55" s="64" t="s">
        <v>344</v>
      </c>
      <c r="E55" s="65" t="s">
        <v>345</v>
      </c>
      <c r="F55" s="66" t="s">
        <v>793</v>
      </c>
      <c r="G55" s="67" t="s">
        <v>346</v>
      </c>
      <c r="H55" s="68">
        <v>12333360</v>
      </c>
      <c r="I55" s="62">
        <f t="shared" si="1"/>
        <v>44933</v>
      </c>
    </row>
    <row r="56" spans="1:9" ht="39" x14ac:dyDescent="0.25">
      <c r="A56" s="10"/>
      <c r="B56" s="62">
        <v>44845</v>
      </c>
      <c r="C56" s="63" t="s">
        <v>391</v>
      </c>
      <c r="D56" s="64" t="s">
        <v>344</v>
      </c>
      <c r="E56" s="65" t="s">
        <v>345</v>
      </c>
      <c r="F56" s="66" t="s">
        <v>794</v>
      </c>
      <c r="G56" s="67" t="s">
        <v>346</v>
      </c>
      <c r="H56" s="68">
        <v>13330000</v>
      </c>
      <c r="I56" s="62">
        <f t="shared" si="1"/>
        <v>44890</v>
      </c>
    </row>
    <row r="57" spans="1:9" ht="39" x14ac:dyDescent="0.25">
      <c r="A57" s="10"/>
      <c r="B57" s="62">
        <v>44847</v>
      </c>
      <c r="C57" s="63" t="s">
        <v>392</v>
      </c>
      <c r="D57" s="64" t="s">
        <v>344</v>
      </c>
      <c r="E57" s="65" t="s">
        <v>345</v>
      </c>
      <c r="F57" s="66" t="s">
        <v>794</v>
      </c>
      <c r="G57" s="67" t="s">
        <v>346</v>
      </c>
      <c r="H57" s="68">
        <v>8600000</v>
      </c>
      <c r="I57" s="62">
        <f t="shared" si="1"/>
        <v>44892</v>
      </c>
    </row>
    <row r="58" spans="1:9" ht="39" x14ac:dyDescent="0.25">
      <c r="A58" s="10"/>
      <c r="B58" s="62">
        <v>44852</v>
      </c>
      <c r="C58" s="63" t="s">
        <v>393</v>
      </c>
      <c r="D58" s="64" t="s">
        <v>344</v>
      </c>
      <c r="E58" s="65" t="s">
        <v>345</v>
      </c>
      <c r="F58" s="66" t="s">
        <v>794</v>
      </c>
      <c r="G58" s="67" t="s">
        <v>346</v>
      </c>
      <c r="H58" s="68">
        <v>10750000</v>
      </c>
      <c r="I58" s="62">
        <f t="shared" si="1"/>
        <v>44897</v>
      </c>
    </row>
    <row r="59" spans="1:9" ht="39" x14ac:dyDescent="0.25">
      <c r="A59" s="10"/>
      <c r="B59" s="62">
        <v>44854</v>
      </c>
      <c r="C59" s="63" t="s">
        <v>394</v>
      </c>
      <c r="D59" s="64" t="s">
        <v>344</v>
      </c>
      <c r="E59" s="65" t="s">
        <v>345</v>
      </c>
      <c r="F59" s="66" t="s">
        <v>794</v>
      </c>
      <c r="G59" s="67" t="s">
        <v>346</v>
      </c>
      <c r="H59" s="68">
        <v>10750000</v>
      </c>
      <c r="I59" s="62">
        <f t="shared" si="1"/>
        <v>44899</v>
      </c>
    </row>
    <row r="60" spans="1:9" ht="39" x14ac:dyDescent="0.25">
      <c r="A60" s="10"/>
      <c r="B60" s="62">
        <v>44859</v>
      </c>
      <c r="C60" s="63" t="s">
        <v>395</v>
      </c>
      <c r="D60" s="64" t="s">
        <v>344</v>
      </c>
      <c r="E60" s="65" t="s">
        <v>345</v>
      </c>
      <c r="F60" s="66" t="s">
        <v>794</v>
      </c>
      <c r="G60" s="67" t="s">
        <v>346</v>
      </c>
      <c r="H60" s="68">
        <v>10750000</v>
      </c>
      <c r="I60" s="62">
        <f t="shared" si="1"/>
        <v>44904</v>
      </c>
    </row>
    <row r="61" spans="1:9" ht="39" x14ac:dyDescent="0.25">
      <c r="A61" s="10"/>
      <c r="B61" s="62">
        <v>44861</v>
      </c>
      <c r="C61" s="63" t="s">
        <v>396</v>
      </c>
      <c r="D61" s="64" t="s">
        <v>344</v>
      </c>
      <c r="E61" s="65" t="s">
        <v>345</v>
      </c>
      <c r="F61" s="66" t="s">
        <v>794</v>
      </c>
      <c r="G61" s="67" t="s">
        <v>346</v>
      </c>
      <c r="H61" s="68">
        <v>14000800</v>
      </c>
      <c r="I61" s="62">
        <f t="shared" si="1"/>
        <v>44906</v>
      </c>
    </row>
    <row r="62" spans="1:9" x14ac:dyDescent="0.25">
      <c r="A62" s="10"/>
      <c r="B62" s="69">
        <v>44714</v>
      </c>
      <c r="C62" s="70" t="s">
        <v>211</v>
      </c>
      <c r="D62" s="71" t="s">
        <v>212</v>
      </c>
      <c r="E62" s="72" t="s">
        <v>213</v>
      </c>
      <c r="F62" s="73" t="s">
        <v>214</v>
      </c>
      <c r="G62" s="74" t="s">
        <v>34</v>
      </c>
      <c r="H62" s="75">
        <v>84281.5</v>
      </c>
      <c r="I62" s="69">
        <f t="shared" si="1"/>
        <v>44759</v>
      </c>
    </row>
    <row r="63" spans="1:9" ht="39" x14ac:dyDescent="0.25">
      <c r="A63" s="10"/>
      <c r="B63" s="62">
        <v>44644</v>
      </c>
      <c r="C63" s="63" t="s">
        <v>406</v>
      </c>
      <c r="D63" s="64" t="s">
        <v>407</v>
      </c>
      <c r="E63" s="65" t="s">
        <v>408</v>
      </c>
      <c r="F63" s="66" t="s">
        <v>794</v>
      </c>
      <c r="G63" s="67" t="s">
        <v>346</v>
      </c>
      <c r="H63" s="68">
        <v>575073</v>
      </c>
      <c r="I63" s="62">
        <f t="shared" si="1"/>
        <v>44689</v>
      </c>
    </row>
    <row r="64" spans="1:9" ht="39" x14ac:dyDescent="0.25">
      <c r="A64" s="10"/>
      <c r="B64" s="62">
        <v>44713</v>
      </c>
      <c r="C64" s="63" t="s">
        <v>409</v>
      </c>
      <c r="D64" s="64" t="s">
        <v>407</v>
      </c>
      <c r="E64" s="65" t="s">
        <v>408</v>
      </c>
      <c r="F64" s="66" t="s">
        <v>794</v>
      </c>
      <c r="G64" s="67" t="s">
        <v>346</v>
      </c>
      <c r="H64" s="68">
        <v>402670.75</v>
      </c>
      <c r="I64" s="62">
        <f t="shared" si="1"/>
        <v>44758</v>
      </c>
    </row>
    <row r="65" spans="1:9" ht="39" x14ac:dyDescent="0.25">
      <c r="A65" s="10"/>
      <c r="B65" s="62">
        <v>44790</v>
      </c>
      <c r="C65" s="63" t="s">
        <v>410</v>
      </c>
      <c r="D65" s="64" t="s">
        <v>407</v>
      </c>
      <c r="E65" s="65" t="s">
        <v>408</v>
      </c>
      <c r="F65" s="66" t="s">
        <v>794</v>
      </c>
      <c r="G65" s="67" t="s">
        <v>346</v>
      </c>
      <c r="H65" s="68">
        <v>550134.81999999995</v>
      </c>
      <c r="I65" s="62">
        <f t="shared" si="1"/>
        <v>44835</v>
      </c>
    </row>
    <row r="66" spans="1:9" ht="39" x14ac:dyDescent="0.25">
      <c r="A66" s="10"/>
      <c r="B66" s="62">
        <v>44747</v>
      </c>
      <c r="C66" s="63" t="s">
        <v>411</v>
      </c>
      <c r="D66" s="64" t="s">
        <v>407</v>
      </c>
      <c r="E66" s="65" t="s">
        <v>408</v>
      </c>
      <c r="F66" s="66" t="s">
        <v>794</v>
      </c>
      <c r="G66" s="67" t="s">
        <v>346</v>
      </c>
      <c r="H66" s="68">
        <v>19314.240000000002</v>
      </c>
      <c r="I66" s="62">
        <f t="shared" si="1"/>
        <v>44792</v>
      </c>
    </row>
    <row r="67" spans="1:9" ht="39" x14ac:dyDescent="0.25">
      <c r="A67" s="10"/>
      <c r="B67" s="62">
        <v>44747</v>
      </c>
      <c r="C67" s="63" t="s">
        <v>412</v>
      </c>
      <c r="D67" s="64" t="s">
        <v>407</v>
      </c>
      <c r="E67" s="65" t="s">
        <v>408</v>
      </c>
      <c r="F67" s="66" t="s">
        <v>794</v>
      </c>
      <c r="G67" s="67" t="s">
        <v>346</v>
      </c>
      <c r="H67" s="68">
        <v>335065.25</v>
      </c>
      <c r="I67" s="62">
        <f t="shared" si="1"/>
        <v>44792</v>
      </c>
    </row>
    <row r="68" spans="1:9" ht="39" x14ac:dyDescent="0.25">
      <c r="A68" s="10"/>
      <c r="B68" s="62">
        <v>44859</v>
      </c>
      <c r="C68" s="63" t="s">
        <v>413</v>
      </c>
      <c r="D68" s="64" t="s">
        <v>407</v>
      </c>
      <c r="E68" s="65" t="s">
        <v>408</v>
      </c>
      <c r="F68" s="66" t="s">
        <v>794</v>
      </c>
      <c r="G68" s="67" t="s">
        <v>346</v>
      </c>
      <c r="H68" s="68">
        <v>1226020</v>
      </c>
      <c r="I68" s="62">
        <f t="shared" si="1"/>
        <v>44904</v>
      </c>
    </row>
    <row r="69" spans="1:9" ht="39" x14ac:dyDescent="0.25">
      <c r="A69" s="10"/>
      <c r="B69" s="62">
        <v>44844</v>
      </c>
      <c r="C69" s="63" t="s">
        <v>414</v>
      </c>
      <c r="D69" s="64" t="s">
        <v>407</v>
      </c>
      <c r="E69" s="65" t="s">
        <v>408</v>
      </c>
      <c r="F69" s="66" t="s">
        <v>794</v>
      </c>
      <c r="G69" s="67" t="s">
        <v>346</v>
      </c>
      <c r="H69" s="68">
        <v>1354474.8</v>
      </c>
      <c r="I69" s="62">
        <f t="shared" si="1"/>
        <v>44889</v>
      </c>
    </row>
    <row r="70" spans="1:9" ht="39" x14ac:dyDescent="0.25">
      <c r="A70" s="10"/>
      <c r="B70" s="62">
        <v>44853</v>
      </c>
      <c r="C70" s="63" t="s">
        <v>415</v>
      </c>
      <c r="D70" s="64" t="s">
        <v>407</v>
      </c>
      <c r="E70" s="65" t="s">
        <v>408</v>
      </c>
      <c r="F70" s="66" t="s">
        <v>794</v>
      </c>
      <c r="G70" s="67" t="s">
        <v>346</v>
      </c>
      <c r="H70" s="68">
        <v>939067.6</v>
      </c>
      <c r="I70" s="62">
        <f t="shared" si="1"/>
        <v>44898</v>
      </c>
    </row>
    <row r="71" spans="1:9" ht="39" x14ac:dyDescent="0.25">
      <c r="A71" s="10"/>
      <c r="B71" s="62">
        <v>44858</v>
      </c>
      <c r="C71" s="63" t="s">
        <v>416</v>
      </c>
      <c r="D71" s="64" t="s">
        <v>407</v>
      </c>
      <c r="E71" s="65" t="s">
        <v>408</v>
      </c>
      <c r="F71" s="66" t="s">
        <v>794</v>
      </c>
      <c r="G71" s="67" t="s">
        <v>346</v>
      </c>
      <c r="H71" s="68">
        <v>1226020</v>
      </c>
      <c r="I71" s="62">
        <f t="shared" si="1"/>
        <v>44903</v>
      </c>
    </row>
    <row r="72" spans="1:9" ht="39" x14ac:dyDescent="0.25">
      <c r="A72" s="10"/>
      <c r="B72" s="62">
        <v>44855</v>
      </c>
      <c r="C72" s="63" t="s">
        <v>417</v>
      </c>
      <c r="D72" s="64" t="s">
        <v>407</v>
      </c>
      <c r="E72" s="65" t="s">
        <v>408</v>
      </c>
      <c r="F72" s="66" t="s">
        <v>794</v>
      </c>
      <c r="G72" s="67" t="s">
        <v>346</v>
      </c>
      <c r="H72" s="68">
        <v>1134068.5</v>
      </c>
      <c r="I72" s="62">
        <f t="shared" si="1"/>
        <v>44900</v>
      </c>
    </row>
    <row r="73" spans="1:9" ht="39" x14ac:dyDescent="0.25">
      <c r="A73" s="10"/>
      <c r="B73" s="62">
        <v>44861</v>
      </c>
      <c r="C73" s="63" t="s">
        <v>418</v>
      </c>
      <c r="D73" s="64" t="s">
        <v>407</v>
      </c>
      <c r="E73" s="65" t="s">
        <v>408</v>
      </c>
      <c r="F73" s="66" t="s">
        <v>794</v>
      </c>
      <c r="G73" s="67" t="s">
        <v>346</v>
      </c>
      <c r="H73" s="68">
        <v>803721.6</v>
      </c>
      <c r="I73" s="62">
        <f t="shared" si="1"/>
        <v>44906</v>
      </c>
    </row>
    <row r="74" spans="1:9" ht="39" x14ac:dyDescent="0.25">
      <c r="A74" s="10"/>
      <c r="B74" s="62">
        <v>44860</v>
      </c>
      <c r="C74" s="63" t="s">
        <v>419</v>
      </c>
      <c r="D74" s="64" t="s">
        <v>407</v>
      </c>
      <c r="E74" s="65" t="s">
        <v>408</v>
      </c>
      <c r="F74" s="66" t="s">
        <v>794</v>
      </c>
      <c r="G74" s="67" t="s">
        <v>346</v>
      </c>
      <c r="H74" s="68">
        <v>950165.5</v>
      </c>
      <c r="I74" s="62">
        <f t="shared" si="1"/>
        <v>44905</v>
      </c>
    </row>
    <row r="75" spans="1:9" ht="39" x14ac:dyDescent="0.25">
      <c r="A75" s="10"/>
      <c r="B75" s="62">
        <v>44862</v>
      </c>
      <c r="C75" s="63" t="s">
        <v>420</v>
      </c>
      <c r="D75" s="64" t="s">
        <v>407</v>
      </c>
      <c r="E75" s="65" t="s">
        <v>408</v>
      </c>
      <c r="F75" s="66" t="s">
        <v>794</v>
      </c>
      <c r="G75" s="67" t="s">
        <v>346</v>
      </c>
      <c r="H75" s="68">
        <v>3819688.32</v>
      </c>
      <c r="I75" s="62">
        <f t="shared" si="1"/>
        <v>44907</v>
      </c>
    </row>
    <row r="76" spans="1:9" ht="39" x14ac:dyDescent="0.25">
      <c r="A76" s="10"/>
      <c r="B76" s="62">
        <v>44865</v>
      </c>
      <c r="C76" s="63" t="s">
        <v>421</v>
      </c>
      <c r="D76" s="64" t="s">
        <v>407</v>
      </c>
      <c r="E76" s="65" t="s">
        <v>408</v>
      </c>
      <c r="F76" s="66" t="s">
        <v>794</v>
      </c>
      <c r="G76" s="67" t="s">
        <v>346</v>
      </c>
      <c r="H76" s="68">
        <v>1545237.14</v>
      </c>
      <c r="I76" s="62">
        <f t="shared" si="1"/>
        <v>44910</v>
      </c>
    </row>
    <row r="77" spans="1:9" ht="39" x14ac:dyDescent="0.25">
      <c r="A77" s="10"/>
      <c r="B77" s="62">
        <v>44866</v>
      </c>
      <c r="C77" s="63" t="s">
        <v>422</v>
      </c>
      <c r="D77" s="64" t="s">
        <v>407</v>
      </c>
      <c r="E77" s="65" t="s">
        <v>408</v>
      </c>
      <c r="F77" s="66" t="s">
        <v>794</v>
      </c>
      <c r="G77" s="67" t="s">
        <v>346</v>
      </c>
      <c r="H77" s="68">
        <v>470821.65</v>
      </c>
      <c r="I77" s="62">
        <f t="shared" si="1"/>
        <v>44911</v>
      </c>
    </row>
    <row r="78" spans="1:9" ht="39" x14ac:dyDescent="0.25">
      <c r="A78" s="10"/>
      <c r="B78" s="62">
        <v>44879</v>
      </c>
      <c r="C78" s="63" t="s">
        <v>423</v>
      </c>
      <c r="D78" s="64" t="s">
        <v>407</v>
      </c>
      <c r="E78" s="65" t="s">
        <v>408</v>
      </c>
      <c r="F78" s="66" t="s">
        <v>794</v>
      </c>
      <c r="G78" s="67" t="s">
        <v>346</v>
      </c>
      <c r="H78" s="68">
        <v>1847238.08</v>
      </c>
      <c r="I78" s="62">
        <f t="shared" si="1"/>
        <v>44924</v>
      </c>
    </row>
    <row r="79" spans="1:9" ht="39" x14ac:dyDescent="0.25">
      <c r="A79" s="10"/>
      <c r="B79" s="62">
        <v>44866</v>
      </c>
      <c r="C79" s="63" t="s">
        <v>424</v>
      </c>
      <c r="D79" s="64" t="s">
        <v>407</v>
      </c>
      <c r="E79" s="65" t="s">
        <v>408</v>
      </c>
      <c r="F79" s="66" t="s">
        <v>794</v>
      </c>
      <c r="G79" s="67" t="s">
        <v>346</v>
      </c>
      <c r="H79" s="68">
        <v>838272</v>
      </c>
      <c r="I79" s="62">
        <f t="shared" si="1"/>
        <v>44911</v>
      </c>
    </row>
    <row r="80" spans="1:9" ht="39" x14ac:dyDescent="0.25">
      <c r="A80" s="10"/>
      <c r="B80" s="62">
        <v>44867</v>
      </c>
      <c r="C80" s="63" t="s">
        <v>425</v>
      </c>
      <c r="D80" s="64" t="s">
        <v>407</v>
      </c>
      <c r="E80" s="65" t="s">
        <v>408</v>
      </c>
      <c r="F80" s="66" t="s">
        <v>794</v>
      </c>
      <c r="G80" s="67" t="s">
        <v>346</v>
      </c>
      <c r="H80" s="68">
        <v>977984</v>
      </c>
      <c r="I80" s="62">
        <f t="shared" si="1"/>
        <v>44912</v>
      </c>
    </row>
    <row r="81" spans="1:9" ht="39" x14ac:dyDescent="0.25">
      <c r="A81" s="10"/>
      <c r="B81" s="62">
        <v>44804</v>
      </c>
      <c r="C81" s="63" t="s">
        <v>397</v>
      </c>
      <c r="D81" s="64" t="s">
        <v>398</v>
      </c>
      <c r="E81" s="65" t="s">
        <v>399</v>
      </c>
      <c r="F81" s="66" t="s">
        <v>794</v>
      </c>
      <c r="G81" s="67" t="s">
        <v>346</v>
      </c>
      <c r="H81" s="68">
        <v>1011590.4</v>
      </c>
      <c r="I81" s="62">
        <f t="shared" si="1"/>
        <v>44849</v>
      </c>
    </row>
    <row r="82" spans="1:9" ht="39" x14ac:dyDescent="0.25">
      <c r="A82" s="10"/>
      <c r="B82" s="62">
        <v>44810</v>
      </c>
      <c r="C82" s="63" t="s">
        <v>400</v>
      </c>
      <c r="D82" s="64" t="s">
        <v>398</v>
      </c>
      <c r="E82" s="65" t="s">
        <v>399</v>
      </c>
      <c r="F82" s="66" t="s">
        <v>792</v>
      </c>
      <c r="G82" s="67" t="s">
        <v>346</v>
      </c>
      <c r="H82" s="68">
        <v>536758.4</v>
      </c>
      <c r="I82" s="62">
        <f t="shared" si="1"/>
        <v>44855</v>
      </c>
    </row>
    <row r="83" spans="1:9" ht="39" x14ac:dyDescent="0.25">
      <c r="A83" s="10"/>
      <c r="B83" s="62">
        <v>44838</v>
      </c>
      <c r="C83" s="63" t="s">
        <v>401</v>
      </c>
      <c r="D83" s="64" t="s">
        <v>398</v>
      </c>
      <c r="E83" s="65" t="s">
        <v>399</v>
      </c>
      <c r="F83" s="66" t="s">
        <v>792</v>
      </c>
      <c r="G83" s="67" t="s">
        <v>346</v>
      </c>
      <c r="H83" s="68">
        <v>3122280</v>
      </c>
      <c r="I83" s="62">
        <f t="shared" si="1"/>
        <v>44883</v>
      </c>
    </row>
    <row r="84" spans="1:9" ht="39" x14ac:dyDescent="0.25">
      <c r="A84" s="10"/>
      <c r="B84" s="62">
        <v>44841</v>
      </c>
      <c r="C84" s="63" t="s">
        <v>402</v>
      </c>
      <c r="D84" s="64" t="s">
        <v>398</v>
      </c>
      <c r="E84" s="65" t="s">
        <v>399</v>
      </c>
      <c r="F84" s="66" t="s">
        <v>792</v>
      </c>
      <c r="G84" s="67" t="s">
        <v>346</v>
      </c>
      <c r="H84" s="68">
        <v>3807860</v>
      </c>
      <c r="I84" s="62">
        <f t="shared" si="1"/>
        <v>44886</v>
      </c>
    </row>
    <row r="85" spans="1:9" ht="39" x14ac:dyDescent="0.25">
      <c r="A85" s="10"/>
      <c r="B85" s="62">
        <v>44873</v>
      </c>
      <c r="C85" s="63" t="s">
        <v>403</v>
      </c>
      <c r="D85" s="64" t="s">
        <v>398</v>
      </c>
      <c r="E85" s="65" t="s">
        <v>399</v>
      </c>
      <c r="F85" s="66" t="s">
        <v>792</v>
      </c>
      <c r="G85" s="67" t="s">
        <v>346</v>
      </c>
      <c r="H85" s="68">
        <v>740851.19999999995</v>
      </c>
      <c r="I85" s="62">
        <f t="shared" si="1"/>
        <v>44918</v>
      </c>
    </row>
    <row r="86" spans="1:9" ht="39" x14ac:dyDescent="0.25">
      <c r="A86" s="10"/>
      <c r="B86" s="62">
        <v>44855</v>
      </c>
      <c r="C86" s="63" t="s">
        <v>404</v>
      </c>
      <c r="D86" s="64" t="s">
        <v>398</v>
      </c>
      <c r="E86" s="65" t="s">
        <v>399</v>
      </c>
      <c r="F86" s="66" t="s">
        <v>792</v>
      </c>
      <c r="G86" s="67" t="s">
        <v>346</v>
      </c>
      <c r="H86" s="68">
        <v>776649</v>
      </c>
      <c r="I86" s="62">
        <f t="shared" si="1"/>
        <v>44900</v>
      </c>
    </row>
    <row r="87" spans="1:9" ht="39" x14ac:dyDescent="0.25">
      <c r="A87" s="10"/>
      <c r="B87" s="62">
        <v>44862</v>
      </c>
      <c r="C87" s="63" t="s">
        <v>405</v>
      </c>
      <c r="D87" s="64" t="s">
        <v>398</v>
      </c>
      <c r="E87" s="65" t="s">
        <v>399</v>
      </c>
      <c r="F87" s="66" t="s">
        <v>792</v>
      </c>
      <c r="G87" s="67" t="s">
        <v>346</v>
      </c>
      <c r="H87" s="68">
        <v>431526</v>
      </c>
      <c r="I87" s="62">
        <f t="shared" si="1"/>
        <v>44907</v>
      </c>
    </row>
    <row r="88" spans="1:9" ht="19.5" x14ac:dyDescent="0.25">
      <c r="A88" s="10"/>
      <c r="B88" s="62">
        <v>44798</v>
      </c>
      <c r="C88" s="63" t="s">
        <v>339</v>
      </c>
      <c r="D88" s="64" t="s">
        <v>340</v>
      </c>
      <c r="E88" s="65" t="s">
        <v>341</v>
      </c>
      <c r="F88" s="66" t="s">
        <v>791</v>
      </c>
      <c r="G88" s="67" t="s">
        <v>342</v>
      </c>
      <c r="H88" s="68">
        <v>5967612</v>
      </c>
      <c r="I88" s="62">
        <f t="shared" si="1"/>
        <v>44843</v>
      </c>
    </row>
    <row r="89" spans="1:9" x14ac:dyDescent="0.25">
      <c r="A89" s="10"/>
      <c r="B89" s="69">
        <v>44866</v>
      </c>
      <c r="C89" s="70" t="s">
        <v>219</v>
      </c>
      <c r="D89" s="71" t="s">
        <v>220</v>
      </c>
      <c r="E89" s="72" t="s">
        <v>221</v>
      </c>
      <c r="F89" s="73" t="s">
        <v>222</v>
      </c>
      <c r="G89" s="74" t="s">
        <v>210</v>
      </c>
      <c r="H89" s="75">
        <v>82600</v>
      </c>
      <c r="I89" s="69">
        <f t="shared" si="1"/>
        <v>44911</v>
      </c>
    </row>
    <row r="90" spans="1:9" x14ac:dyDescent="0.25">
      <c r="A90" s="10"/>
      <c r="B90" s="69">
        <v>44284</v>
      </c>
      <c r="C90" s="70" t="s">
        <v>215</v>
      </c>
      <c r="D90" s="71" t="s">
        <v>216</v>
      </c>
      <c r="E90" s="72" t="s">
        <v>217</v>
      </c>
      <c r="F90" s="73" t="s">
        <v>218</v>
      </c>
      <c r="G90" s="74" t="s">
        <v>210</v>
      </c>
      <c r="H90" s="75">
        <v>66080</v>
      </c>
      <c r="I90" s="69">
        <f t="shared" si="1"/>
        <v>44329</v>
      </c>
    </row>
    <row r="91" spans="1:9" x14ac:dyDescent="0.25">
      <c r="A91" s="10"/>
      <c r="B91" s="69">
        <v>42319</v>
      </c>
      <c r="C91" s="70" t="s">
        <v>18</v>
      </c>
      <c r="D91" s="71" t="s">
        <v>19</v>
      </c>
      <c r="E91" s="72" t="s">
        <v>20</v>
      </c>
      <c r="F91" s="73" t="s">
        <v>21</v>
      </c>
      <c r="G91" s="74" t="s">
        <v>22</v>
      </c>
      <c r="H91" s="75">
        <v>213450</v>
      </c>
      <c r="I91" s="69">
        <f>B91+45</f>
        <v>42364</v>
      </c>
    </row>
    <row r="92" spans="1:9" x14ac:dyDescent="0.25">
      <c r="A92" s="10"/>
      <c r="B92" s="69">
        <v>42324</v>
      </c>
      <c r="C92" s="70" t="s">
        <v>23</v>
      </c>
      <c r="D92" s="71" t="s">
        <v>19</v>
      </c>
      <c r="E92" s="72" t="s">
        <v>20</v>
      </c>
      <c r="F92" s="73" t="s">
        <v>21</v>
      </c>
      <c r="G92" s="74" t="s">
        <v>22</v>
      </c>
      <c r="H92" s="75">
        <v>85380</v>
      </c>
      <c r="I92" s="69">
        <f>B92+45</f>
        <v>42369</v>
      </c>
    </row>
    <row r="93" spans="1:9" x14ac:dyDescent="0.25">
      <c r="A93" s="10"/>
      <c r="B93" s="69">
        <v>44314</v>
      </c>
      <c r="C93" s="70" t="s">
        <v>223</v>
      </c>
      <c r="D93" s="71" t="s">
        <v>224</v>
      </c>
      <c r="E93" s="72" t="s">
        <v>225</v>
      </c>
      <c r="F93" s="73" t="s">
        <v>226</v>
      </c>
      <c r="G93" s="74" t="s">
        <v>227</v>
      </c>
      <c r="H93" s="75">
        <v>26073.73</v>
      </c>
      <c r="I93" s="69">
        <f>+B93+45</f>
        <v>44359</v>
      </c>
    </row>
    <row r="94" spans="1:9" x14ac:dyDescent="0.25">
      <c r="A94" s="10"/>
      <c r="B94" s="69">
        <v>44283</v>
      </c>
      <c r="C94" s="70" t="s">
        <v>228</v>
      </c>
      <c r="D94" s="71" t="s">
        <v>224</v>
      </c>
      <c r="E94" s="72" t="s">
        <v>225</v>
      </c>
      <c r="F94" s="73" t="s">
        <v>226</v>
      </c>
      <c r="G94" s="74" t="s">
        <v>227</v>
      </c>
      <c r="H94" s="75">
        <v>25931.439999999999</v>
      </c>
      <c r="I94" s="69">
        <f>+B94+45</f>
        <v>44328</v>
      </c>
    </row>
    <row r="95" spans="1:9" x14ac:dyDescent="0.25">
      <c r="A95" s="10"/>
      <c r="B95" s="69">
        <v>44255</v>
      </c>
      <c r="C95" s="70" t="s">
        <v>229</v>
      </c>
      <c r="D95" s="71" t="s">
        <v>224</v>
      </c>
      <c r="E95" s="72" t="s">
        <v>225</v>
      </c>
      <c r="F95" s="73" t="s">
        <v>226</v>
      </c>
      <c r="G95" s="74" t="s">
        <v>227</v>
      </c>
      <c r="H95" s="75">
        <v>99862.31</v>
      </c>
      <c r="I95" s="69">
        <f>+B95+45</f>
        <v>44300</v>
      </c>
    </row>
    <row r="96" spans="1:9" x14ac:dyDescent="0.25">
      <c r="A96" s="10"/>
      <c r="B96" s="69">
        <v>44756</v>
      </c>
      <c r="C96" s="70" t="s">
        <v>129</v>
      </c>
      <c r="D96" s="71" t="s">
        <v>250</v>
      </c>
      <c r="E96" s="72" t="s">
        <v>251</v>
      </c>
      <c r="F96" s="73" t="s">
        <v>252</v>
      </c>
      <c r="G96" s="74" t="s">
        <v>253</v>
      </c>
      <c r="H96" s="75">
        <v>10608.2</v>
      </c>
      <c r="I96" s="69">
        <f>+B96+45</f>
        <v>44801</v>
      </c>
    </row>
    <row r="97" spans="1:9" ht="31.5" x14ac:dyDescent="0.25">
      <c r="A97" s="10"/>
      <c r="B97" s="69">
        <v>43717</v>
      </c>
      <c r="C97" s="70" t="s">
        <v>24</v>
      </c>
      <c r="D97" s="71" t="s">
        <v>25</v>
      </c>
      <c r="E97" s="72" t="s">
        <v>26</v>
      </c>
      <c r="F97" s="73" t="s">
        <v>27</v>
      </c>
      <c r="G97" s="74" t="s">
        <v>28</v>
      </c>
      <c r="H97" s="75">
        <v>15239.7</v>
      </c>
      <c r="I97" s="69">
        <f>B97+45</f>
        <v>43762</v>
      </c>
    </row>
    <row r="98" spans="1:9" ht="31.5" x14ac:dyDescent="0.25">
      <c r="A98" s="10"/>
      <c r="B98" s="69">
        <v>43717</v>
      </c>
      <c r="C98" s="70" t="s">
        <v>29</v>
      </c>
      <c r="D98" s="71" t="s">
        <v>25</v>
      </c>
      <c r="E98" s="72" t="s">
        <v>26</v>
      </c>
      <c r="F98" s="73" t="s">
        <v>27</v>
      </c>
      <c r="G98" s="74" t="s">
        <v>28</v>
      </c>
      <c r="H98" s="75">
        <v>6785</v>
      </c>
      <c r="I98" s="69">
        <f>B98+45</f>
        <v>43762</v>
      </c>
    </row>
    <row r="99" spans="1:9" ht="31.5" x14ac:dyDescent="0.25">
      <c r="A99" s="10"/>
      <c r="B99" s="69">
        <v>44224</v>
      </c>
      <c r="C99" s="70" t="s">
        <v>230</v>
      </c>
      <c r="D99" s="71" t="s">
        <v>231</v>
      </c>
      <c r="E99" s="72" t="s">
        <v>232</v>
      </c>
      <c r="F99" s="73" t="s">
        <v>233</v>
      </c>
      <c r="G99" s="74" t="s">
        <v>28</v>
      </c>
      <c r="H99" s="75">
        <v>68333.33</v>
      </c>
      <c r="I99" s="69">
        <f t="shared" ref="I99:I104" si="2">+B99+45</f>
        <v>44269</v>
      </c>
    </row>
    <row r="100" spans="1:9" x14ac:dyDescent="0.25">
      <c r="A100" s="10"/>
      <c r="B100" s="69">
        <v>44722</v>
      </c>
      <c r="C100" s="70" t="s">
        <v>234</v>
      </c>
      <c r="D100" s="71" t="s">
        <v>231</v>
      </c>
      <c r="E100" s="72" t="s">
        <v>232</v>
      </c>
      <c r="F100" s="73" t="s">
        <v>235</v>
      </c>
      <c r="G100" s="74" t="s">
        <v>34</v>
      </c>
      <c r="H100" s="75">
        <v>85384.62</v>
      </c>
      <c r="I100" s="69">
        <f t="shared" si="2"/>
        <v>44767</v>
      </c>
    </row>
    <row r="101" spans="1:9" ht="39" x14ac:dyDescent="0.25">
      <c r="A101" s="10"/>
      <c r="B101" s="62">
        <v>44883</v>
      </c>
      <c r="C101" s="63" t="s">
        <v>740</v>
      </c>
      <c r="D101" s="64" t="s">
        <v>741</v>
      </c>
      <c r="E101" s="65" t="s">
        <v>742</v>
      </c>
      <c r="F101" s="66" t="s">
        <v>794</v>
      </c>
      <c r="G101" s="67" t="s">
        <v>346</v>
      </c>
      <c r="H101" s="68">
        <v>8767700</v>
      </c>
      <c r="I101" s="62">
        <f t="shared" si="2"/>
        <v>44928</v>
      </c>
    </row>
    <row r="102" spans="1:9" ht="39" x14ac:dyDescent="0.25">
      <c r="A102" s="10"/>
      <c r="B102" s="62">
        <v>44831</v>
      </c>
      <c r="C102" s="63" t="s">
        <v>426</v>
      </c>
      <c r="D102" s="64" t="s">
        <v>427</v>
      </c>
      <c r="E102" s="65" t="s">
        <v>428</v>
      </c>
      <c r="F102" s="66" t="s">
        <v>794</v>
      </c>
      <c r="G102" s="67" t="s">
        <v>342</v>
      </c>
      <c r="H102" s="68">
        <v>240000</v>
      </c>
      <c r="I102" s="62">
        <f t="shared" si="2"/>
        <v>44876</v>
      </c>
    </row>
    <row r="103" spans="1:9" ht="39" x14ac:dyDescent="0.25">
      <c r="A103" s="10"/>
      <c r="B103" s="62">
        <v>44855</v>
      </c>
      <c r="C103" s="63" t="s">
        <v>401</v>
      </c>
      <c r="D103" s="64" t="s">
        <v>427</v>
      </c>
      <c r="E103" s="65" t="s">
        <v>428</v>
      </c>
      <c r="F103" s="66" t="s">
        <v>794</v>
      </c>
      <c r="G103" s="67" t="s">
        <v>342</v>
      </c>
      <c r="H103" s="68">
        <v>1128910</v>
      </c>
      <c r="I103" s="62">
        <f t="shared" si="2"/>
        <v>44900</v>
      </c>
    </row>
    <row r="104" spans="1:9" x14ac:dyDescent="0.25">
      <c r="A104" s="10"/>
      <c r="B104" s="69">
        <v>44168</v>
      </c>
      <c r="C104" s="70" t="s">
        <v>30</v>
      </c>
      <c r="D104" s="71" t="s">
        <v>31</v>
      </c>
      <c r="E104" s="72" t="s">
        <v>32</v>
      </c>
      <c r="F104" s="73" t="s">
        <v>33</v>
      </c>
      <c r="G104" s="74" t="s">
        <v>34</v>
      </c>
      <c r="H104" s="75">
        <v>64310</v>
      </c>
      <c r="I104" s="69">
        <f t="shared" si="2"/>
        <v>44213</v>
      </c>
    </row>
    <row r="105" spans="1:9" ht="31.5" x14ac:dyDescent="0.25">
      <c r="A105" s="10"/>
      <c r="B105" s="69">
        <v>43036</v>
      </c>
      <c r="C105" s="70" t="s">
        <v>35</v>
      </c>
      <c r="D105" s="71" t="s">
        <v>31</v>
      </c>
      <c r="E105" s="72" t="s">
        <v>32</v>
      </c>
      <c r="F105" s="73" t="s">
        <v>36</v>
      </c>
      <c r="G105" s="74" t="s">
        <v>37</v>
      </c>
      <c r="H105" s="75">
        <v>59971.99</v>
      </c>
      <c r="I105" s="69">
        <f t="shared" ref="I105:I110" si="3">B105+45</f>
        <v>43081</v>
      </c>
    </row>
    <row r="106" spans="1:9" ht="31.5" x14ac:dyDescent="0.25">
      <c r="A106" s="10"/>
      <c r="B106" s="69">
        <v>43195</v>
      </c>
      <c r="C106" s="70" t="s">
        <v>38</v>
      </c>
      <c r="D106" s="71" t="s">
        <v>31</v>
      </c>
      <c r="E106" s="72" t="s">
        <v>32</v>
      </c>
      <c r="F106" s="73" t="s">
        <v>39</v>
      </c>
      <c r="G106" s="74" t="s">
        <v>37</v>
      </c>
      <c r="H106" s="75">
        <v>12980</v>
      </c>
      <c r="I106" s="69">
        <f t="shared" si="3"/>
        <v>43240</v>
      </c>
    </row>
    <row r="107" spans="1:9" ht="31.5" x14ac:dyDescent="0.25">
      <c r="A107" s="10"/>
      <c r="B107" s="69">
        <v>43195</v>
      </c>
      <c r="C107" s="70" t="s">
        <v>40</v>
      </c>
      <c r="D107" s="71" t="s">
        <v>31</v>
      </c>
      <c r="E107" s="72" t="s">
        <v>32</v>
      </c>
      <c r="F107" s="73" t="s">
        <v>41</v>
      </c>
      <c r="G107" s="74" t="s">
        <v>42</v>
      </c>
      <c r="H107" s="75">
        <v>12980</v>
      </c>
      <c r="I107" s="69">
        <f t="shared" si="3"/>
        <v>43240</v>
      </c>
    </row>
    <row r="108" spans="1:9" ht="31.5" x14ac:dyDescent="0.25">
      <c r="A108" s="10"/>
      <c r="B108" s="69">
        <v>43199</v>
      </c>
      <c r="C108" s="70" t="s">
        <v>43</v>
      </c>
      <c r="D108" s="71" t="s">
        <v>31</v>
      </c>
      <c r="E108" s="72" t="s">
        <v>32</v>
      </c>
      <c r="F108" s="73" t="s">
        <v>44</v>
      </c>
      <c r="G108" s="74" t="s">
        <v>42</v>
      </c>
      <c r="H108" s="75">
        <v>12980</v>
      </c>
      <c r="I108" s="69">
        <f t="shared" si="3"/>
        <v>43244</v>
      </c>
    </row>
    <row r="109" spans="1:9" ht="31.5" x14ac:dyDescent="0.25">
      <c r="A109" s="10"/>
      <c r="B109" s="69">
        <v>43075</v>
      </c>
      <c r="C109" s="70" t="s">
        <v>45</v>
      </c>
      <c r="D109" s="71" t="s">
        <v>31</v>
      </c>
      <c r="E109" s="72" t="s">
        <v>32</v>
      </c>
      <c r="F109" s="73" t="s">
        <v>46</v>
      </c>
      <c r="G109" s="74" t="s">
        <v>37</v>
      </c>
      <c r="H109" s="75">
        <v>12980</v>
      </c>
      <c r="I109" s="69">
        <f t="shared" si="3"/>
        <v>43120</v>
      </c>
    </row>
    <row r="110" spans="1:9" ht="31.5" x14ac:dyDescent="0.25">
      <c r="A110" s="10"/>
      <c r="B110" s="69">
        <v>43195</v>
      </c>
      <c r="C110" s="70" t="s">
        <v>47</v>
      </c>
      <c r="D110" s="71" t="s">
        <v>31</v>
      </c>
      <c r="E110" s="72" t="s">
        <v>32</v>
      </c>
      <c r="F110" s="73" t="s">
        <v>48</v>
      </c>
      <c r="G110" s="74" t="s">
        <v>42</v>
      </c>
      <c r="H110" s="75">
        <v>12980</v>
      </c>
      <c r="I110" s="69">
        <f t="shared" si="3"/>
        <v>43240</v>
      </c>
    </row>
    <row r="111" spans="1:9" x14ac:dyDescent="0.25">
      <c r="A111" s="10"/>
      <c r="B111" s="69">
        <v>44816</v>
      </c>
      <c r="C111" s="70" t="s">
        <v>245</v>
      </c>
      <c r="D111" s="71" t="s">
        <v>246</v>
      </c>
      <c r="E111" s="72" t="s">
        <v>247</v>
      </c>
      <c r="F111" s="73" t="s">
        <v>248</v>
      </c>
      <c r="G111" s="74" t="s">
        <v>249</v>
      </c>
      <c r="H111" s="75">
        <v>126260</v>
      </c>
      <c r="I111" s="69">
        <f>+B111+45</f>
        <v>44861</v>
      </c>
    </row>
    <row r="112" spans="1:9" ht="31.5" x14ac:dyDescent="0.25">
      <c r="A112" s="10"/>
      <c r="B112" s="69">
        <v>44663</v>
      </c>
      <c r="C112" s="70" t="s">
        <v>125</v>
      </c>
      <c r="D112" s="71" t="s">
        <v>242</v>
      </c>
      <c r="E112" s="72" t="s">
        <v>243</v>
      </c>
      <c r="F112" s="73" t="s">
        <v>244</v>
      </c>
      <c r="G112" s="74" t="s">
        <v>73</v>
      </c>
      <c r="H112" s="75">
        <v>180000.01</v>
      </c>
      <c r="I112" s="69">
        <f>+B112+45</f>
        <v>44708</v>
      </c>
    </row>
    <row r="113" spans="1:9" ht="31.5" x14ac:dyDescent="0.25">
      <c r="A113" s="10"/>
      <c r="B113" s="69">
        <v>44278</v>
      </c>
      <c r="C113" s="70" t="s">
        <v>122</v>
      </c>
      <c r="D113" s="71" t="s">
        <v>236</v>
      </c>
      <c r="E113" s="72" t="s">
        <v>237</v>
      </c>
      <c r="F113" s="73" t="s">
        <v>238</v>
      </c>
      <c r="G113" s="74" t="s">
        <v>239</v>
      </c>
      <c r="H113" s="75">
        <v>261372.1</v>
      </c>
      <c r="I113" s="69">
        <f>+B113+45</f>
        <v>44323</v>
      </c>
    </row>
    <row r="114" spans="1:9" ht="31.5" x14ac:dyDescent="0.25">
      <c r="A114" s="10"/>
      <c r="B114" s="69">
        <v>43586</v>
      </c>
      <c r="C114" s="70" t="s">
        <v>49</v>
      </c>
      <c r="D114" s="71" t="s">
        <v>50</v>
      </c>
      <c r="E114" s="72" t="s">
        <v>51</v>
      </c>
      <c r="F114" s="73" t="s">
        <v>52</v>
      </c>
      <c r="G114" s="74" t="s">
        <v>53</v>
      </c>
      <c r="H114" s="75">
        <v>18880</v>
      </c>
      <c r="I114" s="69">
        <f>B114+45</f>
        <v>43631</v>
      </c>
    </row>
    <row r="115" spans="1:9" ht="31.5" x14ac:dyDescent="0.25">
      <c r="A115" s="10"/>
      <c r="B115" s="69">
        <v>43617</v>
      </c>
      <c r="C115" s="70" t="s">
        <v>54</v>
      </c>
      <c r="D115" s="71" t="s">
        <v>50</v>
      </c>
      <c r="E115" s="72" t="s">
        <v>51</v>
      </c>
      <c r="F115" s="73" t="s">
        <v>55</v>
      </c>
      <c r="G115" s="74" t="s">
        <v>53</v>
      </c>
      <c r="H115" s="75">
        <v>18880</v>
      </c>
      <c r="I115" s="69">
        <f>B115+45</f>
        <v>43662</v>
      </c>
    </row>
    <row r="116" spans="1:9" x14ac:dyDescent="0.25">
      <c r="A116" s="10"/>
      <c r="B116" s="69">
        <v>44222</v>
      </c>
      <c r="C116" s="70" t="s">
        <v>240</v>
      </c>
      <c r="D116" s="71" t="s">
        <v>50</v>
      </c>
      <c r="E116" s="72" t="s">
        <v>51</v>
      </c>
      <c r="F116" s="73" t="s">
        <v>241</v>
      </c>
      <c r="G116" s="74" t="s">
        <v>53</v>
      </c>
      <c r="H116" s="75">
        <v>154650.79999999999</v>
      </c>
      <c r="I116" s="69">
        <f t="shared" ref="I116:I131" si="4">+B116+45</f>
        <v>44267</v>
      </c>
    </row>
    <row r="117" spans="1:9" ht="39" x14ac:dyDescent="0.25">
      <c r="A117" s="10"/>
      <c r="B117" s="62">
        <v>43973</v>
      </c>
      <c r="C117" s="63" t="s">
        <v>429</v>
      </c>
      <c r="D117" s="64" t="s">
        <v>430</v>
      </c>
      <c r="E117" s="65" t="s">
        <v>431</v>
      </c>
      <c r="F117" s="66" t="s">
        <v>794</v>
      </c>
      <c r="G117" s="67" t="s">
        <v>346</v>
      </c>
      <c r="H117" s="68">
        <v>1733715</v>
      </c>
      <c r="I117" s="62">
        <f t="shared" si="4"/>
        <v>44018</v>
      </c>
    </row>
    <row r="118" spans="1:9" ht="39" x14ac:dyDescent="0.25">
      <c r="A118" s="10"/>
      <c r="B118" s="62">
        <v>44484</v>
      </c>
      <c r="C118" s="63" t="s">
        <v>432</v>
      </c>
      <c r="D118" s="64" t="s">
        <v>430</v>
      </c>
      <c r="E118" s="65" t="s">
        <v>433</v>
      </c>
      <c r="F118" s="66" t="s">
        <v>794</v>
      </c>
      <c r="G118" s="67" t="s">
        <v>346</v>
      </c>
      <c r="H118" s="68">
        <v>693.84</v>
      </c>
      <c r="I118" s="62">
        <f t="shared" si="4"/>
        <v>44529</v>
      </c>
    </row>
    <row r="119" spans="1:9" ht="39" x14ac:dyDescent="0.25">
      <c r="A119" s="10"/>
      <c r="B119" s="62">
        <v>44484</v>
      </c>
      <c r="C119" s="63" t="s">
        <v>434</v>
      </c>
      <c r="D119" s="64" t="s">
        <v>430</v>
      </c>
      <c r="E119" s="65" t="s">
        <v>433</v>
      </c>
      <c r="F119" s="66" t="s">
        <v>794</v>
      </c>
      <c r="G119" s="67" t="s">
        <v>346</v>
      </c>
      <c r="H119" s="68">
        <v>2081520</v>
      </c>
      <c r="I119" s="62">
        <f t="shared" si="4"/>
        <v>44529</v>
      </c>
    </row>
    <row r="120" spans="1:9" ht="39" x14ac:dyDescent="0.25">
      <c r="A120" s="10"/>
      <c r="B120" s="62">
        <v>44872</v>
      </c>
      <c r="C120" s="63" t="s">
        <v>435</v>
      </c>
      <c r="D120" s="64" t="s">
        <v>430</v>
      </c>
      <c r="E120" s="65" t="s">
        <v>433</v>
      </c>
      <c r="F120" s="66" t="s">
        <v>794</v>
      </c>
      <c r="G120" s="67" t="s">
        <v>346</v>
      </c>
      <c r="H120" s="68">
        <v>332500</v>
      </c>
      <c r="I120" s="62">
        <f t="shared" si="4"/>
        <v>44917</v>
      </c>
    </row>
    <row r="121" spans="1:9" ht="39" x14ac:dyDescent="0.25">
      <c r="A121" s="10"/>
      <c r="B121" s="62">
        <v>44872</v>
      </c>
      <c r="C121" s="63" t="s">
        <v>436</v>
      </c>
      <c r="D121" s="64" t="s">
        <v>430</v>
      </c>
      <c r="E121" s="65" t="s">
        <v>433</v>
      </c>
      <c r="F121" s="66" t="s">
        <v>794</v>
      </c>
      <c r="G121" s="67" t="s">
        <v>346</v>
      </c>
      <c r="H121" s="68">
        <v>1925000</v>
      </c>
      <c r="I121" s="62">
        <f t="shared" si="4"/>
        <v>44917</v>
      </c>
    </row>
    <row r="122" spans="1:9" ht="19.5" x14ac:dyDescent="0.25">
      <c r="A122" s="10"/>
      <c r="B122" s="62">
        <v>44855</v>
      </c>
      <c r="C122" s="63" t="s">
        <v>437</v>
      </c>
      <c r="D122" s="64" t="s">
        <v>438</v>
      </c>
      <c r="E122" s="65" t="s">
        <v>439</v>
      </c>
      <c r="F122" s="66" t="s">
        <v>791</v>
      </c>
      <c r="G122" s="67" t="s">
        <v>342</v>
      </c>
      <c r="H122" s="68">
        <v>5141110</v>
      </c>
      <c r="I122" s="62">
        <f t="shared" si="4"/>
        <v>44900</v>
      </c>
    </row>
    <row r="123" spans="1:9" ht="19.5" x14ac:dyDescent="0.25">
      <c r="A123" s="10"/>
      <c r="B123" s="62">
        <v>44868</v>
      </c>
      <c r="C123" s="63" t="s">
        <v>440</v>
      </c>
      <c r="D123" s="64" t="s">
        <v>438</v>
      </c>
      <c r="E123" s="65" t="s">
        <v>439</v>
      </c>
      <c r="F123" s="66" t="s">
        <v>791</v>
      </c>
      <c r="G123" s="67" t="s">
        <v>342</v>
      </c>
      <c r="H123" s="68">
        <v>6077000</v>
      </c>
      <c r="I123" s="62">
        <f t="shared" si="4"/>
        <v>44913</v>
      </c>
    </row>
    <row r="124" spans="1:9" ht="39" x14ac:dyDescent="0.25">
      <c r="A124" s="10"/>
      <c r="B124" s="62">
        <v>44818</v>
      </c>
      <c r="C124" s="63" t="s">
        <v>349</v>
      </c>
      <c r="D124" s="64" t="s">
        <v>350</v>
      </c>
      <c r="E124" s="65" t="s">
        <v>351</v>
      </c>
      <c r="F124" s="66" t="s">
        <v>791</v>
      </c>
      <c r="G124" s="67" t="s">
        <v>342</v>
      </c>
      <c r="H124" s="68">
        <v>32113200</v>
      </c>
      <c r="I124" s="62">
        <f t="shared" si="4"/>
        <v>44863</v>
      </c>
    </row>
    <row r="125" spans="1:9" ht="39" x14ac:dyDescent="0.25">
      <c r="A125" s="10"/>
      <c r="B125" s="62">
        <v>44846</v>
      </c>
      <c r="C125" s="63" t="s">
        <v>352</v>
      </c>
      <c r="D125" s="64" t="s">
        <v>350</v>
      </c>
      <c r="E125" s="65" t="s">
        <v>351</v>
      </c>
      <c r="F125" s="66" t="s">
        <v>791</v>
      </c>
      <c r="G125" s="67" t="s">
        <v>342</v>
      </c>
      <c r="H125" s="68">
        <v>25690560</v>
      </c>
      <c r="I125" s="62">
        <f t="shared" si="4"/>
        <v>44891</v>
      </c>
    </row>
    <row r="126" spans="1:9" ht="39" x14ac:dyDescent="0.25">
      <c r="A126" s="10"/>
      <c r="B126" s="62">
        <v>44875</v>
      </c>
      <c r="C126" s="63" t="s">
        <v>353</v>
      </c>
      <c r="D126" s="64" t="s">
        <v>350</v>
      </c>
      <c r="E126" s="65" t="s">
        <v>351</v>
      </c>
      <c r="F126" s="66" t="s">
        <v>791</v>
      </c>
      <c r="G126" s="67" t="s">
        <v>342</v>
      </c>
      <c r="H126" s="68">
        <v>31470936</v>
      </c>
      <c r="I126" s="62">
        <f t="shared" si="4"/>
        <v>44920</v>
      </c>
    </row>
    <row r="127" spans="1:9" ht="31.5" x14ac:dyDescent="0.25">
      <c r="A127" s="10"/>
      <c r="B127" s="69">
        <v>44874</v>
      </c>
      <c r="C127" s="70" t="s">
        <v>257</v>
      </c>
      <c r="D127" s="71" t="s">
        <v>258</v>
      </c>
      <c r="E127" s="72" t="s">
        <v>259</v>
      </c>
      <c r="F127" s="73" t="s">
        <v>209</v>
      </c>
      <c r="G127" s="74" t="s">
        <v>210</v>
      </c>
      <c r="H127" s="75">
        <v>23600</v>
      </c>
      <c r="I127" s="69">
        <f t="shared" si="4"/>
        <v>44919</v>
      </c>
    </row>
    <row r="128" spans="1:9" ht="31.5" x14ac:dyDescent="0.25">
      <c r="A128" s="10"/>
      <c r="B128" s="69">
        <v>44874</v>
      </c>
      <c r="C128" s="70" t="s">
        <v>260</v>
      </c>
      <c r="D128" s="71" t="s">
        <v>258</v>
      </c>
      <c r="E128" s="72" t="s">
        <v>259</v>
      </c>
      <c r="F128" s="73" t="s">
        <v>209</v>
      </c>
      <c r="G128" s="74" t="s">
        <v>210</v>
      </c>
      <c r="H128" s="75">
        <v>118000</v>
      </c>
      <c r="I128" s="69">
        <f t="shared" si="4"/>
        <v>44919</v>
      </c>
    </row>
    <row r="129" spans="1:9" ht="19.5" x14ac:dyDescent="0.25">
      <c r="A129" s="10"/>
      <c r="B129" s="62">
        <v>44855</v>
      </c>
      <c r="C129" s="63" t="s">
        <v>441</v>
      </c>
      <c r="D129" s="64" t="s">
        <v>442</v>
      </c>
      <c r="E129" s="65" t="s">
        <v>443</v>
      </c>
      <c r="F129" s="66" t="s">
        <v>791</v>
      </c>
      <c r="G129" s="67" t="s">
        <v>342</v>
      </c>
      <c r="H129" s="68">
        <v>1245000</v>
      </c>
      <c r="I129" s="62">
        <f t="shared" si="4"/>
        <v>44900</v>
      </c>
    </row>
    <row r="130" spans="1:9" ht="19.5" x14ac:dyDescent="0.25">
      <c r="A130" s="10"/>
      <c r="B130" s="62">
        <v>44862</v>
      </c>
      <c r="C130" s="63" t="s">
        <v>444</v>
      </c>
      <c r="D130" s="64" t="s">
        <v>442</v>
      </c>
      <c r="E130" s="65" t="s">
        <v>443</v>
      </c>
      <c r="F130" s="66" t="s">
        <v>791</v>
      </c>
      <c r="G130" s="67" t="s">
        <v>342</v>
      </c>
      <c r="H130" s="68">
        <v>561150</v>
      </c>
      <c r="I130" s="62">
        <f t="shared" si="4"/>
        <v>44907</v>
      </c>
    </row>
    <row r="131" spans="1:9" ht="19.5" x14ac:dyDescent="0.25">
      <c r="A131" s="10"/>
      <c r="B131" s="62">
        <v>44886</v>
      </c>
      <c r="C131" s="63" t="s">
        <v>196</v>
      </c>
      <c r="D131" s="64" t="s">
        <v>442</v>
      </c>
      <c r="E131" s="65" t="s">
        <v>443</v>
      </c>
      <c r="F131" s="66" t="s">
        <v>791</v>
      </c>
      <c r="G131" s="67" t="s">
        <v>342</v>
      </c>
      <c r="H131" s="68">
        <v>278000</v>
      </c>
      <c r="I131" s="62">
        <f t="shared" si="4"/>
        <v>44931</v>
      </c>
    </row>
    <row r="132" spans="1:9" x14ac:dyDescent="0.25">
      <c r="A132" s="10"/>
      <c r="B132" s="69">
        <v>43585</v>
      </c>
      <c r="C132" s="70" t="s">
        <v>56</v>
      </c>
      <c r="D132" s="71" t="s">
        <v>57</v>
      </c>
      <c r="E132" s="72" t="s">
        <v>58</v>
      </c>
      <c r="F132" s="73" t="s">
        <v>59</v>
      </c>
      <c r="G132" s="74" t="s">
        <v>60</v>
      </c>
      <c r="H132" s="75">
        <v>15340</v>
      </c>
      <c r="I132" s="69">
        <f>B132+45</f>
        <v>43630</v>
      </c>
    </row>
    <row r="133" spans="1:9" x14ac:dyDescent="0.25">
      <c r="A133" s="10"/>
      <c r="B133" s="69">
        <v>43585</v>
      </c>
      <c r="C133" s="70" t="s">
        <v>61</v>
      </c>
      <c r="D133" s="71" t="s">
        <v>57</v>
      </c>
      <c r="E133" s="72" t="s">
        <v>58</v>
      </c>
      <c r="F133" s="73" t="s">
        <v>62</v>
      </c>
      <c r="G133" s="74" t="s">
        <v>63</v>
      </c>
      <c r="H133" s="75">
        <v>8260</v>
      </c>
      <c r="I133" s="69">
        <f>B133+45</f>
        <v>43630</v>
      </c>
    </row>
    <row r="134" spans="1:9" ht="39" x14ac:dyDescent="0.25">
      <c r="A134" s="10"/>
      <c r="B134" s="62">
        <v>44851</v>
      </c>
      <c r="C134" s="63" t="s">
        <v>298</v>
      </c>
      <c r="D134" s="64" t="s">
        <v>445</v>
      </c>
      <c r="E134" s="65" t="s">
        <v>446</v>
      </c>
      <c r="F134" s="66" t="s">
        <v>794</v>
      </c>
      <c r="G134" s="67" t="s">
        <v>346</v>
      </c>
      <c r="H134" s="68">
        <v>116820</v>
      </c>
      <c r="I134" s="62">
        <f t="shared" ref="I134:I150" si="5">+B134+45</f>
        <v>44896</v>
      </c>
    </row>
    <row r="135" spans="1:9" ht="39" x14ac:dyDescent="0.25">
      <c r="A135" s="10"/>
      <c r="B135" s="62">
        <v>44858</v>
      </c>
      <c r="C135" s="63" t="s">
        <v>274</v>
      </c>
      <c r="D135" s="64" t="s">
        <v>445</v>
      </c>
      <c r="E135" s="65" t="s">
        <v>446</v>
      </c>
      <c r="F135" s="66" t="s">
        <v>794</v>
      </c>
      <c r="G135" s="67" t="s">
        <v>346</v>
      </c>
      <c r="H135" s="68">
        <v>116820</v>
      </c>
      <c r="I135" s="62">
        <f t="shared" si="5"/>
        <v>44903</v>
      </c>
    </row>
    <row r="136" spans="1:9" ht="39" x14ac:dyDescent="0.25">
      <c r="A136" s="10"/>
      <c r="B136" s="62">
        <v>44853</v>
      </c>
      <c r="C136" s="63" t="s">
        <v>447</v>
      </c>
      <c r="D136" s="64" t="s">
        <v>445</v>
      </c>
      <c r="E136" s="65" t="s">
        <v>446</v>
      </c>
      <c r="F136" s="66" t="s">
        <v>794</v>
      </c>
      <c r="G136" s="67" t="s">
        <v>346</v>
      </c>
      <c r="H136" s="68">
        <v>116820</v>
      </c>
      <c r="I136" s="62">
        <f t="shared" si="5"/>
        <v>44898</v>
      </c>
    </row>
    <row r="137" spans="1:9" ht="39" x14ac:dyDescent="0.25">
      <c r="A137" s="10"/>
      <c r="B137" s="62">
        <v>44865</v>
      </c>
      <c r="C137" s="63" t="s">
        <v>448</v>
      </c>
      <c r="D137" s="64" t="s">
        <v>445</v>
      </c>
      <c r="E137" s="65" t="s">
        <v>446</v>
      </c>
      <c r="F137" s="66" t="s">
        <v>794</v>
      </c>
      <c r="G137" s="67" t="s">
        <v>346</v>
      </c>
      <c r="H137" s="68">
        <v>116820</v>
      </c>
      <c r="I137" s="62">
        <f t="shared" si="5"/>
        <v>44910</v>
      </c>
    </row>
    <row r="138" spans="1:9" ht="39" x14ac:dyDescent="0.25">
      <c r="A138" s="10"/>
      <c r="B138" s="62">
        <v>44883</v>
      </c>
      <c r="C138" s="63" t="s">
        <v>449</v>
      </c>
      <c r="D138" s="64" t="s">
        <v>445</v>
      </c>
      <c r="E138" s="65" t="s">
        <v>446</v>
      </c>
      <c r="F138" s="66" t="s">
        <v>794</v>
      </c>
      <c r="G138" s="67" t="s">
        <v>346</v>
      </c>
      <c r="H138" s="68">
        <v>116820</v>
      </c>
      <c r="I138" s="62">
        <f t="shared" si="5"/>
        <v>44928</v>
      </c>
    </row>
    <row r="139" spans="1:9" ht="39" x14ac:dyDescent="0.25">
      <c r="A139" s="10"/>
      <c r="B139" s="62">
        <v>44886</v>
      </c>
      <c r="C139" s="63" t="s">
        <v>450</v>
      </c>
      <c r="D139" s="64" t="s">
        <v>445</v>
      </c>
      <c r="E139" s="65" t="s">
        <v>446</v>
      </c>
      <c r="F139" s="66" t="s">
        <v>794</v>
      </c>
      <c r="G139" s="67" t="s">
        <v>346</v>
      </c>
      <c r="H139" s="68">
        <v>116820</v>
      </c>
      <c r="I139" s="62">
        <f t="shared" si="5"/>
        <v>44931</v>
      </c>
    </row>
    <row r="140" spans="1:9" ht="31.5" x14ac:dyDescent="0.25">
      <c r="A140" s="10"/>
      <c r="B140" s="69">
        <v>44026</v>
      </c>
      <c r="C140" s="70" t="s">
        <v>64</v>
      </c>
      <c r="D140" s="71" t="s">
        <v>65</v>
      </c>
      <c r="E140" s="72" t="s">
        <v>66</v>
      </c>
      <c r="F140" s="73" t="s">
        <v>67</v>
      </c>
      <c r="G140" s="74" t="s">
        <v>68</v>
      </c>
      <c r="H140" s="75">
        <v>140140</v>
      </c>
      <c r="I140" s="69">
        <f t="shared" si="5"/>
        <v>44071</v>
      </c>
    </row>
    <row r="141" spans="1:9" ht="19.5" x14ac:dyDescent="0.25">
      <c r="A141" s="10"/>
      <c r="B141" s="62">
        <v>44848</v>
      </c>
      <c r="C141" s="63" t="s">
        <v>451</v>
      </c>
      <c r="D141" s="64" t="s">
        <v>452</v>
      </c>
      <c r="E141" s="65" t="s">
        <v>453</v>
      </c>
      <c r="F141" s="66" t="s">
        <v>791</v>
      </c>
      <c r="G141" s="67" t="s">
        <v>342</v>
      </c>
      <c r="H141" s="68">
        <v>760152</v>
      </c>
      <c r="I141" s="62">
        <f t="shared" si="5"/>
        <v>44893</v>
      </c>
    </row>
    <row r="142" spans="1:9" ht="19.5" x14ac:dyDescent="0.25">
      <c r="A142" s="10"/>
      <c r="B142" s="62">
        <v>44873</v>
      </c>
      <c r="C142" s="63" t="s">
        <v>454</v>
      </c>
      <c r="D142" s="64" t="s">
        <v>452</v>
      </c>
      <c r="E142" s="65" t="s">
        <v>453</v>
      </c>
      <c r="F142" s="66" t="s">
        <v>791</v>
      </c>
      <c r="G142" s="67" t="s">
        <v>342</v>
      </c>
      <c r="H142" s="68">
        <v>240000</v>
      </c>
      <c r="I142" s="62">
        <f t="shared" si="5"/>
        <v>44918</v>
      </c>
    </row>
    <row r="143" spans="1:9" ht="19.5" x14ac:dyDescent="0.25">
      <c r="A143" s="10"/>
      <c r="B143" s="62">
        <v>44886</v>
      </c>
      <c r="C143" s="63" t="s">
        <v>455</v>
      </c>
      <c r="D143" s="64" t="s">
        <v>452</v>
      </c>
      <c r="E143" s="65" t="s">
        <v>453</v>
      </c>
      <c r="F143" s="66" t="s">
        <v>791</v>
      </c>
      <c r="G143" s="67" t="s">
        <v>342</v>
      </c>
      <c r="H143" s="68">
        <v>351120</v>
      </c>
      <c r="I143" s="62">
        <f t="shared" si="5"/>
        <v>44931</v>
      </c>
    </row>
    <row r="144" spans="1:9" ht="19.5" x14ac:dyDescent="0.25">
      <c r="A144" s="10"/>
      <c r="B144" s="62">
        <v>44889</v>
      </c>
      <c r="C144" s="63" t="s">
        <v>456</v>
      </c>
      <c r="D144" s="64" t="s">
        <v>452</v>
      </c>
      <c r="E144" s="65" t="s">
        <v>453</v>
      </c>
      <c r="F144" s="66" t="s">
        <v>791</v>
      </c>
      <c r="G144" s="67" t="s">
        <v>342</v>
      </c>
      <c r="H144" s="68">
        <v>3662000</v>
      </c>
      <c r="I144" s="62">
        <f t="shared" si="5"/>
        <v>44934</v>
      </c>
    </row>
    <row r="145" spans="1:9" ht="39" x14ac:dyDescent="0.25">
      <c r="A145" s="10"/>
      <c r="B145" s="62">
        <v>44712</v>
      </c>
      <c r="C145" s="63" t="s">
        <v>457</v>
      </c>
      <c r="D145" s="64" t="s">
        <v>452</v>
      </c>
      <c r="E145" s="65" t="s">
        <v>453</v>
      </c>
      <c r="F145" s="66" t="s">
        <v>794</v>
      </c>
      <c r="G145" s="67" t="s">
        <v>346</v>
      </c>
      <c r="H145" s="68">
        <v>840035</v>
      </c>
      <c r="I145" s="62">
        <f t="shared" si="5"/>
        <v>44757</v>
      </c>
    </row>
    <row r="146" spans="1:9" ht="19.5" x14ac:dyDescent="0.25">
      <c r="A146" s="10"/>
      <c r="B146" s="62">
        <v>44810</v>
      </c>
      <c r="C146" s="63" t="s">
        <v>743</v>
      </c>
      <c r="D146" s="64" t="s">
        <v>452</v>
      </c>
      <c r="E146" s="65" t="s">
        <v>453</v>
      </c>
      <c r="F146" s="66" t="s">
        <v>791</v>
      </c>
      <c r="G146" s="67" t="s">
        <v>342</v>
      </c>
      <c r="H146" s="68">
        <v>579900</v>
      </c>
      <c r="I146" s="62">
        <f t="shared" si="5"/>
        <v>44855</v>
      </c>
    </row>
    <row r="147" spans="1:9" ht="39" x14ac:dyDescent="0.25">
      <c r="A147" s="10"/>
      <c r="B147" s="62">
        <v>44845</v>
      </c>
      <c r="C147" s="63" t="s">
        <v>458</v>
      </c>
      <c r="D147" s="64" t="s">
        <v>459</v>
      </c>
      <c r="E147" s="65" t="s">
        <v>460</v>
      </c>
      <c r="F147" s="66" t="s">
        <v>794</v>
      </c>
      <c r="G147" s="67" t="s">
        <v>346</v>
      </c>
      <c r="H147" s="68">
        <v>1935000</v>
      </c>
      <c r="I147" s="62">
        <f t="shared" si="5"/>
        <v>44890</v>
      </c>
    </row>
    <row r="148" spans="1:9" ht="39" x14ac:dyDescent="0.25">
      <c r="A148" s="10"/>
      <c r="B148" s="62">
        <v>44847</v>
      </c>
      <c r="C148" s="63" t="s">
        <v>211</v>
      </c>
      <c r="D148" s="64" t="s">
        <v>459</v>
      </c>
      <c r="E148" s="65" t="s">
        <v>460</v>
      </c>
      <c r="F148" s="66" t="s">
        <v>794</v>
      </c>
      <c r="G148" s="67" t="s">
        <v>346</v>
      </c>
      <c r="H148" s="68">
        <v>1857600</v>
      </c>
      <c r="I148" s="62">
        <f t="shared" si="5"/>
        <v>44892</v>
      </c>
    </row>
    <row r="149" spans="1:9" ht="39" x14ac:dyDescent="0.25">
      <c r="A149" s="10"/>
      <c r="B149" s="62">
        <v>44830</v>
      </c>
      <c r="C149" s="63" t="s">
        <v>461</v>
      </c>
      <c r="D149" s="64" t="s">
        <v>459</v>
      </c>
      <c r="E149" s="65" t="s">
        <v>460</v>
      </c>
      <c r="F149" s="66" t="s">
        <v>794</v>
      </c>
      <c r="G149" s="67" t="s">
        <v>346</v>
      </c>
      <c r="H149" s="68">
        <v>924500</v>
      </c>
      <c r="I149" s="62">
        <f t="shared" si="5"/>
        <v>44875</v>
      </c>
    </row>
    <row r="150" spans="1:9" ht="39" x14ac:dyDescent="0.25">
      <c r="A150" s="10"/>
      <c r="B150" s="62">
        <v>44883</v>
      </c>
      <c r="C150" s="63" t="s">
        <v>462</v>
      </c>
      <c r="D150" s="64" t="s">
        <v>459</v>
      </c>
      <c r="E150" s="65" t="s">
        <v>460</v>
      </c>
      <c r="F150" s="66" t="s">
        <v>794</v>
      </c>
      <c r="G150" s="67" t="s">
        <v>346</v>
      </c>
      <c r="H150" s="68">
        <v>2257500</v>
      </c>
      <c r="I150" s="62">
        <f t="shared" si="5"/>
        <v>44928</v>
      </c>
    </row>
    <row r="151" spans="1:9" ht="31.5" x14ac:dyDescent="0.25">
      <c r="A151" s="10"/>
      <c r="B151" s="69">
        <v>42991</v>
      </c>
      <c r="C151" s="70" t="s">
        <v>74</v>
      </c>
      <c r="D151" s="71" t="s">
        <v>75</v>
      </c>
      <c r="E151" s="72" t="s">
        <v>76</v>
      </c>
      <c r="F151" s="73" t="s">
        <v>77</v>
      </c>
      <c r="G151" s="74" t="s">
        <v>73</v>
      </c>
      <c r="H151" s="75">
        <v>72971.199999999997</v>
      </c>
      <c r="I151" s="69">
        <f>B151+45</f>
        <v>43036</v>
      </c>
    </row>
    <row r="152" spans="1:9" ht="31.5" x14ac:dyDescent="0.25">
      <c r="A152" s="10"/>
      <c r="B152" s="69">
        <v>42996</v>
      </c>
      <c r="C152" s="70" t="s">
        <v>78</v>
      </c>
      <c r="D152" s="71" t="s">
        <v>79</v>
      </c>
      <c r="E152" s="72" t="s">
        <v>80</v>
      </c>
      <c r="F152" s="73" t="s">
        <v>81</v>
      </c>
      <c r="G152" s="74" t="s">
        <v>73</v>
      </c>
      <c r="H152" s="75">
        <v>47028.9</v>
      </c>
      <c r="I152" s="69">
        <f>B152+45</f>
        <v>43041</v>
      </c>
    </row>
    <row r="153" spans="1:9" ht="31.5" x14ac:dyDescent="0.25">
      <c r="A153" s="10"/>
      <c r="B153" s="69">
        <v>43074</v>
      </c>
      <c r="C153" s="70" t="s">
        <v>82</v>
      </c>
      <c r="D153" s="71" t="s">
        <v>79</v>
      </c>
      <c r="E153" s="72" t="s">
        <v>80</v>
      </c>
      <c r="F153" s="73" t="s">
        <v>83</v>
      </c>
      <c r="G153" s="74" t="s">
        <v>73</v>
      </c>
      <c r="H153" s="75">
        <v>46792.9</v>
      </c>
      <c r="I153" s="69">
        <f>B153+45</f>
        <v>43119</v>
      </c>
    </row>
    <row r="154" spans="1:9" ht="31.5" x14ac:dyDescent="0.25">
      <c r="A154" s="10"/>
      <c r="B154" s="69">
        <v>43074</v>
      </c>
      <c r="C154" s="70" t="s">
        <v>84</v>
      </c>
      <c r="D154" s="71" t="s">
        <v>79</v>
      </c>
      <c r="E154" s="72" t="s">
        <v>80</v>
      </c>
      <c r="F154" s="73" t="s">
        <v>85</v>
      </c>
      <c r="G154" s="74" t="s">
        <v>73</v>
      </c>
      <c r="H154" s="75">
        <v>85709.3</v>
      </c>
      <c r="I154" s="69">
        <f>B154+45</f>
        <v>43119</v>
      </c>
    </row>
    <row r="155" spans="1:9" ht="19.5" x14ac:dyDescent="0.25">
      <c r="A155" s="10"/>
      <c r="B155" s="62">
        <v>44846</v>
      </c>
      <c r="C155" s="63" t="s">
        <v>463</v>
      </c>
      <c r="D155" s="64" t="s">
        <v>464</v>
      </c>
      <c r="E155" s="65" t="s">
        <v>465</v>
      </c>
      <c r="F155" s="66" t="s">
        <v>791</v>
      </c>
      <c r="G155" s="67" t="s">
        <v>342</v>
      </c>
      <c r="H155" s="68">
        <v>1483000</v>
      </c>
      <c r="I155" s="62">
        <f t="shared" ref="I155:I180" si="6">+B155+45</f>
        <v>44891</v>
      </c>
    </row>
    <row r="156" spans="1:9" ht="19.5" x14ac:dyDescent="0.25">
      <c r="A156" s="10"/>
      <c r="B156" s="62">
        <v>44862</v>
      </c>
      <c r="C156" s="63" t="s">
        <v>466</v>
      </c>
      <c r="D156" s="64" t="s">
        <v>464</v>
      </c>
      <c r="E156" s="65" t="s">
        <v>465</v>
      </c>
      <c r="F156" s="66" t="s">
        <v>791</v>
      </c>
      <c r="G156" s="67" t="s">
        <v>342</v>
      </c>
      <c r="H156" s="68">
        <v>7437500</v>
      </c>
      <c r="I156" s="62">
        <f t="shared" si="6"/>
        <v>44907</v>
      </c>
    </row>
    <row r="157" spans="1:9" ht="39" x14ac:dyDescent="0.25">
      <c r="A157" s="10"/>
      <c r="B157" s="62">
        <v>44854</v>
      </c>
      <c r="C157" s="63" t="s">
        <v>467</v>
      </c>
      <c r="D157" s="64" t="s">
        <v>468</v>
      </c>
      <c r="E157" s="65" t="s">
        <v>469</v>
      </c>
      <c r="F157" s="66" t="s">
        <v>794</v>
      </c>
      <c r="G157" s="67" t="s">
        <v>346</v>
      </c>
      <c r="H157" s="68">
        <v>1886750</v>
      </c>
      <c r="I157" s="62">
        <f t="shared" si="6"/>
        <v>44899</v>
      </c>
    </row>
    <row r="158" spans="1:9" ht="39" x14ac:dyDescent="0.25">
      <c r="A158" s="10"/>
      <c r="B158" s="62">
        <v>44874</v>
      </c>
      <c r="C158" s="63" t="s">
        <v>744</v>
      </c>
      <c r="D158" s="64" t="s">
        <v>745</v>
      </c>
      <c r="E158" s="65" t="s">
        <v>746</v>
      </c>
      <c r="F158" s="66" t="s">
        <v>794</v>
      </c>
      <c r="G158" s="67" t="s">
        <v>346</v>
      </c>
      <c r="H158" s="68">
        <v>1468800</v>
      </c>
      <c r="I158" s="62">
        <f t="shared" si="6"/>
        <v>44919</v>
      </c>
    </row>
    <row r="159" spans="1:9" ht="39" x14ac:dyDescent="0.25">
      <c r="A159" s="10"/>
      <c r="B159" s="62">
        <v>44879</v>
      </c>
      <c r="C159" s="63" t="s">
        <v>747</v>
      </c>
      <c r="D159" s="64" t="s">
        <v>745</v>
      </c>
      <c r="E159" s="65" t="s">
        <v>746</v>
      </c>
      <c r="F159" s="66" t="s">
        <v>794</v>
      </c>
      <c r="G159" s="67" t="s">
        <v>346</v>
      </c>
      <c r="H159" s="68">
        <v>1468800</v>
      </c>
      <c r="I159" s="62">
        <f t="shared" si="6"/>
        <v>44924</v>
      </c>
    </row>
    <row r="160" spans="1:9" x14ac:dyDescent="0.25">
      <c r="A160" s="10"/>
      <c r="B160" s="69">
        <v>44854</v>
      </c>
      <c r="C160" s="70" t="s">
        <v>254</v>
      </c>
      <c r="D160" s="71" t="s">
        <v>255</v>
      </c>
      <c r="E160" s="72" t="s">
        <v>251</v>
      </c>
      <c r="F160" s="73" t="s">
        <v>256</v>
      </c>
      <c r="G160" s="74" t="s">
        <v>253</v>
      </c>
      <c r="H160" s="75">
        <v>18577.919999999998</v>
      </c>
      <c r="I160" s="69">
        <f t="shared" si="6"/>
        <v>44899</v>
      </c>
    </row>
    <row r="161" spans="1:9" ht="19.5" x14ac:dyDescent="0.25">
      <c r="A161" s="10"/>
      <c r="B161" s="62">
        <v>44762</v>
      </c>
      <c r="C161" s="63" t="s">
        <v>470</v>
      </c>
      <c r="D161" s="64" t="s">
        <v>471</v>
      </c>
      <c r="E161" s="65" t="s">
        <v>472</v>
      </c>
      <c r="F161" s="66" t="s">
        <v>791</v>
      </c>
      <c r="G161" s="67" t="s">
        <v>342</v>
      </c>
      <c r="H161" s="68">
        <v>1430000</v>
      </c>
      <c r="I161" s="62">
        <f t="shared" si="6"/>
        <v>44807</v>
      </c>
    </row>
    <row r="162" spans="1:9" ht="19.5" x14ac:dyDescent="0.25">
      <c r="A162" s="10"/>
      <c r="B162" s="62">
        <v>44790</v>
      </c>
      <c r="C162" s="63" t="s">
        <v>473</v>
      </c>
      <c r="D162" s="64" t="s">
        <v>471</v>
      </c>
      <c r="E162" s="65" t="s">
        <v>472</v>
      </c>
      <c r="F162" s="66" t="s">
        <v>791</v>
      </c>
      <c r="G162" s="67" t="s">
        <v>342</v>
      </c>
      <c r="H162" s="68">
        <v>1710000</v>
      </c>
      <c r="I162" s="62">
        <f t="shared" si="6"/>
        <v>44835</v>
      </c>
    </row>
    <row r="163" spans="1:9" ht="39" x14ac:dyDescent="0.25">
      <c r="A163" s="10"/>
      <c r="B163" s="62">
        <v>44876</v>
      </c>
      <c r="C163" s="63" t="s">
        <v>493</v>
      </c>
      <c r="D163" s="64" t="s">
        <v>494</v>
      </c>
      <c r="E163" s="65" t="s">
        <v>495</v>
      </c>
      <c r="F163" s="66" t="s">
        <v>794</v>
      </c>
      <c r="G163" s="67" t="s">
        <v>346</v>
      </c>
      <c r="H163" s="68">
        <v>1066400</v>
      </c>
      <c r="I163" s="62">
        <f t="shared" si="6"/>
        <v>44921</v>
      </c>
    </row>
    <row r="164" spans="1:9" ht="19.5" x14ac:dyDescent="0.25">
      <c r="A164" s="10"/>
      <c r="B164" s="62">
        <v>44609</v>
      </c>
      <c r="C164" s="63" t="s">
        <v>474</v>
      </c>
      <c r="D164" s="64" t="s">
        <v>475</v>
      </c>
      <c r="E164" s="65" t="s">
        <v>476</v>
      </c>
      <c r="F164" s="66" t="s">
        <v>791</v>
      </c>
      <c r="G164" s="67" t="s">
        <v>342</v>
      </c>
      <c r="H164" s="68">
        <v>3757120</v>
      </c>
      <c r="I164" s="62">
        <f t="shared" si="6"/>
        <v>44654</v>
      </c>
    </row>
    <row r="165" spans="1:9" ht="19.5" x14ac:dyDescent="0.25">
      <c r="A165" s="10"/>
      <c r="B165" s="62">
        <v>44770</v>
      </c>
      <c r="C165" s="63" t="s">
        <v>477</v>
      </c>
      <c r="D165" s="64" t="s">
        <v>475</v>
      </c>
      <c r="E165" s="65" t="s">
        <v>476</v>
      </c>
      <c r="F165" s="66" t="s">
        <v>791</v>
      </c>
      <c r="G165" s="67" t="s">
        <v>342</v>
      </c>
      <c r="H165" s="68">
        <v>2044000</v>
      </c>
      <c r="I165" s="62">
        <f t="shared" si="6"/>
        <v>44815</v>
      </c>
    </row>
    <row r="166" spans="1:9" ht="19.5" x14ac:dyDescent="0.25">
      <c r="A166" s="10"/>
      <c r="B166" s="62">
        <v>44791</v>
      </c>
      <c r="C166" s="63" t="s">
        <v>478</v>
      </c>
      <c r="D166" s="64" t="s">
        <v>475</v>
      </c>
      <c r="E166" s="65" t="s">
        <v>476</v>
      </c>
      <c r="F166" s="66" t="s">
        <v>791</v>
      </c>
      <c r="G166" s="67" t="s">
        <v>342</v>
      </c>
      <c r="H166" s="68">
        <v>454162.18</v>
      </c>
      <c r="I166" s="62">
        <f t="shared" si="6"/>
        <v>44836</v>
      </c>
    </row>
    <row r="167" spans="1:9" ht="19.5" x14ac:dyDescent="0.25">
      <c r="A167" s="10"/>
      <c r="B167" s="62">
        <v>44838</v>
      </c>
      <c r="C167" s="63" t="s">
        <v>479</v>
      </c>
      <c r="D167" s="64" t="s">
        <v>475</v>
      </c>
      <c r="E167" s="65" t="s">
        <v>476</v>
      </c>
      <c r="F167" s="66" t="s">
        <v>791</v>
      </c>
      <c r="G167" s="67" t="s">
        <v>342</v>
      </c>
      <c r="H167" s="68">
        <v>819529.82</v>
      </c>
      <c r="I167" s="62">
        <f t="shared" si="6"/>
        <v>44883</v>
      </c>
    </row>
    <row r="168" spans="1:9" ht="19.5" x14ac:dyDescent="0.25">
      <c r="A168" s="10"/>
      <c r="B168" s="62">
        <v>44855</v>
      </c>
      <c r="C168" s="63" t="s">
        <v>480</v>
      </c>
      <c r="D168" s="64" t="s">
        <v>475</v>
      </c>
      <c r="E168" s="65" t="s">
        <v>476</v>
      </c>
      <c r="F168" s="66" t="s">
        <v>791</v>
      </c>
      <c r="G168" s="67" t="s">
        <v>342</v>
      </c>
      <c r="H168" s="68">
        <v>6395240</v>
      </c>
      <c r="I168" s="62">
        <f t="shared" si="6"/>
        <v>44900</v>
      </c>
    </row>
    <row r="169" spans="1:9" ht="19.5" x14ac:dyDescent="0.25">
      <c r="A169" s="10"/>
      <c r="B169" s="62">
        <v>44855</v>
      </c>
      <c r="C169" s="63" t="s">
        <v>481</v>
      </c>
      <c r="D169" s="64" t="s">
        <v>475</v>
      </c>
      <c r="E169" s="65" t="s">
        <v>476</v>
      </c>
      <c r="F169" s="66" t="s">
        <v>791</v>
      </c>
      <c r="G169" s="67" t="s">
        <v>342</v>
      </c>
      <c r="H169" s="68">
        <v>4909980</v>
      </c>
      <c r="I169" s="62">
        <f t="shared" si="6"/>
        <v>44900</v>
      </c>
    </row>
    <row r="170" spans="1:9" ht="19.5" x14ac:dyDescent="0.25">
      <c r="A170" s="10"/>
      <c r="B170" s="62">
        <v>44855</v>
      </c>
      <c r="C170" s="63" t="s">
        <v>482</v>
      </c>
      <c r="D170" s="64" t="s">
        <v>475</v>
      </c>
      <c r="E170" s="65" t="s">
        <v>476</v>
      </c>
      <c r="F170" s="66" t="s">
        <v>791</v>
      </c>
      <c r="G170" s="67" t="s">
        <v>342</v>
      </c>
      <c r="H170" s="68">
        <v>718856</v>
      </c>
      <c r="I170" s="62">
        <f t="shared" si="6"/>
        <v>44900</v>
      </c>
    </row>
    <row r="171" spans="1:9" ht="19.5" x14ac:dyDescent="0.25">
      <c r="A171" s="10"/>
      <c r="B171" s="62">
        <v>44855</v>
      </c>
      <c r="C171" s="63" t="s">
        <v>483</v>
      </c>
      <c r="D171" s="64" t="s">
        <v>475</v>
      </c>
      <c r="E171" s="65" t="s">
        <v>476</v>
      </c>
      <c r="F171" s="66" t="s">
        <v>791</v>
      </c>
      <c r="G171" s="67" t="s">
        <v>342</v>
      </c>
      <c r="H171" s="68">
        <v>2295100</v>
      </c>
      <c r="I171" s="62">
        <f t="shared" si="6"/>
        <v>44900</v>
      </c>
    </row>
    <row r="172" spans="1:9" ht="19.5" x14ac:dyDescent="0.25">
      <c r="A172" s="10"/>
      <c r="B172" s="62">
        <v>44862</v>
      </c>
      <c r="C172" s="63" t="s">
        <v>484</v>
      </c>
      <c r="D172" s="64" t="s">
        <v>475</v>
      </c>
      <c r="E172" s="65" t="s">
        <v>476</v>
      </c>
      <c r="F172" s="66" t="s">
        <v>791</v>
      </c>
      <c r="G172" s="67" t="s">
        <v>342</v>
      </c>
      <c r="H172" s="68">
        <v>15469.8</v>
      </c>
      <c r="I172" s="62">
        <f t="shared" si="6"/>
        <v>44907</v>
      </c>
    </row>
    <row r="173" spans="1:9" ht="19.5" x14ac:dyDescent="0.25">
      <c r="A173" s="10"/>
      <c r="B173" s="62">
        <v>44862</v>
      </c>
      <c r="C173" s="63" t="s">
        <v>485</v>
      </c>
      <c r="D173" s="64" t="s">
        <v>475</v>
      </c>
      <c r="E173" s="65" t="s">
        <v>476</v>
      </c>
      <c r="F173" s="66" t="s">
        <v>791</v>
      </c>
      <c r="G173" s="67" t="s">
        <v>342</v>
      </c>
      <c r="H173" s="68">
        <v>165200</v>
      </c>
      <c r="I173" s="62">
        <f t="shared" si="6"/>
        <v>44907</v>
      </c>
    </row>
    <row r="174" spans="1:9" ht="19.5" x14ac:dyDescent="0.25">
      <c r="A174" s="10"/>
      <c r="B174" s="62">
        <v>44868</v>
      </c>
      <c r="C174" s="63" t="s">
        <v>486</v>
      </c>
      <c r="D174" s="64" t="s">
        <v>475</v>
      </c>
      <c r="E174" s="65" t="s">
        <v>476</v>
      </c>
      <c r="F174" s="66" t="s">
        <v>791</v>
      </c>
      <c r="G174" s="67" t="s">
        <v>342</v>
      </c>
      <c r="H174" s="68">
        <v>804960</v>
      </c>
      <c r="I174" s="62">
        <f t="shared" si="6"/>
        <v>44913</v>
      </c>
    </row>
    <row r="175" spans="1:9" ht="19.5" x14ac:dyDescent="0.25">
      <c r="A175" s="10"/>
      <c r="B175" s="62">
        <v>44869</v>
      </c>
      <c r="C175" s="63" t="s">
        <v>487</v>
      </c>
      <c r="D175" s="64" t="s">
        <v>475</v>
      </c>
      <c r="E175" s="65" t="s">
        <v>476</v>
      </c>
      <c r="F175" s="66" t="s">
        <v>791</v>
      </c>
      <c r="G175" s="67" t="s">
        <v>342</v>
      </c>
      <c r="H175" s="68">
        <v>355500</v>
      </c>
      <c r="I175" s="62">
        <f t="shared" si="6"/>
        <v>44914</v>
      </c>
    </row>
    <row r="176" spans="1:9" ht="19.5" x14ac:dyDescent="0.25">
      <c r="A176" s="10"/>
      <c r="B176" s="62">
        <v>44855</v>
      </c>
      <c r="C176" s="63" t="s">
        <v>488</v>
      </c>
      <c r="D176" s="64" t="s">
        <v>475</v>
      </c>
      <c r="E176" s="65" t="s">
        <v>476</v>
      </c>
      <c r="F176" s="66" t="s">
        <v>791</v>
      </c>
      <c r="G176" s="67" t="s">
        <v>342</v>
      </c>
      <c r="H176" s="68">
        <v>190800</v>
      </c>
      <c r="I176" s="62">
        <f t="shared" si="6"/>
        <v>44900</v>
      </c>
    </row>
    <row r="177" spans="1:9" ht="19.5" x14ac:dyDescent="0.25">
      <c r="A177" s="10"/>
      <c r="B177" s="62">
        <v>44862</v>
      </c>
      <c r="C177" s="63" t="s">
        <v>489</v>
      </c>
      <c r="D177" s="64" t="s">
        <v>475</v>
      </c>
      <c r="E177" s="65" t="s">
        <v>476</v>
      </c>
      <c r="F177" s="66" t="s">
        <v>791</v>
      </c>
      <c r="G177" s="67" t="s">
        <v>342</v>
      </c>
      <c r="H177" s="68">
        <v>494031.6</v>
      </c>
      <c r="I177" s="62">
        <f t="shared" si="6"/>
        <v>44907</v>
      </c>
    </row>
    <row r="178" spans="1:9" ht="19.5" x14ac:dyDescent="0.25">
      <c r="A178" s="10"/>
      <c r="B178" s="62">
        <v>44875</v>
      </c>
      <c r="C178" s="63" t="s">
        <v>490</v>
      </c>
      <c r="D178" s="64" t="s">
        <v>475</v>
      </c>
      <c r="E178" s="65" t="s">
        <v>476</v>
      </c>
      <c r="F178" s="66" t="s">
        <v>791</v>
      </c>
      <c r="G178" s="67" t="s">
        <v>342</v>
      </c>
      <c r="H178" s="68">
        <v>570240</v>
      </c>
      <c r="I178" s="62">
        <f t="shared" si="6"/>
        <v>44920</v>
      </c>
    </row>
    <row r="179" spans="1:9" ht="19.5" x14ac:dyDescent="0.25">
      <c r="A179" s="10"/>
      <c r="B179" s="62">
        <v>44883</v>
      </c>
      <c r="C179" s="63" t="s">
        <v>491</v>
      </c>
      <c r="D179" s="64" t="s">
        <v>475</v>
      </c>
      <c r="E179" s="65" t="s">
        <v>476</v>
      </c>
      <c r="F179" s="66" t="s">
        <v>791</v>
      </c>
      <c r="G179" s="67" t="s">
        <v>342</v>
      </c>
      <c r="H179" s="68">
        <v>223020</v>
      </c>
      <c r="I179" s="62">
        <f t="shared" si="6"/>
        <v>44928</v>
      </c>
    </row>
    <row r="180" spans="1:9" ht="19.5" x14ac:dyDescent="0.25">
      <c r="A180" s="10"/>
      <c r="B180" s="62">
        <v>44887</v>
      </c>
      <c r="C180" s="63" t="s">
        <v>492</v>
      </c>
      <c r="D180" s="64" t="s">
        <v>475</v>
      </c>
      <c r="E180" s="65" t="s">
        <v>476</v>
      </c>
      <c r="F180" s="66" t="s">
        <v>791</v>
      </c>
      <c r="G180" s="67" t="s">
        <v>342</v>
      </c>
      <c r="H180" s="68">
        <v>1445000</v>
      </c>
      <c r="I180" s="62">
        <f t="shared" si="6"/>
        <v>44932</v>
      </c>
    </row>
    <row r="181" spans="1:9" ht="31.5" x14ac:dyDescent="0.25">
      <c r="A181" s="10"/>
      <c r="B181" s="69">
        <v>42991</v>
      </c>
      <c r="C181" s="70" t="s">
        <v>97</v>
      </c>
      <c r="D181" s="71" t="s">
        <v>98</v>
      </c>
      <c r="E181" s="72" t="s">
        <v>99</v>
      </c>
      <c r="F181" s="73" t="s">
        <v>100</v>
      </c>
      <c r="G181" s="74" t="s">
        <v>73</v>
      </c>
      <c r="H181" s="75">
        <v>63377.8</v>
      </c>
      <c r="I181" s="69">
        <f>B181+45</f>
        <v>43036</v>
      </c>
    </row>
    <row r="182" spans="1:9" ht="31.5" x14ac:dyDescent="0.25">
      <c r="A182" s="10"/>
      <c r="B182" s="69">
        <v>43850</v>
      </c>
      <c r="C182" s="70" t="s">
        <v>69</v>
      </c>
      <c r="D182" s="71" t="s">
        <v>70</v>
      </c>
      <c r="E182" s="72" t="s">
        <v>71</v>
      </c>
      <c r="F182" s="73" t="s">
        <v>72</v>
      </c>
      <c r="G182" s="74" t="s">
        <v>73</v>
      </c>
      <c r="H182" s="75">
        <v>342672.57</v>
      </c>
      <c r="I182" s="69">
        <f>+B182+45</f>
        <v>43895</v>
      </c>
    </row>
    <row r="183" spans="1:9" ht="31.5" x14ac:dyDescent="0.25">
      <c r="A183" s="10"/>
      <c r="B183" s="69">
        <v>43062</v>
      </c>
      <c r="C183" s="70" t="s">
        <v>101</v>
      </c>
      <c r="D183" s="71" t="s">
        <v>70</v>
      </c>
      <c r="E183" s="72" t="s">
        <v>71</v>
      </c>
      <c r="F183" s="73" t="s">
        <v>102</v>
      </c>
      <c r="G183" s="74" t="s">
        <v>73</v>
      </c>
      <c r="H183" s="75">
        <v>17468.57</v>
      </c>
      <c r="I183" s="69">
        <f t="shared" ref="I183:I202" si="7">B183+45</f>
        <v>43107</v>
      </c>
    </row>
    <row r="184" spans="1:9" ht="31.5" x14ac:dyDescent="0.25">
      <c r="A184" s="10"/>
      <c r="B184" s="69">
        <v>43164</v>
      </c>
      <c r="C184" s="70" t="s">
        <v>103</v>
      </c>
      <c r="D184" s="71" t="s">
        <v>70</v>
      </c>
      <c r="E184" s="72" t="s">
        <v>71</v>
      </c>
      <c r="F184" s="73" t="s">
        <v>104</v>
      </c>
      <c r="G184" s="74" t="s">
        <v>73</v>
      </c>
      <c r="H184" s="75">
        <v>28556</v>
      </c>
      <c r="I184" s="69">
        <f t="shared" si="7"/>
        <v>43209</v>
      </c>
    </row>
    <row r="185" spans="1:9" ht="47.25" x14ac:dyDescent="0.25">
      <c r="A185" s="10"/>
      <c r="B185" s="69">
        <v>42871</v>
      </c>
      <c r="C185" s="70" t="s">
        <v>105</v>
      </c>
      <c r="D185" s="71" t="s">
        <v>70</v>
      </c>
      <c r="E185" s="72" t="s">
        <v>71</v>
      </c>
      <c r="F185" s="73" t="s">
        <v>106</v>
      </c>
      <c r="G185" s="74" t="s">
        <v>73</v>
      </c>
      <c r="H185" s="75">
        <v>40491.760000000002</v>
      </c>
      <c r="I185" s="69">
        <f t="shared" si="7"/>
        <v>42916</v>
      </c>
    </row>
    <row r="186" spans="1:9" ht="47.25" x14ac:dyDescent="0.25">
      <c r="A186" s="10"/>
      <c r="B186" s="69">
        <v>42905</v>
      </c>
      <c r="C186" s="70" t="s">
        <v>107</v>
      </c>
      <c r="D186" s="71" t="s">
        <v>70</v>
      </c>
      <c r="E186" s="72" t="s">
        <v>71</v>
      </c>
      <c r="F186" s="73" t="s">
        <v>108</v>
      </c>
      <c r="G186" s="74" t="s">
        <v>73</v>
      </c>
      <c r="H186" s="75">
        <v>5723</v>
      </c>
      <c r="I186" s="69">
        <f t="shared" si="7"/>
        <v>42950</v>
      </c>
    </row>
    <row r="187" spans="1:9" ht="47.25" x14ac:dyDescent="0.25">
      <c r="A187" s="10"/>
      <c r="B187" s="69">
        <v>43062</v>
      </c>
      <c r="C187" s="70" t="s">
        <v>109</v>
      </c>
      <c r="D187" s="71" t="s">
        <v>70</v>
      </c>
      <c r="E187" s="72" t="s">
        <v>71</v>
      </c>
      <c r="F187" s="73" t="s">
        <v>110</v>
      </c>
      <c r="G187" s="74" t="s">
        <v>73</v>
      </c>
      <c r="H187" s="75">
        <v>12980</v>
      </c>
      <c r="I187" s="69">
        <f t="shared" si="7"/>
        <v>43107</v>
      </c>
    </row>
    <row r="188" spans="1:9" ht="47.25" x14ac:dyDescent="0.25">
      <c r="A188" s="10"/>
      <c r="B188" s="69">
        <v>42984</v>
      </c>
      <c r="C188" s="70" t="s">
        <v>111</v>
      </c>
      <c r="D188" s="71" t="s">
        <v>70</v>
      </c>
      <c r="E188" s="72" t="s">
        <v>71</v>
      </c>
      <c r="F188" s="73" t="s">
        <v>112</v>
      </c>
      <c r="G188" s="74" t="s">
        <v>73</v>
      </c>
      <c r="H188" s="75">
        <v>26859.13</v>
      </c>
      <c r="I188" s="69">
        <f t="shared" si="7"/>
        <v>43029</v>
      </c>
    </row>
    <row r="189" spans="1:9" ht="47.25" x14ac:dyDescent="0.25">
      <c r="A189" s="10"/>
      <c r="B189" s="69">
        <v>43120</v>
      </c>
      <c r="C189" s="70" t="s">
        <v>113</v>
      </c>
      <c r="D189" s="71" t="s">
        <v>70</v>
      </c>
      <c r="E189" s="72" t="s">
        <v>71</v>
      </c>
      <c r="F189" s="73" t="s">
        <v>114</v>
      </c>
      <c r="G189" s="74" t="s">
        <v>73</v>
      </c>
      <c r="H189" s="75">
        <v>21539.13</v>
      </c>
      <c r="I189" s="69">
        <f t="shared" si="7"/>
        <v>43165</v>
      </c>
    </row>
    <row r="190" spans="1:9" ht="47.25" x14ac:dyDescent="0.25">
      <c r="A190" s="10"/>
      <c r="B190" s="69">
        <v>43120</v>
      </c>
      <c r="C190" s="70" t="s">
        <v>115</v>
      </c>
      <c r="D190" s="71" t="s">
        <v>70</v>
      </c>
      <c r="E190" s="72" t="s">
        <v>71</v>
      </c>
      <c r="F190" s="73" t="s">
        <v>116</v>
      </c>
      <c r="G190" s="74" t="s">
        <v>73</v>
      </c>
      <c r="H190" s="75">
        <v>15544.19</v>
      </c>
      <c r="I190" s="69">
        <f t="shared" si="7"/>
        <v>43165</v>
      </c>
    </row>
    <row r="191" spans="1:9" ht="47.25" x14ac:dyDescent="0.25">
      <c r="A191" s="10"/>
      <c r="B191" s="69">
        <v>43164</v>
      </c>
      <c r="C191" s="70" t="s">
        <v>117</v>
      </c>
      <c r="D191" s="71" t="s">
        <v>70</v>
      </c>
      <c r="E191" s="72" t="s">
        <v>71</v>
      </c>
      <c r="F191" s="73" t="s">
        <v>118</v>
      </c>
      <c r="G191" s="74" t="s">
        <v>73</v>
      </c>
      <c r="H191" s="75">
        <v>5723</v>
      </c>
      <c r="I191" s="69">
        <f t="shared" si="7"/>
        <v>43209</v>
      </c>
    </row>
    <row r="192" spans="1:9" ht="47.25" x14ac:dyDescent="0.25">
      <c r="A192" s="10"/>
      <c r="B192" s="69">
        <v>43181</v>
      </c>
      <c r="C192" s="70" t="s">
        <v>119</v>
      </c>
      <c r="D192" s="71" t="s">
        <v>70</v>
      </c>
      <c r="E192" s="72" t="s">
        <v>71</v>
      </c>
      <c r="F192" s="73" t="s">
        <v>118</v>
      </c>
      <c r="G192" s="74" t="s">
        <v>73</v>
      </c>
      <c r="H192" s="75">
        <v>5723</v>
      </c>
      <c r="I192" s="69">
        <f t="shared" si="7"/>
        <v>43226</v>
      </c>
    </row>
    <row r="193" spans="1:9" ht="78.75" x14ac:dyDescent="0.25">
      <c r="A193" s="10"/>
      <c r="B193" s="69">
        <v>43213</v>
      </c>
      <c r="C193" s="70" t="s">
        <v>120</v>
      </c>
      <c r="D193" s="71" t="s">
        <v>70</v>
      </c>
      <c r="E193" s="72" t="s">
        <v>71</v>
      </c>
      <c r="F193" s="73" t="s">
        <v>121</v>
      </c>
      <c r="G193" s="74" t="s">
        <v>73</v>
      </c>
      <c r="H193" s="75">
        <v>28556.04</v>
      </c>
      <c r="I193" s="69">
        <f t="shared" si="7"/>
        <v>43258</v>
      </c>
    </row>
    <row r="194" spans="1:9" ht="47.25" x14ac:dyDescent="0.25">
      <c r="A194" s="10"/>
      <c r="B194" s="69">
        <v>43304</v>
      </c>
      <c r="C194" s="70" t="s">
        <v>122</v>
      </c>
      <c r="D194" s="71" t="s">
        <v>70</v>
      </c>
      <c r="E194" s="72" t="s">
        <v>71</v>
      </c>
      <c r="F194" s="73" t="s">
        <v>123</v>
      </c>
      <c r="G194" s="74" t="s">
        <v>73</v>
      </c>
      <c r="H194" s="75">
        <v>6056.94</v>
      </c>
      <c r="I194" s="69">
        <f t="shared" si="7"/>
        <v>43349</v>
      </c>
    </row>
    <row r="195" spans="1:9" ht="63" x14ac:dyDescent="0.25">
      <c r="A195" s="10"/>
      <c r="B195" s="69">
        <v>43327</v>
      </c>
      <c r="C195" s="70" t="s">
        <v>30</v>
      </c>
      <c r="D195" s="71" t="s">
        <v>70</v>
      </c>
      <c r="E195" s="72" t="s">
        <v>71</v>
      </c>
      <c r="F195" s="73" t="s">
        <v>124</v>
      </c>
      <c r="G195" s="74" t="s">
        <v>73</v>
      </c>
      <c r="H195" s="75">
        <v>19627.36</v>
      </c>
      <c r="I195" s="69">
        <f t="shared" si="7"/>
        <v>43372</v>
      </c>
    </row>
    <row r="196" spans="1:9" ht="47.25" x14ac:dyDescent="0.25">
      <c r="A196" s="10"/>
      <c r="B196" s="69">
        <v>43389</v>
      </c>
      <c r="C196" s="70" t="s">
        <v>125</v>
      </c>
      <c r="D196" s="71" t="s">
        <v>70</v>
      </c>
      <c r="E196" s="72" t="s">
        <v>71</v>
      </c>
      <c r="F196" s="73" t="s">
        <v>126</v>
      </c>
      <c r="G196" s="74" t="s">
        <v>73</v>
      </c>
      <c r="H196" s="75">
        <v>19627.36</v>
      </c>
      <c r="I196" s="69">
        <f t="shared" si="7"/>
        <v>43434</v>
      </c>
    </row>
    <row r="197" spans="1:9" ht="47.25" x14ac:dyDescent="0.25">
      <c r="A197" s="10"/>
      <c r="B197" s="69">
        <v>43431</v>
      </c>
      <c r="C197" s="70" t="s">
        <v>56</v>
      </c>
      <c r="D197" s="71" t="s">
        <v>70</v>
      </c>
      <c r="E197" s="72" t="s">
        <v>71</v>
      </c>
      <c r="F197" s="73" t="s">
        <v>127</v>
      </c>
      <c r="G197" s="74" t="s">
        <v>73</v>
      </c>
      <c r="H197" s="75">
        <v>16048.02</v>
      </c>
      <c r="I197" s="69">
        <f t="shared" si="7"/>
        <v>43476</v>
      </c>
    </row>
    <row r="198" spans="1:9" ht="47.25" x14ac:dyDescent="0.25">
      <c r="A198" s="10"/>
      <c r="B198" s="69">
        <v>43474</v>
      </c>
      <c r="C198" s="70" t="s">
        <v>128</v>
      </c>
      <c r="D198" s="71" t="s">
        <v>70</v>
      </c>
      <c r="E198" s="72" t="s">
        <v>71</v>
      </c>
      <c r="F198" s="73" t="s">
        <v>127</v>
      </c>
      <c r="G198" s="74" t="s">
        <v>73</v>
      </c>
      <c r="H198" s="75">
        <v>16048.02</v>
      </c>
      <c r="I198" s="69">
        <f t="shared" si="7"/>
        <v>43519</v>
      </c>
    </row>
    <row r="199" spans="1:9" ht="47.25" x14ac:dyDescent="0.25">
      <c r="A199" s="10"/>
      <c r="B199" s="69">
        <v>43545</v>
      </c>
      <c r="C199" s="70" t="s">
        <v>129</v>
      </c>
      <c r="D199" s="71" t="s">
        <v>70</v>
      </c>
      <c r="E199" s="72" t="s">
        <v>71</v>
      </c>
      <c r="F199" s="73" t="s">
        <v>130</v>
      </c>
      <c r="G199" s="74" t="s">
        <v>73</v>
      </c>
      <c r="H199" s="75">
        <v>25960</v>
      </c>
      <c r="I199" s="69">
        <f t="shared" si="7"/>
        <v>43590</v>
      </c>
    </row>
    <row r="200" spans="1:9" ht="47.25" x14ac:dyDescent="0.25">
      <c r="A200" s="10"/>
      <c r="B200" s="69">
        <v>43682</v>
      </c>
      <c r="C200" s="70" t="s">
        <v>131</v>
      </c>
      <c r="D200" s="71" t="s">
        <v>70</v>
      </c>
      <c r="E200" s="72" t="s">
        <v>71</v>
      </c>
      <c r="F200" s="73" t="s">
        <v>132</v>
      </c>
      <c r="G200" s="74" t="s">
        <v>73</v>
      </c>
      <c r="H200" s="75">
        <v>10698.68</v>
      </c>
      <c r="I200" s="69">
        <f t="shared" si="7"/>
        <v>43727</v>
      </c>
    </row>
    <row r="201" spans="1:9" ht="63" x14ac:dyDescent="0.25">
      <c r="A201" s="10"/>
      <c r="B201" s="69">
        <v>43784</v>
      </c>
      <c r="C201" s="70" t="s">
        <v>54</v>
      </c>
      <c r="D201" s="71" t="s">
        <v>70</v>
      </c>
      <c r="E201" s="72" t="s">
        <v>71</v>
      </c>
      <c r="F201" s="73" t="s">
        <v>133</v>
      </c>
      <c r="G201" s="74" t="s">
        <v>73</v>
      </c>
      <c r="H201" s="75">
        <v>10698.68</v>
      </c>
      <c r="I201" s="69">
        <f t="shared" si="7"/>
        <v>43829</v>
      </c>
    </row>
    <row r="202" spans="1:9" ht="63" x14ac:dyDescent="0.25">
      <c r="A202" s="10"/>
      <c r="B202" s="69">
        <v>43815</v>
      </c>
      <c r="C202" s="70" t="s">
        <v>134</v>
      </c>
      <c r="D202" s="71" t="s">
        <v>70</v>
      </c>
      <c r="E202" s="72" t="s">
        <v>71</v>
      </c>
      <c r="F202" s="73" t="s">
        <v>135</v>
      </c>
      <c r="G202" s="74" t="s">
        <v>73</v>
      </c>
      <c r="H202" s="75">
        <v>10698.68</v>
      </c>
      <c r="I202" s="69">
        <f t="shared" si="7"/>
        <v>43860</v>
      </c>
    </row>
    <row r="203" spans="1:9" ht="19.5" x14ac:dyDescent="0.25">
      <c r="A203" s="10"/>
      <c r="B203" s="62">
        <v>44754</v>
      </c>
      <c r="C203" s="63" t="s">
        <v>727</v>
      </c>
      <c r="D203" s="64" t="s">
        <v>748</v>
      </c>
      <c r="E203" s="65" t="s">
        <v>749</v>
      </c>
      <c r="F203" s="66" t="s">
        <v>791</v>
      </c>
      <c r="G203" s="67" t="s">
        <v>342</v>
      </c>
      <c r="H203" s="68">
        <v>434520</v>
      </c>
      <c r="I203" s="62">
        <f t="shared" ref="I203:I246" si="8">+B203+45</f>
        <v>44799</v>
      </c>
    </row>
    <row r="204" spans="1:9" ht="19.5" x14ac:dyDescent="0.25">
      <c r="A204" s="10"/>
      <c r="B204" s="62">
        <v>44761</v>
      </c>
      <c r="C204" s="63" t="s">
        <v>728</v>
      </c>
      <c r="D204" s="64" t="s">
        <v>748</v>
      </c>
      <c r="E204" s="65" t="s">
        <v>749</v>
      </c>
      <c r="F204" s="66" t="s">
        <v>791</v>
      </c>
      <c r="G204" s="67" t="s">
        <v>342</v>
      </c>
      <c r="H204" s="68">
        <v>869040</v>
      </c>
      <c r="I204" s="62">
        <f t="shared" si="8"/>
        <v>44806</v>
      </c>
    </row>
    <row r="205" spans="1:9" ht="19.5" x14ac:dyDescent="0.25">
      <c r="A205" s="10"/>
      <c r="B205" s="62">
        <v>44768</v>
      </c>
      <c r="C205" s="63" t="s">
        <v>750</v>
      </c>
      <c r="D205" s="64" t="s">
        <v>748</v>
      </c>
      <c r="E205" s="65" t="s">
        <v>749</v>
      </c>
      <c r="F205" s="66" t="s">
        <v>791</v>
      </c>
      <c r="G205" s="67" t="s">
        <v>342</v>
      </c>
      <c r="H205" s="68">
        <v>869040</v>
      </c>
      <c r="I205" s="62">
        <f t="shared" si="8"/>
        <v>44813</v>
      </c>
    </row>
    <row r="206" spans="1:9" ht="39" x14ac:dyDescent="0.25">
      <c r="A206" s="10"/>
      <c r="B206" s="62">
        <v>44839</v>
      </c>
      <c r="C206" s="63" t="s">
        <v>513</v>
      </c>
      <c r="D206" s="64" t="s">
        <v>514</v>
      </c>
      <c r="E206" s="65" t="s">
        <v>515</v>
      </c>
      <c r="F206" s="66" t="s">
        <v>791</v>
      </c>
      <c r="G206" s="67" t="s">
        <v>342</v>
      </c>
      <c r="H206" s="68">
        <v>2859075</v>
      </c>
      <c r="I206" s="62">
        <f t="shared" si="8"/>
        <v>44884</v>
      </c>
    </row>
    <row r="207" spans="1:9" ht="39" x14ac:dyDescent="0.25">
      <c r="A207" s="10"/>
      <c r="B207" s="62">
        <v>44847</v>
      </c>
      <c r="C207" s="63" t="s">
        <v>516</v>
      </c>
      <c r="D207" s="64" t="s">
        <v>514</v>
      </c>
      <c r="E207" s="65" t="s">
        <v>515</v>
      </c>
      <c r="F207" s="66" t="s">
        <v>791</v>
      </c>
      <c r="G207" s="67" t="s">
        <v>342</v>
      </c>
      <c r="H207" s="68">
        <v>20000</v>
      </c>
      <c r="I207" s="62">
        <f t="shared" si="8"/>
        <v>44892</v>
      </c>
    </row>
    <row r="208" spans="1:9" ht="39" x14ac:dyDescent="0.25">
      <c r="A208" s="10"/>
      <c r="B208" s="62">
        <v>44847</v>
      </c>
      <c r="C208" s="63" t="s">
        <v>517</v>
      </c>
      <c r="D208" s="64" t="s">
        <v>514</v>
      </c>
      <c r="E208" s="65" t="s">
        <v>515</v>
      </c>
      <c r="F208" s="66" t="s">
        <v>791</v>
      </c>
      <c r="G208" s="67" t="s">
        <v>342</v>
      </c>
      <c r="H208" s="68">
        <v>829500</v>
      </c>
      <c r="I208" s="62">
        <f t="shared" si="8"/>
        <v>44892</v>
      </c>
    </row>
    <row r="209" spans="1:9" ht="39" x14ac:dyDescent="0.25">
      <c r="A209" s="10"/>
      <c r="B209" s="62">
        <v>44866</v>
      </c>
      <c r="C209" s="63" t="s">
        <v>518</v>
      </c>
      <c r="D209" s="64" t="s">
        <v>514</v>
      </c>
      <c r="E209" s="65" t="s">
        <v>515</v>
      </c>
      <c r="F209" s="66" t="s">
        <v>791</v>
      </c>
      <c r="G209" s="67" t="s">
        <v>342</v>
      </c>
      <c r="H209" s="68">
        <v>1231775</v>
      </c>
      <c r="I209" s="62">
        <f t="shared" si="8"/>
        <v>44911</v>
      </c>
    </row>
    <row r="210" spans="1:9" ht="19.5" x14ac:dyDescent="0.25">
      <c r="A210" s="10"/>
      <c r="B210" s="62">
        <v>44859</v>
      </c>
      <c r="C210" s="63" t="s">
        <v>519</v>
      </c>
      <c r="D210" s="64" t="s">
        <v>520</v>
      </c>
      <c r="E210" s="65" t="s">
        <v>521</v>
      </c>
      <c r="F210" s="66" t="s">
        <v>791</v>
      </c>
      <c r="G210" s="67" t="s">
        <v>342</v>
      </c>
      <c r="H210" s="68">
        <v>1544550</v>
      </c>
      <c r="I210" s="62">
        <f t="shared" si="8"/>
        <v>44904</v>
      </c>
    </row>
    <row r="211" spans="1:9" ht="31.5" x14ac:dyDescent="0.25">
      <c r="A211" s="10"/>
      <c r="B211" s="69">
        <v>44302</v>
      </c>
      <c r="C211" s="70" t="s">
        <v>30</v>
      </c>
      <c r="D211" s="71" t="s">
        <v>261</v>
      </c>
      <c r="E211" s="72" t="s">
        <v>262</v>
      </c>
      <c r="F211" s="73" t="s">
        <v>263</v>
      </c>
      <c r="G211" s="74" t="s">
        <v>239</v>
      </c>
      <c r="H211" s="75">
        <v>313136.32</v>
      </c>
      <c r="I211" s="69">
        <f t="shared" si="8"/>
        <v>44347</v>
      </c>
    </row>
    <row r="212" spans="1:9" ht="39" x14ac:dyDescent="0.25">
      <c r="A212" s="10"/>
      <c r="B212" s="62">
        <v>44708</v>
      </c>
      <c r="C212" s="63" t="s">
        <v>410</v>
      </c>
      <c r="D212" s="64" t="s">
        <v>496</v>
      </c>
      <c r="E212" s="65" t="s">
        <v>497</v>
      </c>
      <c r="F212" s="66" t="s">
        <v>791</v>
      </c>
      <c r="G212" s="67" t="s">
        <v>342</v>
      </c>
      <c r="H212" s="68">
        <v>375570</v>
      </c>
      <c r="I212" s="62">
        <f t="shared" si="8"/>
        <v>44753</v>
      </c>
    </row>
    <row r="213" spans="1:9" ht="39" x14ac:dyDescent="0.25">
      <c r="A213" s="10"/>
      <c r="B213" s="62">
        <v>44810</v>
      </c>
      <c r="C213" s="63" t="s">
        <v>498</v>
      </c>
      <c r="D213" s="64" t="s">
        <v>496</v>
      </c>
      <c r="E213" s="65" t="s">
        <v>497</v>
      </c>
      <c r="F213" s="66" t="s">
        <v>791</v>
      </c>
      <c r="G213" s="67" t="s">
        <v>342</v>
      </c>
      <c r="H213" s="68">
        <v>252413</v>
      </c>
      <c r="I213" s="62">
        <f t="shared" si="8"/>
        <v>44855</v>
      </c>
    </row>
    <row r="214" spans="1:9" ht="39" x14ac:dyDescent="0.25">
      <c r="A214" s="10"/>
      <c r="B214" s="62">
        <v>44866</v>
      </c>
      <c r="C214" s="63" t="s">
        <v>499</v>
      </c>
      <c r="D214" s="64" t="s">
        <v>496</v>
      </c>
      <c r="E214" s="65" t="s">
        <v>497</v>
      </c>
      <c r="F214" s="66" t="s">
        <v>791</v>
      </c>
      <c r="G214" s="67" t="s">
        <v>342</v>
      </c>
      <c r="H214" s="68">
        <v>1764</v>
      </c>
      <c r="I214" s="62">
        <f t="shared" si="8"/>
        <v>44911</v>
      </c>
    </row>
    <row r="215" spans="1:9" ht="39" x14ac:dyDescent="0.25">
      <c r="A215" s="10"/>
      <c r="B215" s="62">
        <v>44753</v>
      </c>
      <c r="C215" s="63" t="s">
        <v>417</v>
      </c>
      <c r="D215" s="64" t="s">
        <v>496</v>
      </c>
      <c r="E215" s="65" t="s">
        <v>497</v>
      </c>
      <c r="F215" s="66" t="s">
        <v>791</v>
      </c>
      <c r="G215" s="67" t="s">
        <v>342</v>
      </c>
      <c r="H215" s="68">
        <v>801080</v>
      </c>
      <c r="I215" s="62">
        <f t="shared" si="8"/>
        <v>44798</v>
      </c>
    </row>
    <row r="216" spans="1:9" ht="39" x14ac:dyDescent="0.25">
      <c r="A216" s="10"/>
      <c r="B216" s="62">
        <v>44806</v>
      </c>
      <c r="C216" s="63" t="s">
        <v>500</v>
      </c>
      <c r="D216" s="64" t="s">
        <v>496</v>
      </c>
      <c r="E216" s="65" t="s">
        <v>497</v>
      </c>
      <c r="F216" s="66" t="s">
        <v>791</v>
      </c>
      <c r="G216" s="67" t="s">
        <v>342</v>
      </c>
      <c r="H216" s="68">
        <v>2361699.2400000002</v>
      </c>
      <c r="I216" s="62">
        <f t="shared" si="8"/>
        <v>44851</v>
      </c>
    </row>
    <row r="217" spans="1:9" ht="39" x14ac:dyDescent="0.25">
      <c r="A217" s="10"/>
      <c r="B217" s="62">
        <v>44778</v>
      </c>
      <c r="C217" s="63" t="s">
        <v>418</v>
      </c>
      <c r="D217" s="64" t="s">
        <v>496</v>
      </c>
      <c r="E217" s="65" t="s">
        <v>497</v>
      </c>
      <c r="F217" s="66" t="s">
        <v>791</v>
      </c>
      <c r="G217" s="67" t="s">
        <v>342</v>
      </c>
      <c r="H217" s="68">
        <v>65558</v>
      </c>
      <c r="I217" s="62">
        <f t="shared" si="8"/>
        <v>44823</v>
      </c>
    </row>
    <row r="218" spans="1:9" ht="39" x14ac:dyDescent="0.25">
      <c r="A218" s="10"/>
      <c r="B218" s="62">
        <v>44790</v>
      </c>
      <c r="C218" s="63" t="s">
        <v>425</v>
      </c>
      <c r="D218" s="64" t="s">
        <v>496</v>
      </c>
      <c r="E218" s="65" t="s">
        <v>497</v>
      </c>
      <c r="F218" s="66" t="s">
        <v>791</v>
      </c>
      <c r="G218" s="67" t="s">
        <v>342</v>
      </c>
      <c r="H218" s="68">
        <v>1136087</v>
      </c>
      <c r="I218" s="62">
        <f t="shared" si="8"/>
        <v>44835</v>
      </c>
    </row>
    <row r="219" spans="1:9" ht="39" x14ac:dyDescent="0.25">
      <c r="A219" s="10"/>
      <c r="B219" s="62">
        <v>44820</v>
      </c>
      <c r="C219" s="63" t="s">
        <v>501</v>
      </c>
      <c r="D219" s="64" t="s">
        <v>496</v>
      </c>
      <c r="E219" s="65" t="s">
        <v>497</v>
      </c>
      <c r="F219" s="66" t="s">
        <v>791</v>
      </c>
      <c r="G219" s="67" t="s">
        <v>342</v>
      </c>
      <c r="H219" s="68">
        <v>525389.76</v>
      </c>
      <c r="I219" s="62">
        <f t="shared" si="8"/>
        <v>44865</v>
      </c>
    </row>
    <row r="220" spans="1:9" ht="39" x14ac:dyDescent="0.25">
      <c r="A220" s="10"/>
      <c r="B220" s="62">
        <v>44830</v>
      </c>
      <c r="C220" s="63" t="s">
        <v>502</v>
      </c>
      <c r="D220" s="64" t="s">
        <v>496</v>
      </c>
      <c r="E220" s="65" t="s">
        <v>497</v>
      </c>
      <c r="F220" s="66" t="s">
        <v>791</v>
      </c>
      <c r="G220" s="67" t="s">
        <v>342</v>
      </c>
      <c r="H220" s="68">
        <v>414750</v>
      </c>
      <c r="I220" s="62">
        <f t="shared" si="8"/>
        <v>44875</v>
      </c>
    </row>
    <row r="221" spans="1:9" ht="39" x14ac:dyDescent="0.25">
      <c r="A221" s="10"/>
      <c r="B221" s="62">
        <v>44838</v>
      </c>
      <c r="C221" s="63" t="s">
        <v>503</v>
      </c>
      <c r="D221" s="64" t="s">
        <v>496</v>
      </c>
      <c r="E221" s="65" t="s">
        <v>497</v>
      </c>
      <c r="F221" s="66" t="s">
        <v>791</v>
      </c>
      <c r="G221" s="67" t="s">
        <v>342</v>
      </c>
      <c r="H221" s="68">
        <v>2335576</v>
      </c>
      <c r="I221" s="62">
        <f t="shared" si="8"/>
        <v>44883</v>
      </c>
    </row>
    <row r="222" spans="1:9" ht="39" x14ac:dyDescent="0.25">
      <c r="A222" s="10"/>
      <c r="B222" s="62">
        <v>44848</v>
      </c>
      <c r="C222" s="63" t="s">
        <v>504</v>
      </c>
      <c r="D222" s="64" t="s">
        <v>496</v>
      </c>
      <c r="E222" s="65" t="s">
        <v>497</v>
      </c>
      <c r="F222" s="66" t="s">
        <v>791</v>
      </c>
      <c r="G222" s="67" t="s">
        <v>342</v>
      </c>
      <c r="H222" s="68">
        <v>2151396</v>
      </c>
      <c r="I222" s="62">
        <f t="shared" si="8"/>
        <v>44893</v>
      </c>
    </row>
    <row r="223" spans="1:9" ht="39" x14ac:dyDescent="0.25">
      <c r="A223" s="10"/>
      <c r="B223" s="62">
        <v>44866</v>
      </c>
      <c r="C223" s="63" t="s">
        <v>505</v>
      </c>
      <c r="D223" s="64" t="s">
        <v>496</v>
      </c>
      <c r="E223" s="65" t="s">
        <v>497</v>
      </c>
      <c r="F223" s="66" t="s">
        <v>791</v>
      </c>
      <c r="G223" s="67" t="s">
        <v>342</v>
      </c>
      <c r="H223" s="68">
        <v>1288825</v>
      </c>
      <c r="I223" s="62">
        <f t="shared" si="8"/>
        <v>44911</v>
      </c>
    </row>
    <row r="224" spans="1:9" ht="39" x14ac:dyDescent="0.25">
      <c r="A224" s="10"/>
      <c r="B224" s="62">
        <v>44880</v>
      </c>
      <c r="C224" s="63" t="s">
        <v>506</v>
      </c>
      <c r="D224" s="64" t="s">
        <v>496</v>
      </c>
      <c r="E224" s="65" t="s">
        <v>497</v>
      </c>
      <c r="F224" s="66" t="s">
        <v>791</v>
      </c>
      <c r="G224" s="67" t="s">
        <v>342</v>
      </c>
      <c r="H224" s="68">
        <v>4314238</v>
      </c>
      <c r="I224" s="62">
        <f t="shared" si="8"/>
        <v>44925</v>
      </c>
    </row>
    <row r="225" spans="1:9" ht="39" x14ac:dyDescent="0.25">
      <c r="A225" s="10"/>
      <c r="B225" s="62">
        <v>44838</v>
      </c>
      <c r="C225" s="63" t="s">
        <v>507</v>
      </c>
      <c r="D225" s="64" t="s">
        <v>496</v>
      </c>
      <c r="E225" s="65" t="s">
        <v>497</v>
      </c>
      <c r="F225" s="66" t="s">
        <v>791</v>
      </c>
      <c r="G225" s="67" t="s">
        <v>342</v>
      </c>
      <c r="H225" s="68">
        <v>110000</v>
      </c>
      <c r="I225" s="62">
        <f t="shared" si="8"/>
        <v>44883</v>
      </c>
    </row>
    <row r="226" spans="1:9" ht="39" x14ac:dyDescent="0.25">
      <c r="A226" s="10"/>
      <c r="B226" s="62">
        <v>44848</v>
      </c>
      <c r="C226" s="63" t="s">
        <v>508</v>
      </c>
      <c r="D226" s="64" t="s">
        <v>496</v>
      </c>
      <c r="E226" s="65" t="s">
        <v>497</v>
      </c>
      <c r="F226" s="66" t="s">
        <v>791</v>
      </c>
      <c r="G226" s="67" t="s">
        <v>342</v>
      </c>
      <c r="H226" s="68">
        <v>99000</v>
      </c>
      <c r="I226" s="62">
        <f t="shared" si="8"/>
        <v>44893</v>
      </c>
    </row>
    <row r="227" spans="1:9" ht="39" x14ac:dyDescent="0.25">
      <c r="A227" s="10"/>
      <c r="B227" s="62">
        <v>44866</v>
      </c>
      <c r="C227" s="63" t="s">
        <v>245</v>
      </c>
      <c r="D227" s="64" t="s">
        <v>496</v>
      </c>
      <c r="E227" s="65" t="s">
        <v>497</v>
      </c>
      <c r="F227" s="66" t="s">
        <v>791</v>
      </c>
      <c r="G227" s="67" t="s">
        <v>342</v>
      </c>
      <c r="H227" s="68">
        <v>484020</v>
      </c>
      <c r="I227" s="62">
        <f t="shared" si="8"/>
        <v>44911</v>
      </c>
    </row>
    <row r="228" spans="1:9" ht="39" x14ac:dyDescent="0.25">
      <c r="A228" s="10"/>
      <c r="B228" s="62">
        <v>44880</v>
      </c>
      <c r="C228" s="63" t="s">
        <v>509</v>
      </c>
      <c r="D228" s="64" t="s">
        <v>496</v>
      </c>
      <c r="E228" s="65" t="s">
        <v>497</v>
      </c>
      <c r="F228" s="66" t="s">
        <v>791</v>
      </c>
      <c r="G228" s="67" t="s">
        <v>342</v>
      </c>
      <c r="H228" s="68">
        <v>3376344.6</v>
      </c>
      <c r="I228" s="62">
        <f t="shared" si="8"/>
        <v>44925</v>
      </c>
    </row>
    <row r="229" spans="1:9" ht="39" x14ac:dyDescent="0.25">
      <c r="A229" s="10"/>
      <c r="B229" s="62">
        <v>44866</v>
      </c>
      <c r="C229" s="63" t="s">
        <v>510</v>
      </c>
      <c r="D229" s="64" t="s">
        <v>496</v>
      </c>
      <c r="E229" s="65" t="s">
        <v>497</v>
      </c>
      <c r="F229" s="66" t="s">
        <v>791</v>
      </c>
      <c r="G229" s="67" t="s">
        <v>342</v>
      </c>
      <c r="H229" s="68">
        <v>2599764</v>
      </c>
      <c r="I229" s="62">
        <f t="shared" si="8"/>
        <v>44911</v>
      </c>
    </row>
    <row r="230" spans="1:9" ht="39" x14ac:dyDescent="0.25">
      <c r="A230" s="10"/>
      <c r="B230" s="62">
        <v>44872</v>
      </c>
      <c r="C230" s="63" t="s">
        <v>511</v>
      </c>
      <c r="D230" s="64" t="s">
        <v>496</v>
      </c>
      <c r="E230" s="65" t="s">
        <v>497</v>
      </c>
      <c r="F230" s="66" t="s">
        <v>791</v>
      </c>
      <c r="G230" s="67" t="s">
        <v>342</v>
      </c>
      <c r="H230" s="68">
        <v>2724350</v>
      </c>
      <c r="I230" s="62">
        <f t="shared" si="8"/>
        <v>44917</v>
      </c>
    </row>
    <row r="231" spans="1:9" ht="39" x14ac:dyDescent="0.25">
      <c r="A231" s="10"/>
      <c r="B231" s="62">
        <v>44879</v>
      </c>
      <c r="C231" s="63" t="s">
        <v>512</v>
      </c>
      <c r="D231" s="64" t="s">
        <v>496</v>
      </c>
      <c r="E231" s="65" t="s">
        <v>497</v>
      </c>
      <c r="F231" s="66" t="s">
        <v>791</v>
      </c>
      <c r="G231" s="67" t="s">
        <v>342</v>
      </c>
      <c r="H231" s="68">
        <v>1950000</v>
      </c>
      <c r="I231" s="62">
        <f t="shared" si="8"/>
        <v>44924</v>
      </c>
    </row>
    <row r="232" spans="1:9" ht="19.5" x14ac:dyDescent="0.25">
      <c r="A232" s="10"/>
      <c r="B232" s="62">
        <v>44858</v>
      </c>
      <c r="C232" s="63" t="s">
        <v>522</v>
      </c>
      <c r="D232" s="64" t="s">
        <v>523</v>
      </c>
      <c r="E232" s="65" t="s">
        <v>524</v>
      </c>
      <c r="F232" s="66" t="s">
        <v>791</v>
      </c>
      <c r="G232" s="67" t="s">
        <v>342</v>
      </c>
      <c r="H232" s="68">
        <v>756000</v>
      </c>
      <c r="I232" s="62">
        <f t="shared" si="8"/>
        <v>44903</v>
      </c>
    </row>
    <row r="233" spans="1:9" ht="19.5" x14ac:dyDescent="0.25">
      <c r="A233" s="10"/>
      <c r="B233" s="62">
        <v>44860</v>
      </c>
      <c r="C233" s="63" t="s">
        <v>525</v>
      </c>
      <c r="D233" s="64" t="s">
        <v>523</v>
      </c>
      <c r="E233" s="65" t="s">
        <v>524</v>
      </c>
      <c r="F233" s="66" t="s">
        <v>791</v>
      </c>
      <c r="G233" s="67" t="s">
        <v>342</v>
      </c>
      <c r="H233" s="68">
        <v>714000</v>
      </c>
      <c r="I233" s="62">
        <f t="shared" si="8"/>
        <v>44905</v>
      </c>
    </row>
    <row r="234" spans="1:9" ht="19.5" x14ac:dyDescent="0.25">
      <c r="A234" s="10"/>
      <c r="B234" s="62">
        <v>44855</v>
      </c>
      <c r="C234" s="63" t="s">
        <v>526</v>
      </c>
      <c r="D234" s="64" t="s">
        <v>523</v>
      </c>
      <c r="E234" s="65" t="s">
        <v>524</v>
      </c>
      <c r="F234" s="66" t="s">
        <v>791</v>
      </c>
      <c r="G234" s="67" t="s">
        <v>342</v>
      </c>
      <c r="H234" s="68">
        <v>882000</v>
      </c>
      <c r="I234" s="62">
        <f t="shared" si="8"/>
        <v>44900</v>
      </c>
    </row>
    <row r="235" spans="1:9" ht="19.5" x14ac:dyDescent="0.25">
      <c r="A235" s="10"/>
      <c r="B235" s="62">
        <v>44882</v>
      </c>
      <c r="C235" s="63" t="s">
        <v>122</v>
      </c>
      <c r="D235" s="64" t="s">
        <v>523</v>
      </c>
      <c r="E235" s="65" t="s">
        <v>524</v>
      </c>
      <c r="F235" s="66" t="s">
        <v>791</v>
      </c>
      <c r="G235" s="67" t="s">
        <v>342</v>
      </c>
      <c r="H235" s="68">
        <v>1008000</v>
      </c>
      <c r="I235" s="62">
        <f t="shared" si="8"/>
        <v>44927</v>
      </c>
    </row>
    <row r="236" spans="1:9" ht="19.5" x14ac:dyDescent="0.25">
      <c r="A236" s="10"/>
      <c r="B236" s="62">
        <v>44886</v>
      </c>
      <c r="C236" s="63" t="s">
        <v>86</v>
      </c>
      <c r="D236" s="64" t="s">
        <v>523</v>
      </c>
      <c r="E236" s="65" t="s">
        <v>524</v>
      </c>
      <c r="F236" s="66" t="s">
        <v>791</v>
      </c>
      <c r="G236" s="67" t="s">
        <v>342</v>
      </c>
      <c r="H236" s="68">
        <v>1680000</v>
      </c>
      <c r="I236" s="62">
        <f t="shared" si="8"/>
        <v>44931</v>
      </c>
    </row>
    <row r="237" spans="1:9" ht="19.5" x14ac:dyDescent="0.25">
      <c r="A237" s="10"/>
      <c r="B237" s="62">
        <v>44755</v>
      </c>
      <c r="C237" s="63" t="s">
        <v>354</v>
      </c>
      <c r="D237" s="64" t="s">
        <v>355</v>
      </c>
      <c r="E237" s="65" t="s">
        <v>356</v>
      </c>
      <c r="F237" s="66" t="s">
        <v>791</v>
      </c>
      <c r="G237" s="67" t="s">
        <v>342</v>
      </c>
      <c r="H237" s="68">
        <v>82047525</v>
      </c>
      <c r="I237" s="62">
        <f t="shared" si="8"/>
        <v>44800</v>
      </c>
    </row>
    <row r="238" spans="1:9" ht="19.5" x14ac:dyDescent="0.25">
      <c r="A238" s="10"/>
      <c r="B238" s="62">
        <v>44796</v>
      </c>
      <c r="C238" s="63" t="s">
        <v>357</v>
      </c>
      <c r="D238" s="64" t="s">
        <v>355</v>
      </c>
      <c r="E238" s="65" t="s">
        <v>356</v>
      </c>
      <c r="F238" s="66" t="s">
        <v>791</v>
      </c>
      <c r="G238" s="67" t="s">
        <v>342</v>
      </c>
      <c r="H238" s="68">
        <v>593250</v>
      </c>
      <c r="I238" s="62">
        <f t="shared" si="8"/>
        <v>44841</v>
      </c>
    </row>
    <row r="239" spans="1:9" ht="19.5" x14ac:dyDescent="0.25">
      <c r="A239" s="10"/>
      <c r="B239" s="62">
        <v>44792</v>
      </c>
      <c r="C239" s="63" t="s">
        <v>358</v>
      </c>
      <c r="D239" s="64" t="s">
        <v>355</v>
      </c>
      <c r="E239" s="65" t="s">
        <v>356</v>
      </c>
      <c r="F239" s="66" t="s">
        <v>791</v>
      </c>
      <c r="G239" s="67" t="s">
        <v>342</v>
      </c>
      <c r="H239" s="68">
        <v>2445796.08</v>
      </c>
      <c r="I239" s="62">
        <f t="shared" si="8"/>
        <v>44837</v>
      </c>
    </row>
    <row r="240" spans="1:9" ht="19.5" x14ac:dyDescent="0.25">
      <c r="A240" s="10"/>
      <c r="B240" s="62">
        <v>44859</v>
      </c>
      <c r="C240" s="63" t="s">
        <v>359</v>
      </c>
      <c r="D240" s="64" t="s">
        <v>355</v>
      </c>
      <c r="E240" s="65" t="s">
        <v>356</v>
      </c>
      <c r="F240" s="66" t="s">
        <v>791</v>
      </c>
      <c r="G240" s="67" t="s">
        <v>342</v>
      </c>
      <c r="H240" s="68">
        <v>729225</v>
      </c>
      <c r="I240" s="62">
        <f t="shared" si="8"/>
        <v>44904</v>
      </c>
    </row>
    <row r="241" spans="1:9" ht="19.5" x14ac:dyDescent="0.25">
      <c r="A241" s="10"/>
      <c r="B241" s="62">
        <v>44771</v>
      </c>
      <c r="C241" s="63" t="s">
        <v>527</v>
      </c>
      <c r="D241" s="64" t="s">
        <v>355</v>
      </c>
      <c r="E241" s="65" t="s">
        <v>356</v>
      </c>
      <c r="F241" s="66" t="s">
        <v>791</v>
      </c>
      <c r="G241" s="67" t="s">
        <v>342</v>
      </c>
      <c r="H241" s="68">
        <v>21913000</v>
      </c>
      <c r="I241" s="62">
        <f t="shared" si="8"/>
        <v>44816</v>
      </c>
    </row>
    <row r="242" spans="1:9" ht="19.5" x14ac:dyDescent="0.25">
      <c r="A242" s="10"/>
      <c r="B242" s="62">
        <v>44805</v>
      </c>
      <c r="C242" s="63" t="s">
        <v>528</v>
      </c>
      <c r="D242" s="64" t="s">
        <v>355</v>
      </c>
      <c r="E242" s="65" t="s">
        <v>356</v>
      </c>
      <c r="F242" s="66" t="s">
        <v>791</v>
      </c>
      <c r="G242" s="67" t="s">
        <v>342</v>
      </c>
      <c r="H242" s="68">
        <v>7357332.7999999998</v>
      </c>
      <c r="I242" s="62">
        <f t="shared" si="8"/>
        <v>44850</v>
      </c>
    </row>
    <row r="243" spans="1:9" ht="19.5" x14ac:dyDescent="0.25">
      <c r="A243" s="10"/>
      <c r="B243" s="62">
        <v>44839</v>
      </c>
      <c r="C243" s="63" t="s">
        <v>529</v>
      </c>
      <c r="D243" s="64" t="s">
        <v>355</v>
      </c>
      <c r="E243" s="65" t="s">
        <v>356</v>
      </c>
      <c r="F243" s="66" t="s">
        <v>791</v>
      </c>
      <c r="G243" s="67" t="s">
        <v>342</v>
      </c>
      <c r="H243" s="68">
        <v>9410130.8000000007</v>
      </c>
      <c r="I243" s="62">
        <f t="shared" si="8"/>
        <v>44884</v>
      </c>
    </row>
    <row r="244" spans="1:9" ht="19.5" x14ac:dyDescent="0.25">
      <c r="A244" s="10"/>
      <c r="B244" s="62">
        <v>44869</v>
      </c>
      <c r="C244" s="63" t="s">
        <v>530</v>
      </c>
      <c r="D244" s="64" t="s">
        <v>355</v>
      </c>
      <c r="E244" s="65" t="s">
        <v>356</v>
      </c>
      <c r="F244" s="66" t="s">
        <v>791</v>
      </c>
      <c r="G244" s="67" t="s">
        <v>342</v>
      </c>
      <c r="H244" s="68">
        <v>21913000</v>
      </c>
      <c r="I244" s="62">
        <f t="shared" si="8"/>
        <v>44914</v>
      </c>
    </row>
    <row r="245" spans="1:9" ht="19.5" x14ac:dyDescent="0.25">
      <c r="A245" s="10"/>
      <c r="B245" s="62">
        <v>44831</v>
      </c>
      <c r="C245" s="63" t="s">
        <v>705</v>
      </c>
      <c r="D245" s="64" t="s">
        <v>355</v>
      </c>
      <c r="E245" s="65" t="s">
        <v>356</v>
      </c>
      <c r="F245" s="66" t="s">
        <v>791</v>
      </c>
      <c r="G245" s="67" t="s">
        <v>342</v>
      </c>
      <c r="H245" s="68">
        <v>70080525</v>
      </c>
      <c r="I245" s="62">
        <f t="shared" si="8"/>
        <v>44876</v>
      </c>
    </row>
    <row r="246" spans="1:9" ht="19.5" x14ac:dyDescent="0.25">
      <c r="A246" s="10"/>
      <c r="B246" s="62">
        <v>44846</v>
      </c>
      <c r="C246" s="63" t="s">
        <v>706</v>
      </c>
      <c r="D246" s="64" t="s">
        <v>355</v>
      </c>
      <c r="E246" s="65" t="s">
        <v>356</v>
      </c>
      <c r="F246" s="66" t="s">
        <v>791</v>
      </c>
      <c r="G246" s="67" t="s">
        <v>342</v>
      </c>
      <c r="H246" s="68">
        <v>18812538</v>
      </c>
      <c r="I246" s="62">
        <f t="shared" si="8"/>
        <v>44891</v>
      </c>
    </row>
    <row r="247" spans="1:9" ht="47.25" x14ac:dyDescent="0.25">
      <c r="A247" s="10"/>
      <c r="B247" s="69">
        <v>43811</v>
      </c>
      <c r="C247" s="70" t="s">
        <v>136</v>
      </c>
      <c r="D247" s="71" t="s">
        <v>137</v>
      </c>
      <c r="E247" s="72" t="s">
        <v>138</v>
      </c>
      <c r="F247" s="73" t="s">
        <v>139</v>
      </c>
      <c r="G247" s="74" t="s">
        <v>140</v>
      </c>
      <c r="H247" s="75">
        <v>22420</v>
      </c>
      <c r="I247" s="69">
        <f>B247+45</f>
        <v>43856</v>
      </c>
    </row>
    <row r="248" spans="1:9" x14ac:dyDescent="0.25">
      <c r="A248" s="10"/>
      <c r="B248" s="69">
        <v>44883</v>
      </c>
      <c r="C248" s="70" t="s">
        <v>129</v>
      </c>
      <c r="D248" s="71" t="s">
        <v>268</v>
      </c>
      <c r="E248" s="72" t="s">
        <v>269</v>
      </c>
      <c r="F248" s="73" t="s">
        <v>267</v>
      </c>
      <c r="G248" s="74" t="s">
        <v>210</v>
      </c>
      <c r="H248" s="75">
        <v>118000</v>
      </c>
      <c r="I248" s="69">
        <f t="shared" ref="I248:I279" si="9">+B248+45</f>
        <v>44928</v>
      </c>
    </row>
    <row r="249" spans="1:9" x14ac:dyDescent="0.25">
      <c r="A249" s="10"/>
      <c r="B249" s="69">
        <v>44883</v>
      </c>
      <c r="C249" s="70" t="s">
        <v>270</v>
      </c>
      <c r="D249" s="71" t="s">
        <v>268</v>
      </c>
      <c r="E249" s="72" t="s">
        <v>269</v>
      </c>
      <c r="F249" s="73" t="s">
        <v>267</v>
      </c>
      <c r="G249" s="74" t="s">
        <v>210</v>
      </c>
      <c r="H249" s="75">
        <v>118000</v>
      </c>
      <c r="I249" s="69">
        <f t="shared" si="9"/>
        <v>44928</v>
      </c>
    </row>
    <row r="250" spans="1:9" x14ac:dyDescent="0.25">
      <c r="A250" s="10"/>
      <c r="B250" s="69">
        <v>44461</v>
      </c>
      <c r="C250" s="70" t="s">
        <v>264</v>
      </c>
      <c r="D250" s="71" t="s">
        <v>265</v>
      </c>
      <c r="E250" s="72" t="s">
        <v>266</v>
      </c>
      <c r="F250" s="73" t="s">
        <v>267</v>
      </c>
      <c r="G250" s="74" t="s">
        <v>210</v>
      </c>
      <c r="H250" s="75">
        <v>35400</v>
      </c>
      <c r="I250" s="69">
        <f t="shared" si="9"/>
        <v>44506</v>
      </c>
    </row>
    <row r="251" spans="1:9" x14ac:dyDescent="0.25">
      <c r="A251" s="10"/>
      <c r="B251" s="69">
        <v>44875</v>
      </c>
      <c r="C251" s="70" t="s">
        <v>271</v>
      </c>
      <c r="D251" s="71" t="s">
        <v>272</v>
      </c>
      <c r="E251" s="72" t="s">
        <v>273</v>
      </c>
      <c r="F251" s="73" t="s">
        <v>267</v>
      </c>
      <c r="G251" s="74" t="s">
        <v>210</v>
      </c>
      <c r="H251" s="75">
        <v>118000</v>
      </c>
      <c r="I251" s="69">
        <f t="shared" si="9"/>
        <v>44920</v>
      </c>
    </row>
    <row r="252" spans="1:9" ht="31.5" x14ac:dyDescent="0.25">
      <c r="A252" s="10"/>
      <c r="B252" s="69">
        <v>44417</v>
      </c>
      <c r="C252" s="70" t="s">
        <v>274</v>
      </c>
      <c r="D252" s="71" t="s">
        <v>275</v>
      </c>
      <c r="E252" s="72" t="s">
        <v>276</v>
      </c>
      <c r="F252" s="73" t="s">
        <v>209</v>
      </c>
      <c r="G252" s="74" t="s">
        <v>210</v>
      </c>
      <c r="H252" s="75">
        <v>118000</v>
      </c>
      <c r="I252" s="69">
        <f t="shared" si="9"/>
        <v>44462</v>
      </c>
    </row>
    <row r="253" spans="1:9" ht="31.5" x14ac:dyDescent="0.25">
      <c r="A253" s="10"/>
      <c r="B253" s="69">
        <v>44880</v>
      </c>
      <c r="C253" s="70" t="s">
        <v>206</v>
      </c>
      <c r="D253" s="71" t="s">
        <v>277</v>
      </c>
      <c r="E253" s="72" t="s">
        <v>278</v>
      </c>
      <c r="F253" s="73" t="s">
        <v>209</v>
      </c>
      <c r="G253" s="74" t="s">
        <v>210</v>
      </c>
      <c r="H253" s="75">
        <v>118000</v>
      </c>
      <c r="I253" s="69">
        <f t="shared" si="9"/>
        <v>44925</v>
      </c>
    </row>
    <row r="254" spans="1:9" ht="19.5" x14ac:dyDescent="0.25">
      <c r="A254" s="10"/>
      <c r="B254" s="62">
        <v>44719</v>
      </c>
      <c r="C254" s="63" t="s">
        <v>360</v>
      </c>
      <c r="D254" s="64" t="s">
        <v>361</v>
      </c>
      <c r="E254" s="65" t="s">
        <v>362</v>
      </c>
      <c r="F254" s="66" t="s">
        <v>791</v>
      </c>
      <c r="G254" s="67" t="s">
        <v>342</v>
      </c>
      <c r="H254" s="68">
        <v>18451000</v>
      </c>
      <c r="I254" s="62">
        <f t="shared" si="9"/>
        <v>44764</v>
      </c>
    </row>
    <row r="255" spans="1:9" ht="19.5" x14ac:dyDescent="0.25">
      <c r="A255" s="10"/>
      <c r="B255" s="62">
        <v>44775</v>
      </c>
      <c r="C255" s="63" t="s">
        <v>363</v>
      </c>
      <c r="D255" s="64" t="s">
        <v>361</v>
      </c>
      <c r="E255" s="65" t="s">
        <v>362</v>
      </c>
      <c r="F255" s="66" t="s">
        <v>791</v>
      </c>
      <c r="G255" s="67" t="s">
        <v>342</v>
      </c>
      <c r="H255" s="68">
        <v>3030276</v>
      </c>
      <c r="I255" s="62">
        <f t="shared" si="9"/>
        <v>44820</v>
      </c>
    </row>
    <row r="256" spans="1:9" ht="19.5" x14ac:dyDescent="0.25">
      <c r="A256" s="10"/>
      <c r="B256" s="62">
        <v>44839</v>
      </c>
      <c r="C256" s="63" t="s">
        <v>364</v>
      </c>
      <c r="D256" s="64" t="s">
        <v>361</v>
      </c>
      <c r="E256" s="65" t="s">
        <v>362</v>
      </c>
      <c r="F256" s="66" t="s">
        <v>791</v>
      </c>
      <c r="G256" s="67" t="s">
        <v>342</v>
      </c>
      <c r="H256" s="68">
        <v>21481276</v>
      </c>
      <c r="I256" s="62">
        <f t="shared" si="9"/>
        <v>44884</v>
      </c>
    </row>
    <row r="257" spans="1:9" ht="19.5" x14ac:dyDescent="0.25">
      <c r="A257" s="10"/>
      <c r="B257" s="62">
        <v>44782</v>
      </c>
      <c r="C257" s="63" t="s">
        <v>707</v>
      </c>
      <c r="D257" s="64" t="s">
        <v>361</v>
      </c>
      <c r="E257" s="65" t="s">
        <v>362</v>
      </c>
      <c r="F257" s="66" t="s">
        <v>791</v>
      </c>
      <c r="G257" s="67" t="s">
        <v>342</v>
      </c>
      <c r="H257" s="68">
        <v>151596704.75999999</v>
      </c>
      <c r="I257" s="62">
        <f t="shared" si="9"/>
        <v>44827</v>
      </c>
    </row>
    <row r="258" spans="1:9" ht="19.5" x14ac:dyDescent="0.25">
      <c r="A258" s="10"/>
      <c r="B258" s="62">
        <v>44848</v>
      </c>
      <c r="C258" s="63" t="s">
        <v>708</v>
      </c>
      <c r="D258" s="64" t="s">
        <v>361</v>
      </c>
      <c r="E258" s="65" t="s">
        <v>362</v>
      </c>
      <c r="F258" s="66" t="s">
        <v>791</v>
      </c>
      <c r="G258" s="67" t="s">
        <v>342</v>
      </c>
      <c r="H258" s="68">
        <v>78484875</v>
      </c>
      <c r="I258" s="62">
        <f t="shared" si="9"/>
        <v>44893</v>
      </c>
    </row>
    <row r="259" spans="1:9" ht="19.5" x14ac:dyDescent="0.25">
      <c r="A259" s="10"/>
      <c r="B259" s="62">
        <v>44854</v>
      </c>
      <c r="C259" s="63" t="s">
        <v>531</v>
      </c>
      <c r="D259" s="64" t="s">
        <v>532</v>
      </c>
      <c r="E259" s="65" t="s">
        <v>533</v>
      </c>
      <c r="F259" s="66" t="s">
        <v>791</v>
      </c>
      <c r="G259" s="67" t="s">
        <v>342</v>
      </c>
      <c r="H259" s="68">
        <v>387200</v>
      </c>
      <c r="I259" s="62">
        <f t="shared" si="9"/>
        <v>44899</v>
      </c>
    </row>
    <row r="260" spans="1:9" ht="19.5" x14ac:dyDescent="0.25">
      <c r="A260" s="10"/>
      <c r="B260" s="62">
        <v>44855</v>
      </c>
      <c r="C260" s="63" t="s">
        <v>534</v>
      </c>
      <c r="D260" s="64" t="s">
        <v>532</v>
      </c>
      <c r="E260" s="65" t="s">
        <v>533</v>
      </c>
      <c r="F260" s="66" t="s">
        <v>791</v>
      </c>
      <c r="G260" s="67" t="s">
        <v>342</v>
      </c>
      <c r="H260" s="68">
        <v>296310</v>
      </c>
      <c r="I260" s="62">
        <f t="shared" si="9"/>
        <v>44900</v>
      </c>
    </row>
    <row r="261" spans="1:9" ht="19.5" x14ac:dyDescent="0.25">
      <c r="A261" s="10"/>
      <c r="B261" s="62">
        <v>44809</v>
      </c>
      <c r="C261" s="63" t="s">
        <v>535</v>
      </c>
      <c r="D261" s="64" t="s">
        <v>536</v>
      </c>
      <c r="E261" s="65" t="s">
        <v>537</v>
      </c>
      <c r="F261" s="66" t="s">
        <v>791</v>
      </c>
      <c r="G261" s="67" t="s">
        <v>342</v>
      </c>
      <c r="H261" s="68">
        <v>344880</v>
      </c>
      <c r="I261" s="62">
        <f t="shared" si="9"/>
        <v>44854</v>
      </c>
    </row>
    <row r="262" spans="1:9" ht="19.5" x14ac:dyDescent="0.25">
      <c r="A262" s="10"/>
      <c r="B262" s="62">
        <v>44809</v>
      </c>
      <c r="C262" s="63" t="s">
        <v>538</v>
      </c>
      <c r="D262" s="64" t="s">
        <v>536</v>
      </c>
      <c r="E262" s="65" t="s">
        <v>537</v>
      </c>
      <c r="F262" s="66" t="s">
        <v>791</v>
      </c>
      <c r="G262" s="67" t="s">
        <v>342</v>
      </c>
      <c r="H262" s="68">
        <v>1205100</v>
      </c>
      <c r="I262" s="62">
        <f t="shared" si="9"/>
        <v>44854</v>
      </c>
    </row>
    <row r="263" spans="1:9" ht="19.5" x14ac:dyDescent="0.25">
      <c r="A263" s="10"/>
      <c r="B263" s="62">
        <v>44833</v>
      </c>
      <c r="C263" s="63" t="s">
        <v>539</v>
      </c>
      <c r="D263" s="64" t="s">
        <v>536</v>
      </c>
      <c r="E263" s="65" t="s">
        <v>537</v>
      </c>
      <c r="F263" s="66" t="s">
        <v>791</v>
      </c>
      <c r="G263" s="67" t="s">
        <v>342</v>
      </c>
      <c r="H263" s="68">
        <v>1363720</v>
      </c>
      <c r="I263" s="62">
        <f t="shared" si="9"/>
        <v>44878</v>
      </c>
    </row>
    <row r="264" spans="1:9" ht="19.5" x14ac:dyDescent="0.25">
      <c r="A264" s="10"/>
      <c r="B264" s="62">
        <v>44860</v>
      </c>
      <c r="C264" s="63" t="s">
        <v>293</v>
      </c>
      <c r="D264" s="64" t="s">
        <v>536</v>
      </c>
      <c r="E264" s="65" t="s">
        <v>537</v>
      </c>
      <c r="F264" s="66" t="s">
        <v>791</v>
      </c>
      <c r="G264" s="67" t="s">
        <v>342</v>
      </c>
      <c r="H264" s="68">
        <v>882700</v>
      </c>
      <c r="I264" s="62">
        <f t="shared" si="9"/>
        <v>44905</v>
      </c>
    </row>
    <row r="265" spans="1:9" ht="19.5" x14ac:dyDescent="0.25">
      <c r="A265" s="10"/>
      <c r="B265" s="62">
        <v>44803</v>
      </c>
      <c r="C265" s="63" t="s">
        <v>553</v>
      </c>
      <c r="D265" s="64" t="s">
        <v>554</v>
      </c>
      <c r="E265" s="65" t="s">
        <v>555</v>
      </c>
      <c r="F265" s="66" t="s">
        <v>791</v>
      </c>
      <c r="G265" s="67" t="s">
        <v>556</v>
      </c>
      <c r="H265" s="68">
        <v>3104630</v>
      </c>
      <c r="I265" s="62">
        <f t="shared" si="9"/>
        <v>44848</v>
      </c>
    </row>
    <row r="266" spans="1:9" ht="19.5" x14ac:dyDescent="0.25">
      <c r="A266" s="10"/>
      <c r="B266" s="62">
        <v>44707</v>
      </c>
      <c r="C266" s="63" t="s">
        <v>211</v>
      </c>
      <c r="D266" s="64" t="s">
        <v>554</v>
      </c>
      <c r="E266" s="65" t="s">
        <v>555</v>
      </c>
      <c r="F266" s="66" t="s">
        <v>791</v>
      </c>
      <c r="G266" s="67" t="s">
        <v>556</v>
      </c>
      <c r="H266" s="68">
        <v>3351195</v>
      </c>
      <c r="I266" s="62">
        <f t="shared" si="9"/>
        <v>44752</v>
      </c>
    </row>
    <row r="267" spans="1:9" ht="19.5" x14ac:dyDescent="0.25">
      <c r="A267" s="10"/>
      <c r="B267" s="62">
        <v>44735</v>
      </c>
      <c r="C267" s="63" t="s">
        <v>557</v>
      </c>
      <c r="D267" s="64" t="s">
        <v>554</v>
      </c>
      <c r="E267" s="65" t="s">
        <v>555</v>
      </c>
      <c r="F267" s="66" t="s">
        <v>791</v>
      </c>
      <c r="G267" s="67" t="s">
        <v>556</v>
      </c>
      <c r="H267" s="68">
        <v>4555300</v>
      </c>
      <c r="I267" s="62">
        <f t="shared" si="9"/>
        <v>44780</v>
      </c>
    </row>
    <row r="268" spans="1:9" ht="19.5" x14ac:dyDescent="0.25">
      <c r="A268" s="10"/>
      <c r="B268" s="62">
        <v>44740</v>
      </c>
      <c r="C268" s="63" t="s">
        <v>558</v>
      </c>
      <c r="D268" s="64" t="s">
        <v>554</v>
      </c>
      <c r="E268" s="65" t="s">
        <v>555</v>
      </c>
      <c r="F268" s="66" t="s">
        <v>791</v>
      </c>
      <c r="G268" s="67" t="s">
        <v>556</v>
      </c>
      <c r="H268" s="68">
        <v>18875</v>
      </c>
      <c r="I268" s="62">
        <f t="shared" si="9"/>
        <v>44785</v>
      </c>
    </row>
    <row r="269" spans="1:9" ht="19.5" x14ac:dyDescent="0.25">
      <c r="A269" s="10"/>
      <c r="B269" s="62">
        <v>44795</v>
      </c>
      <c r="C269" s="63" t="s">
        <v>768</v>
      </c>
      <c r="D269" s="64" t="s">
        <v>554</v>
      </c>
      <c r="E269" s="65" t="s">
        <v>555</v>
      </c>
      <c r="F269" s="66" t="s">
        <v>791</v>
      </c>
      <c r="G269" s="67" t="s">
        <v>556</v>
      </c>
      <c r="H269" s="68">
        <v>591455</v>
      </c>
      <c r="I269" s="62">
        <f t="shared" si="9"/>
        <v>44840</v>
      </c>
    </row>
    <row r="270" spans="1:9" ht="19.5" x14ac:dyDescent="0.25">
      <c r="A270" s="10"/>
      <c r="B270" s="62">
        <v>44804</v>
      </c>
      <c r="C270" s="63" t="s">
        <v>769</v>
      </c>
      <c r="D270" s="64" t="s">
        <v>554</v>
      </c>
      <c r="E270" s="65" t="s">
        <v>555</v>
      </c>
      <c r="F270" s="66" t="s">
        <v>791</v>
      </c>
      <c r="G270" s="67" t="s">
        <v>556</v>
      </c>
      <c r="H270" s="68">
        <v>1130885</v>
      </c>
      <c r="I270" s="62">
        <f t="shared" si="9"/>
        <v>44849</v>
      </c>
    </row>
    <row r="271" spans="1:9" ht="19.5" x14ac:dyDescent="0.25">
      <c r="A271" s="10"/>
      <c r="B271" s="62">
        <v>44816</v>
      </c>
      <c r="C271" s="63" t="s">
        <v>770</v>
      </c>
      <c r="D271" s="64" t="s">
        <v>554</v>
      </c>
      <c r="E271" s="65" t="s">
        <v>555</v>
      </c>
      <c r="F271" s="66" t="s">
        <v>791</v>
      </c>
      <c r="G271" s="67" t="s">
        <v>556</v>
      </c>
      <c r="H271" s="68">
        <v>2310722</v>
      </c>
      <c r="I271" s="62">
        <f t="shared" si="9"/>
        <v>44861</v>
      </c>
    </row>
    <row r="272" spans="1:9" ht="19.5" x14ac:dyDescent="0.25">
      <c r="A272" s="10"/>
      <c r="B272" s="62">
        <v>44834</v>
      </c>
      <c r="C272" s="63" t="s">
        <v>771</v>
      </c>
      <c r="D272" s="64" t="s">
        <v>554</v>
      </c>
      <c r="E272" s="65" t="s">
        <v>555</v>
      </c>
      <c r="F272" s="66" t="s">
        <v>791</v>
      </c>
      <c r="G272" s="67" t="s">
        <v>556</v>
      </c>
      <c r="H272" s="68">
        <v>2965270</v>
      </c>
      <c r="I272" s="62">
        <f t="shared" si="9"/>
        <v>44879</v>
      </c>
    </row>
    <row r="273" spans="1:9" ht="19.5" x14ac:dyDescent="0.25">
      <c r="A273" s="10"/>
      <c r="B273" s="62">
        <v>44851</v>
      </c>
      <c r="C273" s="63" t="s">
        <v>397</v>
      </c>
      <c r="D273" s="64" t="s">
        <v>554</v>
      </c>
      <c r="E273" s="65" t="s">
        <v>555</v>
      </c>
      <c r="F273" s="66" t="s">
        <v>791</v>
      </c>
      <c r="G273" s="67" t="s">
        <v>556</v>
      </c>
      <c r="H273" s="68">
        <v>4767985</v>
      </c>
      <c r="I273" s="62">
        <f t="shared" si="9"/>
        <v>44896</v>
      </c>
    </row>
    <row r="274" spans="1:9" ht="19.5" x14ac:dyDescent="0.25">
      <c r="A274" s="10"/>
      <c r="B274" s="62">
        <v>44872</v>
      </c>
      <c r="C274" s="63" t="s">
        <v>772</v>
      </c>
      <c r="D274" s="64" t="s">
        <v>554</v>
      </c>
      <c r="E274" s="65" t="s">
        <v>555</v>
      </c>
      <c r="F274" s="66" t="s">
        <v>791</v>
      </c>
      <c r="G274" s="67" t="s">
        <v>556</v>
      </c>
      <c r="H274" s="68">
        <v>3148289</v>
      </c>
      <c r="I274" s="62">
        <f t="shared" si="9"/>
        <v>44917</v>
      </c>
    </row>
    <row r="275" spans="1:9" ht="19.5" x14ac:dyDescent="0.25">
      <c r="A275" s="10"/>
      <c r="B275" s="62">
        <v>44881</v>
      </c>
      <c r="C275" s="63" t="s">
        <v>773</v>
      </c>
      <c r="D275" s="64" t="s">
        <v>554</v>
      </c>
      <c r="E275" s="65" t="s">
        <v>555</v>
      </c>
      <c r="F275" s="66" t="s">
        <v>791</v>
      </c>
      <c r="G275" s="67" t="s">
        <v>556</v>
      </c>
      <c r="H275" s="68">
        <v>3607440</v>
      </c>
      <c r="I275" s="62">
        <f t="shared" si="9"/>
        <v>44926</v>
      </c>
    </row>
    <row r="276" spans="1:9" ht="19.5" x14ac:dyDescent="0.25">
      <c r="A276" s="10"/>
      <c r="B276" s="62">
        <v>44855</v>
      </c>
      <c r="C276" s="63" t="s">
        <v>574</v>
      </c>
      <c r="D276" s="64" t="s">
        <v>575</v>
      </c>
      <c r="E276" s="65" t="s">
        <v>576</v>
      </c>
      <c r="F276" s="66" t="s">
        <v>791</v>
      </c>
      <c r="G276" s="67" t="s">
        <v>342</v>
      </c>
      <c r="H276" s="68">
        <v>4053530</v>
      </c>
      <c r="I276" s="62">
        <f t="shared" si="9"/>
        <v>44900</v>
      </c>
    </row>
    <row r="277" spans="1:9" ht="19.5" x14ac:dyDescent="0.25">
      <c r="A277" s="10"/>
      <c r="B277" s="62">
        <v>44862</v>
      </c>
      <c r="C277" s="63" t="s">
        <v>577</v>
      </c>
      <c r="D277" s="64" t="s">
        <v>575</v>
      </c>
      <c r="E277" s="65" t="s">
        <v>576</v>
      </c>
      <c r="F277" s="66" t="s">
        <v>791</v>
      </c>
      <c r="G277" s="67" t="s">
        <v>342</v>
      </c>
      <c r="H277" s="68">
        <v>2626380</v>
      </c>
      <c r="I277" s="62">
        <f t="shared" si="9"/>
        <v>44907</v>
      </c>
    </row>
    <row r="278" spans="1:9" ht="19.5" x14ac:dyDescent="0.25">
      <c r="A278" s="10"/>
      <c r="B278" s="62">
        <v>44874</v>
      </c>
      <c r="C278" s="63" t="s">
        <v>578</v>
      </c>
      <c r="D278" s="64" t="s">
        <v>575</v>
      </c>
      <c r="E278" s="65" t="s">
        <v>576</v>
      </c>
      <c r="F278" s="66" t="s">
        <v>791</v>
      </c>
      <c r="G278" s="67" t="s">
        <v>342</v>
      </c>
      <c r="H278" s="68">
        <v>256800</v>
      </c>
      <c r="I278" s="62">
        <f t="shared" si="9"/>
        <v>44919</v>
      </c>
    </row>
    <row r="279" spans="1:9" ht="19.5" x14ac:dyDescent="0.25">
      <c r="A279" s="10"/>
      <c r="B279" s="62">
        <v>44888</v>
      </c>
      <c r="C279" s="63" t="s">
        <v>780</v>
      </c>
      <c r="D279" s="64" t="s">
        <v>575</v>
      </c>
      <c r="E279" s="65" t="s">
        <v>576</v>
      </c>
      <c r="F279" s="66" t="s">
        <v>791</v>
      </c>
      <c r="G279" s="67" t="s">
        <v>342</v>
      </c>
      <c r="H279" s="68">
        <v>2208520</v>
      </c>
      <c r="I279" s="62">
        <f t="shared" si="9"/>
        <v>44933</v>
      </c>
    </row>
    <row r="280" spans="1:9" ht="19.5" x14ac:dyDescent="0.25">
      <c r="A280" s="10"/>
      <c r="B280" s="62">
        <v>44893</v>
      </c>
      <c r="C280" s="63" t="s">
        <v>781</v>
      </c>
      <c r="D280" s="64" t="s">
        <v>575</v>
      </c>
      <c r="E280" s="65" t="s">
        <v>576</v>
      </c>
      <c r="F280" s="66" t="s">
        <v>791</v>
      </c>
      <c r="G280" s="67" t="s">
        <v>342</v>
      </c>
      <c r="H280" s="68">
        <v>116400</v>
      </c>
      <c r="I280" s="62">
        <f t="shared" ref="I280:I311" si="10">+B280+45</f>
        <v>44938</v>
      </c>
    </row>
    <row r="281" spans="1:9" ht="19.5" x14ac:dyDescent="0.25">
      <c r="A281" s="10"/>
      <c r="B281" s="62">
        <v>44888</v>
      </c>
      <c r="C281" s="63" t="s">
        <v>782</v>
      </c>
      <c r="D281" s="64" t="s">
        <v>575</v>
      </c>
      <c r="E281" s="65" t="s">
        <v>576</v>
      </c>
      <c r="F281" s="66" t="s">
        <v>791</v>
      </c>
      <c r="G281" s="67" t="s">
        <v>342</v>
      </c>
      <c r="H281" s="68">
        <v>151264</v>
      </c>
      <c r="I281" s="62">
        <f t="shared" si="10"/>
        <v>44933</v>
      </c>
    </row>
    <row r="282" spans="1:9" ht="19.5" x14ac:dyDescent="0.25">
      <c r="A282" s="10"/>
      <c r="B282" s="62">
        <v>44880</v>
      </c>
      <c r="C282" s="63" t="s">
        <v>782</v>
      </c>
      <c r="D282" s="64" t="s">
        <v>575</v>
      </c>
      <c r="E282" s="65" t="s">
        <v>576</v>
      </c>
      <c r="F282" s="66" t="s">
        <v>791</v>
      </c>
      <c r="G282" s="67" t="s">
        <v>342</v>
      </c>
      <c r="H282" s="68">
        <v>865395.42</v>
      </c>
      <c r="I282" s="62">
        <f t="shared" si="10"/>
        <v>44925</v>
      </c>
    </row>
    <row r="283" spans="1:9" ht="19.5" x14ac:dyDescent="0.25">
      <c r="A283" s="10"/>
      <c r="B283" s="62">
        <v>44805</v>
      </c>
      <c r="C283" s="63" t="s">
        <v>290</v>
      </c>
      <c r="D283" s="64" t="s">
        <v>774</v>
      </c>
      <c r="E283" s="65" t="s">
        <v>775</v>
      </c>
      <c r="F283" s="66" t="s">
        <v>791</v>
      </c>
      <c r="G283" s="67" t="s">
        <v>342</v>
      </c>
      <c r="H283" s="68">
        <v>1800675</v>
      </c>
      <c r="I283" s="62">
        <f t="shared" si="10"/>
        <v>44850</v>
      </c>
    </row>
    <row r="284" spans="1:9" ht="19.5" x14ac:dyDescent="0.25">
      <c r="A284" s="10"/>
      <c r="B284" s="62">
        <v>44806</v>
      </c>
      <c r="C284" s="63" t="s">
        <v>292</v>
      </c>
      <c r="D284" s="64" t="s">
        <v>774</v>
      </c>
      <c r="E284" s="65" t="s">
        <v>775</v>
      </c>
      <c r="F284" s="66" t="s">
        <v>791</v>
      </c>
      <c r="G284" s="67" t="s">
        <v>342</v>
      </c>
      <c r="H284" s="68">
        <v>932309</v>
      </c>
      <c r="I284" s="62">
        <f t="shared" si="10"/>
        <v>44851</v>
      </c>
    </row>
    <row r="285" spans="1:9" ht="19.5" x14ac:dyDescent="0.25">
      <c r="A285" s="10"/>
      <c r="B285" s="62">
        <v>44805</v>
      </c>
      <c r="C285" s="63" t="s">
        <v>547</v>
      </c>
      <c r="D285" s="64" t="s">
        <v>774</v>
      </c>
      <c r="E285" s="65" t="s">
        <v>775</v>
      </c>
      <c r="F285" s="66" t="s">
        <v>791</v>
      </c>
      <c r="G285" s="67" t="s">
        <v>342</v>
      </c>
      <c r="H285" s="68">
        <v>922922.5</v>
      </c>
      <c r="I285" s="62">
        <f t="shared" si="10"/>
        <v>44850</v>
      </c>
    </row>
    <row r="286" spans="1:9" ht="19.5" x14ac:dyDescent="0.25">
      <c r="A286" s="10"/>
      <c r="B286" s="62">
        <v>44826</v>
      </c>
      <c r="C286" s="63" t="s">
        <v>776</v>
      </c>
      <c r="D286" s="64" t="s">
        <v>774</v>
      </c>
      <c r="E286" s="65" t="s">
        <v>775</v>
      </c>
      <c r="F286" s="66" t="s">
        <v>791</v>
      </c>
      <c r="G286" s="67" t="s">
        <v>342</v>
      </c>
      <c r="H286" s="68">
        <v>1027837.5</v>
      </c>
      <c r="I286" s="62">
        <f t="shared" si="10"/>
        <v>44871</v>
      </c>
    </row>
    <row r="287" spans="1:9" ht="19.5" x14ac:dyDescent="0.25">
      <c r="A287" s="10"/>
      <c r="B287" s="62">
        <v>44834</v>
      </c>
      <c r="C287" s="63" t="s">
        <v>546</v>
      </c>
      <c r="D287" s="64" t="s">
        <v>774</v>
      </c>
      <c r="E287" s="65" t="s">
        <v>775</v>
      </c>
      <c r="F287" s="66" t="s">
        <v>791</v>
      </c>
      <c r="G287" s="67" t="s">
        <v>342</v>
      </c>
      <c r="H287" s="68">
        <v>1227725</v>
      </c>
      <c r="I287" s="62">
        <f t="shared" si="10"/>
        <v>44879</v>
      </c>
    </row>
    <row r="288" spans="1:9" ht="19.5" x14ac:dyDescent="0.25">
      <c r="A288" s="10"/>
      <c r="B288" s="62">
        <v>44841</v>
      </c>
      <c r="C288" s="63" t="s">
        <v>535</v>
      </c>
      <c r="D288" s="64" t="s">
        <v>774</v>
      </c>
      <c r="E288" s="65" t="s">
        <v>775</v>
      </c>
      <c r="F288" s="66" t="s">
        <v>791</v>
      </c>
      <c r="G288" s="67" t="s">
        <v>342</v>
      </c>
      <c r="H288" s="68">
        <v>399000</v>
      </c>
      <c r="I288" s="62">
        <f t="shared" si="10"/>
        <v>44886</v>
      </c>
    </row>
    <row r="289" spans="1:9" ht="19.5" x14ac:dyDescent="0.25">
      <c r="A289" s="10"/>
      <c r="B289" s="62">
        <v>44845</v>
      </c>
      <c r="C289" s="63" t="s">
        <v>538</v>
      </c>
      <c r="D289" s="64" t="s">
        <v>774</v>
      </c>
      <c r="E289" s="65" t="s">
        <v>775</v>
      </c>
      <c r="F289" s="66" t="s">
        <v>791</v>
      </c>
      <c r="G289" s="67" t="s">
        <v>342</v>
      </c>
      <c r="H289" s="68">
        <v>1168000</v>
      </c>
      <c r="I289" s="62">
        <f t="shared" si="10"/>
        <v>44890</v>
      </c>
    </row>
    <row r="290" spans="1:9" ht="19.5" x14ac:dyDescent="0.25">
      <c r="A290" s="10"/>
      <c r="B290" s="62">
        <v>44847</v>
      </c>
      <c r="C290" s="63" t="s">
        <v>777</v>
      </c>
      <c r="D290" s="64" t="s">
        <v>774</v>
      </c>
      <c r="E290" s="65" t="s">
        <v>775</v>
      </c>
      <c r="F290" s="66" t="s">
        <v>791</v>
      </c>
      <c r="G290" s="67" t="s">
        <v>342</v>
      </c>
      <c r="H290" s="68">
        <v>287280</v>
      </c>
      <c r="I290" s="62">
        <f t="shared" si="10"/>
        <v>44892</v>
      </c>
    </row>
    <row r="291" spans="1:9" ht="19.5" x14ac:dyDescent="0.25">
      <c r="A291" s="10"/>
      <c r="B291" s="62">
        <v>44854</v>
      </c>
      <c r="C291" s="63" t="s">
        <v>778</v>
      </c>
      <c r="D291" s="64" t="s">
        <v>774</v>
      </c>
      <c r="E291" s="65" t="s">
        <v>775</v>
      </c>
      <c r="F291" s="66" t="s">
        <v>791</v>
      </c>
      <c r="G291" s="67" t="s">
        <v>342</v>
      </c>
      <c r="H291" s="68">
        <v>2150806.1</v>
      </c>
      <c r="I291" s="62">
        <f t="shared" si="10"/>
        <v>44899</v>
      </c>
    </row>
    <row r="292" spans="1:9" ht="19.5" x14ac:dyDescent="0.25">
      <c r="A292" s="10"/>
      <c r="B292" s="62">
        <v>44867</v>
      </c>
      <c r="C292" s="63" t="s">
        <v>548</v>
      </c>
      <c r="D292" s="64" t="s">
        <v>774</v>
      </c>
      <c r="E292" s="65" t="s">
        <v>775</v>
      </c>
      <c r="F292" s="66" t="s">
        <v>791</v>
      </c>
      <c r="G292" s="67" t="s">
        <v>342</v>
      </c>
      <c r="H292" s="68">
        <v>1690788.8</v>
      </c>
      <c r="I292" s="62">
        <f t="shared" si="10"/>
        <v>44912</v>
      </c>
    </row>
    <row r="293" spans="1:9" ht="19.5" x14ac:dyDescent="0.25">
      <c r="A293" s="10"/>
      <c r="B293" s="62">
        <v>44876</v>
      </c>
      <c r="C293" s="63" t="s">
        <v>779</v>
      </c>
      <c r="D293" s="64" t="s">
        <v>774</v>
      </c>
      <c r="E293" s="65" t="s">
        <v>775</v>
      </c>
      <c r="F293" s="66" t="s">
        <v>791</v>
      </c>
      <c r="G293" s="67" t="s">
        <v>342</v>
      </c>
      <c r="H293" s="68">
        <v>797855</v>
      </c>
      <c r="I293" s="62">
        <f t="shared" si="10"/>
        <v>44921</v>
      </c>
    </row>
    <row r="294" spans="1:9" ht="19.5" x14ac:dyDescent="0.25">
      <c r="A294" s="10"/>
      <c r="B294" s="62">
        <v>44888</v>
      </c>
      <c r="C294" s="63" t="s">
        <v>539</v>
      </c>
      <c r="D294" s="64" t="s">
        <v>774</v>
      </c>
      <c r="E294" s="65" t="s">
        <v>775</v>
      </c>
      <c r="F294" s="66" t="s">
        <v>791</v>
      </c>
      <c r="G294" s="67" t="s">
        <v>342</v>
      </c>
      <c r="H294" s="68">
        <v>1577962.6</v>
      </c>
      <c r="I294" s="62">
        <f t="shared" si="10"/>
        <v>44933</v>
      </c>
    </row>
    <row r="295" spans="1:9" ht="39" x14ac:dyDescent="0.25">
      <c r="A295" s="10"/>
      <c r="B295" s="62">
        <v>44676</v>
      </c>
      <c r="C295" s="63" t="s">
        <v>540</v>
      </c>
      <c r="D295" s="64" t="s">
        <v>541</v>
      </c>
      <c r="E295" s="65" t="s">
        <v>542</v>
      </c>
      <c r="F295" s="66" t="s">
        <v>791</v>
      </c>
      <c r="G295" s="67" t="s">
        <v>342</v>
      </c>
      <c r="H295" s="68">
        <v>128000</v>
      </c>
      <c r="I295" s="62">
        <f t="shared" si="10"/>
        <v>44721</v>
      </c>
    </row>
    <row r="296" spans="1:9" ht="39" x14ac:dyDescent="0.25">
      <c r="A296" s="10"/>
      <c r="B296" s="62">
        <v>44676</v>
      </c>
      <c r="C296" s="63" t="s">
        <v>543</v>
      </c>
      <c r="D296" s="64" t="s">
        <v>541</v>
      </c>
      <c r="E296" s="65" t="s">
        <v>542</v>
      </c>
      <c r="F296" s="66" t="s">
        <v>791</v>
      </c>
      <c r="G296" s="67" t="s">
        <v>342</v>
      </c>
      <c r="H296" s="68">
        <v>29282.17</v>
      </c>
      <c r="I296" s="62">
        <f t="shared" si="10"/>
        <v>44721</v>
      </c>
    </row>
    <row r="297" spans="1:9" ht="39" x14ac:dyDescent="0.25">
      <c r="A297" s="10"/>
      <c r="B297" s="62">
        <v>44806</v>
      </c>
      <c r="C297" s="63" t="s">
        <v>544</v>
      </c>
      <c r="D297" s="64" t="s">
        <v>541</v>
      </c>
      <c r="E297" s="65" t="s">
        <v>542</v>
      </c>
      <c r="F297" s="66" t="s">
        <v>791</v>
      </c>
      <c r="G297" s="67" t="s">
        <v>342</v>
      </c>
      <c r="H297" s="68">
        <v>205712.5</v>
      </c>
      <c r="I297" s="62">
        <f t="shared" si="10"/>
        <v>44851</v>
      </c>
    </row>
    <row r="298" spans="1:9" ht="39" x14ac:dyDescent="0.25">
      <c r="A298" s="10"/>
      <c r="B298" s="62">
        <v>44806</v>
      </c>
      <c r="C298" s="63" t="s">
        <v>545</v>
      </c>
      <c r="D298" s="64" t="s">
        <v>541</v>
      </c>
      <c r="E298" s="65" t="s">
        <v>542</v>
      </c>
      <c r="F298" s="66" t="s">
        <v>791</v>
      </c>
      <c r="G298" s="67" t="s">
        <v>342</v>
      </c>
      <c r="H298" s="68">
        <v>29282.17</v>
      </c>
      <c r="I298" s="62">
        <f t="shared" si="10"/>
        <v>44851</v>
      </c>
    </row>
    <row r="299" spans="1:9" ht="39" x14ac:dyDescent="0.25">
      <c r="A299" s="10"/>
      <c r="B299" s="62">
        <v>44809</v>
      </c>
      <c r="C299" s="63" t="s">
        <v>290</v>
      </c>
      <c r="D299" s="64" t="s">
        <v>541</v>
      </c>
      <c r="E299" s="65" t="s">
        <v>542</v>
      </c>
      <c r="F299" s="66" t="s">
        <v>791</v>
      </c>
      <c r="G299" s="67" t="s">
        <v>342</v>
      </c>
      <c r="H299" s="68">
        <v>171000</v>
      </c>
      <c r="I299" s="62">
        <f t="shared" si="10"/>
        <v>44854</v>
      </c>
    </row>
    <row r="300" spans="1:9" ht="39" x14ac:dyDescent="0.25">
      <c r="A300" s="10"/>
      <c r="B300" s="62">
        <v>44806</v>
      </c>
      <c r="C300" s="63" t="s">
        <v>292</v>
      </c>
      <c r="D300" s="64" t="s">
        <v>541</v>
      </c>
      <c r="E300" s="65" t="s">
        <v>542</v>
      </c>
      <c r="F300" s="66" t="s">
        <v>791</v>
      </c>
      <c r="G300" s="67" t="s">
        <v>342</v>
      </c>
      <c r="H300" s="68">
        <v>323262.5</v>
      </c>
      <c r="I300" s="62">
        <f t="shared" si="10"/>
        <v>44851</v>
      </c>
    </row>
    <row r="301" spans="1:9" ht="39" x14ac:dyDescent="0.25">
      <c r="A301" s="10"/>
      <c r="B301" s="62">
        <v>44806</v>
      </c>
      <c r="C301" s="63" t="s">
        <v>546</v>
      </c>
      <c r="D301" s="64" t="s">
        <v>541</v>
      </c>
      <c r="E301" s="65" t="s">
        <v>542</v>
      </c>
      <c r="F301" s="66" t="s">
        <v>791</v>
      </c>
      <c r="G301" s="67" t="s">
        <v>342</v>
      </c>
      <c r="H301" s="68">
        <v>323262.5</v>
      </c>
      <c r="I301" s="62">
        <f t="shared" si="10"/>
        <v>44851</v>
      </c>
    </row>
    <row r="302" spans="1:9" ht="39" x14ac:dyDescent="0.25">
      <c r="A302" s="10"/>
      <c r="B302" s="62">
        <v>44806</v>
      </c>
      <c r="C302" s="63" t="s">
        <v>547</v>
      </c>
      <c r="D302" s="64" t="s">
        <v>541</v>
      </c>
      <c r="E302" s="65" t="s">
        <v>542</v>
      </c>
      <c r="F302" s="66" t="s">
        <v>791</v>
      </c>
      <c r="G302" s="67" t="s">
        <v>342</v>
      </c>
      <c r="H302" s="68">
        <v>73205.429999999993</v>
      </c>
      <c r="I302" s="62">
        <f t="shared" si="10"/>
        <v>44851</v>
      </c>
    </row>
    <row r="303" spans="1:9" ht="39" x14ac:dyDescent="0.25">
      <c r="A303" s="10"/>
      <c r="B303" s="62">
        <v>44833</v>
      </c>
      <c r="C303" s="63" t="s">
        <v>548</v>
      </c>
      <c r="D303" s="64" t="s">
        <v>541</v>
      </c>
      <c r="E303" s="65" t="s">
        <v>542</v>
      </c>
      <c r="F303" s="66" t="s">
        <v>791</v>
      </c>
      <c r="G303" s="67" t="s">
        <v>342</v>
      </c>
      <c r="H303" s="68">
        <v>102487.6</v>
      </c>
      <c r="I303" s="62">
        <f t="shared" si="10"/>
        <v>44878</v>
      </c>
    </row>
    <row r="304" spans="1:9" ht="39" x14ac:dyDescent="0.25">
      <c r="A304" s="10"/>
      <c r="B304" s="62">
        <v>44833</v>
      </c>
      <c r="C304" s="63" t="s">
        <v>539</v>
      </c>
      <c r="D304" s="64" t="s">
        <v>541</v>
      </c>
      <c r="E304" s="65" t="s">
        <v>542</v>
      </c>
      <c r="F304" s="66" t="s">
        <v>791</v>
      </c>
      <c r="G304" s="67" t="s">
        <v>342</v>
      </c>
      <c r="H304" s="68">
        <v>1906437.5</v>
      </c>
      <c r="I304" s="62">
        <f t="shared" si="10"/>
        <v>44878</v>
      </c>
    </row>
    <row r="305" spans="1:9" ht="39" x14ac:dyDescent="0.25">
      <c r="A305" s="10"/>
      <c r="B305" s="62">
        <v>44853</v>
      </c>
      <c r="C305" s="63" t="s">
        <v>293</v>
      </c>
      <c r="D305" s="64" t="s">
        <v>541</v>
      </c>
      <c r="E305" s="65" t="s">
        <v>542</v>
      </c>
      <c r="F305" s="66" t="s">
        <v>791</v>
      </c>
      <c r="G305" s="67" t="s">
        <v>342</v>
      </c>
      <c r="H305" s="68">
        <v>684057.5</v>
      </c>
      <c r="I305" s="62">
        <f t="shared" si="10"/>
        <v>44898</v>
      </c>
    </row>
    <row r="306" spans="1:9" ht="39" x14ac:dyDescent="0.25">
      <c r="A306" s="10"/>
      <c r="B306" s="62">
        <v>44853</v>
      </c>
      <c r="C306" s="63" t="s">
        <v>549</v>
      </c>
      <c r="D306" s="64" t="s">
        <v>541</v>
      </c>
      <c r="E306" s="65" t="s">
        <v>542</v>
      </c>
      <c r="F306" s="66" t="s">
        <v>791</v>
      </c>
      <c r="G306" s="67" t="s">
        <v>342</v>
      </c>
      <c r="H306" s="68">
        <v>29282.17</v>
      </c>
      <c r="I306" s="62">
        <f t="shared" si="10"/>
        <v>44898</v>
      </c>
    </row>
    <row r="307" spans="1:9" ht="39" x14ac:dyDescent="0.25">
      <c r="A307" s="10"/>
      <c r="B307" s="62">
        <v>44879</v>
      </c>
      <c r="C307" s="63" t="s">
        <v>550</v>
      </c>
      <c r="D307" s="64" t="s">
        <v>541</v>
      </c>
      <c r="E307" s="65" t="s">
        <v>542</v>
      </c>
      <c r="F307" s="66" t="s">
        <v>791</v>
      </c>
      <c r="G307" s="67" t="s">
        <v>342</v>
      </c>
      <c r="H307" s="68">
        <v>725448</v>
      </c>
      <c r="I307" s="62">
        <f t="shared" si="10"/>
        <v>44924</v>
      </c>
    </row>
    <row r="308" spans="1:9" ht="39" x14ac:dyDescent="0.25">
      <c r="A308" s="10"/>
      <c r="B308" s="62">
        <v>44879</v>
      </c>
      <c r="C308" s="63" t="s">
        <v>551</v>
      </c>
      <c r="D308" s="64" t="s">
        <v>541</v>
      </c>
      <c r="E308" s="65" t="s">
        <v>542</v>
      </c>
      <c r="F308" s="66" t="s">
        <v>791</v>
      </c>
      <c r="G308" s="67" t="s">
        <v>342</v>
      </c>
      <c r="H308" s="68">
        <v>29282.17</v>
      </c>
      <c r="I308" s="62">
        <f t="shared" si="10"/>
        <v>44924</v>
      </c>
    </row>
    <row r="309" spans="1:9" ht="39" x14ac:dyDescent="0.25">
      <c r="A309" s="10"/>
      <c r="B309" s="62">
        <v>44855</v>
      </c>
      <c r="C309" s="63" t="s">
        <v>552</v>
      </c>
      <c r="D309" s="64" t="s">
        <v>541</v>
      </c>
      <c r="E309" s="65" t="s">
        <v>542</v>
      </c>
      <c r="F309" s="66" t="s">
        <v>791</v>
      </c>
      <c r="G309" s="67" t="s">
        <v>342</v>
      </c>
      <c r="H309" s="68">
        <v>918400</v>
      </c>
      <c r="I309" s="62">
        <f t="shared" si="10"/>
        <v>44900</v>
      </c>
    </row>
    <row r="310" spans="1:9" ht="19.5" x14ac:dyDescent="0.25">
      <c r="A310" s="10"/>
      <c r="B310" s="62">
        <v>44817</v>
      </c>
      <c r="C310" s="63" t="s">
        <v>410</v>
      </c>
      <c r="D310" s="64" t="s">
        <v>563</v>
      </c>
      <c r="E310" s="65" t="s">
        <v>564</v>
      </c>
      <c r="F310" s="66" t="s">
        <v>791</v>
      </c>
      <c r="G310" s="67" t="s">
        <v>342</v>
      </c>
      <c r="H310" s="68">
        <v>481500</v>
      </c>
      <c r="I310" s="62">
        <f t="shared" si="10"/>
        <v>44862</v>
      </c>
    </row>
    <row r="311" spans="1:9" ht="19.5" x14ac:dyDescent="0.25">
      <c r="A311" s="10"/>
      <c r="B311" s="62">
        <v>44886</v>
      </c>
      <c r="C311" s="63" t="s">
        <v>565</v>
      </c>
      <c r="D311" s="64" t="s">
        <v>563</v>
      </c>
      <c r="E311" s="65" t="s">
        <v>564</v>
      </c>
      <c r="F311" s="66" t="s">
        <v>791</v>
      </c>
      <c r="G311" s="67" t="s">
        <v>342</v>
      </c>
      <c r="H311" s="68">
        <v>1200000</v>
      </c>
      <c r="I311" s="62">
        <f t="shared" si="10"/>
        <v>44931</v>
      </c>
    </row>
    <row r="312" spans="1:9" ht="19.5" x14ac:dyDescent="0.25">
      <c r="A312" s="10"/>
      <c r="B312" s="62">
        <v>44858</v>
      </c>
      <c r="C312" s="63" t="s">
        <v>566</v>
      </c>
      <c r="D312" s="64" t="s">
        <v>563</v>
      </c>
      <c r="E312" s="65" t="s">
        <v>564</v>
      </c>
      <c r="F312" s="66" t="s">
        <v>791</v>
      </c>
      <c r="G312" s="67" t="s">
        <v>342</v>
      </c>
      <c r="H312" s="68">
        <v>443850</v>
      </c>
      <c r="I312" s="62">
        <f t="shared" ref="I312:I335" si="11">+B312+45</f>
        <v>44903</v>
      </c>
    </row>
    <row r="313" spans="1:9" ht="19.5" x14ac:dyDescent="0.25">
      <c r="A313" s="10"/>
      <c r="B313" s="62">
        <v>44886</v>
      </c>
      <c r="C313" s="63" t="s">
        <v>567</v>
      </c>
      <c r="D313" s="64" t="s">
        <v>563</v>
      </c>
      <c r="E313" s="65" t="s">
        <v>564</v>
      </c>
      <c r="F313" s="66" t="s">
        <v>791</v>
      </c>
      <c r="G313" s="67" t="s">
        <v>342</v>
      </c>
      <c r="H313" s="68">
        <v>4570937.5</v>
      </c>
      <c r="I313" s="62">
        <f t="shared" si="11"/>
        <v>44931</v>
      </c>
    </row>
    <row r="314" spans="1:9" ht="19.5" x14ac:dyDescent="0.25">
      <c r="A314" s="10"/>
      <c r="B314" s="62">
        <v>44890</v>
      </c>
      <c r="C314" s="63" t="s">
        <v>766</v>
      </c>
      <c r="D314" s="64" t="s">
        <v>563</v>
      </c>
      <c r="E314" s="65" t="s">
        <v>767</v>
      </c>
      <c r="F314" s="66" t="s">
        <v>791</v>
      </c>
      <c r="G314" s="67" t="s">
        <v>342</v>
      </c>
      <c r="H314" s="68">
        <v>3653627.1</v>
      </c>
      <c r="I314" s="62">
        <f t="shared" si="11"/>
        <v>44935</v>
      </c>
    </row>
    <row r="315" spans="1:9" ht="19.5" x14ac:dyDescent="0.25">
      <c r="A315" s="10"/>
      <c r="B315" s="62">
        <v>44880</v>
      </c>
      <c r="C315" s="63" t="s">
        <v>559</v>
      </c>
      <c r="D315" s="64" t="s">
        <v>560</v>
      </c>
      <c r="E315" s="65" t="s">
        <v>561</v>
      </c>
      <c r="F315" s="66" t="s">
        <v>791</v>
      </c>
      <c r="G315" s="67" t="s">
        <v>556</v>
      </c>
      <c r="H315" s="68">
        <v>1959416</v>
      </c>
      <c r="I315" s="62">
        <f t="shared" si="11"/>
        <v>44925</v>
      </c>
    </row>
    <row r="316" spans="1:9" ht="19.5" x14ac:dyDescent="0.25">
      <c r="A316" s="10"/>
      <c r="B316" s="62">
        <v>44890</v>
      </c>
      <c r="C316" s="63" t="s">
        <v>562</v>
      </c>
      <c r="D316" s="64" t="s">
        <v>560</v>
      </c>
      <c r="E316" s="65" t="s">
        <v>561</v>
      </c>
      <c r="F316" s="66" t="s">
        <v>791</v>
      </c>
      <c r="G316" s="67" t="s">
        <v>556</v>
      </c>
      <c r="H316" s="68">
        <v>758298</v>
      </c>
      <c r="I316" s="62">
        <f t="shared" si="11"/>
        <v>44935</v>
      </c>
    </row>
    <row r="317" spans="1:9" ht="19.5" x14ac:dyDescent="0.25">
      <c r="A317" s="10"/>
      <c r="B317" s="62">
        <v>44867</v>
      </c>
      <c r="C317" s="63" t="s">
        <v>783</v>
      </c>
      <c r="D317" s="64" t="s">
        <v>560</v>
      </c>
      <c r="E317" s="65" t="s">
        <v>561</v>
      </c>
      <c r="F317" s="66" t="s">
        <v>791</v>
      </c>
      <c r="G317" s="67" t="s">
        <v>556</v>
      </c>
      <c r="H317" s="68">
        <v>2845548</v>
      </c>
      <c r="I317" s="62">
        <f t="shared" si="11"/>
        <v>44912</v>
      </c>
    </row>
    <row r="318" spans="1:9" ht="19.5" x14ac:dyDescent="0.25">
      <c r="A318" s="10"/>
      <c r="B318" s="62">
        <v>44880</v>
      </c>
      <c r="C318" s="63" t="s">
        <v>784</v>
      </c>
      <c r="D318" s="64" t="s">
        <v>560</v>
      </c>
      <c r="E318" s="65" t="s">
        <v>561</v>
      </c>
      <c r="F318" s="66" t="s">
        <v>791</v>
      </c>
      <c r="G318" s="67" t="s">
        <v>556</v>
      </c>
      <c r="H318" s="68">
        <v>248052</v>
      </c>
      <c r="I318" s="62">
        <f t="shared" si="11"/>
        <v>44925</v>
      </c>
    </row>
    <row r="319" spans="1:9" ht="19.5" x14ac:dyDescent="0.25">
      <c r="A319" s="10"/>
      <c r="B319" s="62">
        <v>44890</v>
      </c>
      <c r="C319" s="63" t="s">
        <v>785</v>
      </c>
      <c r="D319" s="64" t="s">
        <v>560</v>
      </c>
      <c r="E319" s="65" t="s">
        <v>561</v>
      </c>
      <c r="F319" s="66" t="s">
        <v>791</v>
      </c>
      <c r="G319" s="67" t="s">
        <v>556</v>
      </c>
      <c r="H319" s="68">
        <v>19000</v>
      </c>
      <c r="I319" s="62">
        <f t="shared" si="11"/>
        <v>44935</v>
      </c>
    </row>
    <row r="320" spans="1:9" ht="19.5" x14ac:dyDescent="0.25">
      <c r="A320" s="10"/>
      <c r="B320" s="62">
        <v>44770</v>
      </c>
      <c r="C320" s="63" t="s">
        <v>568</v>
      </c>
      <c r="D320" s="64" t="s">
        <v>569</v>
      </c>
      <c r="E320" s="65" t="s">
        <v>570</v>
      </c>
      <c r="F320" s="66" t="s">
        <v>791</v>
      </c>
      <c r="G320" s="67" t="s">
        <v>342</v>
      </c>
      <c r="H320" s="68">
        <v>5308000</v>
      </c>
      <c r="I320" s="62">
        <f t="shared" si="11"/>
        <v>44815</v>
      </c>
    </row>
    <row r="321" spans="1:9" ht="19.5" x14ac:dyDescent="0.25">
      <c r="A321" s="10"/>
      <c r="B321" s="62">
        <v>44777</v>
      </c>
      <c r="C321" s="63" t="s">
        <v>571</v>
      </c>
      <c r="D321" s="64" t="s">
        <v>569</v>
      </c>
      <c r="E321" s="65" t="s">
        <v>570</v>
      </c>
      <c r="F321" s="66" t="s">
        <v>791</v>
      </c>
      <c r="G321" s="67" t="s">
        <v>342</v>
      </c>
      <c r="H321" s="68">
        <v>4032800</v>
      </c>
      <c r="I321" s="62">
        <f t="shared" si="11"/>
        <v>44822</v>
      </c>
    </row>
    <row r="322" spans="1:9" ht="19.5" x14ac:dyDescent="0.25">
      <c r="A322" s="10"/>
      <c r="B322" s="62">
        <v>44784</v>
      </c>
      <c r="C322" s="63" t="s">
        <v>503</v>
      </c>
      <c r="D322" s="64" t="s">
        <v>569</v>
      </c>
      <c r="E322" s="65" t="s">
        <v>570</v>
      </c>
      <c r="F322" s="66" t="s">
        <v>791</v>
      </c>
      <c r="G322" s="67" t="s">
        <v>342</v>
      </c>
      <c r="H322" s="68">
        <v>141250</v>
      </c>
      <c r="I322" s="62">
        <f t="shared" si="11"/>
        <v>44829</v>
      </c>
    </row>
    <row r="323" spans="1:9" ht="19.5" x14ac:dyDescent="0.25">
      <c r="A323" s="10"/>
      <c r="B323" s="62">
        <v>44812</v>
      </c>
      <c r="C323" s="63" t="s">
        <v>504</v>
      </c>
      <c r="D323" s="64" t="s">
        <v>569</v>
      </c>
      <c r="E323" s="65" t="s">
        <v>570</v>
      </c>
      <c r="F323" s="66" t="s">
        <v>791</v>
      </c>
      <c r="G323" s="67" t="s">
        <v>342</v>
      </c>
      <c r="H323" s="68">
        <v>444000</v>
      </c>
      <c r="I323" s="62">
        <f t="shared" si="11"/>
        <v>44857</v>
      </c>
    </row>
    <row r="324" spans="1:9" ht="19.5" x14ac:dyDescent="0.25">
      <c r="A324" s="10"/>
      <c r="B324" s="62">
        <v>44791</v>
      </c>
      <c r="C324" s="63" t="s">
        <v>507</v>
      </c>
      <c r="D324" s="64" t="s">
        <v>569</v>
      </c>
      <c r="E324" s="65" t="s">
        <v>570</v>
      </c>
      <c r="F324" s="66" t="s">
        <v>791</v>
      </c>
      <c r="G324" s="67" t="s">
        <v>342</v>
      </c>
      <c r="H324" s="68">
        <v>379150</v>
      </c>
      <c r="I324" s="62">
        <f t="shared" si="11"/>
        <v>44836</v>
      </c>
    </row>
    <row r="325" spans="1:9" ht="19.5" x14ac:dyDescent="0.25">
      <c r="A325" s="10"/>
      <c r="B325" s="62">
        <v>44825</v>
      </c>
      <c r="C325" s="63" t="s">
        <v>499</v>
      </c>
      <c r="D325" s="64" t="s">
        <v>569</v>
      </c>
      <c r="E325" s="65" t="s">
        <v>570</v>
      </c>
      <c r="F325" s="66" t="s">
        <v>791</v>
      </c>
      <c r="G325" s="67" t="s">
        <v>342</v>
      </c>
      <c r="H325" s="68">
        <v>1162000</v>
      </c>
      <c r="I325" s="62">
        <f t="shared" si="11"/>
        <v>44870</v>
      </c>
    </row>
    <row r="326" spans="1:9" ht="19.5" x14ac:dyDescent="0.25">
      <c r="A326" s="10"/>
      <c r="B326" s="62">
        <v>44832</v>
      </c>
      <c r="C326" s="63" t="s">
        <v>510</v>
      </c>
      <c r="D326" s="64" t="s">
        <v>569</v>
      </c>
      <c r="E326" s="65" t="s">
        <v>570</v>
      </c>
      <c r="F326" s="66" t="s">
        <v>791</v>
      </c>
      <c r="G326" s="67" t="s">
        <v>342</v>
      </c>
      <c r="H326" s="68">
        <v>685500</v>
      </c>
      <c r="I326" s="62">
        <f t="shared" si="11"/>
        <v>44877</v>
      </c>
    </row>
    <row r="327" spans="1:9" ht="19.5" x14ac:dyDescent="0.25">
      <c r="A327" s="10"/>
      <c r="B327" s="62">
        <v>44840</v>
      </c>
      <c r="C327" s="63" t="s">
        <v>245</v>
      </c>
      <c r="D327" s="64" t="s">
        <v>569</v>
      </c>
      <c r="E327" s="65" t="s">
        <v>570</v>
      </c>
      <c r="F327" s="66" t="s">
        <v>791</v>
      </c>
      <c r="G327" s="67" t="s">
        <v>342</v>
      </c>
      <c r="H327" s="68">
        <v>362250</v>
      </c>
      <c r="I327" s="62">
        <f t="shared" si="11"/>
        <v>44885</v>
      </c>
    </row>
    <row r="328" spans="1:9" ht="19.5" x14ac:dyDescent="0.25">
      <c r="A328" s="10"/>
      <c r="B328" s="62">
        <v>44847</v>
      </c>
      <c r="C328" s="63" t="s">
        <v>511</v>
      </c>
      <c r="D328" s="64" t="s">
        <v>569</v>
      </c>
      <c r="E328" s="65" t="s">
        <v>570</v>
      </c>
      <c r="F328" s="66" t="s">
        <v>791</v>
      </c>
      <c r="G328" s="67" t="s">
        <v>342</v>
      </c>
      <c r="H328" s="68">
        <v>98000</v>
      </c>
      <c r="I328" s="62">
        <f t="shared" si="11"/>
        <v>44892</v>
      </c>
    </row>
    <row r="329" spans="1:9" ht="19.5" x14ac:dyDescent="0.25">
      <c r="A329" s="10"/>
      <c r="B329" s="62">
        <v>44868</v>
      </c>
      <c r="C329" s="63" t="s">
        <v>506</v>
      </c>
      <c r="D329" s="64" t="s">
        <v>569</v>
      </c>
      <c r="E329" s="65" t="s">
        <v>570</v>
      </c>
      <c r="F329" s="66" t="s">
        <v>791</v>
      </c>
      <c r="G329" s="67" t="s">
        <v>342</v>
      </c>
      <c r="H329" s="68">
        <v>360000</v>
      </c>
      <c r="I329" s="62">
        <f t="shared" si="11"/>
        <v>44913</v>
      </c>
    </row>
    <row r="330" spans="1:9" ht="19.5" x14ac:dyDescent="0.25">
      <c r="A330" s="10"/>
      <c r="B330" s="62">
        <v>44875</v>
      </c>
      <c r="C330" s="63" t="s">
        <v>509</v>
      </c>
      <c r="D330" s="64" t="s">
        <v>569</v>
      </c>
      <c r="E330" s="65" t="s">
        <v>570</v>
      </c>
      <c r="F330" s="66" t="s">
        <v>791</v>
      </c>
      <c r="G330" s="67" t="s">
        <v>342</v>
      </c>
      <c r="H330" s="68">
        <v>139500</v>
      </c>
      <c r="I330" s="62">
        <f t="shared" si="11"/>
        <v>44920</v>
      </c>
    </row>
    <row r="331" spans="1:9" ht="19.5" x14ac:dyDescent="0.25">
      <c r="A331" s="10"/>
      <c r="B331" s="62">
        <v>44882</v>
      </c>
      <c r="C331" s="63" t="s">
        <v>572</v>
      </c>
      <c r="D331" s="64" t="s">
        <v>569</v>
      </c>
      <c r="E331" s="65" t="s">
        <v>570</v>
      </c>
      <c r="F331" s="66" t="s">
        <v>791</v>
      </c>
      <c r="G331" s="67" t="s">
        <v>342</v>
      </c>
      <c r="H331" s="68">
        <v>498250</v>
      </c>
      <c r="I331" s="62">
        <f t="shared" si="11"/>
        <v>44927</v>
      </c>
    </row>
    <row r="332" spans="1:9" ht="19.5" x14ac:dyDescent="0.25">
      <c r="A332" s="10"/>
      <c r="B332" s="62">
        <v>44760</v>
      </c>
      <c r="C332" s="63" t="s">
        <v>501</v>
      </c>
      <c r="D332" s="64" t="s">
        <v>569</v>
      </c>
      <c r="E332" s="65" t="s">
        <v>570</v>
      </c>
      <c r="F332" s="66" t="s">
        <v>791</v>
      </c>
      <c r="G332" s="67" t="s">
        <v>342</v>
      </c>
      <c r="H332" s="68">
        <v>136300</v>
      </c>
      <c r="I332" s="62">
        <f t="shared" si="11"/>
        <v>44805</v>
      </c>
    </row>
    <row r="333" spans="1:9" ht="19.5" x14ac:dyDescent="0.25">
      <c r="A333" s="10"/>
      <c r="B333" s="62">
        <v>44890</v>
      </c>
      <c r="C333" s="63" t="s">
        <v>573</v>
      </c>
      <c r="D333" s="64" t="s">
        <v>569</v>
      </c>
      <c r="E333" s="65" t="s">
        <v>570</v>
      </c>
      <c r="F333" s="66" t="s">
        <v>791</v>
      </c>
      <c r="G333" s="67" t="s">
        <v>342</v>
      </c>
      <c r="H333" s="68">
        <v>4380000</v>
      </c>
      <c r="I333" s="62">
        <f t="shared" si="11"/>
        <v>44935</v>
      </c>
    </row>
    <row r="334" spans="1:9" ht="39" x14ac:dyDescent="0.25">
      <c r="A334" s="10"/>
      <c r="B334" s="62">
        <v>44866</v>
      </c>
      <c r="C334" s="63" t="s">
        <v>579</v>
      </c>
      <c r="D334" s="64" t="s">
        <v>580</v>
      </c>
      <c r="E334" s="65" t="s">
        <v>581</v>
      </c>
      <c r="F334" s="66" t="s">
        <v>791</v>
      </c>
      <c r="G334" s="67" t="s">
        <v>342</v>
      </c>
      <c r="H334" s="68">
        <v>12069836.85</v>
      </c>
      <c r="I334" s="62">
        <f t="shared" si="11"/>
        <v>44911</v>
      </c>
    </row>
    <row r="335" spans="1:9" x14ac:dyDescent="0.25">
      <c r="A335" s="10"/>
      <c r="B335" s="69">
        <v>44510</v>
      </c>
      <c r="C335" s="70" t="s">
        <v>279</v>
      </c>
      <c r="D335" s="71" t="s">
        <v>280</v>
      </c>
      <c r="E335" s="72" t="s">
        <v>281</v>
      </c>
      <c r="F335" s="73" t="s">
        <v>282</v>
      </c>
      <c r="G335" s="74" t="s">
        <v>210</v>
      </c>
      <c r="H335" s="75">
        <v>12390</v>
      </c>
      <c r="I335" s="69">
        <f t="shared" si="11"/>
        <v>44555</v>
      </c>
    </row>
    <row r="336" spans="1:9" ht="31.5" x14ac:dyDescent="0.25">
      <c r="A336" s="10"/>
      <c r="B336" s="69">
        <v>42737</v>
      </c>
      <c r="C336" s="70" t="s">
        <v>141</v>
      </c>
      <c r="D336" s="71" t="s">
        <v>142</v>
      </c>
      <c r="E336" s="72" t="s">
        <v>143</v>
      </c>
      <c r="F336" s="73" t="s">
        <v>144</v>
      </c>
      <c r="G336" s="74" t="s">
        <v>22</v>
      </c>
      <c r="H336" s="75">
        <v>13797.74</v>
      </c>
      <c r="I336" s="69">
        <f t="shared" ref="I336:I342" si="12">B336+45</f>
        <v>42782</v>
      </c>
    </row>
    <row r="337" spans="1:9" ht="31.5" x14ac:dyDescent="0.25">
      <c r="A337" s="10"/>
      <c r="B337" s="69">
        <v>42374</v>
      </c>
      <c r="C337" s="70" t="s">
        <v>145</v>
      </c>
      <c r="D337" s="71" t="s">
        <v>142</v>
      </c>
      <c r="E337" s="72" t="s">
        <v>143</v>
      </c>
      <c r="F337" s="73" t="s">
        <v>146</v>
      </c>
      <c r="G337" s="74" t="s">
        <v>22</v>
      </c>
      <c r="H337" s="75">
        <v>17560.349999999999</v>
      </c>
      <c r="I337" s="69">
        <f t="shared" si="12"/>
        <v>42419</v>
      </c>
    </row>
    <row r="338" spans="1:9" ht="31.5" x14ac:dyDescent="0.25">
      <c r="A338" s="10"/>
      <c r="B338" s="69">
        <v>42374</v>
      </c>
      <c r="C338" s="70" t="s">
        <v>147</v>
      </c>
      <c r="D338" s="71" t="s">
        <v>142</v>
      </c>
      <c r="E338" s="72" t="s">
        <v>143</v>
      </c>
      <c r="F338" s="73" t="s">
        <v>148</v>
      </c>
      <c r="G338" s="74" t="s">
        <v>22</v>
      </c>
      <c r="H338" s="75">
        <v>82455.45</v>
      </c>
      <c r="I338" s="69">
        <f t="shared" si="12"/>
        <v>42419</v>
      </c>
    </row>
    <row r="339" spans="1:9" ht="31.5" x14ac:dyDescent="0.25">
      <c r="A339" s="10"/>
      <c r="B339" s="69">
        <v>42374</v>
      </c>
      <c r="C339" s="70" t="s">
        <v>149</v>
      </c>
      <c r="D339" s="71" t="s">
        <v>142</v>
      </c>
      <c r="E339" s="72" t="s">
        <v>143</v>
      </c>
      <c r="F339" s="73" t="s">
        <v>150</v>
      </c>
      <c r="G339" s="74" t="s">
        <v>22</v>
      </c>
      <c r="H339" s="75">
        <v>17326.16</v>
      </c>
      <c r="I339" s="69">
        <f t="shared" si="12"/>
        <v>42419</v>
      </c>
    </row>
    <row r="340" spans="1:9" ht="47.25" x14ac:dyDescent="0.25">
      <c r="A340" s="10"/>
      <c r="B340" s="69">
        <v>42374</v>
      </c>
      <c r="C340" s="70" t="s">
        <v>151</v>
      </c>
      <c r="D340" s="71" t="s">
        <v>142</v>
      </c>
      <c r="E340" s="72" t="s">
        <v>143</v>
      </c>
      <c r="F340" s="73" t="s">
        <v>152</v>
      </c>
      <c r="G340" s="74" t="s">
        <v>22</v>
      </c>
      <c r="H340" s="75">
        <v>45533.25</v>
      </c>
      <c r="I340" s="69">
        <f t="shared" si="12"/>
        <v>42419</v>
      </c>
    </row>
    <row r="341" spans="1:9" ht="31.5" x14ac:dyDescent="0.25">
      <c r="A341" s="10"/>
      <c r="B341" s="69">
        <v>42767</v>
      </c>
      <c r="C341" s="70" t="s">
        <v>153</v>
      </c>
      <c r="D341" s="71" t="s">
        <v>142</v>
      </c>
      <c r="E341" s="72" t="s">
        <v>143</v>
      </c>
      <c r="F341" s="73" t="s">
        <v>154</v>
      </c>
      <c r="G341" s="74" t="s">
        <v>22</v>
      </c>
      <c r="H341" s="75">
        <v>1019.92</v>
      </c>
      <c r="I341" s="69">
        <f t="shared" si="12"/>
        <v>42812</v>
      </c>
    </row>
    <row r="342" spans="1:9" ht="31.5" x14ac:dyDescent="0.25">
      <c r="A342" s="10"/>
      <c r="B342" s="69">
        <v>42800</v>
      </c>
      <c r="C342" s="70" t="s">
        <v>155</v>
      </c>
      <c r="D342" s="71" t="s">
        <v>142</v>
      </c>
      <c r="E342" s="72" t="s">
        <v>143</v>
      </c>
      <c r="F342" s="73" t="s">
        <v>156</v>
      </c>
      <c r="G342" s="74" t="s">
        <v>22</v>
      </c>
      <c r="H342" s="75">
        <v>42013.25</v>
      </c>
      <c r="I342" s="69">
        <f t="shared" si="12"/>
        <v>42845</v>
      </c>
    </row>
    <row r="343" spans="1:9" ht="19.5" x14ac:dyDescent="0.25">
      <c r="A343" s="10"/>
      <c r="B343" s="62">
        <v>44855</v>
      </c>
      <c r="C343" s="63" t="s">
        <v>582</v>
      </c>
      <c r="D343" s="64" t="s">
        <v>583</v>
      </c>
      <c r="E343" s="65" t="s">
        <v>584</v>
      </c>
      <c r="F343" s="66" t="s">
        <v>791</v>
      </c>
      <c r="G343" s="67" t="s">
        <v>342</v>
      </c>
      <c r="H343" s="68">
        <v>6890000</v>
      </c>
      <c r="I343" s="62">
        <f t="shared" ref="I343:I352" si="13">+B343+45</f>
        <v>44900</v>
      </c>
    </row>
    <row r="344" spans="1:9" ht="19.5" x14ac:dyDescent="0.25">
      <c r="A344" s="10"/>
      <c r="B344" s="62">
        <v>44882</v>
      </c>
      <c r="C344" s="63" t="s">
        <v>786</v>
      </c>
      <c r="D344" s="64" t="s">
        <v>583</v>
      </c>
      <c r="E344" s="65" t="s">
        <v>584</v>
      </c>
      <c r="F344" s="66" t="s">
        <v>791</v>
      </c>
      <c r="G344" s="67" t="s">
        <v>556</v>
      </c>
      <c r="H344" s="68">
        <v>10041500</v>
      </c>
      <c r="I344" s="62">
        <f t="shared" si="13"/>
        <v>44927</v>
      </c>
    </row>
    <row r="345" spans="1:9" ht="39" x14ac:dyDescent="0.25">
      <c r="A345" s="10"/>
      <c r="B345" s="62">
        <v>44855</v>
      </c>
      <c r="C345" s="63" t="s">
        <v>585</v>
      </c>
      <c r="D345" s="64" t="s">
        <v>586</v>
      </c>
      <c r="E345" s="65" t="s">
        <v>587</v>
      </c>
      <c r="F345" s="66" t="s">
        <v>794</v>
      </c>
      <c r="G345" s="67" t="s">
        <v>346</v>
      </c>
      <c r="H345" s="68">
        <v>1725307.5</v>
      </c>
      <c r="I345" s="62">
        <f t="shared" si="13"/>
        <v>44900</v>
      </c>
    </row>
    <row r="346" spans="1:9" ht="39" x14ac:dyDescent="0.25">
      <c r="A346" s="10"/>
      <c r="B346" s="62">
        <v>44865</v>
      </c>
      <c r="C346" s="63" t="s">
        <v>588</v>
      </c>
      <c r="D346" s="64" t="s">
        <v>586</v>
      </c>
      <c r="E346" s="65" t="s">
        <v>587</v>
      </c>
      <c r="F346" s="66" t="s">
        <v>794</v>
      </c>
      <c r="G346" s="67" t="s">
        <v>346</v>
      </c>
      <c r="H346" s="68">
        <v>743325.66</v>
      </c>
      <c r="I346" s="62">
        <f t="shared" si="13"/>
        <v>44910</v>
      </c>
    </row>
    <row r="347" spans="1:9" ht="39" x14ac:dyDescent="0.25">
      <c r="A347" s="10"/>
      <c r="B347" s="62">
        <v>44866</v>
      </c>
      <c r="C347" s="63" t="s">
        <v>589</v>
      </c>
      <c r="D347" s="64" t="s">
        <v>586</v>
      </c>
      <c r="E347" s="65" t="s">
        <v>587</v>
      </c>
      <c r="F347" s="66" t="s">
        <v>794</v>
      </c>
      <c r="G347" s="67" t="s">
        <v>346</v>
      </c>
      <c r="H347" s="68">
        <v>588640.81999999995</v>
      </c>
      <c r="I347" s="62">
        <f t="shared" si="13"/>
        <v>44911</v>
      </c>
    </row>
    <row r="348" spans="1:9" ht="19.5" x14ac:dyDescent="0.25">
      <c r="A348" s="10"/>
      <c r="B348" s="62">
        <v>44806</v>
      </c>
      <c r="C348" s="63" t="s">
        <v>718</v>
      </c>
      <c r="D348" s="64" t="s">
        <v>719</v>
      </c>
      <c r="E348" s="65" t="s">
        <v>720</v>
      </c>
      <c r="F348" s="66" t="s">
        <v>791</v>
      </c>
      <c r="G348" s="67" t="s">
        <v>342</v>
      </c>
      <c r="H348" s="68">
        <v>49816000</v>
      </c>
      <c r="I348" s="62">
        <f t="shared" si="13"/>
        <v>44851</v>
      </c>
    </row>
    <row r="349" spans="1:9" ht="19.5" x14ac:dyDescent="0.25">
      <c r="A349" s="10"/>
      <c r="B349" s="62">
        <v>44855</v>
      </c>
      <c r="C349" s="63" t="s">
        <v>590</v>
      </c>
      <c r="D349" s="64" t="s">
        <v>591</v>
      </c>
      <c r="E349" s="65" t="s">
        <v>592</v>
      </c>
      <c r="F349" s="66" t="s">
        <v>791</v>
      </c>
      <c r="G349" s="67" t="s">
        <v>342</v>
      </c>
      <c r="H349" s="68">
        <v>257270</v>
      </c>
      <c r="I349" s="62">
        <f t="shared" si="13"/>
        <v>44900</v>
      </c>
    </row>
    <row r="350" spans="1:9" ht="19.5" x14ac:dyDescent="0.25">
      <c r="A350" s="10"/>
      <c r="B350" s="62">
        <v>44869</v>
      </c>
      <c r="C350" s="63" t="s">
        <v>593</v>
      </c>
      <c r="D350" s="64" t="s">
        <v>591</v>
      </c>
      <c r="E350" s="65" t="s">
        <v>594</v>
      </c>
      <c r="F350" s="66" t="s">
        <v>791</v>
      </c>
      <c r="G350" s="67" t="s">
        <v>342</v>
      </c>
      <c r="H350" s="68">
        <v>2358080</v>
      </c>
      <c r="I350" s="62">
        <f t="shared" si="13"/>
        <v>44914</v>
      </c>
    </row>
    <row r="351" spans="1:9" ht="19.5" x14ac:dyDescent="0.25">
      <c r="A351" s="10"/>
      <c r="B351" s="62">
        <v>44890</v>
      </c>
      <c r="C351" s="63" t="s">
        <v>713</v>
      </c>
      <c r="D351" s="64" t="s">
        <v>591</v>
      </c>
      <c r="E351" s="65" t="s">
        <v>594</v>
      </c>
      <c r="F351" s="66" t="s">
        <v>791</v>
      </c>
      <c r="G351" s="67" t="s">
        <v>342</v>
      </c>
      <c r="H351" s="68">
        <v>10612500</v>
      </c>
      <c r="I351" s="62">
        <f t="shared" si="13"/>
        <v>44935</v>
      </c>
    </row>
    <row r="352" spans="1:9" ht="19.5" x14ac:dyDescent="0.25">
      <c r="A352" s="10"/>
      <c r="B352" s="62">
        <v>44890</v>
      </c>
      <c r="C352" s="63" t="s">
        <v>714</v>
      </c>
      <c r="D352" s="64" t="s">
        <v>591</v>
      </c>
      <c r="E352" s="65" t="s">
        <v>594</v>
      </c>
      <c r="F352" s="66" t="s">
        <v>791</v>
      </c>
      <c r="G352" s="67" t="s">
        <v>342</v>
      </c>
      <c r="H352" s="68">
        <v>1449000</v>
      </c>
      <c r="I352" s="62">
        <f t="shared" si="13"/>
        <v>44935</v>
      </c>
    </row>
    <row r="353" spans="1:9" ht="31.5" x14ac:dyDescent="0.25">
      <c r="A353" s="10"/>
      <c r="B353" s="69">
        <v>43553</v>
      </c>
      <c r="C353" s="70" t="s">
        <v>129</v>
      </c>
      <c r="D353" s="71" t="s">
        <v>157</v>
      </c>
      <c r="E353" s="72" t="s">
        <v>158</v>
      </c>
      <c r="F353" s="73" t="s">
        <v>159</v>
      </c>
      <c r="G353" s="74" t="s">
        <v>28</v>
      </c>
      <c r="H353" s="75">
        <v>116820</v>
      </c>
      <c r="I353" s="69">
        <f>B353+45</f>
        <v>43598</v>
      </c>
    </row>
    <row r="354" spans="1:9" ht="19.5" x14ac:dyDescent="0.25">
      <c r="A354" s="10"/>
      <c r="B354" s="62">
        <v>44035</v>
      </c>
      <c r="C354" s="63" t="s">
        <v>467</v>
      </c>
      <c r="D354" s="64" t="s">
        <v>598</v>
      </c>
      <c r="E354" s="65" t="s">
        <v>599</v>
      </c>
      <c r="F354" s="66" t="s">
        <v>791</v>
      </c>
      <c r="G354" s="67" t="s">
        <v>342</v>
      </c>
      <c r="H354" s="68">
        <v>161625</v>
      </c>
      <c r="I354" s="62">
        <f t="shared" ref="I354:I373" si="14">+B354+45</f>
        <v>44080</v>
      </c>
    </row>
    <row r="355" spans="1:9" ht="19.5" x14ac:dyDescent="0.25">
      <c r="A355" s="10"/>
      <c r="B355" s="62">
        <v>44827</v>
      </c>
      <c r="C355" s="63" t="s">
        <v>540</v>
      </c>
      <c r="D355" s="64" t="s">
        <v>598</v>
      </c>
      <c r="E355" s="65" t="s">
        <v>599</v>
      </c>
      <c r="F355" s="66" t="s">
        <v>791</v>
      </c>
      <c r="G355" s="67" t="s">
        <v>342</v>
      </c>
      <c r="H355" s="68">
        <v>2225116</v>
      </c>
      <c r="I355" s="62">
        <f t="shared" si="14"/>
        <v>44872</v>
      </c>
    </row>
    <row r="356" spans="1:9" ht="19.5" x14ac:dyDescent="0.25">
      <c r="A356" s="10"/>
      <c r="B356" s="62">
        <v>44852</v>
      </c>
      <c r="C356" s="63" t="s">
        <v>600</v>
      </c>
      <c r="D356" s="64" t="s">
        <v>598</v>
      </c>
      <c r="E356" s="65" t="s">
        <v>599</v>
      </c>
      <c r="F356" s="66" t="s">
        <v>791</v>
      </c>
      <c r="G356" s="67" t="s">
        <v>342</v>
      </c>
      <c r="H356" s="68">
        <v>993056</v>
      </c>
      <c r="I356" s="62">
        <f t="shared" si="14"/>
        <v>44897</v>
      </c>
    </row>
    <row r="357" spans="1:9" ht="19.5" x14ac:dyDescent="0.25">
      <c r="A357" s="10"/>
      <c r="B357" s="62">
        <v>44859</v>
      </c>
      <c r="C357" s="63" t="s">
        <v>601</v>
      </c>
      <c r="D357" s="64" t="s">
        <v>598</v>
      </c>
      <c r="E357" s="65" t="s">
        <v>599</v>
      </c>
      <c r="F357" s="66" t="s">
        <v>791</v>
      </c>
      <c r="G357" s="67" t="s">
        <v>342</v>
      </c>
      <c r="H357" s="68">
        <v>3983000</v>
      </c>
      <c r="I357" s="62">
        <f t="shared" si="14"/>
        <v>44904</v>
      </c>
    </row>
    <row r="358" spans="1:9" ht="19.5" x14ac:dyDescent="0.25">
      <c r="A358" s="10"/>
      <c r="B358" s="62">
        <v>44883</v>
      </c>
      <c r="C358" s="63" t="s">
        <v>602</v>
      </c>
      <c r="D358" s="64" t="s">
        <v>598</v>
      </c>
      <c r="E358" s="65" t="s">
        <v>599</v>
      </c>
      <c r="F358" s="66" t="s">
        <v>791</v>
      </c>
      <c r="G358" s="67" t="s">
        <v>342</v>
      </c>
      <c r="H358" s="68">
        <v>188042.4</v>
      </c>
      <c r="I358" s="62">
        <f t="shared" si="14"/>
        <v>44928</v>
      </c>
    </row>
    <row r="359" spans="1:9" ht="19.5" x14ac:dyDescent="0.25">
      <c r="A359" s="10"/>
      <c r="B359" s="62">
        <v>44883</v>
      </c>
      <c r="C359" s="63" t="s">
        <v>603</v>
      </c>
      <c r="D359" s="64" t="s">
        <v>598</v>
      </c>
      <c r="E359" s="65" t="s">
        <v>599</v>
      </c>
      <c r="F359" s="66" t="s">
        <v>791</v>
      </c>
      <c r="G359" s="67" t="s">
        <v>342</v>
      </c>
      <c r="H359" s="68">
        <v>960366</v>
      </c>
      <c r="I359" s="62">
        <f t="shared" si="14"/>
        <v>44928</v>
      </c>
    </row>
    <row r="360" spans="1:9" ht="19.5" x14ac:dyDescent="0.25">
      <c r="A360" s="10"/>
      <c r="B360" s="62">
        <v>44853</v>
      </c>
      <c r="C360" s="63" t="s">
        <v>604</v>
      </c>
      <c r="D360" s="64" t="s">
        <v>598</v>
      </c>
      <c r="E360" s="65" t="s">
        <v>599</v>
      </c>
      <c r="F360" s="66" t="s">
        <v>791</v>
      </c>
      <c r="G360" s="67" t="s">
        <v>342</v>
      </c>
      <c r="H360" s="68">
        <v>527000</v>
      </c>
      <c r="I360" s="62">
        <f t="shared" si="14"/>
        <v>44898</v>
      </c>
    </row>
    <row r="361" spans="1:9" ht="19.5" x14ac:dyDescent="0.25">
      <c r="A361" s="10"/>
      <c r="B361" s="62">
        <v>44881</v>
      </c>
      <c r="C361" s="63" t="s">
        <v>605</v>
      </c>
      <c r="D361" s="64" t="s">
        <v>598</v>
      </c>
      <c r="E361" s="65" t="s">
        <v>599</v>
      </c>
      <c r="F361" s="66" t="s">
        <v>791</v>
      </c>
      <c r="G361" s="67" t="s">
        <v>342</v>
      </c>
      <c r="H361" s="68">
        <v>89190</v>
      </c>
      <c r="I361" s="62">
        <f t="shared" si="14"/>
        <v>44926</v>
      </c>
    </row>
    <row r="362" spans="1:9" ht="19.5" x14ac:dyDescent="0.25">
      <c r="A362" s="10"/>
      <c r="B362" s="62">
        <v>44855</v>
      </c>
      <c r="C362" s="63" t="s">
        <v>606</v>
      </c>
      <c r="D362" s="64" t="s">
        <v>598</v>
      </c>
      <c r="E362" s="65" t="s">
        <v>599</v>
      </c>
      <c r="F362" s="66" t="s">
        <v>791</v>
      </c>
      <c r="G362" s="67" t="s">
        <v>342</v>
      </c>
      <c r="H362" s="68">
        <v>8895080</v>
      </c>
      <c r="I362" s="62">
        <f t="shared" si="14"/>
        <v>44900</v>
      </c>
    </row>
    <row r="363" spans="1:9" ht="19.5" x14ac:dyDescent="0.25">
      <c r="A363" s="10"/>
      <c r="B363" s="62">
        <v>44875</v>
      </c>
      <c r="C363" s="63" t="s">
        <v>287</v>
      </c>
      <c r="D363" s="64" t="s">
        <v>598</v>
      </c>
      <c r="E363" s="65" t="s">
        <v>599</v>
      </c>
      <c r="F363" s="66" t="s">
        <v>791</v>
      </c>
      <c r="G363" s="67" t="s">
        <v>342</v>
      </c>
      <c r="H363" s="68">
        <v>1270032</v>
      </c>
      <c r="I363" s="62">
        <f t="shared" si="14"/>
        <v>44920</v>
      </c>
    </row>
    <row r="364" spans="1:9" ht="19.5" x14ac:dyDescent="0.25">
      <c r="A364" s="10"/>
      <c r="B364" s="62">
        <v>44881</v>
      </c>
      <c r="C364" s="63" t="s">
        <v>765</v>
      </c>
      <c r="D364" s="64" t="s">
        <v>598</v>
      </c>
      <c r="E364" s="65" t="s">
        <v>599</v>
      </c>
      <c r="F364" s="66" t="s">
        <v>791</v>
      </c>
      <c r="G364" s="67" t="s">
        <v>342</v>
      </c>
      <c r="H364" s="68">
        <v>7846983</v>
      </c>
      <c r="I364" s="62">
        <f t="shared" si="14"/>
        <v>44926</v>
      </c>
    </row>
    <row r="365" spans="1:9" ht="19.5" x14ac:dyDescent="0.25">
      <c r="A365" s="10"/>
      <c r="B365" s="62">
        <v>44298</v>
      </c>
      <c r="C365" s="63" t="s">
        <v>404</v>
      </c>
      <c r="D365" s="64" t="s">
        <v>607</v>
      </c>
      <c r="E365" s="65" t="s">
        <v>608</v>
      </c>
      <c r="F365" s="66" t="s">
        <v>791</v>
      </c>
      <c r="G365" s="67" t="s">
        <v>342</v>
      </c>
      <c r="H365" s="68">
        <v>44992.800000000003</v>
      </c>
      <c r="I365" s="62">
        <f t="shared" si="14"/>
        <v>44343</v>
      </c>
    </row>
    <row r="366" spans="1:9" ht="19.5" x14ac:dyDescent="0.25">
      <c r="A366" s="10"/>
      <c r="B366" s="62">
        <v>44327</v>
      </c>
      <c r="C366" s="63" t="s">
        <v>609</v>
      </c>
      <c r="D366" s="64" t="s">
        <v>607</v>
      </c>
      <c r="E366" s="65" t="s">
        <v>608</v>
      </c>
      <c r="F366" s="66" t="s">
        <v>791</v>
      </c>
      <c r="G366" s="67" t="s">
        <v>342</v>
      </c>
      <c r="H366" s="68">
        <v>44992.800000000003</v>
      </c>
      <c r="I366" s="62">
        <f t="shared" si="14"/>
        <v>44372</v>
      </c>
    </row>
    <row r="367" spans="1:9" ht="19.5" x14ac:dyDescent="0.25">
      <c r="A367" s="10"/>
      <c r="B367" s="62">
        <v>44775</v>
      </c>
      <c r="C367" s="63" t="s">
        <v>610</v>
      </c>
      <c r="D367" s="64" t="s">
        <v>607</v>
      </c>
      <c r="E367" s="65" t="s">
        <v>608</v>
      </c>
      <c r="F367" s="66" t="s">
        <v>791</v>
      </c>
      <c r="G367" s="67" t="s">
        <v>342</v>
      </c>
      <c r="H367" s="68">
        <v>801440</v>
      </c>
      <c r="I367" s="62">
        <f t="shared" si="14"/>
        <v>44820</v>
      </c>
    </row>
    <row r="368" spans="1:9" ht="19.5" x14ac:dyDescent="0.25">
      <c r="A368" s="10"/>
      <c r="B368" s="62">
        <v>44838</v>
      </c>
      <c r="C368" s="63" t="s">
        <v>611</v>
      </c>
      <c r="D368" s="64" t="s">
        <v>607</v>
      </c>
      <c r="E368" s="65" t="s">
        <v>608</v>
      </c>
      <c r="F368" s="66" t="s">
        <v>791</v>
      </c>
      <c r="G368" s="67" t="s">
        <v>342</v>
      </c>
      <c r="H368" s="68">
        <v>5607440</v>
      </c>
      <c r="I368" s="62">
        <f t="shared" si="14"/>
        <v>44883</v>
      </c>
    </row>
    <row r="369" spans="1:9" ht="19.5" x14ac:dyDescent="0.25">
      <c r="A369" s="10"/>
      <c r="B369" s="62">
        <v>44883</v>
      </c>
      <c r="C369" s="63" t="s">
        <v>612</v>
      </c>
      <c r="D369" s="64" t="s">
        <v>607</v>
      </c>
      <c r="E369" s="65" t="s">
        <v>608</v>
      </c>
      <c r="F369" s="66" t="s">
        <v>791</v>
      </c>
      <c r="G369" s="67" t="s">
        <v>342</v>
      </c>
      <c r="H369" s="68">
        <v>457800</v>
      </c>
      <c r="I369" s="62">
        <f t="shared" si="14"/>
        <v>44928</v>
      </c>
    </row>
    <row r="370" spans="1:9" ht="19.5" x14ac:dyDescent="0.25">
      <c r="A370" s="10"/>
      <c r="B370" s="62">
        <v>44855</v>
      </c>
      <c r="C370" s="63" t="s">
        <v>613</v>
      </c>
      <c r="D370" s="64" t="s">
        <v>607</v>
      </c>
      <c r="E370" s="65" t="s">
        <v>608</v>
      </c>
      <c r="F370" s="66" t="s">
        <v>791</v>
      </c>
      <c r="G370" s="67" t="s">
        <v>342</v>
      </c>
      <c r="H370" s="68">
        <v>5490000</v>
      </c>
      <c r="I370" s="62">
        <f t="shared" si="14"/>
        <v>44900</v>
      </c>
    </row>
    <row r="371" spans="1:9" ht="19.5" x14ac:dyDescent="0.25">
      <c r="A371" s="10"/>
      <c r="B371" s="62">
        <v>44860</v>
      </c>
      <c r="C371" s="63" t="s">
        <v>614</v>
      </c>
      <c r="D371" s="64" t="s">
        <v>607</v>
      </c>
      <c r="E371" s="65" t="s">
        <v>608</v>
      </c>
      <c r="F371" s="66" t="s">
        <v>791</v>
      </c>
      <c r="G371" s="67" t="s">
        <v>342</v>
      </c>
      <c r="H371" s="68">
        <v>220440</v>
      </c>
      <c r="I371" s="62">
        <f t="shared" si="14"/>
        <v>44905</v>
      </c>
    </row>
    <row r="372" spans="1:9" ht="19.5" x14ac:dyDescent="0.25">
      <c r="A372" s="10"/>
      <c r="B372" s="62">
        <v>44887</v>
      </c>
      <c r="C372" s="63" t="s">
        <v>615</v>
      </c>
      <c r="D372" s="64" t="s">
        <v>607</v>
      </c>
      <c r="E372" s="65" t="s">
        <v>608</v>
      </c>
      <c r="F372" s="66" t="s">
        <v>791</v>
      </c>
      <c r="G372" s="67" t="s">
        <v>342</v>
      </c>
      <c r="H372" s="68">
        <v>1725000</v>
      </c>
      <c r="I372" s="62">
        <f t="shared" si="14"/>
        <v>44932</v>
      </c>
    </row>
    <row r="373" spans="1:9" ht="39" x14ac:dyDescent="0.25">
      <c r="A373" s="10"/>
      <c r="B373" s="62">
        <v>44874</v>
      </c>
      <c r="C373" s="63" t="s">
        <v>595</v>
      </c>
      <c r="D373" s="64" t="s">
        <v>596</v>
      </c>
      <c r="E373" s="65" t="s">
        <v>597</v>
      </c>
      <c r="F373" s="66" t="s">
        <v>794</v>
      </c>
      <c r="G373" s="67" t="s">
        <v>346</v>
      </c>
      <c r="H373" s="68">
        <v>1267750</v>
      </c>
      <c r="I373" s="62">
        <f t="shared" si="14"/>
        <v>44919</v>
      </c>
    </row>
    <row r="374" spans="1:9" ht="63" x14ac:dyDescent="0.25">
      <c r="A374" s="10"/>
      <c r="B374" s="69">
        <v>42730</v>
      </c>
      <c r="C374" s="70" t="s">
        <v>160</v>
      </c>
      <c r="D374" s="71" t="s">
        <v>161</v>
      </c>
      <c r="E374" s="72" t="s">
        <v>162</v>
      </c>
      <c r="F374" s="73" t="s">
        <v>163</v>
      </c>
      <c r="G374" s="74" t="s">
        <v>15</v>
      </c>
      <c r="H374" s="75">
        <v>2446928.2400000002</v>
      </c>
      <c r="I374" s="69">
        <f>B374+45</f>
        <v>42775</v>
      </c>
    </row>
    <row r="375" spans="1:9" ht="39" x14ac:dyDescent="0.25">
      <c r="A375" s="10"/>
      <c r="B375" s="62">
        <v>44774</v>
      </c>
      <c r="C375" s="63" t="s">
        <v>616</v>
      </c>
      <c r="D375" s="64" t="s">
        <v>617</v>
      </c>
      <c r="E375" s="65" t="s">
        <v>618</v>
      </c>
      <c r="F375" s="66" t="s">
        <v>794</v>
      </c>
      <c r="G375" s="67" t="s">
        <v>346</v>
      </c>
      <c r="H375" s="68">
        <v>281736.8</v>
      </c>
      <c r="I375" s="62">
        <f>+B375+45</f>
        <v>44819</v>
      </c>
    </row>
    <row r="376" spans="1:9" ht="39" x14ac:dyDescent="0.25">
      <c r="A376" s="10"/>
      <c r="B376" s="62">
        <v>44881</v>
      </c>
      <c r="C376" s="63" t="s">
        <v>619</v>
      </c>
      <c r="D376" s="64" t="s">
        <v>617</v>
      </c>
      <c r="E376" s="65" t="s">
        <v>618</v>
      </c>
      <c r="F376" s="66" t="s">
        <v>794</v>
      </c>
      <c r="G376" s="67" t="s">
        <v>346</v>
      </c>
      <c r="H376" s="68">
        <v>4709663.2</v>
      </c>
      <c r="I376" s="62">
        <f>+B376+45</f>
        <v>44926</v>
      </c>
    </row>
    <row r="377" spans="1:9" x14ac:dyDescent="0.25">
      <c r="A377" s="10"/>
      <c r="B377" s="69">
        <v>44327</v>
      </c>
      <c r="C377" s="70" t="s">
        <v>283</v>
      </c>
      <c r="D377" s="71" t="s">
        <v>284</v>
      </c>
      <c r="E377" s="72" t="s">
        <v>285</v>
      </c>
      <c r="F377" s="73" t="s">
        <v>286</v>
      </c>
      <c r="G377" s="74" t="s">
        <v>73</v>
      </c>
      <c r="H377" s="75">
        <v>20156.150000000001</v>
      </c>
      <c r="I377" s="69">
        <f>+B377+45</f>
        <v>44372</v>
      </c>
    </row>
    <row r="378" spans="1:9" ht="47.25" x14ac:dyDescent="0.25">
      <c r="A378" s="10"/>
      <c r="B378" s="69">
        <v>43723</v>
      </c>
      <c r="C378" s="70" t="s">
        <v>125</v>
      </c>
      <c r="D378" s="71" t="s">
        <v>164</v>
      </c>
      <c r="E378" s="72" t="s">
        <v>165</v>
      </c>
      <c r="F378" s="73" t="s">
        <v>166</v>
      </c>
      <c r="G378" s="74" t="s">
        <v>15</v>
      </c>
      <c r="H378" s="75">
        <v>41300</v>
      </c>
      <c r="I378" s="69">
        <f>B378+45</f>
        <v>43768</v>
      </c>
    </row>
    <row r="379" spans="1:9" ht="31.5" x14ac:dyDescent="0.25">
      <c r="A379" s="10"/>
      <c r="B379" s="69">
        <v>43764</v>
      </c>
      <c r="C379" s="70" t="s">
        <v>167</v>
      </c>
      <c r="D379" s="71" t="s">
        <v>164</v>
      </c>
      <c r="E379" s="72" t="s">
        <v>165</v>
      </c>
      <c r="F379" s="73" t="s">
        <v>168</v>
      </c>
      <c r="G379" s="74" t="s">
        <v>15</v>
      </c>
      <c r="H379" s="75">
        <v>41300</v>
      </c>
      <c r="I379" s="69">
        <f>B379+45</f>
        <v>43809</v>
      </c>
    </row>
    <row r="380" spans="1:9" ht="19.5" x14ac:dyDescent="0.25">
      <c r="A380" s="10"/>
      <c r="B380" s="62">
        <v>44768</v>
      </c>
      <c r="C380" s="63" t="s">
        <v>620</v>
      </c>
      <c r="D380" s="64" t="s">
        <v>621</v>
      </c>
      <c r="E380" s="65" t="s">
        <v>622</v>
      </c>
      <c r="F380" s="66" t="s">
        <v>791</v>
      </c>
      <c r="G380" s="67" t="s">
        <v>342</v>
      </c>
      <c r="H380" s="68">
        <v>3122280</v>
      </c>
      <c r="I380" s="62">
        <f t="shared" ref="I380:I417" si="15">+B380+45</f>
        <v>44813</v>
      </c>
    </row>
    <row r="381" spans="1:9" ht="19.5" x14ac:dyDescent="0.25">
      <c r="A381" s="10"/>
      <c r="B381" s="62">
        <v>44774</v>
      </c>
      <c r="C381" s="63" t="s">
        <v>623</v>
      </c>
      <c r="D381" s="64" t="s">
        <v>621</v>
      </c>
      <c r="E381" s="65" t="s">
        <v>622</v>
      </c>
      <c r="F381" s="66" t="s">
        <v>791</v>
      </c>
      <c r="G381" s="67" t="s">
        <v>342</v>
      </c>
      <c r="H381" s="68">
        <v>675340</v>
      </c>
      <c r="I381" s="62">
        <f t="shared" si="15"/>
        <v>44819</v>
      </c>
    </row>
    <row r="382" spans="1:9" ht="19.5" x14ac:dyDescent="0.25">
      <c r="A382" s="10"/>
      <c r="B382" s="62">
        <v>44782</v>
      </c>
      <c r="C382" s="63" t="s">
        <v>624</v>
      </c>
      <c r="D382" s="64" t="s">
        <v>621</v>
      </c>
      <c r="E382" s="65" t="s">
        <v>622</v>
      </c>
      <c r="F382" s="66" t="s">
        <v>791</v>
      </c>
      <c r="G382" s="67" t="s">
        <v>342</v>
      </c>
      <c r="H382" s="68">
        <v>3353000</v>
      </c>
      <c r="I382" s="62">
        <f t="shared" si="15"/>
        <v>44827</v>
      </c>
    </row>
    <row r="383" spans="1:9" ht="19.5" x14ac:dyDescent="0.25">
      <c r="A383" s="10"/>
      <c r="B383" s="62">
        <v>44818</v>
      </c>
      <c r="C383" s="63" t="s">
        <v>625</v>
      </c>
      <c r="D383" s="64" t="s">
        <v>621</v>
      </c>
      <c r="E383" s="65" t="s">
        <v>622</v>
      </c>
      <c r="F383" s="66" t="s">
        <v>791</v>
      </c>
      <c r="G383" s="67" t="s">
        <v>342</v>
      </c>
      <c r="H383" s="68">
        <v>4853410.8</v>
      </c>
      <c r="I383" s="62">
        <f t="shared" si="15"/>
        <v>44863</v>
      </c>
    </row>
    <row r="384" spans="1:9" ht="19.5" x14ac:dyDescent="0.25">
      <c r="A384" s="10"/>
      <c r="B384" s="62">
        <v>44826</v>
      </c>
      <c r="C384" s="63" t="s">
        <v>91</v>
      </c>
      <c r="D384" s="64" t="s">
        <v>621</v>
      </c>
      <c r="E384" s="65" t="s">
        <v>622</v>
      </c>
      <c r="F384" s="66" t="s">
        <v>791</v>
      </c>
      <c r="G384" s="67" t="s">
        <v>342</v>
      </c>
      <c r="H384" s="68">
        <v>1225000</v>
      </c>
      <c r="I384" s="62">
        <f t="shared" si="15"/>
        <v>44871</v>
      </c>
    </row>
    <row r="385" spans="1:9" ht="19.5" x14ac:dyDescent="0.25">
      <c r="A385" s="10"/>
      <c r="B385" s="62">
        <v>44837</v>
      </c>
      <c r="C385" s="63" t="s">
        <v>626</v>
      </c>
      <c r="D385" s="64" t="s">
        <v>621</v>
      </c>
      <c r="E385" s="65" t="s">
        <v>622</v>
      </c>
      <c r="F385" s="66" t="s">
        <v>791</v>
      </c>
      <c r="G385" s="67" t="s">
        <v>342</v>
      </c>
      <c r="H385" s="68">
        <v>696000</v>
      </c>
      <c r="I385" s="62">
        <f t="shared" si="15"/>
        <v>44882</v>
      </c>
    </row>
    <row r="386" spans="1:9" ht="19.5" x14ac:dyDescent="0.25">
      <c r="A386" s="10"/>
      <c r="B386" s="62">
        <v>44861</v>
      </c>
      <c r="C386" s="63" t="s">
        <v>627</v>
      </c>
      <c r="D386" s="64" t="s">
        <v>621</v>
      </c>
      <c r="E386" s="65" t="s">
        <v>622</v>
      </c>
      <c r="F386" s="66" t="s">
        <v>791</v>
      </c>
      <c r="G386" s="67" t="s">
        <v>342</v>
      </c>
      <c r="H386" s="68">
        <v>8213331</v>
      </c>
      <c r="I386" s="62">
        <f t="shared" si="15"/>
        <v>44906</v>
      </c>
    </row>
    <row r="387" spans="1:9" ht="19.5" x14ac:dyDescent="0.25">
      <c r="A387" s="10"/>
      <c r="B387" s="62">
        <v>44872</v>
      </c>
      <c r="C387" s="63" t="s">
        <v>628</v>
      </c>
      <c r="D387" s="64" t="s">
        <v>621</v>
      </c>
      <c r="E387" s="65" t="s">
        <v>622</v>
      </c>
      <c r="F387" s="66" t="s">
        <v>791</v>
      </c>
      <c r="G387" s="67" t="s">
        <v>342</v>
      </c>
      <c r="H387" s="68">
        <v>8204658</v>
      </c>
      <c r="I387" s="62">
        <f t="shared" si="15"/>
        <v>44917</v>
      </c>
    </row>
    <row r="388" spans="1:9" ht="19.5" x14ac:dyDescent="0.25">
      <c r="A388" s="10"/>
      <c r="B388" s="62">
        <v>44873</v>
      </c>
      <c r="C388" s="63" t="s">
        <v>95</v>
      </c>
      <c r="D388" s="64" t="s">
        <v>621</v>
      </c>
      <c r="E388" s="65" t="s">
        <v>622</v>
      </c>
      <c r="F388" s="66" t="s">
        <v>791</v>
      </c>
      <c r="G388" s="67" t="s">
        <v>342</v>
      </c>
      <c r="H388" s="68">
        <v>1784800</v>
      </c>
      <c r="I388" s="62">
        <f t="shared" si="15"/>
        <v>44918</v>
      </c>
    </row>
    <row r="389" spans="1:9" ht="19.5" x14ac:dyDescent="0.25">
      <c r="A389" s="10"/>
      <c r="B389" s="62">
        <v>44876</v>
      </c>
      <c r="C389" s="63" t="s">
        <v>629</v>
      </c>
      <c r="D389" s="64" t="s">
        <v>621</v>
      </c>
      <c r="E389" s="65" t="s">
        <v>622</v>
      </c>
      <c r="F389" s="66" t="s">
        <v>791</v>
      </c>
      <c r="G389" s="67" t="s">
        <v>342</v>
      </c>
      <c r="H389" s="68">
        <v>8187312</v>
      </c>
      <c r="I389" s="62">
        <f t="shared" si="15"/>
        <v>44921</v>
      </c>
    </row>
    <row r="390" spans="1:9" ht="19.5" x14ac:dyDescent="0.25">
      <c r="A390" s="10"/>
      <c r="B390" s="62">
        <v>44855</v>
      </c>
      <c r="C390" s="63" t="s">
        <v>630</v>
      </c>
      <c r="D390" s="64" t="s">
        <v>621</v>
      </c>
      <c r="E390" s="65" t="s">
        <v>622</v>
      </c>
      <c r="F390" s="66" t="s">
        <v>791</v>
      </c>
      <c r="G390" s="67" t="s">
        <v>342</v>
      </c>
      <c r="H390" s="68">
        <v>3283400</v>
      </c>
      <c r="I390" s="62">
        <f t="shared" si="15"/>
        <v>44900</v>
      </c>
    </row>
    <row r="391" spans="1:9" ht="19.5" x14ac:dyDescent="0.25">
      <c r="A391" s="10"/>
      <c r="B391" s="62">
        <v>44007</v>
      </c>
      <c r="C391" s="63" t="s">
        <v>553</v>
      </c>
      <c r="D391" s="64" t="s">
        <v>631</v>
      </c>
      <c r="E391" s="65" t="s">
        <v>632</v>
      </c>
      <c r="F391" s="66" t="s">
        <v>791</v>
      </c>
      <c r="G391" s="67" t="s">
        <v>342</v>
      </c>
      <c r="H391" s="68">
        <v>12499.2</v>
      </c>
      <c r="I391" s="62">
        <f t="shared" si="15"/>
        <v>44052</v>
      </c>
    </row>
    <row r="392" spans="1:9" ht="19.5" x14ac:dyDescent="0.25">
      <c r="A392" s="10"/>
      <c r="B392" s="62">
        <v>44770</v>
      </c>
      <c r="C392" s="63" t="s">
        <v>712</v>
      </c>
      <c r="D392" s="64" t="s">
        <v>631</v>
      </c>
      <c r="E392" s="65" t="s">
        <v>632</v>
      </c>
      <c r="F392" s="66" t="s">
        <v>791</v>
      </c>
      <c r="G392" s="67" t="s">
        <v>342</v>
      </c>
      <c r="H392" s="68">
        <v>48105528.460000001</v>
      </c>
      <c r="I392" s="62">
        <f t="shared" si="15"/>
        <v>44815</v>
      </c>
    </row>
    <row r="393" spans="1:9" ht="19.5" x14ac:dyDescent="0.25">
      <c r="A393" s="10"/>
      <c r="B393" s="62">
        <v>44743</v>
      </c>
      <c r="C393" s="63" t="s">
        <v>369</v>
      </c>
      <c r="D393" s="64" t="s">
        <v>370</v>
      </c>
      <c r="E393" s="65" t="s">
        <v>371</v>
      </c>
      <c r="F393" s="66" t="s">
        <v>791</v>
      </c>
      <c r="G393" s="67" t="s">
        <v>342</v>
      </c>
      <c r="H393" s="68">
        <v>56400</v>
      </c>
      <c r="I393" s="62">
        <f t="shared" si="15"/>
        <v>44788</v>
      </c>
    </row>
    <row r="394" spans="1:9" ht="19.5" x14ac:dyDescent="0.25">
      <c r="A394" s="10"/>
      <c r="B394" s="62">
        <v>44533</v>
      </c>
      <c r="C394" s="63" t="s">
        <v>372</v>
      </c>
      <c r="D394" s="64" t="s">
        <v>370</v>
      </c>
      <c r="E394" s="65" t="s">
        <v>371</v>
      </c>
      <c r="F394" s="66" t="s">
        <v>791</v>
      </c>
      <c r="G394" s="67" t="s">
        <v>342</v>
      </c>
      <c r="H394" s="68">
        <v>7989120</v>
      </c>
      <c r="I394" s="62">
        <f t="shared" si="15"/>
        <v>44578</v>
      </c>
    </row>
    <row r="395" spans="1:9" ht="19.5" x14ac:dyDescent="0.25">
      <c r="A395" s="10"/>
      <c r="B395" s="62">
        <v>44889</v>
      </c>
      <c r="C395" s="63" t="s">
        <v>715</v>
      </c>
      <c r="D395" s="64" t="s">
        <v>370</v>
      </c>
      <c r="E395" s="65" t="s">
        <v>716</v>
      </c>
      <c r="F395" s="66" t="s">
        <v>791</v>
      </c>
      <c r="G395" s="67" t="s">
        <v>342</v>
      </c>
      <c r="H395" s="68">
        <v>2975940</v>
      </c>
      <c r="I395" s="62">
        <f t="shared" si="15"/>
        <v>44934</v>
      </c>
    </row>
    <row r="396" spans="1:9" ht="19.5" x14ac:dyDescent="0.25">
      <c r="A396" s="10"/>
      <c r="B396" s="62">
        <v>44889</v>
      </c>
      <c r="C396" s="63" t="s">
        <v>717</v>
      </c>
      <c r="D396" s="64" t="s">
        <v>370</v>
      </c>
      <c r="E396" s="65" t="s">
        <v>716</v>
      </c>
      <c r="F396" s="66" t="s">
        <v>791</v>
      </c>
      <c r="G396" s="67" t="s">
        <v>342</v>
      </c>
      <c r="H396" s="68">
        <v>1240150</v>
      </c>
      <c r="I396" s="62">
        <f t="shared" si="15"/>
        <v>44934</v>
      </c>
    </row>
    <row r="397" spans="1:9" ht="39" x14ac:dyDescent="0.25">
      <c r="A397" s="10"/>
      <c r="B397" s="62">
        <v>44848</v>
      </c>
      <c r="C397" s="63" t="s">
        <v>633</v>
      </c>
      <c r="D397" s="64" t="s">
        <v>634</v>
      </c>
      <c r="E397" s="65" t="s">
        <v>635</v>
      </c>
      <c r="F397" s="66" t="s">
        <v>794</v>
      </c>
      <c r="G397" s="67" t="s">
        <v>346</v>
      </c>
      <c r="H397" s="68">
        <v>22921.5</v>
      </c>
      <c r="I397" s="62">
        <f t="shared" si="15"/>
        <v>44893</v>
      </c>
    </row>
    <row r="398" spans="1:9" ht="39" x14ac:dyDescent="0.25">
      <c r="A398" s="10"/>
      <c r="B398" s="62">
        <v>44715</v>
      </c>
      <c r="C398" s="63" t="s">
        <v>636</v>
      </c>
      <c r="D398" s="64" t="s">
        <v>634</v>
      </c>
      <c r="E398" s="65" t="s">
        <v>635</v>
      </c>
      <c r="F398" s="66" t="s">
        <v>794</v>
      </c>
      <c r="G398" s="67" t="s">
        <v>346</v>
      </c>
      <c r="H398" s="68">
        <v>151485</v>
      </c>
      <c r="I398" s="62">
        <f t="shared" si="15"/>
        <v>44760</v>
      </c>
    </row>
    <row r="399" spans="1:9" ht="39" x14ac:dyDescent="0.25">
      <c r="A399" s="10"/>
      <c r="B399" s="62">
        <v>44858</v>
      </c>
      <c r="C399" s="63" t="s">
        <v>637</v>
      </c>
      <c r="D399" s="64" t="s">
        <v>634</v>
      </c>
      <c r="E399" s="65" t="s">
        <v>635</v>
      </c>
      <c r="F399" s="66" t="s">
        <v>794</v>
      </c>
      <c r="G399" s="67" t="s">
        <v>346</v>
      </c>
      <c r="H399" s="68">
        <v>2834470.92</v>
      </c>
      <c r="I399" s="62">
        <f t="shared" si="15"/>
        <v>44903</v>
      </c>
    </row>
    <row r="400" spans="1:9" ht="39" x14ac:dyDescent="0.25">
      <c r="A400" s="10"/>
      <c r="B400" s="62">
        <v>44858</v>
      </c>
      <c r="C400" s="63" t="s">
        <v>638</v>
      </c>
      <c r="D400" s="64" t="s">
        <v>634</v>
      </c>
      <c r="E400" s="65" t="s">
        <v>635</v>
      </c>
      <c r="F400" s="66" t="s">
        <v>794</v>
      </c>
      <c r="G400" s="67" t="s">
        <v>346</v>
      </c>
      <c r="H400" s="68">
        <v>1898946.86</v>
      </c>
      <c r="I400" s="62">
        <f t="shared" si="15"/>
        <v>44903</v>
      </c>
    </row>
    <row r="401" spans="1:9" ht="39" x14ac:dyDescent="0.25">
      <c r="A401" s="10"/>
      <c r="B401" s="62">
        <v>44861</v>
      </c>
      <c r="C401" s="63" t="s">
        <v>639</v>
      </c>
      <c r="D401" s="64" t="s">
        <v>634</v>
      </c>
      <c r="E401" s="65" t="s">
        <v>635</v>
      </c>
      <c r="F401" s="66" t="s">
        <v>794</v>
      </c>
      <c r="G401" s="67" t="s">
        <v>346</v>
      </c>
      <c r="H401" s="68">
        <v>1657127.81</v>
      </c>
      <c r="I401" s="62">
        <f t="shared" si="15"/>
        <v>44906</v>
      </c>
    </row>
    <row r="402" spans="1:9" ht="39" x14ac:dyDescent="0.25">
      <c r="A402" s="10"/>
      <c r="B402" s="62">
        <v>44861</v>
      </c>
      <c r="C402" s="63" t="s">
        <v>640</v>
      </c>
      <c r="D402" s="64" t="s">
        <v>634</v>
      </c>
      <c r="E402" s="65" t="s">
        <v>635</v>
      </c>
      <c r="F402" s="66" t="s">
        <v>794</v>
      </c>
      <c r="G402" s="67" t="s">
        <v>346</v>
      </c>
      <c r="H402" s="68">
        <v>2887552.51</v>
      </c>
      <c r="I402" s="62">
        <f t="shared" si="15"/>
        <v>44906</v>
      </c>
    </row>
    <row r="403" spans="1:9" x14ac:dyDescent="0.25">
      <c r="A403" s="10"/>
      <c r="B403" s="69">
        <v>44382</v>
      </c>
      <c r="C403" s="70" t="s">
        <v>185</v>
      </c>
      <c r="D403" s="71" t="s">
        <v>294</v>
      </c>
      <c r="E403" s="72" t="s">
        <v>295</v>
      </c>
      <c r="F403" s="73" t="s">
        <v>296</v>
      </c>
      <c r="G403" s="74" t="s">
        <v>297</v>
      </c>
      <c r="H403" s="75">
        <v>25370</v>
      </c>
      <c r="I403" s="69">
        <f t="shared" si="15"/>
        <v>44427</v>
      </c>
    </row>
    <row r="404" spans="1:9" x14ac:dyDescent="0.25">
      <c r="A404" s="10"/>
      <c r="B404" s="69">
        <v>44475</v>
      </c>
      <c r="C404" s="70" t="s">
        <v>298</v>
      </c>
      <c r="D404" s="71" t="s">
        <v>294</v>
      </c>
      <c r="E404" s="72" t="s">
        <v>295</v>
      </c>
      <c r="F404" s="73" t="s">
        <v>296</v>
      </c>
      <c r="G404" s="74" t="s">
        <v>297</v>
      </c>
      <c r="H404" s="75">
        <v>25370</v>
      </c>
      <c r="I404" s="69">
        <f t="shared" si="15"/>
        <v>44520</v>
      </c>
    </row>
    <row r="405" spans="1:9" x14ac:dyDescent="0.25">
      <c r="A405" s="10"/>
      <c r="B405" s="69">
        <v>44817</v>
      </c>
      <c r="C405" s="70" t="s">
        <v>287</v>
      </c>
      <c r="D405" s="71" t="s">
        <v>288</v>
      </c>
      <c r="E405" s="72" t="s">
        <v>289</v>
      </c>
      <c r="F405" s="73" t="s">
        <v>218</v>
      </c>
      <c r="G405" s="74"/>
      <c r="H405" s="75">
        <v>51920</v>
      </c>
      <c r="I405" s="69">
        <f t="shared" si="15"/>
        <v>44862</v>
      </c>
    </row>
    <row r="406" spans="1:9" x14ac:dyDescent="0.25">
      <c r="A406" s="10"/>
      <c r="B406" s="69">
        <v>44874</v>
      </c>
      <c r="C406" s="70" t="s">
        <v>290</v>
      </c>
      <c r="D406" s="71" t="s">
        <v>288</v>
      </c>
      <c r="E406" s="72" t="s">
        <v>289</v>
      </c>
      <c r="F406" s="73"/>
      <c r="G406" s="74"/>
      <c r="H406" s="75">
        <v>35400</v>
      </c>
      <c r="I406" s="69">
        <f t="shared" si="15"/>
        <v>44919</v>
      </c>
    </row>
    <row r="407" spans="1:9" ht="31.5" x14ac:dyDescent="0.25">
      <c r="A407" s="10"/>
      <c r="B407" s="69">
        <v>44855</v>
      </c>
      <c r="C407" s="70" t="s">
        <v>291</v>
      </c>
      <c r="D407" s="71" t="s">
        <v>288</v>
      </c>
      <c r="E407" s="72" t="s">
        <v>289</v>
      </c>
      <c r="F407" s="73" t="s">
        <v>209</v>
      </c>
      <c r="G407" s="74" t="s">
        <v>210</v>
      </c>
      <c r="H407" s="75">
        <v>118000</v>
      </c>
      <c r="I407" s="69">
        <f t="shared" si="15"/>
        <v>44900</v>
      </c>
    </row>
    <row r="408" spans="1:9" x14ac:dyDescent="0.25">
      <c r="A408" s="10"/>
      <c r="B408" s="69">
        <v>44873</v>
      </c>
      <c r="C408" s="70" t="s">
        <v>292</v>
      </c>
      <c r="D408" s="71" t="s">
        <v>288</v>
      </c>
      <c r="E408" s="72" t="s">
        <v>289</v>
      </c>
      <c r="F408" s="73" t="s">
        <v>267</v>
      </c>
      <c r="G408" s="74" t="s">
        <v>210</v>
      </c>
      <c r="H408" s="75">
        <v>53100</v>
      </c>
      <c r="I408" s="69">
        <f t="shared" si="15"/>
        <v>44918</v>
      </c>
    </row>
    <row r="409" spans="1:9" x14ac:dyDescent="0.25">
      <c r="A409" s="10"/>
      <c r="B409" s="69">
        <v>44855</v>
      </c>
      <c r="C409" s="70" t="s">
        <v>293</v>
      </c>
      <c r="D409" s="71" t="s">
        <v>288</v>
      </c>
      <c r="E409" s="72" t="s">
        <v>289</v>
      </c>
      <c r="F409" s="73" t="s">
        <v>267</v>
      </c>
      <c r="G409" s="74" t="s">
        <v>210</v>
      </c>
      <c r="H409" s="75">
        <v>118000</v>
      </c>
      <c r="I409" s="69">
        <f t="shared" si="15"/>
        <v>44900</v>
      </c>
    </row>
    <row r="410" spans="1:9" ht="19.5" x14ac:dyDescent="0.25">
      <c r="A410" s="10"/>
      <c r="B410" s="62">
        <v>44855</v>
      </c>
      <c r="C410" s="63" t="s">
        <v>653</v>
      </c>
      <c r="D410" s="64" t="s">
        <v>654</v>
      </c>
      <c r="E410" s="65" t="s">
        <v>655</v>
      </c>
      <c r="F410" s="66" t="s">
        <v>791</v>
      </c>
      <c r="G410" s="67" t="s">
        <v>342</v>
      </c>
      <c r="H410" s="68">
        <v>5312155</v>
      </c>
      <c r="I410" s="62">
        <f t="shared" si="15"/>
        <v>44900</v>
      </c>
    </row>
    <row r="411" spans="1:9" ht="19.5" x14ac:dyDescent="0.25">
      <c r="A411" s="10"/>
      <c r="B411" s="62">
        <v>44874</v>
      </c>
      <c r="C411" s="63" t="s">
        <v>426</v>
      </c>
      <c r="D411" s="64" t="s">
        <v>654</v>
      </c>
      <c r="E411" s="65" t="s">
        <v>655</v>
      </c>
      <c r="F411" s="66" t="s">
        <v>791</v>
      </c>
      <c r="G411" s="67" t="s">
        <v>342</v>
      </c>
      <c r="H411" s="68">
        <v>6732160</v>
      </c>
      <c r="I411" s="62">
        <f t="shared" si="15"/>
        <v>44919</v>
      </c>
    </row>
    <row r="412" spans="1:9" ht="19.5" x14ac:dyDescent="0.25">
      <c r="A412" s="10"/>
      <c r="B412" s="62">
        <v>44791</v>
      </c>
      <c r="C412" s="63" t="s">
        <v>649</v>
      </c>
      <c r="D412" s="64" t="s">
        <v>650</v>
      </c>
      <c r="E412" s="65" t="s">
        <v>651</v>
      </c>
      <c r="F412" s="66" t="s">
        <v>791</v>
      </c>
      <c r="G412" s="67" t="s">
        <v>342</v>
      </c>
      <c r="H412" s="68">
        <v>450000</v>
      </c>
      <c r="I412" s="62">
        <f t="shared" si="15"/>
        <v>44836</v>
      </c>
    </row>
    <row r="413" spans="1:9" ht="19.5" x14ac:dyDescent="0.25">
      <c r="A413" s="10"/>
      <c r="B413" s="62">
        <v>44855</v>
      </c>
      <c r="C413" s="63" t="s">
        <v>652</v>
      </c>
      <c r="D413" s="64" t="s">
        <v>650</v>
      </c>
      <c r="E413" s="65" t="s">
        <v>651</v>
      </c>
      <c r="F413" s="66" t="s">
        <v>791</v>
      </c>
      <c r="G413" s="67" t="s">
        <v>342</v>
      </c>
      <c r="H413" s="68">
        <v>4409880</v>
      </c>
      <c r="I413" s="62">
        <f t="shared" si="15"/>
        <v>44900</v>
      </c>
    </row>
    <row r="414" spans="1:9" ht="19.5" x14ac:dyDescent="0.25">
      <c r="A414" s="10"/>
      <c r="B414" s="62">
        <v>44846</v>
      </c>
      <c r="C414" s="63" t="s">
        <v>751</v>
      </c>
      <c r="D414" s="64" t="s">
        <v>650</v>
      </c>
      <c r="E414" s="65" t="s">
        <v>651</v>
      </c>
      <c r="F414" s="66" t="s">
        <v>791</v>
      </c>
      <c r="G414" s="67" t="s">
        <v>342</v>
      </c>
      <c r="H414" s="68">
        <v>3330000</v>
      </c>
      <c r="I414" s="62">
        <f t="shared" si="15"/>
        <v>44891</v>
      </c>
    </row>
    <row r="415" spans="1:9" ht="19.5" x14ac:dyDescent="0.25">
      <c r="A415" s="10"/>
      <c r="B415" s="62">
        <v>44887</v>
      </c>
      <c r="C415" s="63" t="s">
        <v>752</v>
      </c>
      <c r="D415" s="64" t="s">
        <v>650</v>
      </c>
      <c r="E415" s="65" t="s">
        <v>651</v>
      </c>
      <c r="F415" s="66" t="s">
        <v>791</v>
      </c>
      <c r="G415" s="67" t="s">
        <v>342</v>
      </c>
      <c r="H415" s="68">
        <v>10656000</v>
      </c>
      <c r="I415" s="62">
        <f t="shared" si="15"/>
        <v>44932</v>
      </c>
    </row>
    <row r="416" spans="1:9" ht="19.5" x14ac:dyDescent="0.25">
      <c r="A416" s="10"/>
      <c r="B416" s="62">
        <v>44888</v>
      </c>
      <c r="C416" s="63" t="s">
        <v>753</v>
      </c>
      <c r="D416" s="64" t="s">
        <v>650</v>
      </c>
      <c r="E416" s="65" t="s">
        <v>651</v>
      </c>
      <c r="F416" s="66" t="s">
        <v>791</v>
      </c>
      <c r="G416" s="67" t="s">
        <v>342</v>
      </c>
      <c r="H416" s="68">
        <v>7324335</v>
      </c>
      <c r="I416" s="62">
        <f t="shared" si="15"/>
        <v>44933</v>
      </c>
    </row>
    <row r="417" spans="1:9" ht="39" x14ac:dyDescent="0.25">
      <c r="A417" s="10"/>
      <c r="B417" s="62">
        <v>44889</v>
      </c>
      <c r="C417" s="63" t="s">
        <v>754</v>
      </c>
      <c r="D417" s="64" t="s">
        <v>755</v>
      </c>
      <c r="E417" s="65" t="s">
        <v>756</v>
      </c>
      <c r="F417" s="66" t="s">
        <v>794</v>
      </c>
      <c r="G417" s="67" t="s">
        <v>346</v>
      </c>
      <c r="H417" s="68">
        <v>191443.20000000001</v>
      </c>
      <c r="I417" s="62">
        <f t="shared" si="15"/>
        <v>44934</v>
      </c>
    </row>
    <row r="418" spans="1:9" ht="31.5" x14ac:dyDescent="0.25">
      <c r="A418" s="10"/>
      <c r="B418" s="69">
        <v>43368</v>
      </c>
      <c r="C418" s="70" t="s">
        <v>169</v>
      </c>
      <c r="D418" s="71" t="s">
        <v>170</v>
      </c>
      <c r="E418" s="72" t="s">
        <v>171</v>
      </c>
      <c r="F418" s="73" t="s">
        <v>172</v>
      </c>
      <c r="G418" s="74" t="s">
        <v>28</v>
      </c>
      <c r="H418" s="75">
        <v>15694</v>
      </c>
      <c r="I418" s="69">
        <f>B418+45</f>
        <v>43413</v>
      </c>
    </row>
    <row r="419" spans="1:9" ht="39" x14ac:dyDescent="0.25">
      <c r="A419" s="10"/>
      <c r="B419" s="62">
        <v>44855</v>
      </c>
      <c r="C419" s="63" t="s">
        <v>641</v>
      </c>
      <c r="D419" s="64" t="s">
        <v>642</v>
      </c>
      <c r="E419" s="65" t="s">
        <v>643</v>
      </c>
      <c r="F419" s="66" t="s">
        <v>794</v>
      </c>
      <c r="G419" s="67" t="s">
        <v>346</v>
      </c>
      <c r="H419" s="68">
        <v>14243765.800000001</v>
      </c>
      <c r="I419" s="62">
        <f t="shared" ref="I419:I450" si="16">+B419+45</f>
        <v>44900</v>
      </c>
    </row>
    <row r="420" spans="1:9" ht="39" x14ac:dyDescent="0.25">
      <c r="A420" s="10"/>
      <c r="B420" s="62">
        <v>44868</v>
      </c>
      <c r="C420" s="63" t="s">
        <v>644</v>
      </c>
      <c r="D420" s="64" t="s">
        <v>642</v>
      </c>
      <c r="E420" s="65" t="s">
        <v>643</v>
      </c>
      <c r="F420" s="66" t="s">
        <v>794</v>
      </c>
      <c r="G420" s="67" t="s">
        <v>346</v>
      </c>
      <c r="H420" s="68">
        <v>897000</v>
      </c>
      <c r="I420" s="62">
        <f t="shared" si="16"/>
        <v>44913</v>
      </c>
    </row>
    <row r="421" spans="1:9" ht="39" x14ac:dyDescent="0.25">
      <c r="A421" s="10"/>
      <c r="B421" s="62">
        <v>44838</v>
      </c>
      <c r="C421" s="63" t="s">
        <v>645</v>
      </c>
      <c r="D421" s="64" t="s">
        <v>646</v>
      </c>
      <c r="E421" s="65" t="s">
        <v>647</v>
      </c>
      <c r="F421" s="66" t="s">
        <v>794</v>
      </c>
      <c r="G421" s="67" t="s">
        <v>346</v>
      </c>
      <c r="H421" s="68">
        <v>3225000</v>
      </c>
      <c r="I421" s="62">
        <f t="shared" si="16"/>
        <v>44883</v>
      </c>
    </row>
    <row r="422" spans="1:9" ht="39" x14ac:dyDescent="0.25">
      <c r="A422" s="10"/>
      <c r="B422" s="62">
        <v>44873</v>
      </c>
      <c r="C422" s="63" t="s">
        <v>648</v>
      </c>
      <c r="D422" s="64" t="s">
        <v>646</v>
      </c>
      <c r="E422" s="65" t="s">
        <v>647</v>
      </c>
      <c r="F422" s="66" t="s">
        <v>794</v>
      </c>
      <c r="G422" s="67" t="s">
        <v>346</v>
      </c>
      <c r="H422" s="68">
        <v>3225000</v>
      </c>
      <c r="I422" s="62">
        <f t="shared" si="16"/>
        <v>44918</v>
      </c>
    </row>
    <row r="423" spans="1:9" ht="31.5" x14ac:dyDescent="0.25">
      <c r="A423" s="10"/>
      <c r="B423" s="69">
        <v>44182</v>
      </c>
      <c r="C423" s="70" t="s">
        <v>299</v>
      </c>
      <c r="D423" s="71" t="s">
        <v>300</v>
      </c>
      <c r="E423" s="72" t="s">
        <v>301</v>
      </c>
      <c r="F423" s="73" t="s">
        <v>302</v>
      </c>
      <c r="G423" s="74" t="s">
        <v>239</v>
      </c>
      <c r="H423" s="75">
        <v>942661.45</v>
      </c>
      <c r="I423" s="69">
        <f t="shared" si="16"/>
        <v>44227</v>
      </c>
    </row>
    <row r="424" spans="1:9" ht="39" x14ac:dyDescent="0.25">
      <c r="A424" s="10"/>
      <c r="B424" s="62">
        <v>44855</v>
      </c>
      <c r="C424" s="63" t="s">
        <v>656</v>
      </c>
      <c r="D424" s="64" t="s">
        <v>657</v>
      </c>
      <c r="E424" s="65" t="s">
        <v>658</v>
      </c>
      <c r="F424" s="66" t="s">
        <v>794</v>
      </c>
      <c r="G424" s="67" t="s">
        <v>346</v>
      </c>
      <c r="H424" s="68">
        <v>723192.5</v>
      </c>
      <c r="I424" s="62">
        <f t="shared" si="16"/>
        <v>44900</v>
      </c>
    </row>
    <row r="425" spans="1:9" ht="39" x14ac:dyDescent="0.25">
      <c r="A425" s="10"/>
      <c r="B425" s="62">
        <v>44875</v>
      </c>
      <c r="C425" s="63" t="s">
        <v>659</v>
      </c>
      <c r="D425" s="64" t="s">
        <v>657</v>
      </c>
      <c r="E425" s="65" t="s">
        <v>658</v>
      </c>
      <c r="F425" s="66" t="s">
        <v>794</v>
      </c>
      <c r="G425" s="67" t="s">
        <v>346</v>
      </c>
      <c r="H425" s="68">
        <v>448801.2</v>
      </c>
      <c r="I425" s="62">
        <f t="shared" si="16"/>
        <v>44920</v>
      </c>
    </row>
    <row r="426" spans="1:9" x14ac:dyDescent="0.25">
      <c r="A426" s="10"/>
      <c r="B426" s="69">
        <v>44886</v>
      </c>
      <c r="C426" s="70" t="s">
        <v>303</v>
      </c>
      <c r="D426" s="71" t="s">
        <v>304</v>
      </c>
      <c r="E426" s="72" t="s">
        <v>305</v>
      </c>
      <c r="F426" s="73" t="s">
        <v>267</v>
      </c>
      <c r="G426" s="74" t="s">
        <v>210</v>
      </c>
      <c r="H426" s="75">
        <v>118000</v>
      </c>
      <c r="I426" s="69">
        <f t="shared" si="16"/>
        <v>44931</v>
      </c>
    </row>
    <row r="427" spans="1:9" ht="47.25" x14ac:dyDescent="0.25">
      <c r="A427" s="10"/>
      <c r="B427" s="69">
        <v>44061</v>
      </c>
      <c r="C427" s="70" t="s">
        <v>86</v>
      </c>
      <c r="D427" s="71" t="s">
        <v>87</v>
      </c>
      <c r="E427" s="72" t="s">
        <v>88</v>
      </c>
      <c r="F427" s="73" t="s">
        <v>89</v>
      </c>
      <c r="G427" s="74" t="s">
        <v>73</v>
      </c>
      <c r="H427" s="75">
        <v>195290</v>
      </c>
      <c r="I427" s="69">
        <f t="shared" si="16"/>
        <v>44106</v>
      </c>
    </row>
    <row r="428" spans="1:9" ht="31.5" x14ac:dyDescent="0.25">
      <c r="A428" s="10"/>
      <c r="B428" s="69">
        <v>44061</v>
      </c>
      <c r="C428" s="70" t="s">
        <v>30</v>
      </c>
      <c r="D428" s="71" t="s">
        <v>87</v>
      </c>
      <c r="E428" s="72" t="s">
        <v>88</v>
      </c>
      <c r="F428" s="73" t="s">
        <v>90</v>
      </c>
      <c r="G428" s="74" t="s">
        <v>73</v>
      </c>
      <c r="H428" s="75">
        <v>193520</v>
      </c>
      <c r="I428" s="69">
        <f t="shared" si="16"/>
        <v>44106</v>
      </c>
    </row>
    <row r="429" spans="1:9" ht="39" x14ac:dyDescent="0.25">
      <c r="A429" s="10"/>
      <c r="B429" s="62">
        <v>44855</v>
      </c>
      <c r="C429" s="63" t="s">
        <v>660</v>
      </c>
      <c r="D429" s="64" t="s">
        <v>661</v>
      </c>
      <c r="E429" s="65" t="s">
        <v>662</v>
      </c>
      <c r="F429" s="66" t="s">
        <v>794</v>
      </c>
      <c r="G429" s="67" t="s">
        <v>346</v>
      </c>
      <c r="H429" s="68">
        <v>634174.48</v>
      </c>
      <c r="I429" s="62">
        <f t="shared" si="16"/>
        <v>44900</v>
      </c>
    </row>
    <row r="430" spans="1:9" ht="39" x14ac:dyDescent="0.25">
      <c r="A430" s="10"/>
      <c r="B430" s="62">
        <v>44764</v>
      </c>
      <c r="C430" s="63" t="s">
        <v>574</v>
      </c>
      <c r="D430" s="64" t="s">
        <v>661</v>
      </c>
      <c r="E430" s="65" t="s">
        <v>662</v>
      </c>
      <c r="F430" s="66" t="s">
        <v>794</v>
      </c>
      <c r="G430" s="67" t="s">
        <v>346</v>
      </c>
      <c r="H430" s="68">
        <v>46775.199999999997</v>
      </c>
      <c r="I430" s="62">
        <f t="shared" si="16"/>
        <v>44809</v>
      </c>
    </row>
    <row r="431" spans="1:9" ht="39" x14ac:dyDescent="0.25">
      <c r="A431" s="10"/>
      <c r="B431" s="62">
        <v>44862</v>
      </c>
      <c r="C431" s="63" t="s">
        <v>757</v>
      </c>
      <c r="D431" s="64" t="s">
        <v>661</v>
      </c>
      <c r="E431" s="65" t="s">
        <v>662</v>
      </c>
      <c r="F431" s="66" t="s">
        <v>794</v>
      </c>
      <c r="G431" s="67" t="s">
        <v>346</v>
      </c>
      <c r="H431" s="68">
        <v>50622</v>
      </c>
      <c r="I431" s="62">
        <f t="shared" si="16"/>
        <v>44907</v>
      </c>
    </row>
    <row r="432" spans="1:9" ht="39" x14ac:dyDescent="0.25">
      <c r="A432" s="10"/>
      <c r="B432" s="62">
        <v>44890</v>
      </c>
      <c r="C432" s="63" t="s">
        <v>758</v>
      </c>
      <c r="D432" s="64" t="s">
        <v>661</v>
      </c>
      <c r="E432" s="65" t="s">
        <v>662</v>
      </c>
      <c r="F432" s="66" t="s">
        <v>794</v>
      </c>
      <c r="G432" s="67" t="s">
        <v>346</v>
      </c>
      <c r="H432" s="68">
        <v>2865276</v>
      </c>
      <c r="I432" s="62">
        <f t="shared" si="16"/>
        <v>44935</v>
      </c>
    </row>
    <row r="433" spans="1:9" ht="19.5" x14ac:dyDescent="0.25">
      <c r="A433" s="10"/>
      <c r="B433" s="62">
        <v>44859</v>
      </c>
      <c r="C433" s="63" t="s">
        <v>511</v>
      </c>
      <c r="D433" s="64" t="s">
        <v>663</v>
      </c>
      <c r="E433" s="65" t="s">
        <v>664</v>
      </c>
      <c r="F433" s="66" t="s">
        <v>791</v>
      </c>
      <c r="G433" s="67" t="s">
        <v>342</v>
      </c>
      <c r="H433" s="68">
        <v>17104905</v>
      </c>
      <c r="I433" s="62">
        <f t="shared" si="16"/>
        <v>44904</v>
      </c>
    </row>
    <row r="434" spans="1:9" ht="19.5" x14ac:dyDescent="0.25">
      <c r="A434" s="10"/>
      <c r="B434" s="62">
        <v>44873</v>
      </c>
      <c r="C434" s="63" t="s">
        <v>665</v>
      </c>
      <c r="D434" s="64" t="s">
        <v>663</v>
      </c>
      <c r="E434" s="65" t="s">
        <v>664</v>
      </c>
      <c r="F434" s="66" t="s">
        <v>791</v>
      </c>
      <c r="G434" s="67" t="s">
        <v>342</v>
      </c>
      <c r="H434" s="68">
        <v>1996040</v>
      </c>
      <c r="I434" s="62">
        <f t="shared" si="16"/>
        <v>44918</v>
      </c>
    </row>
    <row r="435" spans="1:9" ht="19.5" x14ac:dyDescent="0.25">
      <c r="A435" s="10"/>
      <c r="B435" s="62">
        <v>44855</v>
      </c>
      <c r="C435" s="63" t="s">
        <v>666</v>
      </c>
      <c r="D435" s="64" t="s">
        <v>663</v>
      </c>
      <c r="E435" s="65" t="s">
        <v>664</v>
      </c>
      <c r="F435" s="66" t="s">
        <v>791</v>
      </c>
      <c r="G435" s="67" t="s">
        <v>342</v>
      </c>
      <c r="H435" s="68">
        <v>8418</v>
      </c>
      <c r="I435" s="62">
        <f t="shared" si="16"/>
        <v>44900</v>
      </c>
    </row>
    <row r="436" spans="1:9" ht="19.5" x14ac:dyDescent="0.25">
      <c r="A436" s="10"/>
      <c r="B436" s="62">
        <v>44876</v>
      </c>
      <c r="C436" s="63" t="s">
        <v>667</v>
      </c>
      <c r="D436" s="64" t="s">
        <v>663</v>
      </c>
      <c r="E436" s="65" t="s">
        <v>664</v>
      </c>
      <c r="F436" s="66" t="s">
        <v>791</v>
      </c>
      <c r="G436" s="67" t="s">
        <v>342</v>
      </c>
      <c r="H436" s="68">
        <v>7042000</v>
      </c>
      <c r="I436" s="62">
        <f t="shared" si="16"/>
        <v>44921</v>
      </c>
    </row>
    <row r="437" spans="1:9" ht="19.5" x14ac:dyDescent="0.25">
      <c r="A437" s="10"/>
      <c r="B437" s="62">
        <v>44880</v>
      </c>
      <c r="C437" s="63" t="s">
        <v>573</v>
      </c>
      <c r="D437" s="64" t="s">
        <v>663</v>
      </c>
      <c r="E437" s="65" t="s">
        <v>664</v>
      </c>
      <c r="F437" s="66" t="s">
        <v>791</v>
      </c>
      <c r="G437" s="67" t="s">
        <v>342</v>
      </c>
      <c r="H437" s="68">
        <v>5564115</v>
      </c>
      <c r="I437" s="62">
        <f t="shared" si="16"/>
        <v>44925</v>
      </c>
    </row>
    <row r="438" spans="1:9" ht="19.5" x14ac:dyDescent="0.25">
      <c r="A438" s="10"/>
      <c r="B438" s="62">
        <v>44888</v>
      </c>
      <c r="C438" s="63" t="s">
        <v>668</v>
      </c>
      <c r="D438" s="64" t="s">
        <v>663</v>
      </c>
      <c r="E438" s="65" t="s">
        <v>664</v>
      </c>
      <c r="F438" s="66" t="s">
        <v>791</v>
      </c>
      <c r="G438" s="67" t="s">
        <v>342</v>
      </c>
      <c r="H438" s="68">
        <v>6037200</v>
      </c>
      <c r="I438" s="62">
        <f t="shared" si="16"/>
        <v>44933</v>
      </c>
    </row>
    <row r="439" spans="1:9" ht="19.5" x14ac:dyDescent="0.25">
      <c r="A439" s="10"/>
      <c r="B439" s="62">
        <v>44866</v>
      </c>
      <c r="C439" s="63" t="s">
        <v>506</v>
      </c>
      <c r="D439" s="64" t="s">
        <v>663</v>
      </c>
      <c r="E439" s="65" t="s">
        <v>664</v>
      </c>
      <c r="F439" s="66" t="s">
        <v>791</v>
      </c>
      <c r="G439" s="67" t="s">
        <v>342</v>
      </c>
      <c r="H439" s="68">
        <v>1592000</v>
      </c>
      <c r="I439" s="62">
        <f t="shared" si="16"/>
        <v>44911</v>
      </c>
    </row>
    <row r="440" spans="1:9" ht="19.5" x14ac:dyDescent="0.25">
      <c r="A440" s="10"/>
      <c r="B440" s="62">
        <v>44880</v>
      </c>
      <c r="C440" s="63" t="s">
        <v>759</v>
      </c>
      <c r="D440" s="64" t="s">
        <v>663</v>
      </c>
      <c r="E440" s="65" t="s">
        <v>664</v>
      </c>
      <c r="F440" s="66" t="s">
        <v>791</v>
      </c>
      <c r="G440" s="67" t="s">
        <v>342</v>
      </c>
      <c r="H440" s="68">
        <v>519750</v>
      </c>
      <c r="I440" s="62">
        <f t="shared" si="16"/>
        <v>44925</v>
      </c>
    </row>
    <row r="441" spans="1:9" ht="19.5" x14ac:dyDescent="0.25">
      <c r="A441" s="10"/>
      <c r="B441" s="62">
        <v>44889</v>
      </c>
      <c r="C441" s="63" t="s">
        <v>760</v>
      </c>
      <c r="D441" s="64" t="s">
        <v>663</v>
      </c>
      <c r="E441" s="65" t="s">
        <v>664</v>
      </c>
      <c r="F441" s="66" t="s">
        <v>791</v>
      </c>
      <c r="G441" s="67" t="s">
        <v>342</v>
      </c>
      <c r="H441" s="68">
        <v>1975124</v>
      </c>
      <c r="I441" s="62">
        <f t="shared" si="16"/>
        <v>44934</v>
      </c>
    </row>
    <row r="442" spans="1:9" ht="19.5" x14ac:dyDescent="0.25">
      <c r="A442" s="10"/>
      <c r="B442" s="62">
        <v>44887</v>
      </c>
      <c r="C442" s="63" t="s">
        <v>761</v>
      </c>
      <c r="D442" s="64" t="s">
        <v>663</v>
      </c>
      <c r="E442" s="65" t="s">
        <v>664</v>
      </c>
      <c r="F442" s="66" t="s">
        <v>791</v>
      </c>
      <c r="G442" s="67" t="s">
        <v>342</v>
      </c>
      <c r="H442" s="68">
        <v>4022409.6</v>
      </c>
      <c r="I442" s="62">
        <f t="shared" si="16"/>
        <v>44932</v>
      </c>
    </row>
    <row r="443" spans="1:9" ht="19.5" x14ac:dyDescent="0.25">
      <c r="A443" s="10"/>
      <c r="B443" s="62">
        <v>44889</v>
      </c>
      <c r="C443" s="63" t="s">
        <v>762</v>
      </c>
      <c r="D443" s="64" t="s">
        <v>663</v>
      </c>
      <c r="E443" s="65" t="s">
        <v>664</v>
      </c>
      <c r="F443" s="66" t="s">
        <v>791</v>
      </c>
      <c r="G443" s="67" t="s">
        <v>342</v>
      </c>
      <c r="H443" s="68">
        <v>3742780</v>
      </c>
      <c r="I443" s="62">
        <f t="shared" si="16"/>
        <v>44934</v>
      </c>
    </row>
    <row r="444" spans="1:9" ht="39" x14ac:dyDescent="0.25">
      <c r="A444" s="10"/>
      <c r="B444" s="62">
        <v>44748</v>
      </c>
      <c r="C444" s="63" t="s">
        <v>49</v>
      </c>
      <c r="D444" s="64" t="s">
        <v>673</v>
      </c>
      <c r="E444" s="65" t="s">
        <v>674</v>
      </c>
      <c r="F444" s="66" t="s">
        <v>791</v>
      </c>
      <c r="G444" s="67" t="s">
        <v>342</v>
      </c>
      <c r="H444" s="68">
        <v>4620000</v>
      </c>
      <c r="I444" s="62">
        <f t="shared" si="16"/>
        <v>44793</v>
      </c>
    </row>
    <row r="445" spans="1:9" ht="39" x14ac:dyDescent="0.25">
      <c r="A445" s="10"/>
      <c r="B445" s="62">
        <v>44771</v>
      </c>
      <c r="C445" s="63" t="s">
        <v>675</v>
      </c>
      <c r="D445" s="64" t="s">
        <v>673</v>
      </c>
      <c r="E445" s="65" t="s">
        <v>674</v>
      </c>
      <c r="F445" s="66" t="s">
        <v>791</v>
      </c>
      <c r="G445" s="67" t="s">
        <v>342</v>
      </c>
      <c r="H445" s="68">
        <v>14826350</v>
      </c>
      <c r="I445" s="62">
        <f t="shared" si="16"/>
        <v>44816</v>
      </c>
    </row>
    <row r="446" spans="1:9" ht="39" x14ac:dyDescent="0.25">
      <c r="A446" s="10"/>
      <c r="B446" s="62">
        <v>44781</v>
      </c>
      <c r="C446" s="63" t="s">
        <v>676</v>
      </c>
      <c r="D446" s="64" t="s">
        <v>673</v>
      </c>
      <c r="E446" s="65" t="s">
        <v>674</v>
      </c>
      <c r="F446" s="66" t="s">
        <v>791</v>
      </c>
      <c r="G446" s="67" t="s">
        <v>342</v>
      </c>
      <c r="H446" s="68">
        <v>2695000</v>
      </c>
      <c r="I446" s="62">
        <f t="shared" si="16"/>
        <v>44826</v>
      </c>
    </row>
    <row r="447" spans="1:9" ht="39" x14ac:dyDescent="0.25">
      <c r="A447" s="10"/>
      <c r="B447" s="62">
        <v>44825</v>
      </c>
      <c r="C447" s="63" t="s">
        <v>677</v>
      </c>
      <c r="D447" s="64" t="s">
        <v>673</v>
      </c>
      <c r="E447" s="65" t="s">
        <v>674</v>
      </c>
      <c r="F447" s="66" t="s">
        <v>791</v>
      </c>
      <c r="G447" s="67" t="s">
        <v>342</v>
      </c>
      <c r="H447" s="68">
        <v>513150</v>
      </c>
      <c r="I447" s="62">
        <f t="shared" si="16"/>
        <v>44870</v>
      </c>
    </row>
    <row r="448" spans="1:9" ht="39" x14ac:dyDescent="0.25">
      <c r="A448" s="10"/>
      <c r="B448" s="62">
        <v>44833</v>
      </c>
      <c r="C448" s="63" t="s">
        <v>678</v>
      </c>
      <c r="D448" s="64" t="s">
        <v>673</v>
      </c>
      <c r="E448" s="65" t="s">
        <v>674</v>
      </c>
      <c r="F448" s="66" t="s">
        <v>791</v>
      </c>
      <c r="G448" s="67" t="s">
        <v>342</v>
      </c>
      <c r="H448" s="68">
        <v>6160000</v>
      </c>
      <c r="I448" s="62">
        <f t="shared" si="16"/>
        <v>44878</v>
      </c>
    </row>
    <row r="449" spans="1:9" ht="39" x14ac:dyDescent="0.25">
      <c r="A449" s="10"/>
      <c r="B449" s="62">
        <v>44846</v>
      </c>
      <c r="C449" s="63" t="s">
        <v>54</v>
      </c>
      <c r="D449" s="64" t="s">
        <v>673</v>
      </c>
      <c r="E449" s="65" t="s">
        <v>674</v>
      </c>
      <c r="F449" s="66" t="s">
        <v>791</v>
      </c>
      <c r="G449" s="67" t="s">
        <v>342</v>
      </c>
      <c r="H449" s="68">
        <v>6673150</v>
      </c>
      <c r="I449" s="62">
        <f t="shared" si="16"/>
        <v>44891</v>
      </c>
    </row>
    <row r="450" spans="1:9" ht="39" x14ac:dyDescent="0.25">
      <c r="A450" s="10"/>
      <c r="B450" s="62">
        <v>44875</v>
      </c>
      <c r="C450" s="63" t="s">
        <v>679</v>
      </c>
      <c r="D450" s="64" t="s">
        <v>673</v>
      </c>
      <c r="E450" s="65" t="s">
        <v>674</v>
      </c>
      <c r="F450" s="66" t="s">
        <v>791</v>
      </c>
      <c r="G450" s="67" t="s">
        <v>342</v>
      </c>
      <c r="H450" s="68">
        <v>6673150</v>
      </c>
      <c r="I450" s="62">
        <f t="shared" si="16"/>
        <v>44920</v>
      </c>
    </row>
    <row r="451" spans="1:9" ht="19.5" x14ac:dyDescent="0.25">
      <c r="A451" s="10"/>
      <c r="B451" s="62">
        <v>44846</v>
      </c>
      <c r="C451" s="63" t="s">
        <v>680</v>
      </c>
      <c r="D451" s="64" t="s">
        <v>681</v>
      </c>
      <c r="E451" s="65" t="s">
        <v>682</v>
      </c>
      <c r="F451" s="66" t="s">
        <v>791</v>
      </c>
      <c r="G451" s="67" t="s">
        <v>342</v>
      </c>
      <c r="H451" s="68">
        <v>34200</v>
      </c>
      <c r="I451" s="62">
        <f t="shared" ref="I451:I471" si="17">+B451+45</f>
        <v>44891</v>
      </c>
    </row>
    <row r="452" spans="1:9" ht="19.5" x14ac:dyDescent="0.25">
      <c r="A452" s="10"/>
      <c r="B452" s="62">
        <v>44865</v>
      </c>
      <c r="C452" s="63" t="s">
        <v>211</v>
      </c>
      <c r="D452" s="64" t="s">
        <v>681</v>
      </c>
      <c r="E452" s="65" t="s">
        <v>682</v>
      </c>
      <c r="F452" s="66" t="s">
        <v>791</v>
      </c>
      <c r="G452" s="67" t="s">
        <v>342</v>
      </c>
      <c r="H452" s="68">
        <v>202000</v>
      </c>
      <c r="I452" s="62">
        <f t="shared" si="17"/>
        <v>44910</v>
      </c>
    </row>
    <row r="453" spans="1:9" ht="19.5" x14ac:dyDescent="0.25">
      <c r="A453" s="10"/>
      <c r="B453" s="62">
        <v>44855</v>
      </c>
      <c r="C453" s="63" t="s">
        <v>553</v>
      </c>
      <c r="D453" s="64" t="s">
        <v>681</v>
      </c>
      <c r="E453" s="65" t="s">
        <v>682</v>
      </c>
      <c r="F453" s="66" t="s">
        <v>791</v>
      </c>
      <c r="G453" s="67" t="s">
        <v>342</v>
      </c>
      <c r="H453" s="68">
        <v>5554910</v>
      </c>
      <c r="I453" s="62">
        <f t="shared" si="17"/>
        <v>44900</v>
      </c>
    </row>
    <row r="454" spans="1:9" ht="31.5" x14ac:dyDescent="0.25">
      <c r="A454" s="10"/>
      <c r="B454" s="69">
        <v>43922</v>
      </c>
      <c r="C454" s="70" t="s">
        <v>91</v>
      </c>
      <c r="D454" s="71" t="s">
        <v>92</v>
      </c>
      <c r="E454" s="72" t="s">
        <v>93</v>
      </c>
      <c r="F454" s="73" t="s">
        <v>94</v>
      </c>
      <c r="G454" s="74" t="s">
        <v>73</v>
      </c>
      <c r="H454" s="75">
        <v>5310</v>
      </c>
      <c r="I454" s="69">
        <f t="shared" si="17"/>
        <v>43967</v>
      </c>
    </row>
    <row r="455" spans="1:9" ht="31.5" x14ac:dyDescent="0.25">
      <c r="A455" s="10"/>
      <c r="B455" s="69">
        <v>43952</v>
      </c>
      <c r="C455" s="70" t="s">
        <v>95</v>
      </c>
      <c r="D455" s="71" t="s">
        <v>92</v>
      </c>
      <c r="E455" s="72" t="s">
        <v>93</v>
      </c>
      <c r="F455" s="73" t="s">
        <v>96</v>
      </c>
      <c r="G455" s="74" t="s">
        <v>73</v>
      </c>
      <c r="H455" s="75">
        <v>5310</v>
      </c>
      <c r="I455" s="69">
        <f t="shared" si="17"/>
        <v>43997</v>
      </c>
    </row>
    <row r="456" spans="1:9" ht="39" x14ac:dyDescent="0.25">
      <c r="A456" s="10"/>
      <c r="B456" s="62">
        <v>44865</v>
      </c>
      <c r="C456" s="63" t="s">
        <v>669</v>
      </c>
      <c r="D456" s="64" t="s">
        <v>670</v>
      </c>
      <c r="E456" s="65" t="s">
        <v>671</v>
      </c>
      <c r="F456" s="66" t="s">
        <v>794</v>
      </c>
      <c r="G456" s="67" t="s">
        <v>346</v>
      </c>
      <c r="H456" s="68">
        <v>674700.4</v>
      </c>
      <c r="I456" s="62">
        <f t="shared" si="17"/>
        <v>44910</v>
      </c>
    </row>
    <row r="457" spans="1:9" ht="39" x14ac:dyDescent="0.25">
      <c r="A457" s="10"/>
      <c r="B457" s="62">
        <v>44889</v>
      </c>
      <c r="C457" s="63" t="s">
        <v>672</v>
      </c>
      <c r="D457" s="64" t="s">
        <v>670</v>
      </c>
      <c r="E457" s="65" t="s">
        <v>671</v>
      </c>
      <c r="F457" s="66" t="s">
        <v>794</v>
      </c>
      <c r="G457" s="67" t="s">
        <v>346</v>
      </c>
      <c r="H457" s="68">
        <v>229980</v>
      </c>
      <c r="I457" s="62">
        <f t="shared" si="17"/>
        <v>44934</v>
      </c>
    </row>
    <row r="458" spans="1:9" ht="19.5" x14ac:dyDescent="0.25">
      <c r="A458" s="10"/>
      <c r="B458" s="62">
        <v>44848</v>
      </c>
      <c r="C458" s="63" t="s">
        <v>690</v>
      </c>
      <c r="D458" s="64" t="s">
        <v>691</v>
      </c>
      <c r="E458" s="65" t="s">
        <v>692</v>
      </c>
      <c r="F458" s="66" t="s">
        <v>791</v>
      </c>
      <c r="G458" s="67" t="s">
        <v>342</v>
      </c>
      <c r="H458" s="68">
        <v>43440</v>
      </c>
      <c r="I458" s="62">
        <f t="shared" si="17"/>
        <v>44893</v>
      </c>
    </row>
    <row r="459" spans="1:9" ht="19.5" x14ac:dyDescent="0.25">
      <c r="A459" s="10"/>
      <c r="B459" s="62">
        <v>44887</v>
      </c>
      <c r="C459" s="63" t="s">
        <v>693</v>
      </c>
      <c r="D459" s="64" t="s">
        <v>691</v>
      </c>
      <c r="E459" s="65" t="s">
        <v>692</v>
      </c>
      <c r="F459" s="66" t="s">
        <v>791</v>
      </c>
      <c r="G459" s="67" t="s">
        <v>342</v>
      </c>
      <c r="H459" s="68">
        <v>5161700</v>
      </c>
      <c r="I459" s="62">
        <f t="shared" si="17"/>
        <v>44932</v>
      </c>
    </row>
    <row r="460" spans="1:9" ht="19.5" x14ac:dyDescent="0.25">
      <c r="A460" s="10"/>
      <c r="B460" s="62">
        <v>44855</v>
      </c>
      <c r="C460" s="63" t="s">
        <v>694</v>
      </c>
      <c r="D460" s="64" t="s">
        <v>691</v>
      </c>
      <c r="E460" s="65" t="s">
        <v>692</v>
      </c>
      <c r="F460" s="66" t="s">
        <v>791</v>
      </c>
      <c r="G460" s="67" t="s">
        <v>342</v>
      </c>
      <c r="H460" s="68">
        <v>8156255</v>
      </c>
      <c r="I460" s="62">
        <f t="shared" si="17"/>
        <v>44900</v>
      </c>
    </row>
    <row r="461" spans="1:9" ht="19.5" x14ac:dyDescent="0.25">
      <c r="A461" s="10"/>
      <c r="B461" s="62">
        <v>44855</v>
      </c>
      <c r="C461" s="63" t="s">
        <v>695</v>
      </c>
      <c r="D461" s="64" t="s">
        <v>691</v>
      </c>
      <c r="E461" s="65" t="s">
        <v>692</v>
      </c>
      <c r="F461" s="66" t="s">
        <v>791</v>
      </c>
      <c r="G461" s="67" t="s">
        <v>342</v>
      </c>
      <c r="H461" s="68">
        <v>6350500</v>
      </c>
      <c r="I461" s="62">
        <f t="shared" si="17"/>
        <v>44900</v>
      </c>
    </row>
    <row r="462" spans="1:9" ht="19.5" x14ac:dyDescent="0.25">
      <c r="A462" s="10"/>
      <c r="B462" s="62">
        <v>44804</v>
      </c>
      <c r="C462" s="63" t="s">
        <v>709</v>
      </c>
      <c r="D462" s="64" t="s">
        <v>691</v>
      </c>
      <c r="E462" s="65" t="s">
        <v>692</v>
      </c>
      <c r="F462" s="66" t="s">
        <v>791</v>
      </c>
      <c r="G462" s="67" t="s">
        <v>342</v>
      </c>
      <c r="H462" s="68">
        <v>37993510</v>
      </c>
      <c r="I462" s="62">
        <f t="shared" si="17"/>
        <v>44849</v>
      </c>
    </row>
    <row r="463" spans="1:9" ht="19.5" x14ac:dyDescent="0.25">
      <c r="A463" s="10"/>
      <c r="B463" s="62">
        <v>44833</v>
      </c>
      <c r="C463" s="63" t="s">
        <v>710</v>
      </c>
      <c r="D463" s="64" t="s">
        <v>691</v>
      </c>
      <c r="E463" s="65" t="s">
        <v>692</v>
      </c>
      <c r="F463" s="66" t="s">
        <v>791</v>
      </c>
      <c r="G463" s="67" t="s">
        <v>342</v>
      </c>
      <c r="H463" s="68">
        <v>46612172</v>
      </c>
      <c r="I463" s="62">
        <f t="shared" si="17"/>
        <v>44878</v>
      </c>
    </row>
    <row r="464" spans="1:9" ht="31.5" x14ac:dyDescent="0.25">
      <c r="A464" s="10"/>
      <c r="B464" s="69">
        <v>44564</v>
      </c>
      <c r="C464" s="70" t="s">
        <v>306</v>
      </c>
      <c r="D464" s="71" t="s">
        <v>307</v>
      </c>
      <c r="E464" s="72" t="s">
        <v>308</v>
      </c>
      <c r="F464" s="73" t="s">
        <v>309</v>
      </c>
      <c r="G464" s="74" t="s">
        <v>310</v>
      </c>
      <c r="H464" s="75">
        <v>244260</v>
      </c>
      <c r="I464" s="69">
        <f t="shared" si="17"/>
        <v>44609</v>
      </c>
    </row>
    <row r="465" spans="1:9" x14ac:dyDescent="0.25">
      <c r="A465" s="10"/>
      <c r="B465" s="69">
        <v>44852</v>
      </c>
      <c r="C465" s="70" t="s">
        <v>291</v>
      </c>
      <c r="D465" s="71" t="s">
        <v>307</v>
      </c>
      <c r="E465" s="72" t="s">
        <v>308</v>
      </c>
      <c r="F465" s="73"/>
      <c r="G465" s="74" t="s">
        <v>310</v>
      </c>
      <c r="H465" s="75">
        <v>509760</v>
      </c>
      <c r="I465" s="69">
        <f t="shared" si="17"/>
        <v>44897</v>
      </c>
    </row>
    <row r="466" spans="1:9" ht="19.5" x14ac:dyDescent="0.25">
      <c r="A466" s="10"/>
      <c r="B466" s="62">
        <v>44410</v>
      </c>
      <c r="C466" s="63" t="s">
        <v>683</v>
      </c>
      <c r="D466" s="64" t="s">
        <v>684</v>
      </c>
      <c r="E466" s="65" t="s">
        <v>685</v>
      </c>
      <c r="F466" s="66" t="s">
        <v>791</v>
      </c>
      <c r="G466" s="67" t="s">
        <v>342</v>
      </c>
      <c r="H466" s="68">
        <v>14999.94</v>
      </c>
      <c r="I466" s="62">
        <f t="shared" si="17"/>
        <v>44455</v>
      </c>
    </row>
    <row r="467" spans="1:9" ht="19.5" x14ac:dyDescent="0.25">
      <c r="A467" s="10"/>
      <c r="B467" s="62">
        <v>44866</v>
      </c>
      <c r="C467" s="63" t="s">
        <v>380</v>
      </c>
      <c r="D467" s="64" t="s">
        <v>686</v>
      </c>
      <c r="E467" s="65" t="s">
        <v>687</v>
      </c>
      <c r="F467" s="66" t="s">
        <v>791</v>
      </c>
      <c r="G467" s="67" t="s">
        <v>342</v>
      </c>
      <c r="H467" s="68">
        <v>207200</v>
      </c>
      <c r="I467" s="62">
        <f t="shared" si="17"/>
        <v>44911</v>
      </c>
    </row>
    <row r="468" spans="1:9" ht="19.5" x14ac:dyDescent="0.25">
      <c r="A468" s="10"/>
      <c r="B468" s="62">
        <v>44874</v>
      </c>
      <c r="C468" s="63" t="s">
        <v>735</v>
      </c>
      <c r="D468" s="64" t="s">
        <v>686</v>
      </c>
      <c r="E468" s="65" t="s">
        <v>687</v>
      </c>
      <c r="F468" s="66" t="s">
        <v>791</v>
      </c>
      <c r="G468" s="67" t="s">
        <v>342</v>
      </c>
      <c r="H468" s="68">
        <v>2931074.5</v>
      </c>
      <c r="I468" s="62">
        <f t="shared" si="17"/>
        <v>44919</v>
      </c>
    </row>
    <row r="469" spans="1:9" ht="31.5" x14ac:dyDescent="0.25">
      <c r="A469" s="10"/>
      <c r="B469" s="69">
        <v>44628</v>
      </c>
      <c r="C469" s="70" t="s">
        <v>311</v>
      </c>
      <c r="D469" s="71" t="s">
        <v>312</v>
      </c>
      <c r="E469" s="72" t="s">
        <v>313</v>
      </c>
      <c r="F469" s="73" t="s">
        <v>209</v>
      </c>
      <c r="G469" s="74" t="s">
        <v>210</v>
      </c>
      <c r="H469" s="75">
        <v>28320</v>
      </c>
      <c r="I469" s="69">
        <f t="shared" si="17"/>
        <v>44673</v>
      </c>
    </row>
    <row r="470" spans="1:9" ht="31.5" x14ac:dyDescent="0.25">
      <c r="A470" s="10"/>
      <c r="B470" s="69">
        <v>44868</v>
      </c>
      <c r="C470" s="70" t="s">
        <v>260</v>
      </c>
      <c r="D470" s="71" t="s">
        <v>312</v>
      </c>
      <c r="E470" s="72" t="s">
        <v>313</v>
      </c>
      <c r="F470" s="73" t="s">
        <v>209</v>
      </c>
      <c r="G470" s="74" t="s">
        <v>210</v>
      </c>
      <c r="H470" s="75">
        <v>118000</v>
      </c>
      <c r="I470" s="69">
        <f t="shared" si="17"/>
        <v>44913</v>
      </c>
    </row>
    <row r="471" spans="1:9" ht="31.5" x14ac:dyDescent="0.25">
      <c r="A471" s="10"/>
      <c r="B471" s="69">
        <v>44868</v>
      </c>
      <c r="C471" s="70" t="s">
        <v>314</v>
      </c>
      <c r="D471" s="71" t="s">
        <v>312</v>
      </c>
      <c r="E471" s="72" t="s">
        <v>313</v>
      </c>
      <c r="F471" s="73" t="s">
        <v>209</v>
      </c>
      <c r="G471" s="74" t="s">
        <v>210</v>
      </c>
      <c r="H471" s="75">
        <v>118000</v>
      </c>
      <c r="I471" s="69">
        <f t="shared" si="17"/>
        <v>44913</v>
      </c>
    </row>
    <row r="472" spans="1:9" ht="31.5" x14ac:dyDescent="0.25">
      <c r="A472" s="10"/>
      <c r="B472" s="69">
        <v>42727</v>
      </c>
      <c r="C472" s="70" t="s">
        <v>173</v>
      </c>
      <c r="D472" s="71" t="s">
        <v>174</v>
      </c>
      <c r="E472" s="72" t="s">
        <v>175</v>
      </c>
      <c r="F472" s="73" t="s">
        <v>176</v>
      </c>
      <c r="G472" s="74" t="s">
        <v>177</v>
      </c>
      <c r="H472" s="75">
        <v>2537</v>
      </c>
      <c r="I472" s="69">
        <f>B472+45</f>
        <v>42772</v>
      </c>
    </row>
    <row r="473" spans="1:9" ht="39" x14ac:dyDescent="0.25">
      <c r="A473" s="10"/>
      <c r="B473" s="62">
        <v>44858</v>
      </c>
      <c r="C473" s="63" t="s">
        <v>64</v>
      </c>
      <c r="D473" s="64" t="s">
        <v>688</v>
      </c>
      <c r="E473" s="65" t="s">
        <v>689</v>
      </c>
      <c r="F473" s="66" t="s">
        <v>794</v>
      </c>
      <c r="G473" s="67" t="s">
        <v>346</v>
      </c>
      <c r="H473" s="68">
        <v>403560</v>
      </c>
      <c r="I473" s="62">
        <f>+B473+45</f>
        <v>44903</v>
      </c>
    </row>
    <row r="474" spans="1:9" ht="39" x14ac:dyDescent="0.25">
      <c r="A474" s="10"/>
      <c r="B474" s="62">
        <v>44867</v>
      </c>
      <c r="C474" s="63" t="s">
        <v>320</v>
      </c>
      <c r="D474" s="64" t="s">
        <v>688</v>
      </c>
      <c r="E474" s="65" t="s">
        <v>689</v>
      </c>
      <c r="F474" s="66" t="s">
        <v>794</v>
      </c>
      <c r="G474" s="67" t="s">
        <v>346</v>
      </c>
      <c r="H474" s="68">
        <v>3312319</v>
      </c>
      <c r="I474" s="62">
        <f>+B474+45</f>
        <v>44912</v>
      </c>
    </row>
    <row r="475" spans="1:9" ht="39" x14ac:dyDescent="0.25">
      <c r="A475" s="10"/>
      <c r="B475" s="62">
        <v>44876</v>
      </c>
      <c r="C475" s="63" t="s">
        <v>763</v>
      </c>
      <c r="D475" s="64" t="s">
        <v>688</v>
      </c>
      <c r="E475" s="65" t="s">
        <v>689</v>
      </c>
      <c r="F475" s="66" t="s">
        <v>794</v>
      </c>
      <c r="G475" s="67" t="s">
        <v>346</v>
      </c>
      <c r="H475" s="68">
        <v>425224.8</v>
      </c>
      <c r="I475" s="62">
        <f>+B475+45</f>
        <v>44921</v>
      </c>
    </row>
    <row r="476" spans="1:9" ht="39" x14ac:dyDescent="0.25">
      <c r="A476" s="10"/>
      <c r="B476" s="62">
        <v>44882</v>
      </c>
      <c r="C476" s="63" t="s">
        <v>764</v>
      </c>
      <c r="D476" s="64" t="s">
        <v>688</v>
      </c>
      <c r="E476" s="65" t="s">
        <v>689</v>
      </c>
      <c r="F476" s="66" t="s">
        <v>794</v>
      </c>
      <c r="G476" s="67" t="s">
        <v>346</v>
      </c>
      <c r="H476" s="68">
        <v>10507805.6</v>
      </c>
      <c r="I476" s="62">
        <f>+B476+45</f>
        <v>44927</v>
      </c>
    </row>
    <row r="477" spans="1:9" ht="39" x14ac:dyDescent="0.25">
      <c r="A477" s="10"/>
      <c r="B477" s="62">
        <v>44873</v>
      </c>
      <c r="C477" s="63" t="s">
        <v>699</v>
      </c>
      <c r="D477" s="64" t="s">
        <v>700</v>
      </c>
      <c r="E477" s="65" t="s">
        <v>701</v>
      </c>
      <c r="F477" s="66" t="s">
        <v>794</v>
      </c>
      <c r="G477" s="67" t="s">
        <v>346</v>
      </c>
      <c r="H477" s="68">
        <v>16694701.359999999</v>
      </c>
      <c r="I477" s="62">
        <f>+B477+45</f>
        <v>44918</v>
      </c>
    </row>
    <row r="478" spans="1:9" x14ac:dyDescent="0.25">
      <c r="A478" s="10"/>
      <c r="B478" s="69">
        <v>44279</v>
      </c>
      <c r="C478" s="70" t="s">
        <v>315</v>
      </c>
      <c r="D478" s="71" t="s">
        <v>316</v>
      </c>
      <c r="E478" s="72" t="s">
        <v>317</v>
      </c>
      <c r="F478" s="73" t="s">
        <v>318</v>
      </c>
      <c r="G478" s="74" t="s">
        <v>319</v>
      </c>
      <c r="H478" s="75">
        <v>38310.879999999997</v>
      </c>
      <c r="I478" s="69">
        <v>44767</v>
      </c>
    </row>
    <row r="479" spans="1:9" ht="47.25" x14ac:dyDescent="0.25">
      <c r="A479" s="10"/>
      <c r="B479" s="69">
        <v>42835</v>
      </c>
      <c r="C479" s="70" t="s">
        <v>35</v>
      </c>
      <c r="D479" s="71" t="s">
        <v>178</v>
      </c>
      <c r="E479" s="72" t="s">
        <v>179</v>
      </c>
      <c r="F479" s="73" t="s">
        <v>180</v>
      </c>
      <c r="G479" s="74" t="s">
        <v>177</v>
      </c>
      <c r="H479" s="75">
        <v>2480</v>
      </c>
      <c r="I479" s="69">
        <f>B479+45</f>
        <v>42880</v>
      </c>
    </row>
    <row r="480" spans="1:9" ht="19.5" x14ac:dyDescent="0.25">
      <c r="A480" s="10"/>
      <c r="B480" s="62">
        <v>44826</v>
      </c>
      <c r="C480" s="63" t="s">
        <v>365</v>
      </c>
      <c r="D480" s="64" t="s">
        <v>366</v>
      </c>
      <c r="E480" s="65" t="s">
        <v>367</v>
      </c>
      <c r="F480" s="66" t="s">
        <v>791</v>
      </c>
      <c r="G480" s="67" t="s">
        <v>342</v>
      </c>
      <c r="H480" s="68">
        <v>61109309.939999998</v>
      </c>
      <c r="I480" s="62">
        <f>+B480+45</f>
        <v>44871</v>
      </c>
    </row>
    <row r="481" spans="1:9" ht="19.5" x14ac:dyDescent="0.25">
      <c r="A481" s="10"/>
      <c r="B481" s="62">
        <v>44788</v>
      </c>
      <c r="C481" s="63" t="s">
        <v>368</v>
      </c>
      <c r="D481" s="64" t="s">
        <v>366</v>
      </c>
      <c r="E481" s="65" t="s">
        <v>367</v>
      </c>
      <c r="F481" s="66" t="s">
        <v>791</v>
      </c>
      <c r="G481" s="67" t="s">
        <v>342</v>
      </c>
      <c r="H481" s="68">
        <v>62215859.939999998</v>
      </c>
      <c r="I481" s="62">
        <f>+B481+45</f>
        <v>44833</v>
      </c>
    </row>
    <row r="482" spans="1:9" ht="19.5" x14ac:dyDescent="0.25">
      <c r="A482" s="10"/>
      <c r="B482" s="62">
        <v>44826</v>
      </c>
      <c r="C482" s="63" t="s">
        <v>711</v>
      </c>
      <c r="D482" s="64" t="s">
        <v>366</v>
      </c>
      <c r="E482" s="65" t="s">
        <v>367</v>
      </c>
      <c r="F482" s="66" t="s">
        <v>791</v>
      </c>
      <c r="G482" s="67" t="s">
        <v>342</v>
      </c>
      <c r="H482" s="68">
        <v>96726480.299999997</v>
      </c>
      <c r="I482" s="62">
        <f>+B482+45</f>
        <v>44871</v>
      </c>
    </row>
    <row r="483" spans="1:9" ht="31.5" x14ac:dyDescent="0.25">
      <c r="A483" s="10"/>
      <c r="B483" s="69">
        <v>43487</v>
      </c>
      <c r="C483" s="70" t="s">
        <v>181</v>
      </c>
      <c r="D483" s="71" t="s">
        <v>182</v>
      </c>
      <c r="E483" s="72" t="s">
        <v>183</v>
      </c>
      <c r="F483" s="73" t="s">
        <v>184</v>
      </c>
      <c r="G483" s="74" t="s">
        <v>177</v>
      </c>
      <c r="H483" s="75">
        <v>11505</v>
      </c>
      <c r="I483" s="69">
        <f>B483+45</f>
        <v>43532</v>
      </c>
    </row>
    <row r="484" spans="1:9" ht="39" x14ac:dyDescent="0.25">
      <c r="A484" s="10"/>
      <c r="B484" s="62">
        <v>44881</v>
      </c>
      <c r="C484" s="63" t="s">
        <v>696</v>
      </c>
      <c r="D484" s="64" t="s">
        <v>697</v>
      </c>
      <c r="E484" s="65" t="s">
        <v>698</v>
      </c>
      <c r="F484" s="66" t="s">
        <v>794</v>
      </c>
      <c r="G484" s="67" t="s">
        <v>346</v>
      </c>
      <c r="H484" s="68">
        <v>197768</v>
      </c>
      <c r="I484" s="62">
        <f>+B484+45</f>
        <v>44926</v>
      </c>
    </row>
    <row r="485" spans="1:9" ht="31.5" x14ac:dyDescent="0.25">
      <c r="A485" s="10"/>
      <c r="B485" s="69">
        <v>43605</v>
      </c>
      <c r="C485" s="70" t="s">
        <v>185</v>
      </c>
      <c r="D485" s="71" t="s">
        <v>186</v>
      </c>
      <c r="E485" s="72" t="s">
        <v>187</v>
      </c>
      <c r="F485" s="73" t="s">
        <v>184</v>
      </c>
      <c r="G485" s="74" t="s">
        <v>188</v>
      </c>
      <c r="H485" s="75">
        <v>14000</v>
      </c>
      <c r="I485" s="69">
        <f>B485+45</f>
        <v>43650</v>
      </c>
    </row>
    <row r="486" spans="1:9" ht="31.5" x14ac:dyDescent="0.25">
      <c r="A486" s="10"/>
      <c r="B486" s="69">
        <v>43661</v>
      </c>
      <c r="C486" s="70" t="s">
        <v>189</v>
      </c>
      <c r="D486" s="71" t="s">
        <v>186</v>
      </c>
      <c r="E486" s="72" t="s">
        <v>187</v>
      </c>
      <c r="F486" s="73" t="s">
        <v>190</v>
      </c>
      <c r="G486" s="74" t="s">
        <v>188</v>
      </c>
      <c r="H486" s="75">
        <v>71999.990000000005</v>
      </c>
      <c r="I486" s="69">
        <f>B486+45</f>
        <v>43706</v>
      </c>
    </row>
    <row r="487" spans="1:9" ht="31.5" x14ac:dyDescent="0.25">
      <c r="A487" s="10"/>
      <c r="B487" s="69">
        <v>43651</v>
      </c>
      <c r="C487" s="70" t="s">
        <v>191</v>
      </c>
      <c r="D487" s="71" t="s">
        <v>192</v>
      </c>
      <c r="E487" s="72" t="s">
        <v>193</v>
      </c>
      <c r="F487" s="73" t="s">
        <v>194</v>
      </c>
      <c r="G487" s="74" t="s">
        <v>195</v>
      </c>
      <c r="H487" s="75">
        <v>4587.42</v>
      </c>
      <c r="I487" s="69">
        <f>B487+45</f>
        <v>43696</v>
      </c>
    </row>
    <row r="488" spans="1:9" x14ac:dyDescent="0.25">
      <c r="A488" s="10"/>
      <c r="B488" s="69">
        <v>44564</v>
      </c>
      <c r="C488" s="70" t="s">
        <v>326</v>
      </c>
      <c r="D488" s="71" t="s">
        <v>327</v>
      </c>
      <c r="E488" s="72" t="s">
        <v>328</v>
      </c>
      <c r="F488" s="73" t="s">
        <v>329</v>
      </c>
      <c r="G488" s="74" t="s">
        <v>22</v>
      </c>
      <c r="H488" s="75">
        <v>3024700</v>
      </c>
      <c r="I488" s="69">
        <v>44769</v>
      </c>
    </row>
    <row r="489" spans="1:9" x14ac:dyDescent="0.25">
      <c r="A489" s="10"/>
      <c r="B489" s="69">
        <v>44589</v>
      </c>
      <c r="C489" s="70" t="s">
        <v>330</v>
      </c>
      <c r="D489" s="71" t="s">
        <v>327</v>
      </c>
      <c r="E489" s="72" t="s">
        <v>328</v>
      </c>
      <c r="F489" s="73" t="s">
        <v>329</v>
      </c>
      <c r="G489" s="74" t="s">
        <v>22</v>
      </c>
      <c r="H489" s="75">
        <v>3008600</v>
      </c>
      <c r="I489" s="69">
        <f t="shared" ref="I489:I497" si="18">+B489+45</f>
        <v>44634</v>
      </c>
    </row>
    <row r="490" spans="1:9" x14ac:dyDescent="0.25">
      <c r="A490" s="10"/>
      <c r="B490" s="69">
        <v>44609</v>
      </c>
      <c r="C490" s="70" t="s">
        <v>331</v>
      </c>
      <c r="D490" s="71" t="s">
        <v>327</v>
      </c>
      <c r="E490" s="72" t="s">
        <v>328</v>
      </c>
      <c r="F490" s="73" t="s">
        <v>329</v>
      </c>
      <c r="G490" s="74" t="s">
        <v>22</v>
      </c>
      <c r="H490" s="75">
        <v>2025500</v>
      </c>
      <c r="I490" s="69">
        <f t="shared" si="18"/>
        <v>44654</v>
      </c>
    </row>
    <row r="491" spans="1:9" x14ac:dyDescent="0.25">
      <c r="A491" s="10"/>
      <c r="B491" s="69">
        <v>44584</v>
      </c>
      <c r="C491" s="70" t="s">
        <v>332</v>
      </c>
      <c r="D491" s="71" t="s">
        <v>327</v>
      </c>
      <c r="E491" s="72" t="s">
        <v>328</v>
      </c>
      <c r="F491" s="73" t="s">
        <v>329</v>
      </c>
      <c r="G491" s="74" t="s">
        <v>22</v>
      </c>
      <c r="H491" s="75">
        <v>294581.09999999998</v>
      </c>
      <c r="I491" s="69">
        <f t="shared" si="18"/>
        <v>44629</v>
      </c>
    </row>
    <row r="492" spans="1:9" x14ac:dyDescent="0.25">
      <c r="A492" s="10"/>
      <c r="B492" s="69">
        <v>44591</v>
      </c>
      <c r="C492" s="70" t="s">
        <v>333</v>
      </c>
      <c r="D492" s="71" t="s">
        <v>327</v>
      </c>
      <c r="E492" s="72" t="s">
        <v>328</v>
      </c>
      <c r="F492" s="73" t="s">
        <v>329</v>
      </c>
      <c r="G492" s="74" t="s">
        <v>22</v>
      </c>
      <c r="H492" s="75">
        <v>284083.5</v>
      </c>
      <c r="I492" s="69">
        <f t="shared" si="18"/>
        <v>44636</v>
      </c>
    </row>
    <row r="493" spans="1:9" x14ac:dyDescent="0.25">
      <c r="A493" s="10"/>
      <c r="B493" s="69">
        <v>44598</v>
      </c>
      <c r="C493" s="70" t="s">
        <v>334</v>
      </c>
      <c r="D493" s="71" t="s">
        <v>327</v>
      </c>
      <c r="E493" s="72" t="s">
        <v>328</v>
      </c>
      <c r="F493" s="73" t="s">
        <v>329</v>
      </c>
      <c r="G493" s="74" t="s">
        <v>22</v>
      </c>
      <c r="H493" s="75">
        <v>243323.8</v>
      </c>
      <c r="I493" s="69">
        <f t="shared" si="18"/>
        <v>44643</v>
      </c>
    </row>
    <row r="494" spans="1:9" x14ac:dyDescent="0.25">
      <c r="A494" s="10"/>
      <c r="B494" s="69">
        <v>44605</v>
      </c>
      <c r="C494" s="70" t="s">
        <v>335</v>
      </c>
      <c r="D494" s="71" t="s">
        <v>327</v>
      </c>
      <c r="E494" s="72" t="s">
        <v>328</v>
      </c>
      <c r="F494" s="73" t="s">
        <v>329</v>
      </c>
      <c r="G494" s="74" t="s">
        <v>22</v>
      </c>
      <c r="H494" s="75">
        <v>338447.3</v>
      </c>
      <c r="I494" s="69">
        <f t="shared" si="18"/>
        <v>44650</v>
      </c>
    </row>
    <row r="495" spans="1:9" x14ac:dyDescent="0.25">
      <c r="A495" s="10"/>
      <c r="B495" s="69">
        <v>44612</v>
      </c>
      <c r="C495" s="70" t="s">
        <v>336</v>
      </c>
      <c r="D495" s="71" t="s">
        <v>327</v>
      </c>
      <c r="E495" s="72" t="s">
        <v>328</v>
      </c>
      <c r="F495" s="73" t="s">
        <v>329</v>
      </c>
      <c r="G495" s="74" t="s">
        <v>22</v>
      </c>
      <c r="H495" s="75">
        <v>407993.9</v>
      </c>
      <c r="I495" s="69">
        <f t="shared" si="18"/>
        <v>44657</v>
      </c>
    </row>
    <row r="496" spans="1:9" x14ac:dyDescent="0.25">
      <c r="A496" s="10"/>
      <c r="B496" s="69">
        <v>44619</v>
      </c>
      <c r="C496" s="70" t="s">
        <v>337</v>
      </c>
      <c r="D496" s="71" t="s">
        <v>327</v>
      </c>
      <c r="E496" s="72" t="s">
        <v>328</v>
      </c>
      <c r="F496" s="73" t="s">
        <v>329</v>
      </c>
      <c r="G496" s="74" t="s">
        <v>22</v>
      </c>
      <c r="H496" s="75">
        <v>442725.9</v>
      </c>
      <c r="I496" s="69">
        <f t="shared" si="18"/>
        <v>44664</v>
      </c>
    </row>
    <row r="497" spans="1:48" x14ac:dyDescent="0.25">
      <c r="A497" s="10"/>
      <c r="B497" s="69">
        <v>44620</v>
      </c>
      <c r="C497" s="70" t="s">
        <v>338</v>
      </c>
      <c r="D497" s="71" t="s">
        <v>327</v>
      </c>
      <c r="E497" s="72" t="s">
        <v>328</v>
      </c>
      <c r="F497" s="73" t="s">
        <v>329</v>
      </c>
      <c r="G497" s="74" t="s">
        <v>22</v>
      </c>
      <c r="H497" s="75">
        <v>91434.2</v>
      </c>
      <c r="I497" s="69">
        <f t="shared" si="18"/>
        <v>44665</v>
      </c>
    </row>
    <row r="498" spans="1:48" ht="31.5" x14ac:dyDescent="0.25">
      <c r="A498" s="10"/>
      <c r="B498" s="69">
        <v>44869</v>
      </c>
      <c r="C498" s="70" t="s">
        <v>320</v>
      </c>
      <c r="D498" s="71" t="s">
        <v>321</v>
      </c>
      <c r="E498" s="72" t="s">
        <v>322</v>
      </c>
      <c r="F498" s="73" t="s">
        <v>209</v>
      </c>
      <c r="G498" s="74" t="s">
        <v>210</v>
      </c>
      <c r="H498" s="75">
        <v>118000</v>
      </c>
      <c r="I498" s="69">
        <v>44768</v>
      </c>
    </row>
    <row r="499" spans="1:48" ht="39" x14ac:dyDescent="0.25">
      <c r="A499" s="10"/>
      <c r="B499" s="62">
        <v>44855</v>
      </c>
      <c r="C499" s="63" t="s">
        <v>702</v>
      </c>
      <c r="D499" s="64" t="s">
        <v>703</v>
      </c>
      <c r="E499" s="65" t="s">
        <v>704</v>
      </c>
      <c r="F499" s="66" t="s">
        <v>794</v>
      </c>
      <c r="G499" s="67" t="s">
        <v>346</v>
      </c>
      <c r="H499" s="68">
        <v>4431785</v>
      </c>
      <c r="I499" s="62">
        <f>+B499+45</f>
        <v>44900</v>
      </c>
    </row>
    <row r="500" spans="1:48" ht="39" x14ac:dyDescent="0.25">
      <c r="A500" s="10"/>
      <c r="B500" s="62">
        <v>44883</v>
      </c>
      <c r="C500" s="63" t="s">
        <v>787</v>
      </c>
      <c r="D500" s="64" t="s">
        <v>788</v>
      </c>
      <c r="E500" s="65" t="s">
        <v>789</v>
      </c>
      <c r="F500" s="66" t="s">
        <v>794</v>
      </c>
      <c r="G500" s="67" t="s">
        <v>346</v>
      </c>
      <c r="H500" s="68">
        <v>6940200</v>
      </c>
      <c r="I500" s="62">
        <f>+B500+45</f>
        <v>44928</v>
      </c>
    </row>
    <row r="501" spans="1:48" ht="39" x14ac:dyDescent="0.25">
      <c r="A501" s="10"/>
      <c r="B501" s="62">
        <v>44881</v>
      </c>
      <c r="C501" s="63" t="s">
        <v>790</v>
      </c>
      <c r="D501" s="64" t="s">
        <v>788</v>
      </c>
      <c r="E501" s="65" t="s">
        <v>789</v>
      </c>
      <c r="F501" s="66" t="s">
        <v>794</v>
      </c>
      <c r="G501" s="67" t="s">
        <v>346</v>
      </c>
      <c r="H501" s="68">
        <v>7780850</v>
      </c>
      <c r="I501" s="62">
        <f>+B501+45</f>
        <v>44926</v>
      </c>
    </row>
    <row r="502" spans="1:48" ht="31.5" x14ac:dyDescent="0.25">
      <c r="A502" s="10"/>
      <c r="B502" s="69">
        <v>44869</v>
      </c>
      <c r="C502" s="70" t="s">
        <v>125</v>
      </c>
      <c r="D502" s="71" t="s">
        <v>323</v>
      </c>
      <c r="E502" s="72" t="s">
        <v>324</v>
      </c>
      <c r="F502" s="73" t="s">
        <v>209</v>
      </c>
      <c r="G502" s="74" t="s">
        <v>210</v>
      </c>
      <c r="H502" s="75">
        <v>118000</v>
      </c>
      <c r="I502" s="69">
        <v>44770</v>
      </c>
    </row>
    <row r="503" spans="1:48" ht="31.5" x14ac:dyDescent="0.25">
      <c r="A503" s="10"/>
      <c r="B503" s="69">
        <v>44869</v>
      </c>
      <c r="C503" s="70" t="s">
        <v>325</v>
      </c>
      <c r="D503" s="71" t="s">
        <v>323</v>
      </c>
      <c r="E503" s="72" t="s">
        <v>324</v>
      </c>
      <c r="F503" s="73" t="s">
        <v>209</v>
      </c>
      <c r="G503" s="74" t="s">
        <v>210</v>
      </c>
      <c r="H503" s="75">
        <v>118000</v>
      </c>
      <c r="I503" s="69">
        <v>44770</v>
      </c>
    </row>
    <row r="504" spans="1:48" s="3" customFormat="1" x14ac:dyDescent="0.25">
      <c r="B504" s="39"/>
      <c r="C504" s="40"/>
      <c r="D504" s="40"/>
      <c r="E504" s="41"/>
      <c r="F504" s="42" t="s">
        <v>795</v>
      </c>
      <c r="G504" s="43"/>
      <c r="H504" s="44">
        <f>SUBTOTAL(109,Tabla1[MONTO DEUDA 
$DOP])</f>
        <v>1831077161.8000002</v>
      </c>
      <c r="I504" s="45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s="3" customFormat="1" x14ac:dyDescent="0.25">
      <c r="B505" s="39"/>
      <c r="C505" s="40"/>
      <c r="D505" s="40"/>
      <c r="E505" s="41"/>
      <c r="F505" s="46" t="s">
        <v>796</v>
      </c>
      <c r="G505" s="47"/>
      <c r="H505" s="44">
        <v>120399906.41</v>
      </c>
      <c r="I505" s="45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s="3" customFormat="1" x14ac:dyDescent="0.25">
      <c r="B506" s="39"/>
      <c r="C506" s="40"/>
      <c r="D506" s="40"/>
      <c r="E506" s="41"/>
      <c r="F506" s="42" t="s">
        <v>797</v>
      </c>
      <c r="G506" s="43"/>
      <c r="H506" s="48">
        <f>SUM(H504:H505)</f>
        <v>1951477068.2100003</v>
      </c>
      <c r="I506" s="45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s="10" customFormat="1" x14ac:dyDescent="0.25">
      <c r="B507" s="4"/>
      <c r="C507" s="4"/>
      <c r="D507" s="4"/>
      <c r="E507" s="4"/>
      <c r="F507" s="4"/>
      <c r="G507" s="5"/>
      <c r="H507" s="6"/>
      <c r="I507" s="7"/>
      <c r="J507" s="8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</row>
    <row r="508" spans="1:48" s="10" customFormat="1" x14ac:dyDescent="0.25">
      <c r="B508" s="4"/>
      <c r="C508" s="4"/>
      <c r="D508" s="4"/>
      <c r="E508" s="4"/>
      <c r="F508" s="4"/>
      <c r="G508" s="5"/>
      <c r="H508" s="6"/>
      <c r="I508" s="7"/>
      <c r="J508" s="8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</row>
    <row r="509" spans="1:48" s="10" customFormat="1" x14ac:dyDescent="0.25">
      <c r="B509" s="4"/>
      <c r="C509" s="4"/>
      <c r="D509" s="4"/>
      <c r="E509" s="4"/>
      <c r="F509" s="4"/>
      <c r="G509" s="5"/>
      <c r="H509" s="6"/>
      <c r="I509" s="7"/>
      <c r="J509" s="8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</row>
    <row r="510" spans="1:48" s="10" customFormat="1" x14ac:dyDescent="0.25">
      <c r="B510" s="4"/>
      <c r="C510" s="4"/>
      <c r="D510" s="4"/>
      <c r="E510" s="4"/>
      <c r="F510" s="4"/>
      <c r="G510" s="5"/>
      <c r="H510" s="6"/>
      <c r="I510" s="7"/>
      <c r="J510" s="8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</row>
    <row r="511" spans="1:48" s="10" customFormat="1" x14ac:dyDescent="0.25">
      <c r="C511" s="4"/>
      <c r="D511" s="4"/>
      <c r="E511" s="11"/>
      <c r="F511" s="4"/>
      <c r="G511" s="5"/>
      <c r="H511" s="6"/>
      <c r="I511" s="7"/>
      <c r="J511" s="8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</row>
    <row r="512" spans="1:48" s="10" customFormat="1" x14ac:dyDescent="0.25">
      <c r="C512" s="4"/>
      <c r="D512" s="4"/>
      <c r="E512" s="11"/>
      <c r="F512" s="4"/>
      <c r="G512" s="5"/>
      <c r="H512" s="6"/>
      <c r="I512" s="7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</row>
    <row r="513" spans="3:48" s="10" customFormat="1" x14ac:dyDescent="0.25">
      <c r="C513" s="4"/>
      <c r="D513" s="4"/>
      <c r="E513" s="11"/>
      <c r="F513" s="4"/>
      <c r="G513" s="5"/>
      <c r="H513" s="6"/>
      <c r="I513" s="7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</row>
    <row r="514" spans="3:48" s="10" customFormat="1" ht="16.5" thickBot="1" x14ac:dyDescent="0.3">
      <c r="C514" s="24"/>
      <c r="D514" s="24"/>
      <c r="E514" s="12"/>
      <c r="F514" s="13"/>
      <c r="G514" s="5"/>
      <c r="H514" s="14"/>
      <c r="I514" s="15"/>
      <c r="J514" s="1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</row>
    <row r="515" spans="3:48" s="10" customFormat="1" x14ac:dyDescent="0.25">
      <c r="C515" s="25" t="s">
        <v>798</v>
      </c>
      <c r="D515" s="25"/>
      <c r="E515" s="2"/>
      <c r="F515" s="16"/>
      <c r="G515" s="26" t="s">
        <v>799</v>
      </c>
      <c r="H515" s="26"/>
      <c r="I515" s="26"/>
      <c r="J515" s="3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</row>
    <row r="516" spans="3:48" s="10" customFormat="1" x14ac:dyDescent="0.25">
      <c r="C516" s="27" t="s">
        <v>800</v>
      </c>
      <c r="D516" s="27"/>
      <c r="E516" s="9"/>
      <c r="F516" s="17"/>
      <c r="G516" s="28" t="s">
        <v>801</v>
      </c>
      <c r="H516" s="28"/>
      <c r="I516" s="28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</row>
    <row r="517" spans="3:48" s="10" customFormat="1" x14ac:dyDescent="0.25">
      <c r="C517" s="27" t="s">
        <v>802</v>
      </c>
      <c r="D517" s="27"/>
      <c r="E517" s="9"/>
      <c r="F517" s="17"/>
      <c r="G517" s="28" t="s">
        <v>803</v>
      </c>
      <c r="H517" s="28"/>
      <c r="I517" s="28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</row>
    <row r="518" spans="3:48" s="10" customFormat="1" x14ac:dyDescent="0.25">
      <c r="C518" s="17"/>
      <c r="D518" s="17"/>
      <c r="E518" s="9"/>
      <c r="F518" s="17"/>
      <c r="G518" s="18"/>
      <c r="H518" s="18"/>
      <c r="I518" s="18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</row>
    <row r="519" spans="3:48" s="10" customFormat="1" x14ac:dyDescent="0.25">
      <c r="C519" s="17"/>
      <c r="D519" s="17"/>
      <c r="E519" s="9"/>
      <c r="F519" s="17"/>
      <c r="G519" s="5"/>
      <c r="H519" s="18"/>
      <c r="I519" s="18"/>
      <c r="J519" s="18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</row>
    <row r="520" spans="3:48" s="10" customFormat="1" x14ac:dyDescent="0.25">
      <c r="C520" s="17"/>
      <c r="D520" s="17"/>
      <c r="E520" s="9"/>
      <c r="F520" s="17"/>
      <c r="G520" s="5"/>
      <c r="H520" s="18"/>
      <c r="I520" s="18"/>
      <c r="J520" s="18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</row>
    <row r="521" spans="3:48" s="10" customFormat="1" x14ac:dyDescent="0.25">
      <c r="C521" s="17"/>
      <c r="D521" s="17"/>
      <c r="E521" s="9"/>
      <c r="F521" s="17"/>
      <c r="G521" s="5"/>
      <c r="H521" s="18"/>
      <c r="I521" s="18"/>
      <c r="J521" s="18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</row>
    <row r="522" spans="3:48" s="10" customFormat="1" x14ac:dyDescent="0.25">
      <c r="C522" s="17"/>
      <c r="D522" s="17"/>
      <c r="E522" s="9"/>
      <c r="F522" s="17"/>
      <c r="G522" s="5"/>
      <c r="H522" s="18"/>
      <c r="I522" s="18"/>
      <c r="J522" s="18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</row>
    <row r="523" spans="3:48" s="10" customFormat="1" x14ac:dyDescent="0.25">
      <c r="C523" s="17"/>
      <c r="D523" s="17"/>
      <c r="E523" s="9"/>
      <c r="F523" s="17"/>
      <c r="G523" s="5"/>
      <c r="H523" s="18"/>
      <c r="I523" s="18"/>
      <c r="J523" s="18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</row>
    <row r="524" spans="3:48" s="10" customFormat="1" x14ac:dyDescent="0.25">
      <c r="C524" s="17"/>
      <c r="D524" s="16"/>
      <c r="E524" s="2"/>
      <c r="F524" s="16"/>
      <c r="G524" s="5"/>
      <c r="H524" s="18"/>
      <c r="I524" s="18"/>
      <c r="J524" s="18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</row>
    <row r="525" spans="3:48" s="10" customFormat="1" ht="16.5" thickBot="1" x14ac:dyDescent="0.3">
      <c r="C525" s="4"/>
      <c r="D525" s="19"/>
      <c r="E525" s="23"/>
      <c r="F525" s="20"/>
      <c r="G525" s="21"/>
      <c r="H525" s="18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</row>
    <row r="526" spans="3:48" s="10" customFormat="1" x14ac:dyDescent="0.25">
      <c r="C526" s="4"/>
      <c r="D526" s="29" t="s">
        <v>804</v>
      </c>
      <c r="E526" s="29"/>
      <c r="F526" s="29"/>
      <c r="G526" s="29"/>
      <c r="H526" s="16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</row>
    <row r="527" spans="3:48" s="10" customFormat="1" x14ac:dyDescent="0.25">
      <c r="D527" s="27" t="s">
        <v>805</v>
      </c>
      <c r="E527" s="27"/>
      <c r="F527" s="27"/>
      <c r="G527" s="27"/>
      <c r="H527" s="17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</row>
    <row r="528" spans="3:48" s="10" customFormat="1" x14ac:dyDescent="0.25">
      <c r="D528" s="27" t="s">
        <v>806</v>
      </c>
      <c r="E528" s="27"/>
      <c r="F528" s="27"/>
      <c r="G528" s="22"/>
      <c r="H528" s="17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</row>
    <row r="529" spans="1:9" ht="19.5" x14ac:dyDescent="0.4">
      <c r="A529" s="10"/>
      <c r="B529" s="49"/>
      <c r="C529" s="50"/>
      <c r="D529" s="51"/>
      <c r="E529" s="52"/>
      <c r="F529" s="51"/>
      <c r="G529" s="50"/>
      <c r="H529" s="53"/>
      <c r="I529" s="49"/>
    </row>
  </sheetData>
  <mergeCells count="19">
    <mergeCell ref="D527:G527"/>
    <mergeCell ref="D528:F528"/>
    <mergeCell ref="C516:D516"/>
    <mergeCell ref="G516:I516"/>
    <mergeCell ref="C517:D517"/>
    <mergeCell ref="G517:I517"/>
    <mergeCell ref="D526:G526"/>
    <mergeCell ref="B1:C3"/>
    <mergeCell ref="D1:I3"/>
    <mergeCell ref="C514:D514"/>
    <mergeCell ref="C515:D515"/>
    <mergeCell ref="G515:I515"/>
    <mergeCell ref="F504:G504"/>
    <mergeCell ref="F505:G505"/>
    <mergeCell ref="F506:G506"/>
    <mergeCell ref="E5:F5"/>
    <mergeCell ref="B5:D5"/>
    <mergeCell ref="B6:D6"/>
    <mergeCell ref="E6:F6"/>
  </mergeCells>
  <printOptions horizontalCentered="1"/>
  <pageMargins left="0.23622047244094491" right="0.23622047244094491" top="0.19685039370078741" bottom="0.82677165354330717" header="0.15748031496062992" footer="0.70866141732283472"/>
  <pageSetup scale="49" fitToHeight="0" orientation="portrait" horizontalDpi="4294967295" verticalDpi="4294967295" r:id="rId1"/>
  <headerFooter>
    <oddFooter>&amp;C&amp;"Segoe UI,Normal"&amp;9página &amp;P de &amp;N</oddFooter>
  </headerFooter>
  <colBreaks count="1" manualBreakCount="1">
    <brk id="9" max="525" man="1"/>
  </col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InformeCXP</vt:lpstr>
      <vt:lpstr>InformeCXP!Área_de_impresión</vt:lpstr>
      <vt:lpstr>InformeCXP!Títulos_a_imprimir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Altagracia Rosario de Aguero</dc:creator>
  <cp:lastModifiedBy>Jesuscita Feliz de Martinez</cp:lastModifiedBy>
  <cp:lastPrinted>2022-12-07T12:17:06Z</cp:lastPrinted>
  <dcterms:created xsi:type="dcterms:W3CDTF">2022-08-12T14:12:47Z</dcterms:created>
  <dcterms:modified xsi:type="dcterms:W3CDTF">2022-12-07T12:24:39Z</dcterms:modified>
</cp:coreProperties>
</file>