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8275" windowHeight="10530"/>
  </bookViews>
  <sheets>
    <sheet name="Balance Gral. " sheetId="1" r:id="rId1"/>
  </sheets>
  <definedNames>
    <definedName name="Anticipos">#REF!</definedName>
    <definedName name="_xlnm.Print_Area" localSheetId="0">'Balance Gral. '!$A$1:$G$59</definedName>
    <definedName name="datos">#REF!</definedName>
    <definedName name="mmmm">#REF!</definedName>
    <definedName name="valores">#REF!</definedName>
    <definedName name="valores1">#REF!</definedName>
    <definedName name="valores2">#REF!</definedName>
    <definedName name="valores3">#REF!</definedName>
  </definedNames>
  <calcPr calcId="144525"/>
</workbook>
</file>

<file path=xl/calcChain.xml><?xml version="1.0" encoding="utf-8"?>
<calcChain xmlns="http://schemas.openxmlformats.org/spreadsheetml/2006/main">
  <c r="F18" i="1" l="1"/>
  <c r="F43" i="1"/>
  <c r="F42" i="1"/>
  <c r="F37" i="1"/>
  <c r="F36" i="1"/>
  <c r="F33" i="1"/>
  <c r="F27" i="1"/>
  <c r="F26" i="1"/>
  <c r="F22" i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<sst xmlns="http://schemas.openxmlformats.org/spreadsheetml/2006/main" count="47" uniqueCount="45">
  <si>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</si>
  <si>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</si>
  <si>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</si>
  <si>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diciembre del 2023</t>
  </si>
  <si>
    <t>(Valores en RD$)</t>
  </si>
  <si>
    <t>31/12/2023</t>
  </si>
  <si>
    <t>Fecha de Carga: 19/11/2024    02:00 PM</t>
  </si>
  <si>
    <t>ACTIVOS</t>
  </si>
  <si>
    <t>Activos Corrientes</t>
  </si>
  <si>
    <t>Efectivo y Caja y Bancos</t>
  </si>
  <si>
    <t>Cuentas Por Cobrar</t>
  </si>
  <si>
    <t>Inventario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</si>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</sst>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&quot; &quot;#,##0.00&quot; &quot;;&quot; (&quot;#,##0.00&quot;)&quot;;&quot; -&quot;00&quot; &quot;;&quot; &quot;@&quot; &quot;"/>
    <numFmt numFmtId="166" formatCode="_(* #,##0.00_);_(* \(#,##0.00\);_(* &quot;-&quot;??_);_(@_)"/>
    <numFmt numFmtId="167" formatCode="_(&quot;RD$&quot;* #,##0.00_);_(&quot;RD$&quot;* \(#,##0.00\);_(&quot;RD$&quot;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rgb="FF00000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46">
    <xf numFmtId="0" fontId="0" fillId="0" borderId="0"/>
    <xf numFmtId="164" fontId="39" fillId="0" borderId="0" applyFont="0" applyFill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1" fillId="21" borderId="2" applyNumberFormat="0" applyAlignment="0" applyProtection="0"/>
    <xf numFmtId="165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2" fillId="0" borderId="3" applyNumberFormat="0" applyFill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30" fillId="22" borderId="0" applyNumberFormat="0" applyBorder="0" applyAlignment="0" applyProtection="0"/>
    <xf numFmtId="0" fontId="39" fillId="0" borderId="0"/>
    <xf numFmtId="0" fontId="31" fillId="0" borderId="0" applyNumberFormat="0" applyBorder="0" applyProtection="0"/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39" fillId="0" borderId="0"/>
    <xf numFmtId="0" fontId="32" fillId="0" borderId="0">
      <alignment vertical="center"/>
    </xf>
    <xf numFmtId="0" fontId="32" fillId="0" borderId="0">
      <alignment vertical="center"/>
    </xf>
    <xf numFmtId="0" fontId="33" fillId="23" borderId="0"/>
    <xf numFmtId="0" fontId="32" fillId="0" borderId="0">
      <alignment vertical="center"/>
    </xf>
    <xf numFmtId="0" fontId="34" fillId="0" borderId="0"/>
    <xf numFmtId="0" fontId="17" fillId="0" borderId="0"/>
    <xf numFmtId="0" fontId="23" fillId="0" borderId="0"/>
    <xf numFmtId="0" fontId="1" fillId="0" borderId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17" fillId="24" borderId="7" applyNumberFormat="0" applyFon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/>
    <xf numFmtId="17" fontId="4" fillId="0" borderId="0" xfId="0" quotePrefix="1" applyNumberFormat="1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4" fontId="0" fillId="0" borderId="0" xfId="0" applyNumberFormat="1"/>
    <xf numFmtId="0" fontId="1" fillId="0" borderId="0" xfId="2"/>
    <xf numFmtId="0" fontId="0" fillId="0" borderId="0" xfId="0" applyFont="1"/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9" fillId="25" borderId="0" xfId="0" applyFont="1" applyFill="1" applyAlignment="1">
      <alignment horizontal="center"/>
    </xf>
    <xf numFmtId="44" fontId="5" fillId="0" borderId="0" xfId="0" applyNumberFormat="1" applyFont="1"/>
    <xf numFmtId="0" fontId="4" fillId="26" borderId="0" xfId="0" applyFont="1" applyFill="1" applyAlignment="1">
      <alignment horizontal="center"/>
    </xf>
    <xf numFmtId="44" fontId="10" fillId="0" borderId="0" xfId="0" applyNumberFormat="1" applyFont="1"/>
    <xf numFmtId="164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27" borderId="0" xfId="0" applyFont="1" applyFill="1"/>
    <xf numFmtId="44" fontId="10" fillId="0" borderId="10" xfId="0" applyNumberFormat="1" applyFont="1" applyBorder="1"/>
    <xf numFmtId="0" fontId="4" fillId="26" borderId="0" xfId="0" applyFont="1" applyFill="1"/>
    <xf numFmtId="44" fontId="12" fillId="26" borderId="0" xfId="0" applyNumberFormat="1" applyFont="1" applyFill="1"/>
    <xf numFmtId="44" fontId="10" fillId="0" borderId="0" xfId="0" applyNumberFormat="1" applyFont="1" applyFill="1"/>
    <xf numFmtId="0" fontId="0" fillId="0" borderId="0" xfId="0" applyFill="1"/>
    <xf numFmtId="44" fontId="10" fillId="0" borderId="10" xfId="0" applyNumberFormat="1" applyFont="1" applyFill="1" applyBorder="1"/>
    <xf numFmtId="0" fontId="4" fillId="25" borderId="0" xfId="0" applyFont="1" applyFill="1" applyAlignment="1">
      <alignment horizontal="center"/>
    </xf>
    <xf numFmtId="0" fontId="4" fillId="25" borderId="0" xfId="0" applyFont="1" applyFill="1"/>
    <xf numFmtId="44" fontId="12" fillId="25" borderId="11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5" borderId="0" xfId="0" applyFont="1" applyFill="1" applyBorder="1" applyAlignment="1">
      <alignment horizontal="center"/>
    </xf>
    <xf numFmtId="0" fontId="4" fillId="25" borderId="0" xfId="0" applyFont="1" applyFill="1" applyBorder="1"/>
    <xf numFmtId="44" fontId="12" fillId="25" borderId="0" xfId="0" applyNumberFormat="1" applyFont="1" applyFill="1" applyBorder="1"/>
    <xf numFmtId="0" fontId="5" fillId="0" borderId="1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44" fontId="5" fillId="0" borderId="0" xfId="0" applyNumberFormat="1" applyFont="1" applyAlignment="1">
      <alignment wrapText="1"/>
    </xf>
    <xf numFmtId="44" fontId="0" fillId="0" borderId="0" xfId="0" applyNumberFormat="1" applyFont="1"/>
  </cellXfs>
  <cellStyles count="14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Énfasis1 2" xfId="33"/>
    <cellStyle name="60% - Énfasis2 2" xfId="34"/>
    <cellStyle name="60% - Énfasis3 2" xfId="35"/>
    <cellStyle name="60% - Énfasis4 2" xfId="36"/>
    <cellStyle name="60% - Énfasis5 2" xfId="37"/>
    <cellStyle name="60% - Énfasis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alculation 2" xfId="47"/>
    <cellStyle name="Calculation 2 2" xfId="48"/>
    <cellStyle name="Calculation 2 3" xfId="49"/>
    <cellStyle name="Calculation 3" xfId="50"/>
    <cellStyle name="Cálculo 2" xfId="51"/>
    <cellStyle name="Cálculo 2 2" xfId="52"/>
    <cellStyle name="Cálculo 2 2 2" xfId="53"/>
    <cellStyle name="Cálculo 2 2 3" xfId="54"/>
    <cellStyle name="Cálculo 2 3" xfId="55"/>
    <cellStyle name="Celda de comprobación 2" xfId="56"/>
    <cellStyle name="Celda vinculada 2" xfId="57"/>
    <cellStyle name="Check Cell" xfId="58"/>
    <cellStyle name="Comma 2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ada 2 2" xfId="68"/>
    <cellStyle name="Entrada 2 2 2" xfId="69"/>
    <cellStyle name="Entrada 2 2 3" xfId="70"/>
    <cellStyle name="Entrada 2 3" xfId="71"/>
    <cellStyle name="Explanatory Text" xfId="72"/>
    <cellStyle name="Good" xfId="73"/>
    <cellStyle name="Heading 1" xfId="74"/>
    <cellStyle name="Heading 2" xfId="75"/>
    <cellStyle name="Heading 3" xfId="76"/>
    <cellStyle name="Heading 3 2" xfId="77"/>
    <cellStyle name="Heading 4" xfId="78"/>
    <cellStyle name="Incorrecto 2" xfId="79"/>
    <cellStyle name="Input" xfId="80"/>
    <cellStyle name="Input 2" xfId="81"/>
    <cellStyle name="Input 2 2" xfId="82"/>
    <cellStyle name="Input 2 3" xfId="83"/>
    <cellStyle name="Input 3" xfId="84"/>
    <cellStyle name="Linked Cell" xfId="85"/>
    <cellStyle name="Millares" xfId="1" builtinId="3"/>
    <cellStyle name="Millares 11 2" xfId="86"/>
    <cellStyle name="Millares 11 2 2" xfId="87"/>
    <cellStyle name="Millares 2" xfId="88"/>
    <cellStyle name="Millares 2 2" xfId="89"/>
    <cellStyle name="Millares 3" xfId="90"/>
    <cellStyle name="Millares 3 2" xfId="91"/>
    <cellStyle name="Millares 4" xfId="92"/>
    <cellStyle name="Millares 5" xfId="93"/>
    <cellStyle name="Millares 6" xfId="94"/>
    <cellStyle name="Millares 7" xfId="95"/>
    <cellStyle name="Moneda 2" xfId="96"/>
    <cellStyle name="Neutral 2" xfId="97"/>
    <cellStyle name="Normal" xfId="0" builtinId="0"/>
    <cellStyle name="Normal 13" xfId="98"/>
    <cellStyle name="Normal 2" xfId="2"/>
    <cellStyle name="Normal 2 10" xfId="99"/>
    <cellStyle name="Normal 2 2" xfId="100"/>
    <cellStyle name="Normal 2 2 2" xfId="101"/>
    <cellStyle name="Normal 2 3" xfId="102"/>
    <cellStyle name="Normal 2 3 2" xfId="103"/>
    <cellStyle name="Normal 3" xfId="104"/>
    <cellStyle name="Normal 3 2" xfId="105"/>
    <cellStyle name="Normal 3 2 2" xfId="106"/>
    <cellStyle name="Normal 4" xfId="107"/>
    <cellStyle name="Normal 4 2" xfId="108"/>
    <cellStyle name="Normal 5" xfId="109"/>
    <cellStyle name="Normal 6" xfId="110"/>
    <cellStyle name="Normal 7" xfId="111"/>
    <cellStyle name="Normal 8 4" xfId="112"/>
    <cellStyle name="Notas 2" xfId="113"/>
    <cellStyle name="Notas 2 2" xfId="114"/>
    <cellStyle name="Notas 2 2 2" xfId="115"/>
    <cellStyle name="Notas 2 2 3" xfId="116"/>
    <cellStyle name="Notas 2 3" xfId="117"/>
    <cellStyle name="Note" xfId="118"/>
    <cellStyle name="Note 2" xfId="119"/>
    <cellStyle name="Note 2 2" xfId="120"/>
    <cellStyle name="Note 2 3" xfId="121"/>
    <cellStyle name="Note 3" xfId="122"/>
    <cellStyle name="Output" xfId="123"/>
    <cellStyle name="Output 2" xfId="124"/>
    <cellStyle name="Output 2 2" xfId="125"/>
    <cellStyle name="Output 2 3" xfId="126"/>
    <cellStyle name="Output 3" xfId="127"/>
    <cellStyle name="Salida 2" xfId="128"/>
    <cellStyle name="Salida 2 2" xfId="129"/>
    <cellStyle name="Salida 2 2 2" xfId="130"/>
    <cellStyle name="Salida 2 2 3" xfId="131"/>
    <cellStyle name="Salida 2 3" xfId="132"/>
    <cellStyle name="Texto de advertencia 2" xfId="133"/>
    <cellStyle name="Texto explicativo 2" xfId="134"/>
    <cellStyle name="Title" xfId="135"/>
    <cellStyle name="Título 2 2" xfId="136"/>
    <cellStyle name="Título 3 2" xfId="137"/>
    <cellStyle name="Título 3 2 2" xfId="138"/>
    <cellStyle name="Título 4" xfId="139"/>
    <cellStyle name="Total 2" xfId="140"/>
    <cellStyle name="Total 2 2" xfId="141"/>
    <cellStyle name="Total 2 2 2" xfId="142"/>
    <cellStyle name="Total 2 2 3" xfId="143"/>
    <cellStyle name="Total 2 3" xfId="144"/>
    <cellStyle name="Warning Text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127001</xdr:colOff>
      <xdr:row>0</xdr:row>
      <xdr:rowOff>74084</xdr:rowOff>
    </xdr:from>
    <xdr:to>
      <xdr:col>4</xdr:col>
      <xdr:colOff>359833</xdr:colOff>
      <xdr:row>4</xdr:row>
      <xdr:rowOff>42335</xdr:rowOff>
    </xdr:to>
    <xdr:pic>
      <xdr:nvPicPr>
        <xdr:cNvPr id="2" name="1 Imagen" descr="G:\logo promese.pn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c8a6576e-7731-4ca5-a95f-6a369aecb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 b="16841"/>
        <a:stretch>
          <a:fillRect/>
        </a:stretch>
      </xdr:blipFill>
      <xdr:spPr bwMode="auto">
        <a:xfrm>
          <a:off x="3852334" y="74084"/>
          <a:ext cx="1820332" cy="7302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5:K60"/>
  <sheetViews>
    <sheetView tabSelected="1" zoomScale="90" zoomScaleNormal="90" zoomScalePageLayoutView="80" workbookViewId="0">
      <selection activeCell="A2" sqref="A2:XFD2"/>
    </sheetView>
  </sheetViews>
  <sheetFormatPr baseColWidth="10" defaultColWidth="11.42578125" defaultRowHeight="15" x14ac:dyDescent="0.25"/>
  <cols>
    <col min="1" max="1" width="7.5703125" customWidth="1"/>
    <col min="2" max="2" width="48.28515625" customWidth="1"/>
    <col min="3" max="3" width="8.42578125" customWidth="1"/>
    <col min="4" max="4" width="15.42578125" customWidth="1"/>
    <col min="5" max="5" width="13.85546875" customWidth="1"/>
    <col min="6" max="6" width="40.28515625" style="11" customWidth="1"/>
    <col min="7" max="7" width="6.28515625" customWidth="1"/>
    <col min="9" max="9" width="22.28515625" customWidth="1"/>
  </cols>
  <sheetData>
    <row r="5" spans="1:11" s="12" customFormat="1" ht="20.25" x14ac:dyDescent="0.2">
      <c r="B5" s="3" t="s">
        <v>0</v>
      </c>
      <c r="C5" s="3"/>
      <c r="D5" s="3"/>
      <c r="E5" s="3"/>
      <c r="F5" s="3"/>
    </row>
    <row r="6" spans="1:11" s="12" customFormat="1" ht="15.75" x14ac:dyDescent="0.25">
      <c r="B6" s="2" t="s">
        <v>1</v>
      </c>
      <c r="C6" s="2"/>
      <c r="D6" s="2"/>
      <c r="E6" s="2"/>
      <c r="F6" s="2"/>
    </row>
    <row r="7" spans="1:11" s="12" customFormat="1" ht="15.75" x14ac:dyDescent="0.25">
      <c r="B7" s="2" t="s">
        <v>2</v>
      </c>
      <c r="C7" s="2"/>
      <c r="D7" s="2"/>
      <c r="E7" s="2"/>
      <c r="F7" s="2"/>
    </row>
    <row r="8" spans="1:11" s="13" customFormat="1" ht="15.75" x14ac:dyDescent="0.25">
      <c r="A8" s="51"/>
      <c r="B8" s="2" t="s">
        <v>3</v>
      </c>
      <c r="C8" s="2"/>
      <c r="D8" s="2"/>
      <c r="E8" s="2"/>
      <c r="F8" s="2"/>
    </row>
    <row r="9" spans="1:11" s="12" customFormat="1" ht="15.75" x14ac:dyDescent="0.25">
      <c r="B9" s="2" t="s">
        <v>4</v>
      </c>
      <c r="C9" s="2"/>
      <c r="D9" s="2"/>
      <c r="E9" s="2"/>
      <c r="F9" s="2"/>
    </row>
    <row r="10" spans="1:11" s="16" customFormat="1" ht="15.75" x14ac:dyDescent="0.25">
      <c r="B10" s="1" t="s">
        <v>5</v>
      </c>
      <c r="C10" s="1"/>
      <c r="D10" s="1"/>
      <c r="E10" s="14"/>
      <c r="F10" s="14"/>
      <c r="G10" s="15"/>
      <c r="H10" s="15"/>
      <c r="I10" s="15"/>
      <c r="K10" s="17"/>
    </row>
    <row r="11" spans="1:11" s="16" customFormat="1" ht="15.75" x14ac:dyDescent="0.25">
      <c r="B11" s="8" t="s">
        <v>6</v>
      </c>
      <c r="C11" s="8"/>
      <c r="D11" s="8"/>
      <c r="E11" s="14"/>
      <c r="F11" s="14"/>
      <c r="G11" s="15"/>
      <c r="H11" s="15"/>
      <c r="I11" s="15"/>
      <c r="K11" s="17"/>
    </row>
    <row r="12" spans="1:11" ht="15.75" x14ac:dyDescent="0.25">
      <c r="B12" s="18" t="s">
        <v>7</v>
      </c>
      <c r="C12" s="18"/>
      <c r="D12" s="18"/>
      <c r="E12" s="14"/>
      <c r="F12" s="19"/>
    </row>
    <row r="13" spans="1:11" ht="15.75" x14ac:dyDescent="0.25">
      <c r="B13" s="20" t="s">
        <v>8</v>
      </c>
      <c r="C13" s="20"/>
      <c r="D13" s="20"/>
      <c r="E13" s="14"/>
      <c r="F13" s="19"/>
    </row>
    <row r="14" spans="1:11" ht="17.25" x14ac:dyDescent="0.3">
      <c r="B14" s="14" t="s">
        <v>9</v>
      </c>
      <c r="C14" s="14"/>
      <c r="D14" s="14"/>
      <c r="E14" s="14"/>
      <c r="F14" s="21">
        <v>1189399.3400000001</v>
      </c>
      <c r="G14" s="22"/>
    </row>
    <row r="15" spans="1:11" ht="17.25" x14ac:dyDescent="0.3">
      <c r="B15" s="14" t="s">
        <v>10</v>
      </c>
      <c r="C15" s="14"/>
      <c r="D15" s="14"/>
      <c r="E15" s="14"/>
      <c r="F15" s="23">
        <v>1850186199.0900002</v>
      </c>
      <c r="G15" s="22"/>
    </row>
    <row r="16" spans="1:11" ht="17.25" x14ac:dyDescent="0.3">
      <c r="B16" s="24" t="s">
        <v>11</v>
      </c>
      <c r="C16" s="24"/>
      <c r="D16" s="24"/>
      <c r="E16" s="14"/>
      <c r="F16" s="21">
        <v>2858143288.5000005</v>
      </c>
      <c r="G16" s="22"/>
    </row>
    <row r="17" spans="2:7" ht="17.25" x14ac:dyDescent="0.3">
      <c r="B17" s="25" t="s">
        <v>12</v>
      </c>
      <c r="C17" s="25"/>
      <c r="D17" s="25"/>
      <c r="E17" s="14"/>
      <c r="F17" s="26">
        <v>57207784.655506849</v>
      </c>
      <c r="G17" s="22"/>
    </row>
    <row r="18" spans="2:7" ht="17.25" x14ac:dyDescent="0.3">
      <c r="B18" s="20" t="s">
        <v>13</v>
      </c>
      <c r="C18" s="20"/>
      <c r="D18" s="20"/>
      <c r="E18" s="27"/>
      <c r="F18" s="28">
        <f>SUM(F14:F17)</f>
        <v>4766726671.5855074</v>
      </c>
      <c r="G18" s="22"/>
    </row>
    <row r="19" spans="2:7" ht="17.25" x14ac:dyDescent="0.3">
      <c r="B19" s="20" t="s">
        <v>14</v>
      </c>
      <c r="C19" s="20"/>
      <c r="D19" s="20"/>
      <c r="E19" s="14"/>
      <c r="F19" s="21"/>
      <c r="G19" s="22"/>
    </row>
    <row r="20" spans="2:7" ht="17.25" x14ac:dyDescent="0.3">
      <c r="B20" s="14" t="s">
        <v>15</v>
      </c>
      <c r="C20" s="14"/>
      <c r="D20" s="14"/>
      <c r="E20" s="14"/>
      <c r="F20" s="21">
        <v>151956717.87</v>
      </c>
    </row>
    <row r="21" spans="2:7" ht="17.25" x14ac:dyDescent="0.3">
      <c r="B21" s="25" t="s">
        <v>16</v>
      </c>
      <c r="C21" s="25"/>
      <c r="D21" s="25"/>
      <c r="E21" s="14"/>
      <c r="F21" s="26">
        <v>1981639.3134520557</v>
      </c>
    </row>
    <row r="22" spans="2:7" ht="17.25" x14ac:dyDescent="0.3">
      <c r="B22" s="20" t="s">
        <v>17</v>
      </c>
      <c r="C22" s="20"/>
      <c r="D22" s="20"/>
      <c r="E22" s="27"/>
      <c r="F22" s="28">
        <f>SUM(F20:F21)</f>
        <v>153938357.18345207</v>
      </c>
    </row>
    <row r="23" spans="2:7" ht="17.25" x14ac:dyDescent="0.3">
      <c r="B23" s="20" t="s">
        <v>18</v>
      </c>
      <c r="C23" s="20"/>
      <c r="D23" s="20"/>
      <c r="E23" s="24"/>
      <c r="F23" s="29"/>
      <c r="G23" s="11"/>
    </row>
    <row r="24" spans="2:7" s="30" customFormat="1" ht="17.25" x14ac:dyDescent="0.3">
      <c r="B24" s="24" t="s">
        <v>19</v>
      </c>
      <c r="C24" s="24"/>
      <c r="D24" s="24"/>
      <c r="E24" s="24"/>
      <c r="F24" s="21">
        <v>11473031.48</v>
      </c>
    </row>
    <row r="25" spans="2:7" s="30" customFormat="1" ht="17.25" x14ac:dyDescent="0.3">
      <c r="B25" s="24" t="s">
        <v>18</v>
      </c>
      <c r="C25" s="24"/>
      <c r="D25" s="24"/>
      <c r="E25" s="24"/>
      <c r="F25" s="31">
        <v>0</v>
      </c>
    </row>
    <row r="26" spans="2:7" ht="17.25" x14ac:dyDescent="0.3">
      <c r="B26" s="27" t="s">
        <v>20</v>
      </c>
      <c r="C26" s="27"/>
      <c r="D26" s="27"/>
      <c r="E26" s="27"/>
      <c r="F26" s="28">
        <f>+F24+F25</f>
        <v>11473031.48</v>
      </c>
    </row>
    <row r="27" spans="2:7" ht="18" thickBot="1" x14ac:dyDescent="0.35">
      <c r="B27" s="32" t="s">
        <v>21</v>
      </c>
      <c r="C27" s="32"/>
      <c r="D27" s="32"/>
      <c r="E27" s="33"/>
      <c r="F27" s="34">
        <f>+F18+F22+F26</f>
        <v>4932138060.2489586</v>
      </c>
      <c r="G27" s="11"/>
    </row>
    <row r="28" spans="2:7" ht="8.25" customHeight="1" thickTop="1" x14ac:dyDescent="0.3">
      <c r="B28" s="14"/>
      <c r="C28" s="14"/>
      <c r="D28" s="14"/>
      <c r="E28" s="14"/>
      <c r="F28" s="21"/>
    </row>
    <row r="29" spans="2:7" ht="17.25" x14ac:dyDescent="0.3">
      <c r="B29" s="32" t="s">
        <v>22</v>
      </c>
      <c r="C29" s="32"/>
      <c r="D29" s="32"/>
      <c r="E29" s="14"/>
      <c r="F29" s="21"/>
    </row>
    <row r="30" spans="2:7" ht="17.25" x14ac:dyDescent="0.3">
      <c r="B30" s="20" t="s">
        <v>23</v>
      </c>
      <c r="C30" s="20"/>
      <c r="D30" s="20"/>
      <c r="E30" s="14"/>
      <c r="F30" s="21"/>
    </row>
    <row r="31" spans="2:7" s="30" customFormat="1" ht="17.25" x14ac:dyDescent="0.3">
      <c r="B31" s="24" t="s">
        <v>24</v>
      </c>
      <c r="C31" s="24"/>
      <c r="D31" s="24"/>
      <c r="E31" s="24"/>
      <c r="F31" s="29">
        <v>140001291.81</v>
      </c>
      <c r="G31" s="35"/>
    </row>
    <row r="32" spans="2:7" ht="17.25" x14ac:dyDescent="0.3">
      <c r="B32" s="24" t="s">
        <v>25</v>
      </c>
      <c r="C32" s="24"/>
      <c r="D32" s="24"/>
      <c r="E32" s="14"/>
      <c r="F32" s="26">
        <v>120399906.41</v>
      </c>
    </row>
    <row r="33" spans="2:9" ht="17.25" x14ac:dyDescent="0.3">
      <c r="B33" s="20" t="s">
        <v>26</v>
      </c>
      <c r="C33" s="20"/>
      <c r="D33" s="20"/>
      <c r="E33" s="27"/>
      <c r="F33" s="28">
        <f>+F31+F32</f>
        <v>260401198.22</v>
      </c>
      <c r="I33" s="22"/>
    </row>
    <row r="34" spans="2:9" ht="17.25" x14ac:dyDescent="0.3">
      <c r="B34" s="20" t="s">
        <v>27</v>
      </c>
      <c r="C34" s="20"/>
      <c r="D34" s="20"/>
      <c r="E34" s="14"/>
      <c r="F34" s="21"/>
    </row>
    <row r="35" spans="2:9" ht="17.25" x14ac:dyDescent="0.3">
      <c r="B35" s="36" t="s">
        <v>27</v>
      </c>
      <c r="C35" s="36"/>
      <c r="D35" s="36"/>
      <c r="E35" s="37"/>
      <c r="F35" s="29">
        <v>0</v>
      </c>
    </row>
    <row r="36" spans="2:9" ht="17.25" x14ac:dyDescent="0.3">
      <c r="B36" s="20" t="s">
        <v>28</v>
      </c>
      <c r="C36" s="20"/>
      <c r="D36" s="20"/>
      <c r="E36" s="27"/>
      <c r="F36" s="28">
        <f>+F35</f>
        <v>0</v>
      </c>
    </row>
    <row r="37" spans="2:9" ht="18" thickBot="1" x14ac:dyDescent="0.35">
      <c r="B37" s="32" t="s">
        <v>29</v>
      </c>
      <c r="C37" s="32"/>
      <c r="D37" s="32"/>
      <c r="E37" s="33"/>
      <c r="F37" s="34">
        <f>+F36+F33</f>
        <v>260401198.22</v>
      </c>
    </row>
    <row r="38" spans="2:9" ht="18" thickTop="1" x14ac:dyDescent="0.3">
      <c r="B38" s="32" t="s">
        <v>30</v>
      </c>
      <c r="C38" s="32"/>
      <c r="D38" s="32"/>
      <c r="E38" s="14"/>
      <c r="F38" s="21"/>
    </row>
    <row r="39" spans="2:9" ht="17.25" x14ac:dyDescent="0.3">
      <c r="B39" s="36" t="s">
        <v>31</v>
      </c>
      <c r="C39" s="36"/>
      <c r="D39" s="36"/>
      <c r="E39" s="24"/>
      <c r="F39" s="29">
        <v>115202834</v>
      </c>
    </row>
    <row r="40" spans="2:9" ht="17.25" x14ac:dyDescent="0.3">
      <c r="B40" s="36" t="s">
        <v>32</v>
      </c>
      <c r="C40" s="36"/>
      <c r="D40" s="36"/>
      <c r="E40" s="24"/>
      <c r="F40" s="29">
        <v>4131437067.2200003</v>
      </c>
    </row>
    <row r="41" spans="2:9" ht="17.25" x14ac:dyDescent="0.3">
      <c r="B41" s="36" t="s">
        <v>33</v>
      </c>
      <c r="C41" s="36"/>
      <c r="D41" s="36"/>
      <c r="E41" s="24"/>
      <c r="F41" s="29">
        <v>425096960.80999994</v>
      </c>
    </row>
    <row r="42" spans="2:9" ht="17.25" x14ac:dyDescent="0.3">
      <c r="B42" s="20" t="s">
        <v>34</v>
      </c>
      <c r="C42" s="20"/>
      <c r="D42" s="20"/>
      <c r="E42" s="27"/>
      <c r="F42" s="28">
        <f>SUM(F39:F41)</f>
        <v>4671736862.0300007</v>
      </c>
    </row>
    <row r="43" spans="2:9" ht="24.75" customHeight="1" thickBot="1" x14ac:dyDescent="0.35">
      <c r="B43" s="38" t="s">
        <v>35</v>
      </c>
      <c r="C43" s="38"/>
      <c r="D43" s="38"/>
      <c r="E43" s="39"/>
      <c r="F43" s="34">
        <f>+F42+F33</f>
        <v>4932138060.250001</v>
      </c>
      <c r="G43" s="11"/>
    </row>
    <row r="44" spans="2:9" ht="10.5" customHeight="1" thickTop="1" x14ac:dyDescent="0.3">
      <c r="B44" s="38"/>
      <c r="C44" s="38"/>
      <c r="D44" s="38"/>
      <c r="E44" s="39"/>
      <c r="F44" s="40"/>
      <c r="G44" s="11"/>
    </row>
    <row r="45" spans="2:9" ht="15.75" x14ac:dyDescent="0.25">
      <c r="B45" s="14"/>
      <c r="C45" s="14"/>
      <c r="D45" s="14"/>
      <c r="E45" s="14"/>
      <c r="F45" s="19"/>
      <c r="G45" s="11"/>
    </row>
    <row r="46" spans="2:9" ht="15.75" x14ac:dyDescent="0.25">
      <c r="B46" s="14"/>
      <c r="C46" s="14"/>
      <c r="D46" s="14"/>
      <c r="E46" s="14"/>
      <c r="F46" s="19"/>
      <c r="G46" s="11"/>
    </row>
    <row r="47" spans="2:9" ht="15.75" x14ac:dyDescent="0.25">
      <c r="B47" s="14"/>
      <c r="C47" s="14"/>
      <c r="D47" s="14"/>
      <c r="E47" s="14"/>
      <c r="F47" s="19"/>
      <c r="G47" s="11"/>
    </row>
    <row r="48" spans="2:9" ht="15.75" x14ac:dyDescent="0.25">
      <c r="B48" s="14"/>
      <c r="C48" s="14"/>
      <c r="D48" s="14"/>
      <c r="E48" s="14"/>
      <c r="F48" s="19"/>
      <c r="G48" s="11"/>
    </row>
    <row r="49" spans="2:7" ht="15.75" x14ac:dyDescent="0.25">
      <c r="B49" s="41"/>
      <c r="C49" s="42"/>
      <c r="D49" s="42"/>
      <c r="E49" s="7"/>
      <c r="F49" s="7"/>
    </row>
    <row r="50" spans="2:7" s="14" customFormat="1" ht="17.25" customHeight="1" x14ac:dyDescent="0.25">
      <c r="B50" s="43" t="s">
        <v>36</v>
      </c>
      <c r="C50" s="54"/>
      <c r="D50" s="42"/>
      <c r="E50" s="6" t="s">
        <v>37</v>
      </c>
      <c r="F50" s="6"/>
      <c r="G50" s="44"/>
    </row>
    <row r="51" spans="2:7" s="14" customFormat="1" ht="22.5" customHeight="1" x14ac:dyDescent="0.25">
      <c r="B51" s="47" t="s">
        <v>38</v>
      </c>
      <c r="C51" s="45"/>
      <c r="D51" s="46"/>
      <c r="E51" s="5" t="s">
        <v>39</v>
      </c>
      <c r="F51" s="5"/>
      <c r="G51" s="48"/>
    </row>
    <row r="52" spans="2:7" ht="19.5" customHeight="1" x14ac:dyDescent="0.25">
      <c r="B52" s="45" t="s">
        <v>40</v>
      </c>
      <c r="C52" s="45"/>
      <c r="D52" s="46"/>
      <c r="E52" s="4" t="s">
        <v>41</v>
      </c>
      <c r="F52" s="4"/>
      <c r="G52" s="48"/>
    </row>
    <row r="53" spans="2:7" ht="13.5" customHeight="1" x14ac:dyDescent="0.25">
      <c r="B53" s="49"/>
      <c r="C53" s="49"/>
      <c r="D53" s="46"/>
      <c r="E53" s="50"/>
      <c r="F53" s="50"/>
    </row>
    <row r="54" spans="2:7" ht="13.5" customHeight="1" x14ac:dyDescent="0.25">
      <c r="B54" s="49"/>
      <c r="C54" s="49"/>
      <c r="D54" s="46"/>
      <c r="E54" s="50"/>
      <c r="F54" s="50"/>
    </row>
    <row r="55" spans="2:7" ht="15.75" x14ac:dyDescent="0.25">
      <c r="B55" s="46"/>
      <c r="C55" s="41"/>
      <c r="D55" s="7"/>
      <c r="E55" s="7"/>
      <c r="F55" s="46"/>
    </row>
    <row r="56" spans="2:7" s="14" customFormat="1" ht="15" customHeight="1" x14ac:dyDescent="0.25">
      <c r="C56" s="10" t="s">
        <v>42</v>
      </c>
      <c r="D56" s="10"/>
      <c r="E56" s="10"/>
      <c r="F56" s="52"/>
    </row>
    <row r="57" spans="2:7" s="14" customFormat="1" ht="15" customHeight="1" x14ac:dyDescent="0.25">
      <c r="C57" s="10" t="s">
        <v>43</v>
      </c>
      <c r="D57" s="10"/>
      <c r="E57" s="10"/>
      <c r="F57" s="53"/>
    </row>
    <row r="58" spans="2:7" ht="15" customHeight="1" x14ac:dyDescent="0.25">
      <c r="B58" s="51"/>
      <c r="C58" s="9" t="s">
        <v>44</v>
      </c>
      <c r="D58" s="9"/>
      <c r="E58" s="9"/>
      <c r="F58" s="55"/>
    </row>
    <row r="59" spans="2:7" x14ac:dyDescent="0.25">
      <c r="B59" s="51"/>
      <c r="C59" s="51"/>
      <c r="D59" s="51"/>
      <c r="E59" s="51"/>
      <c r="F59" s="56"/>
    </row>
    <row r="60" spans="2:7" x14ac:dyDescent="0.25">
      <c r="B60" s="51"/>
      <c r="C60" s="51"/>
      <c r="D60" s="51"/>
      <c r="E60" s="51"/>
      <c r="F60" s="56"/>
    </row>
  </sheetData>
  <mergeCells count="15">
    <mergeCell ref="B10:D10"/>
    <mergeCell ref="B5:F5"/>
    <mergeCell ref="B6:F6"/>
    <mergeCell ref="B7:F7"/>
    <mergeCell ref="B8:F8"/>
    <mergeCell ref="B9:F9"/>
    <mergeCell ref="C56:E56"/>
    <mergeCell ref="C57:E57"/>
    <mergeCell ref="C58:E58"/>
    <mergeCell ref="B11:D11"/>
    <mergeCell ref="E49:F49"/>
    <mergeCell ref="E50:F50"/>
    <mergeCell ref="E51:F51"/>
    <mergeCell ref="E52:F52"/>
    <mergeCell ref="D55:E55"/>
  </mergeCells>
  <pageMargins left="0.25" right="0.25" top="0.42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Gral. </vt:lpstr>
      <vt:lpstr>'Balance Gral.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Margarita Feliz Feliz</dc:creator>
  <cp:lastModifiedBy>Jesuscita Feliz de Martinez</cp:lastModifiedBy>
  <cp:lastPrinted>2024-01-19T19:36:42Z</cp:lastPrinted>
  <dcterms:created xsi:type="dcterms:W3CDTF">2024-01-19T18:45:24Z</dcterms:created>
  <dcterms:modified xsi:type="dcterms:W3CDTF">2024-01-19T19:37:04Z</dcterms:modified>
</cp:coreProperties>
</file>