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040"/>
  </bookViews>
  <sheets>
    <sheet name="InformeCXP" sheetId="1" r:id="rId1"/>
  </sheets>
  <definedNames>
    <definedName name="_xlnm.Print_Area" localSheetId="0">InformeCXP!$A$1:$J$356</definedName>
    <definedName name="_xlnm.Print_Titles" localSheetId="0">InformeCXP!$1:$8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328" i="1" l="1"/>
  <c r="I327" i="1"/>
  <c r="I326" i="1"/>
  <c r="I325" i="1"/>
  <c r="I324" i="1"/>
  <c r="I323" i="1"/>
  <c r="I322" i="1"/>
  <c r="I321" i="1"/>
  <c r="I320" i="1"/>
  <c r="I319" i="1"/>
  <c r="I318" i="1"/>
  <c r="I317" i="1"/>
  <c r="I316" i="1"/>
  <c r="I315" i="1"/>
  <c r="I314" i="1"/>
  <c r="I313" i="1"/>
  <c r="I312" i="1"/>
  <c r="I311" i="1"/>
  <c r="I24" i="1"/>
  <c r="I23" i="1"/>
  <c r="I22" i="1"/>
  <c r="I21" i="1"/>
  <c r="I20" i="1"/>
  <c r="I19" i="1"/>
  <c r="I18" i="1"/>
  <c r="I81" i="1"/>
  <c r="I60" i="1"/>
  <c r="I50" i="1"/>
  <c r="I264" i="1"/>
  <c r="I263" i="1"/>
  <c r="I262" i="1"/>
  <c r="I261" i="1"/>
  <c r="I260" i="1"/>
  <c r="I259" i="1"/>
  <c r="I258" i="1"/>
  <c r="I257" i="1"/>
  <c r="I256" i="1"/>
  <c r="I255" i="1"/>
  <c r="I254" i="1"/>
  <c r="I253" i="1"/>
  <c r="I252" i="1"/>
  <c r="I251" i="1"/>
  <c r="I250" i="1"/>
  <c r="I249" i="1"/>
  <c r="I248" i="1"/>
  <c r="I247" i="1"/>
  <c r="I246" i="1"/>
  <c r="I245" i="1"/>
  <c r="I244" i="1"/>
  <c r="I243" i="1"/>
  <c r="I45" i="1"/>
  <c r="I310" i="1"/>
  <c r="I83" i="1"/>
  <c r="I82" i="1"/>
  <c r="I236" i="1"/>
  <c r="I235" i="1"/>
  <c r="I234" i="1"/>
  <c r="I269" i="1"/>
  <c r="I153" i="1"/>
  <c r="I72" i="1"/>
  <c r="I71" i="1"/>
  <c r="I70" i="1"/>
  <c r="I204" i="1"/>
  <c r="I29" i="1"/>
  <c r="I201" i="1"/>
  <c r="I110" i="1"/>
  <c r="I103" i="1"/>
  <c r="I102" i="1"/>
  <c r="I101" i="1"/>
  <c r="I213" i="1"/>
  <c r="I100" i="1"/>
  <c r="I212" i="1"/>
  <c r="I155" i="1"/>
  <c r="I154" i="1"/>
  <c r="I151" i="1"/>
  <c r="I69" i="1"/>
  <c r="I44" i="1"/>
  <c r="I25" i="1"/>
  <c r="I90" i="1"/>
  <c r="I211" i="1"/>
  <c r="I210" i="1"/>
  <c r="I209" i="1"/>
  <c r="I91" i="1"/>
  <c r="I208" i="1"/>
  <c r="I207" i="1"/>
  <c r="I150" i="1"/>
  <c r="I152" i="1"/>
  <c r="I156" i="1"/>
  <c r="I109" i="1"/>
  <c r="I108" i="1"/>
  <c r="I222" i="1"/>
  <c r="I203" i="1"/>
  <c r="I329" i="1"/>
  <c r="I74" i="1"/>
  <c r="I73" i="1"/>
  <c r="I68" i="1"/>
  <c r="I220" i="1"/>
  <c r="I32" i="1"/>
  <c r="H330" i="1" l="1"/>
  <c r="H332" i="1" s="1"/>
  <c r="D6" i="1" l="1"/>
</calcChain>
</file>

<file path=xl/sharedStrings.xml><?xml version="1.0" encoding="utf-8"?>
<sst xmlns="http://schemas.openxmlformats.org/spreadsheetml/2006/main" count="1628" uniqueCount="641">
  <si>
    <t>CORRESPONDIENTE AL MES</t>
  </si>
  <si>
    <t>FECHA DE CARGA</t>
  </si>
  <si>
    <t>RNC</t>
  </si>
  <si>
    <t>CONCEPTO</t>
  </si>
  <si>
    <t>FECHA
REGISTRO</t>
  </si>
  <si>
    <t>PROVEEDOR</t>
  </si>
  <si>
    <t>CODIFICACIÓN
OBJETAL</t>
  </si>
  <si>
    <t>COMPROBANTE FISCAL</t>
  </si>
  <si>
    <t>MONTO DEUDA 
$DOP</t>
  </si>
  <si>
    <t>FECHA LIMITE PAGO</t>
  </si>
  <si>
    <t>Informe de Cuentas por Pagar</t>
  </si>
  <si>
    <t>SUB-TOTAL RD$</t>
  </si>
  <si>
    <t>Otras cuentas por pagar Proveedores Medicamentos</t>
  </si>
  <si>
    <t>TOTAL RD$</t>
  </si>
  <si>
    <t>LICDA. ROCIO ALT. ROSARIO</t>
  </si>
  <si>
    <t>LICDO. NELSON A. MINYETY</t>
  </si>
  <si>
    <t>SECCION DE CUENTAS POR PAGAR</t>
  </si>
  <si>
    <t>DEPARTAMENTO FINANCIERO</t>
  </si>
  <si>
    <t>PREPARADO POR</t>
  </si>
  <si>
    <t>REVISADO POR</t>
  </si>
  <si>
    <t>LICDA. GEORGINA VICTORIANO MORENO</t>
  </si>
  <si>
    <t>DIRECTORA ADMINISTRATIVA FINANCIERO</t>
  </si>
  <si>
    <t>AUTORIZADO POR</t>
  </si>
  <si>
    <t>B1500000003</t>
  </si>
  <si>
    <t>INNOVACION QUIMICA INDUSTRIAL SRL</t>
  </si>
  <si>
    <t>1-30-78834-2</t>
  </si>
  <si>
    <t>ADQ. DE MEDICAMENTOS</t>
  </si>
  <si>
    <t>2.3.4.1.01</t>
  </si>
  <si>
    <t>B1500000004</t>
  </si>
  <si>
    <t>B1500000011</t>
  </si>
  <si>
    <t>CONSORCIO INDUPHARMA</t>
  </si>
  <si>
    <t>1-32-63440-3</t>
  </si>
  <si>
    <t>ADQ. DE UTILES MEDICOS QUIRURGICOS Y MATERIALES GASTABLES</t>
  </si>
  <si>
    <t>2.3.9.3.01</t>
  </si>
  <si>
    <t>B1500000053</t>
  </si>
  <si>
    <t>CRISTALIA DOMINICANA SRL</t>
  </si>
  <si>
    <t>1-01-82485-9</t>
  </si>
  <si>
    <t>B1500000057</t>
  </si>
  <si>
    <t>SUPRASOL DOMINICANA SRL</t>
  </si>
  <si>
    <t>1-32-04123-2</t>
  </si>
  <si>
    <t>B1500000058</t>
  </si>
  <si>
    <t>B1500000059</t>
  </si>
  <si>
    <t>B1500000060</t>
  </si>
  <si>
    <t>B1500000073</t>
  </si>
  <si>
    <t xml:space="preserve">OFIRESA SRL </t>
  </si>
  <si>
    <t>1-01-891000-9</t>
  </si>
  <si>
    <t>B1500000075</t>
  </si>
  <si>
    <t>EMPRESAS MAYZEL SRL</t>
  </si>
  <si>
    <t>1-01-59581-7</t>
  </si>
  <si>
    <t>B1500000076</t>
  </si>
  <si>
    <t>B1500000077</t>
  </si>
  <si>
    <t>B1500000095</t>
  </si>
  <si>
    <t>MEGAX BUSINESS SRL</t>
  </si>
  <si>
    <t>1-30-41651-1</t>
  </si>
  <si>
    <t>B1500000113</t>
  </si>
  <si>
    <t>ACROMAX DOMINICANA SA</t>
  </si>
  <si>
    <t>1-01-01783-1</t>
  </si>
  <si>
    <t>B1500000115</t>
  </si>
  <si>
    <t>NOVARTIS CARIBE, S.A</t>
  </si>
  <si>
    <t>1-01-09229-7</t>
  </si>
  <si>
    <t>B1500000125</t>
  </si>
  <si>
    <t>DUXIN PHARMACEUTICA SRL</t>
  </si>
  <si>
    <t>1-31-31129-6</t>
  </si>
  <si>
    <t>B1500000128</t>
  </si>
  <si>
    <t>B1500000133</t>
  </si>
  <si>
    <t>B1500000134</t>
  </si>
  <si>
    <t>B1500000135</t>
  </si>
  <si>
    <t>B1500000136</t>
  </si>
  <si>
    <t>MEDEK PHARMA, S. A.</t>
  </si>
  <si>
    <t>1-01-78730-9</t>
  </si>
  <si>
    <t>B1500000151</t>
  </si>
  <si>
    <t>MEGALABS SRL</t>
  </si>
  <si>
    <t>1-01-55530-2</t>
  </si>
  <si>
    <t>B1500000154</t>
  </si>
  <si>
    <t>B1500000161</t>
  </si>
  <si>
    <t xml:space="preserve">LABORATORIO BRITANIA SRL </t>
  </si>
  <si>
    <t>1-30-02042-6</t>
  </si>
  <si>
    <t>SALDENT INTERNACIONAL SRL</t>
  </si>
  <si>
    <t>1-01-56248-1</t>
  </si>
  <si>
    <t>B1500000162</t>
  </si>
  <si>
    <t>B1500000163</t>
  </si>
  <si>
    <t>B1500000164</t>
  </si>
  <si>
    <t>B1500000165</t>
  </si>
  <si>
    <t>PHARMA AG TRADING SRL</t>
  </si>
  <si>
    <t>1-30-01935-5</t>
  </si>
  <si>
    <t>B1500000166</t>
  </si>
  <si>
    <t>B1500000167</t>
  </si>
  <si>
    <t>B1500000178</t>
  </si>
  <si>
    <t>SEVEN PHARMA DR, SRL</t>
  </si>
  <si>
    <t>1-31-34294-9</t>
  </si>
  <si>
    <t>B1500000180</t>
  </si>
  <si>
    <t>B1500000181</t>
  </si>
  <si>
    <t>B1500000205</t>
  </si>
  <si>
    <t>ABBVIE SRL</t>
  </si>
  <si>
    <t>1-31-04713-2</t>
  </si>
  <si>
    <t>B1500000206</t>
  </si>
  <si>
    <t>B1500000207</t>
  </si>
  <si>
    <t>B1500000216</t>
  </si>
  <si>
    <t>LABORATORIOS ALFA SRL</t>
  </si>
  <si>
    <t>1-30-59131-8</t>
  </si>
  <si>
    <t>B1500000219</t>
  </si>
  <si>
    <t>COMERCIAL FRANU SRL</t>
  </si>
  <si>
    <t>1-30-51359-7</t>
  </si>
  <si>
    <t>B1500000220</t>
  </si>
  <si>
    <t>B1500000246</t>
  </si>
  <si>
    <t>INDUSTRIA FARMACEUTICA DEL CARIBE SRL</t>
  </si>
  <si>
    <t>1-01-03527-7</t>
  </si>
  <si>
    <t>B1500000249</t>
  </si>
  <si>
    <t>BIOQUIMICA PANAMERICANA DE VP SRL</t>
  </si>
  <si>
    <t>1-30-21745-9</t>
  </si>
  <si>
    <t>B1500000256</t>
  </si>
  <si>
    <t xml:space="preserve">ABBOTT LABORATORIES INTERNATIONAL </t>
  </si>
  <si>
    <t>1-01-00187-9</t>
  </si>
  <si>
    <t>B1500000307</t>
  </si>
  <si>
    <t>KODO PHARMA SRL</t>
  </si>
  <si>
    <t>1-30-01124-9</t>
  </si>
  <si>
    <t>B1500000316</t>
  </si>
  <si>
    <t>B1500000317</t>
  </si>
  <si>
    <t>B1500000318</t>
  </si>
  <si>
    <t>B1500000351</t>
  </si>
  <si>
    <t>B1500000361</t>
  </si>
  <si>
    <t>INMENOL INDUSTRIAL LABORATORIOS, SRL</t>
  </si>
  <si>
    <t>1-01-10714-6</t>
  </si>
  <si>
    <t>B1500000389</t>
  </si>
  <si>
    <t>B1500000407</t>
  </si>
  <si>
    <t>B1500000426</t>
  </si>
  <si>
    <t>2T IMPORTACIONES SRL</t>
  </si>
  <si>
    <t>1-30-70793-6</t>
  </si>
  <si>
    <t>LABORATORIO SAN LUIS SRL</t>
  </si>
  <si>
    <t>1-01-00558-2</t>
  </si>
  <si>
    <t>B1500000430</t>
  </si>
  <si>
    <t>B1500000431</t>
  </si>
  <si>
    <t>CALEDONIA INTER-TRADING &amp; INVESTMENT, SRL</t>
  </si>
  <si>
    <t>1-30-055791-8</t>
  </si>
  <si>
    <t>ADQ.UTILES MEDICOS Y QUIRURGICOS Y/O MATERIALES GASTABLES</t>
  </si>
  <si>
    <t>B1500000433</t>
  </si>
  <si>
    <t>B1500000443</t>
  </si>
  <si>
    <t>B1500000444</t>
  </si>
  <si>
    <t>B1500000445</t>
  </si>
  <si>
    <t>B1500000446</t>
  </si>
  <si>
    <t>B1500000447</t>
  </si>
  <si>
    <t>B1500000449</t>
  </si>
  <si>
    <t>B1500000450</t>
  </si>
  <si>
    <t>B1500000451</t>
  </si>
  <si>
    <t>B1500000452</t>
  </si>
  <si>
    <t>B1500000453</t>
  </si>
  <si>
    <t>B1500000454</t>
  </si>
  <si>
    <t>B1500000479</t>
  </si>
  <si>
    <t>LABORATORIO SINTESIS SRL</t>
  </si>
  <si>
    <t>1-01-54180-6</t>
  </si>
  <si>
    <t>B1500000480</t>
  </si>
  <si>
    <t>B1500000483</t>
  </si>
  <si>
    <t>B1500000484</t>
  </si>
  <si>
    <t>B1500000485</t>
  </si>
  <si>
    <t>B1500000486</t>
  </si>
  <si>
    <t>B1500000487</t>
  </si>
  <si>
    <t>B1500000488</t>
  </si>
  <si>
    <t>B1500000489</t>
  </si>
  <si>
    <t>B1500000490</t>
  </si>
  <si>
    <t>B1500000491</t>
  </si>
  <si>
    <t>B1500000492</t>
  </si>
  <si>
    <t>B1500000493</t>
  </si>
  <si>
    <t>B1500000494</t>
  </si>
  <si>
    <t>B1500000507</t>
  </si>
  <si>
    <t>SAAD MEDICAL SRL</t>
  </si>
  <si>
    <t>1-30-02793-5</t>
  </si>
  <si>
    <t>B1500000519</t>
  </si>
  <si>
    <t>B1500000520</t>
  </si>
  <si>
    <t>B1500000521</t>
  </si>
  <si>
    <t>B1500000522</t>
  </si>
  <si>
    <t>B1500000523</t>
  </si>
  <si>
    <t>B1500000524</t>
  </si>
  <si>
    <t>B1500000525</t>
  </si>
  <si>
    <t>B1500000526</t>
  </si>
  <si>
    <t>B1500000527</t>
  </si>
  <si>
    <t>B1500000528</t>
  </si>
  <si>
    <t>1-01-28485-9</t>
  </si>
  <si>
    <t>B1500000529</t>
  </si>
  <si>
    <t>B1500000621</t>
  </si>
  <si>
    <t>B1500000622</t>
  </si>
  <si>
    <t>B1500000624</t>
  </si>
  <si>
    <t>LABORATORIO DEL SUR SRL</t>
  </si>
  <si>
    <t>1-01-50222-3</t>
  </si>
  <si>
    <t>B1500000625</t>
  </si>
  <si>
    <t>B1500000626</t>
  </si>
  <si>
    <t>B1500000627</t>
  </si>
  <si>
    <t>B1500000628</t>
  </si>
  <si>
    <t>B1500000677</t>
  </si>
  <si>
    <t>ARGOS FARMACEUTICA SRL</t>
  </si>
  <si>
    <t>1-01-57219-1</t>
  </si>
  <si>
    <t>B1500000678</t>
  </si>
  <si>
    <t>B1500000695</t>
  </si>
  <si>
    <t xml:space="preserve">INDOQUIMICA C POR A </t>
  </si>
  <si>
    <t>1-01-04729-1</t>
  </si>
  <si>
    <t>B1500000717</t>
  </si>
  <si>
    <t>ROFASA FARMA SRL</t>
  </si>
  <si>
    <t>1-30-66779-9</t>
  </si>
  <si>
    <t>B1500000718</t>
  </si>
  <si>
    <t>B1500000834</t>
  </si>
  <si>
    <t>SILVER PHARMA SRL</t>
  </si>
  <si>
    <t>1-31-45014-8</t>
  </si>
  <si>
    <t>B1500000839</t>
  </si>
  <si>
    <t>B1500000977</t>
  </si>
  <si>
    <t>NIFARMED SRL</t>
  </si>
  <si>
    <t>1-01-79780-2</t>
  </si>
  <si>
    <t>B1500000979</t>
  </si>
  <si>
    <t>B1500000981</t>
  </si>
  <si>
    <t>B1500000982</t>
  </si>
  <si>
    <t>B1500000983</t>
  </si>
  <si>
    <t>B1500001180</t>
  </si>
  <si>
    <t>SERVIAMED DOMINICANA, S.R.L.</t>
  </si>
  <si>
    <t>1-01-57288-4</t>
  </si>
  <si>
    <t>B1500001195</t>
  </si>
  <si>
    <t>B1500001343</t>
  </si>
  <si>
    <t>B1500001401</t>
  </si>
  <si>
    <t>OSIRIS &amp; CO SRL</t>
  </si>
  <si>
    <t>1-01-12034-7</t>
  </si>
  <si>
    <t>B1500001404</t>
  </si>
  <si>
    <t>B1500001929</t>
  </si>
  <si>
    <t>LAMBDA DIAGNOSTICOS SA</t>
  </si>
  <si>
    <t>1-01-73775-1</t>
  </si>
  <si>
    <t>B1500002227</t>
  </si>
  <si>
    <t>LABORATORIO ORBIS  SRL</t>
  </si>
  <si>
    <t>1-01-01340-2</t>
  </si>
  <si>
    <t>B1500002396</t>
  </si>
  <si>
    <t>B1500002555</t>
  </si>
  <si>
    <t>B1500003164</t>
  </si>
  <si>
    <t>ANEST, SRL</t>
  </si>
  <si>
    <t>1-30-05015-5</t>
  </si>
  <si>
    <t>B1500003437</t>
  </si>
  <si>
    <t>FARACH, SA</t>
  </si>
  <si>
    <t>1-01-06208-8</t>
  </si>
  <si>
    <t>B1500003438</t>
  </si>
  <si>
    <t>B1500003823</t>
  </si>
  <si>
    <t>SEAN DOMINICAN SRL</t>
  </si>
  <si>
    <t>1-30-46851-6</t>
  </si>
  <si>
    <t>B1500004036</t>
  </si>
  <si>
    <t>B1500004037</t>
  </si>
  <si>
    <t>B1500004038</t>
  </si>
  <si>
    <t>B1500004042</t>
  </si>
  <si>
    <t>B1500004044</t>
  </si>
  <si>
    <t>B1500004046</t>
  </si>
  <si>
    <t>B1500004047</t>
  </si>
  <si>
    <t>B1500004048</t>
  </si>
  <si>
    <t>B1500004049</t>
  </si>
  <si>
    <t>B1500004052</t>
  </si>
  <si>
    <t>B1500004053</t>
  </si>
  <si>
    <t>B1500004057</t>
  </si>
  <si>
    <t>B1500004058</t>
  </si>
  <si>
    <t>B1500004380</t>
  </si>
  <si>
    <t>B1500004411</t>
  </si>
  <si>
    <t>B1500004476</t>
  </si>
  <si>
    <t>B1500004497</t>
  </si>
  <si>
    <t>B1500004498</t>
  </si>
  <si>
    <t>B1500004499</t>
  </si>
  <si>
    <t>B1500004775</t>
  </si>
  <si>
    <t>HOSPIFAR, SRL</t>
  </si>
  <si>
    <t>1-01-62558-9</t>
  </si>
  <si>
    <t>B1500004810</t>
  </si>
  <si>
    <t xml:space="preserve">SUPLIMED SRL </t>
  </si>
  <si>
    <t>1-01-19601-7</t>
  </si>
  <si>
    <t>B1500006618</t>
  </si>
  <si>
    <t>MACROTECH SRL</t>
  </si>
  <si>
    <t>1-22-00121-2</t>
  </si>
  <si>
    <t>B1500006649</t>
  </si>
  <si>
    <t>B1500006737</t>
  </si>
  <si>
    <t>B1500006757</t>
  </si>
  <si>
    <t>B1500006764</t>
  </si>
  <si>
    <t>B1500006765</t>
  </si>
  <si>
    <t>B1500009386</t>
  </si>
  <si>
    <t>J GASSO GASSO SRL</t>
  </si>
  <si>
    <t>1-03-00015-2</t>
  </si>
  <si>
    <t>B1500010207</t>
  </si>
  <si>
    <t>LETERAGO SRL</t>
  </si>
  <si>
    <t>1-01-01357-5</t>
  </si>
  <si>
    <t>B1500035410</t>
  </si>
  <si>
    <t>BIONUCLEAR S A</t>
  </si>
  <si>
    <t>1-01-07058-7</t>
  </si>
  <si>
    <t>B1500035603</t>
  </si>
  <si>
    <t>PLAZA LAMA SA</t>
  </si>
  <si>
    <t>1-01-17111-1</t>
  </si>
  <si>
    <t>B1500035736</t>
  </si>
  <si>
    <t>B1500036229</t>
  </si>
  <si>
    <t>B1500036472</t>
  </si>
  <si>
    <t>B1500036865</t>
  </si>
  <si>
    <t>B1500036993</t>
  </si>
  <si>
    <t>B1500037279</t>
  </si>
  <si>
    <t>B1500037650</t>
  </si>
  <si>
    <t>A010010011500000010</t>
  </si>
  <si>
    <t>CIGOIL CARIBE</t>
  </si>
  <si>
    <t>1-31-02790-3</t>
  </si>
  <si>
    <t>DIESEL REGULAR</t>
  </si>
  <si>
    <t>2.3.7.1.02</t>
  </si>
  <si>
    <t>A010010011500000014</t>
  </si>
  <si>
    <t>A010010011500000016</t>
  </si>
  <si>
    <t>MONTERO &amp; ASOCIADOS AUDITORES Y C.</t>
  </si>
  <si>
    <t>101-68759-2</t>
  </si>
  <si>
    <t xml:space="preserve"> 80% HONORARIOS POR AUDITORIA FINANCIERA Y PROCEDIMIENTOS DE COMPRAS Y CONTRATACIONES DE LOS AÑOS 2014 Y 2015 C</t>
  </si>
  <si>
    <t>2.2.8.7.06</t>
  </si>
  <si>
    <t>A010010011500000030</t>
  </si>
  <si>
    <t>COMERCIALIZADORA ANIRAK,SRL</t>
  </si>
  <si>
    <t>1-31-28178-8</t>
  </si>
  <si>
    <t xml:space="preserve">ADQUISICION DE 2 BATERIAS PARA INVERSORES </t>
  </si>
  <si>
    <t>2.2.7.2.07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</si>
  <si>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</si>
  <si>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</si>
  <si>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</si>
  <si>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</si>
  <si>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2.6.5.6.01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</si>
  <si>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</si>
  <si>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</si>
  <si>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</si>
  <si>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</si>
  <si>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</si>
  <si>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</si>
  <si>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A010010011500000070</t>
  </si>
  <si>
    <t>FRAMISA SOLUTION, SRL</t>
  </si>
  <si>
    <t>131-15001-2</t>
  </si>
  <si>
    <t>MANT. PREVENTIVO Y CORRECTIVO DEL CAMION MITSUBISHI</t>
  </si>
  <si>
    <t>2.2.7.2.06</t>
  </si>
  <si>
    <t>A010010011500000088</t>
  </si>
  <si>
    <t>FRANKLIN JOEL JIMENEZ GOMEZ</t>
  </si>
  <si>
    <t>001-0266003-2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</si>
  <si>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</si>
  <si>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</si>
  <si>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</si>
  <si>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</si>
  <si>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</si>
  <si>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</si>
  <si>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HR AUTO SERVICE, SRL</t>
  </si>
  <si>
    <t>131-21264-6</t>
  </si>
  <si>
    <t>MANT. PREVENTIVO Y CORRECTIVO CAMIONETA MITSUBISHI COLOR BCO. 2010</t>
  </si>
  <si>
    <t>A010010011500000371</t>
  </si>
  <si>
    <t>IMEQ DOMINICANA</t>
  </si>
  <si>
    <t>1-01-78135-1</t>
  </si>
  <si>
    <t>SERV. MANTENIMNIENTO PREVENTIVO Y CORRECTIVO, MONTACARGA CROWN, SEGÚN ID-498 RD5725-32/1A427044</t>
  </si>
  <si>
    <t>A010010011500000373</t>
  </si>
  <si>
    <t>SERV. MANTENIMNIENTO PREVENTIVO Y CORRECTIVO, SEGÚN ID-817 20L210820/112150018</t>
  </si>
  <si>
    <t>A010010011500000400</t>
  </si>
  <si>
    <t>SERV. MANTENIMNIENTO PREVENTIVO Y CORRECTIVO DEL MONTACARGAS MARCA YALE NDR035EB/D861N02884N</t>
  </si>
  <si>
    <t>A010010011500000402</t>
  </si>
  <si>
    <t>SERV. MANTENIMNIENTO PREVENTIVO Y CORRECTIVO, DEL MONTACARGAS CLARK HWX40/110941</t>
  </si>
  <si>
    <t>A010010011500000403</t>
  </si>
  <si>
    <t>REEMPLAZO DE GOMAS MONTACARGAS, EN LA  REGION SANTIAGO</t>
  </si>
  <si>
    <t>A010010011500000404</t>
  </si>
  <si>
    <t>SERV. MANTENIMNIENTO PREVENTIVO Y CORRECTIVO, DEL MONTACARGAS CLARK NPR20/NPR345-0745-9700</t>
  </si>
  <si>
    <t>A010010011500000405</t>
  </si>
  <si>
    <t>SERV. MANTENIMNIENTO PREVENTIVO Y CORRECTIVO, DEL MONTACARGAS CLARK NPR20/NPR345-0744-9700</t>
  </si>
  <si>
    <t>A010010011500000409</t>
  </si>
  <si>
    <t>SERV. MANTENIMNIENTO PREVENTIVO Y CORRECTIVO, DEL MONTACARGA CROWN RD5725-30-198/1A42704</t>
  </si>
  <si>
    <t>A010010011500000410</t>
  </si>
  <si>
    <t xml:space="preserve">MANTENIMIENTO D/MONTACARGAS, SANTIAGO DEL 20/01/2018   AL  20 /02/2018 </t>
  </si>
  <si>
    <t>A010010011500000411</t>
  </si>
  <si>
    <t>A010010011500000412</t>
  </si>
  <si>
    <t>SERV. MANTENIMNIENTO PREVENTIVO Y CORRECTIVO, DEL MONTACARGAS CLARK NPR20/NPR345-0744-9700 Y NPR20/NPR345-0745-9700, HWX40/110941, HWX40/110942, HWX40/110943, HWX40/110944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</si>
  <si>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</si>
  <si>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</si>
  <si>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</si>
  <si>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</si>
  <si>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A010010011500001300</t>
  </si>
  <si>
    <t xml:space="preserve">CONSUMO COMBUSTIBLE LOCAL 402, MES DE ENERO/2017 </t>
  </si>
  <si>
    <t>B1500000001</t>
  </si>
  <si>
    <t>BENITO EMILIANO MOTA</t>
  </si>
  <si>
    <t>001-1025166-7</t>
  </si>
  <si>
    <t>B1500000002</t>
  </si>
  <si>
    <t>MENAFELIX SRL</t>
  </si>
  <si>
    <t>1-32-70520-3</t>
  </si>
  <si>
    <t xml:space="preserve">SERVICIO DE FURGON DE 40 PIES PARA TRANSPORTE DE MEDICAMENTOS </t>
  </si>
  <si>
    <t>2.2.5.4.01</t>
  </si>
  <si>
    <t>B1500000006</t>
  </si>
  <si>
    <t>DANIEL GARCIA HERNANDEZ</t>
  </si>
  <si>
    <t>001-0153213-3</t>
  </si>
  <si>
    <t>LEGALIZACION DE ACTA</t>
  </si>
  <si>
    <t>2.2.8.7.02</t>
  </si>
  <si>
    <t>B1500000007</t>
  </si>
  <si>
    <t>DIANA VITALINA QUEZADA MORA</t>
  </si>
  <si>
    <t>001-1758419-3</t>
  </si>
  <si>
    <t>CONTRUCCION DE F/P, 5TA CUBICACION</t>
  </si>
  <si>
    <t>2.7.1.2.01</t>
  </si>
  <si>
    <t>B1500000010</t>
  </si>
  <si>
    <t>SERV. MANTENIMNIENTO PREVENTIVO Y CORRECTIVO, DEL MONTACARGAS CROWN RD5725-30-198/1A42704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</si>
  <si>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</si>
  <si>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</si>
  <si>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</si>
  <si>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B1500000012</t>
  </si>
  <si>
    <t>ADQUISICION DE BATERIAS</t>
  </si>
  <si>
    <t>2.3.9.6.01</t>
  </si>
  <si>
    <t xml:space="preserve">MANT. DE MONTACARGAS ALMACEN, REGION SANTIAGO, EL 20/06/2018  AL 20 /07/2018  S/F 
 </t>
  </si>
  <si>
    <t>SUMINISTRO DE MANGUERA, RODAMIENTOS, KIT DE SELLO Y GALONES DE ACEITE</t>
  </si>
  <si>
    <t>B1500000014</t>
  </si>
  <si>
    <t>DOMACA CONSTRUCTORA, S.R.L.</t>
  </si>
  <si>
    <t>1-3180429-2</t>
  </si>
  <si>
    <t>CONTRUCCION DE F/P, 4TA CUBICACION</t>
  </si>
  <si>
    <t>B1500000015</t>
  </si>
  <si>
    <t>YSAIAS NUÑEZ SOLANO</t>
  </si>
  <si>
    <t>001-0388438-3</t>
  </si>
  <si>
    <t>LEGALIZACION DE 05CONTRATO</t>
  </si>
  <si>
    <t>B1500000016</t>
  </si>
  <si>
    <t>NEXTRACK</t>
  </si>
  <si>
    <t>131-59943-5</t>
  </si>
  <si>
    <t>SERVICIO DE GPS SEPTIEMBRE.19, S/FACTURA NCF B1500000016 D/F 15/09/19 POR $41,300.00</t>
  </si>
  <si>
    <t>B1500000027</t>
  </si>
  <si>
    <t>LETICIA MATILDE RODRIGUEZ DEL ORBE</t>
  </si>
  <si>
    <t>057-0012062-8</t>
  </si>
  <si>
    <t>CONSTRUCCION F/P, 5TA CUBICACION</t>
  </si>
  <si>
    <t>ELVIS FILMS VIDEO, SRL</t>
  </si>
  <si>
    <t>1-31-04541-3</t>
  </si>
  <si>
    <t>COMPRA DE TARIMAS 8X8</t>
  </si>
  <si>
    <t>2.2.8.6.02</t>
  </si>
  <si>
    <t>B1500000028</t>
  </si>
  <si>
    <t xml:space="preserve">COMPRA DE BANNER 8X9 </t>
  </si>
  <si>
    <t>2.3.3.3.01</t>
  </si>
  <si>
    <t>B1500000031</t>
  </si>
  <si>
    <t xml:space="preserve">MANT. DE MONTACARGAS ALMACEN, REGION SANTIAGO, 20/10/18  AL 20/11/2018
 </t>
  </si>
  <si>
    <t>B1500000037</t>
  </si>
  <si>
    <t>SERV. MANTENIMNIENTO PREVENTIVO Y CORRECTIVO DEL MONTACARGAS MARCA YALE NDR035EB/D861N01595L</t>
  </si>
  <si>
    <t>MAXX EXTINTORES, SRL.</t>
  </si>
  <si>
    <t>131-36929-4</t>
  </si>
  <si>
    <t>SERVICIO DE MANTENIMIENTO SISTEMA CONTRA INCENDIO</t>
  </si>
  <si>
    <t>2.2.7.2.08</t>
  </si>
  <si>
    <t>B1500000046</t>
  </si>
  <si>
    <t>NEFTALI DE JESUS GONZALEZ DIAZ</t>
  </si>
  <si>
    <t>001-1165376-2</t>
  </si>
  <si>
    <t>ACTO DE APERTURA DE PROPUESTAS ECONOMICAS</t>
  </si>
  <si>
    <t>B1500000050</t>
  </si>
  <si>
    <t>HERNANDEZ ESPIRITU CONSULTORES Y ASOCIADOS, S.R.L.</t>
  </si>
  <si>
    <t>1-31-38079-4</t>
  </si>
  <si>
    <t>HONORARIOS PROFESIONALES POR PERITAJE</t>
  </si>
  <si>
    <t>B1500000051</t>
  </si>
  <si>
    <t>B1500000052</t>
  </si>
  <si>
    <t>SERV. MANTENIMNIENTO PREVENTIVO Y CORRECTIVO, DEL MONTACARGAS CLARK NPR20/NPR345-0745-9700, HWX40/110943</t>
  </si>
  <si>
    <t>B1500000054</t>
  </si>
  <si>
    <t>KARIN DE JESUS FAMILIA JIMENEZ</t>
  </si>
  <si>
    <t>053-0014104-0</t>
  </si>
  <si>
    <t>CONTAINER TRAILER SERVICE, CTS, SRL</t>
  </si>
  <si>
    <t>1-31-11734-1</t>
  </si>
  <si>
    <t>ALQUILER CONTAINER PARA F/P HOSP. MOC, DEL 08/04 AL 07/05/19</t>
  </si>
  <si>
    <t>2.2.5.1.01</t>
  </si>
  <si>
    <t>B1500000062</t>
  </si>
  <si>
    <t>JOSE ANTONIO GIL GUTIERREZ</t>
  </si>
  <si>
    <t>001-0143041-1</t>
  </si>
  <si>
    <t>B1500000064</t>
  </si>
  <si>
    <t>JOAQUIN DIAZ FERRERAS</t>
  </si>
  <si>
    <t>078-0002354-6</t>
  </si>
  <si>
    <t>B1500000065</t>
  </si>
  <si>
    <t>ALQUILER CONTAINER PARA F/P HOSP. MOC, DEL 08/05 AL 07/06/19</t>
  </si>
  <si>
    <t>SERV. MANTENIMNIENTO PREVENTIVO Y CORRECTIVO, DEL MONTACARGAS CLARK HWX570-04755-9779 Y NPR20/NPR345-0745-9700</t>
  </si>
  <si>
    <t>B1500000070</t>
  </si>
  <si>
    <t>SERV. MANTENIMNIENTO PREVENTIVO Y CORRECTIVO, DEL MONTACARGAS CLARK NPR20/NPR345-0744-9700 Y NPR20/NPR345-0745-9700</t>
  </si>
  <si>
    <t>B1500000071</t>
  </si>
  <si>
    <t>SERV. PRESTADO DEL MONTACARGAS CLARK NPR20/NPR345-0744-9700 MANTENIMIENTO</t>
  </si>
  <si>
    <t xml:space="preserve">CLIMA CONTROL Y CONSTRUCCION </t>
  </si>
  <si>
    <t>1-31-17237-7</t>
  </si>
  <si>
    <t>REPARACION DE CUARTO FRIO, CIUDAD SALUD</t>
  </si>
  <si>
    <t>B1500000103</t>
  </si>
  <si>
    <t>MARITZA JUSTINA CRUZ GONZALEZ</t>
  </si>
  <si>
    <t>001-0172604-0</t>
  </si>
  <si>
    <t>B1500000104</t>
  </si>
  <si>
    <t>LEGALIZACION DE 01 CONTRATO</t>
  </si>
  <si>
    <t>B1500000118</t>
  </si>
  <si>
    <t>EXPOSYSTEM INNOVACION CREATIVA, S.R.L.</t>
  </si>
  <si>
    <t>1-30-16336-7</t>
  </si>
  <si>
    <t>IMPRESIÓN Y ROTULACION DE STAND</t>
  </si>
  <si>
    <t>MAXIMO BAEZ PERALTA</t>
  </si>
  <si>
    <t>001-1168211-8</t>
  </si>
  <si>
    <t>LEGALIZACION DE 11 CONTRATO</t>
  </si>
  <si>
    <t>LEGALIZACION DE 09 CONTRATO</t>
  </si>
  <si>
    <t>B1500000138</t>
  </si>
  <si>
    <t>B1500000145</t>
  </si>
  <si>
    <t>EVA ROSSINA GARCIA MARTINEZ</t>
  </si>
  <si>
    <t>001-0188884-0</t>
  </si>
  <si>
    <t>B1500000156</t>
  </si>
  <si>
    <t>AMABLE NUÑEZ</t>
  </si>
  <si>
    <t>001-0098656-1</t>
  </si>
  <si>
    <t>B1500000159</t>
  </si>
  <si>
    <t>JACUS PUBLICITARIA, EIPC</t>
  </si>
  <si>
    <t>1-30-83927-1</t>
  </si>
  <si>
    <t>SERVICIO DE PUBLICIDAD DIGITAL EN EL PERIODICO TRAS LAS HUEYAS DIGITAL, DEL 03/10 AL 03/11/2019</t>
  </si>
  <si>
    <t>2.2.2.1.01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</si>
  <si>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</si>
  <si>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</si>
  <si>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</si>
  <si>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</si>
  <si>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</si>
  <si>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 xml:space="preserve">CARLOS MANUEL PADILLA CRUZ </t>
  </si>
  <si>
    <t>001-0162071-4</t>
  </si>
  <si>
    <t>B1500000184</t>
  </si>
  <si>
    <t>DANIELA ZAPATA VALENZUELA</t>
  </si>
  <si>
    <t>001-0111324-9</t>
  </si>
  <si>
    <t>LEGALIZACION DE 14 CONTRATOS</t>
  </si>
  <si>
    <t>B1500000191</t>
  </si>
  <si>
    <t>JORSA MULTISERVICES SRL</t>
  </si>
  <si>
    <t>1-31-88703-1</t>
  </si>
  <si>
    <t>ADQUISICION DE BUZONES DE SUGERENCIA</t>
  </si>
  <si>
    <t>JUAN APOSTOL MUÑOZ PUELLO</t>
  </si>
  <si>
    <t>001-1182594-9</t>
  </si>
  <si>
    <t>B1500000208</t>
  </si>
  <si>
    <t>MAXX EXTINTORES, SRL</t>
  </si>
  <si>
    <t>1-31-36929-4</t>
  </si>
  <si>
    <t>CUBETA DE ACEITE, FILTRO DE GASOIL</t>
  </si>
  <si>
    <t>2.2.7.1.02</t>
  </si>
  <si>
    <t>B1500000242</t>
  </si>
  <si>
    <t>FELIPE ARTURO ACOSTA HERASME</t>
  </si>
  <si>
    <t>001-1019236-6</t>
  </si>
  <si>
    <t>B1500000251</t>
  </si>
  <si>
    <t>MANTENIMIENTO AL SISTEMA CONTRA INCENDIO, MES DE DICIEMBRE 2022</t>
  </si>
  <si>
    <t>B1500000253</t>
  </si>
  <si>
    <t>B1500000263</t>
  </si>
  <si>
    <t>B1500000264</t>
  </si>
  <si>
    <t>B1500000292</t>
  </si>
  <si>
    <t>HISAC INTERNACIONAL SRL</t>
  </si>
  <si>
    <t>1-30-34336-5</t>
  </si>
  <si>
    <t>SERVICIO DE REVISION Y CORRECCION DEL SISTEMA DE LICITACIONES</t>
  </si>
  <si>
    <t>2.2.8.7.05</t>
  </si>
  <si>
    <t>B1500000302</t>
  </si>
  <si>
    <t>LEA-AGROINDUSTRIAL, S.R.L.</t>
  </si>
  <si>
    <t>COMBUSTIBLE PEPJL, MES DE DICIEMBRE 2023</t>
  </si>
  <si>
    <t>B1500000330</t>
  </si>
  <si>
    <t>ASYSTEC, S.R.L.</t>
  </si>
  <si>
    <t>1-01-69284-7</t>
  </si>
  <si>
    <t>RENOVACION DE CHECK POINT</t>
  </si>
  <si>
    <t>2.2.5.9.01</t>
  </si>
  <si>
    <t>B1500000336</t>
  </si>
  <si>
    <t>LUISA MILAGROS CASTILLO DURAN</t>
  </si>
  <si>
    <t>001-0187858-5</t>
  </si>
  <si>
    <t>B1500000348</t>
  </si>
  <si>
    <t>DESERET SERVICES SRL</t>
  </si>
  <si>
    <t>1-31-22617-5</t>
  </si>
  <si>
    <t>MANTENIMIENTO MONTACARGAS DIC 2023</t>
  </si>
  <si>
    <t>B1500000349</t>
  </si>
  <si>
    <t>MANTENIMIENTO HAND PALLET JACK DIC 2023</t>
  </si>
  <si>
    <t>B1500000350</t>
  </si>
  <si>
    <t>MANTENIMIENTO ELEVADOR HIDRAULICO DIC 2023</t>
  </si>
  <si>
    <t>JOSE PIO SANTANA HERRERA</t>
  </si>
  <si>
    <t>001-0111196-1</t>
  </si>
  <si>
    <t>B1500000411</t>
  </si>
  <si>
    <t>ROSSMERY ARISLEIDA JIMENEZ BELTRE</t>
  </si>
  <si>
    <t>001-0624834-7</t>
  </si>
  <si>
    <t>SUMINISTRO DE BOTELLONES DE AGUA</t>
  </si>
  <si>
    <t>2.3.1.1.01</t>
  </si>
  <si>
    <t>B1500000434</t>
  </si>
  <si>
    <t>PETRA RIVAS HERASME</t>
  </si>
  <si>
    <t>001-0132825-0</t>
  </si>
  <si>
    <t>LEGALIZACION DE 06 CONTRATO</t>
  </si>
  <si>
    <t>B1500000448</t>
  </si>
  <si>
    <t>B1500000544</t>
  </si>
  <si>
    <t>ELECTRO SERVICIO REYES SRL</t>
  </si>
  <si>
    <t>1-30-10568-5</t>
  </si>
  <si>
    <t>SERVICIO DE IGUALA MANTENIMIENTO DE PLANTAS ELECTRICAS DICIEMBRE 2023 SANTIAGO</t>
  </si>
  <si>
    <t>B1500000545</t>
  </si>
  <si>
    <t>SERVICIO DE IGUALA MANTENIMIENTO DE PLANTAS ELECTRICAS DICIEMBRE 2023 CIUDAD SALUD</t>
  </si>
  <si>
    <t>B1500000549</t>
  </si>
  <si>
    <t>TASIANA ALT. POLANCO PEREZ</t>
  </si>
  <si>
    <t>001-0684118-2</t>
  </si>
  <si>
    <t>LEGALIZACION DE 06 CONTRATO Y 08 CARTA COMPROMISO</t>
  </si>
  <si>
    <t>B1500000638</t>
  </si>
  <si>
    <t>SAN MIGUEL &amp; CIA, SRL</t>
  </si>
  <si>
    <t>1-01-52057-4</t>
  </si>
  <si>
    <t>MANTENIMIENTO ASCENSOR ALM. CIUDAD SALUD, ABRIL 2020</t>
  </si>
  <si>
    <t>B1500000657</t>
  </si>
  <si>
    <t>MANTENIMIENTO ASCENSOR ALM. CIUDAD SALUD, MAYO 2020</t>
  </si>
  <si>
    <t>B1500000840</t>
  </si>
  <si>
    <t>CARMEN ENICIA CHEVALIER CARABALLO</t>
  </si>
  <si>
    <t>001-0522771-4</t>
  </si>
  <si>
    <t>B1500000852</t>
  </si>
  <si>
    <t>Q SERVICE CENTER QSC - SD</t>
  </si>
  <si>
    <t>1-31-54140-2</t>
  </si>
  <si>
    <t>MANTENIMIENTO PREV. Y CORRECTIVO FLOTILLA VEHICULAR DE LA INSSTITUCION</t>
  </si>
  <si>
    <t>B1500000853</t>
  </si>
  <si>
    <t>B1500000854</t>
  </si>
  <si>
    <t>B1500000855</t>
  </si>
  <si>
    <t>B1500000856</t>
  </si>
  <si>
    <t>B1500000857</t>
  </si>
  <si>
    <t>B1500000858</t>
  </si>
  <si>
    <t>B1500000859</t>
  </si>
  <si>
    <t>B1500000860</t>
  </si>
  <si>
    <t>B1500000889</t>
  </si>
  <si>
    <t>B1500000891</t>
  </si>
  <si>
    <t>B1500000910</t>
  </si>
  <si>
    <t>B1500000921</t>
  </si>
  <si>
    <t>B1500000984</t>
  </si>
  <si>
    <t>B1500000985</t>
  </si>
  <si>
    <t>B1500000986</t>
  </si>
  <si>
    <t>B1500000987</t>
  </si>
  <si>
    <t>B1500000988</t>
  </si>
  <si>
    <t>B1500000989</t>
  </si>
  <si>
    <t>B1500000990</t>
  </si>
  <si>
    <t>B1500001469</t>
  </si>
  <si>
    <t>COLECTOR DE CONTRIBUCIONES AL INAVI</t>
  </si>
  <si>
    <t>4-3014946-2</t>
  </si>
  <si>
    <t>SERVICIOS FUNERARIOS, MES DE DICIEMBRE 2023</t>
  </si>
  <si>
    <t>2.2.8.4.01</t>
  </si>
  <si>
    <t>B1500003735</t>
  </si>
  <si>
    <t>COMPU-OFFICE DOMINICANA SRL</t>
  </si>
  <si>
    <t>1-30-22869-8</t>
  </si>
  <si>
    <t>ADQUISICION DE TONER Y CARTUCHO</t>
  </si>
  <si>
    <t>2.3.9.2.01</t>
  </si>
  <si>
    <t>B1500005215</t>
  </si>
  <si>
    <t>EDITORA DEL CARIBE</t>
  </si>
  <si>
    <t>1-01-00356-1</t>
  </si>
  <si>
    <t>SERVICIO DE PUBLICACION ANUNCIO LPN 2023-0005</t>
  </si>
  <si>
    <t>B1500015195</t>
  </si>
  <si>
    <t>BANCO DE RESERVAS</t>
  </si>
  <si>
    <t>4-01-01006-2</t>
  </si>
  <si>
    <t>TRANSPORTE DE VALORES NOVIEMBRE 2019</t>
  </si>
  <si>
    <t>B1500015205</t>
  </si>
  <si>
    <t>TRANSPORTE DE VALORES DICIEMBRE 2019</t>
  </si>
  <si>
    <t>B1500138473</t>
  </si>
  <si>
    <t>AGUA PLANETA AZUL, SA</t>
  </si>
  <si>
    <t>1-01-50393-9</t>
  </si>
  <si>
    <t>BOTELLITA DE AGUA</t>
  </si>
  <si>
    <t>B1500138474</t>
  </si>
  <si>
    <t>B1500138550</t>
  </si>
  <si>
    <t>B1500139050</t>
  </si>
  <si>
    <t>B1500139395</t>
  </si>
  <si>
    <t>B1500146092</t>
  </si>
  <si>
    <t>B1500153266</t>
  </si>
  <si>
    <t>B1500158380</t>
  </si>
  <si>
    <t xml:space="preserve">TOTALENERGIES MARKETING DOMINICANA S.A </t>
  </si>
  <si>
    <t>1-01-06874-4</t>
  </si>
  <si>
    <t>GASOIL</t>
  </si>
  <si>
    <t>B1500158385</t>
  </si>
  <si>
    <t>B1500158388</t>
  </si>
  <si>
    <t>B1500158389</t>
  </si>
  <si>
    <t>B1500158396</t>
  </si>
  <si>
    <t>B1500158398</t>
  </si>
  <si>
    <t>B1500158405</t>
  </si>
  <si>
    <t>B1500158410</t>
  </si>
  <si>
    <t>B1500158413</t>
  </si>
  <si>
    <t>B1500158418</t>
  </si>
  <si>
    <t>B1500158423</t>
  </si>
  <si>
    <t>B1500158427</t>
  </si>
  <si>
    <t>B1500158429</t>
  </si>
  <si>
    <t>B1500158434</t>
  </si>
  <si>
    <t>B1500158439</t>
  </si>
  <si>
    <t>B1500158440</t>
  </si>
  <si>
    <t>B1500158443</t>
  </si>
  <si>
    <t>B1500158451</t>
  </si>
  <si>
    <t>TICKETS DE COMBUSTIBLE</t>
  </si>
  <si>
    <t>2.3.9.9.05</t>
  </si>
  <si>
    <t>SERVICIO DE MANTENIMIENTO Y REPARACION ASCENSORES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</si>
</sst>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[$-1540A]dd\-mmm\-yyyy;@"/>
    <numFmt numFmtId="165" formatCode="[$-1540A]mmmm\,\ yyyy;@"/>
    <numFmt numFmtId="166" formatCode="d\-mmm\-yyyy\ hh:mm"/>
    <numFmt numFmtId="167" formatCode="dd/mm/yyyy;@"/>
  </numFmts>
  <fonts count="11" x14ac:knownFonts="1">
    <font>
      <sz val="11"/>
      <color theme="1"/>
      <name val="Calibri"/>
      <family val="2"/>
      <scheme val="minor"/>
    </font>
    <font>
      <sz val="10"/>
      <color theme="1"/>
      <name val="Gill Sans MT"/>
      <family val="2"/>
    </font>
    <font>
      <b/>
      <sz val="30"/>
      <color theme="1"/>
      <name val="Corbel"/>
      <family val="2"/>
    </font>
    <font>
      <sz val="11"/>
      <color theme="1"/>
      <name val="Calibri"/>
      <family val="2"/>
      <scheme val="minor"/>
    </font>
    <font>
      <sz val="16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Segoe UI"/>
      <family val="2"/>
    </font>
    <font>
      <sz val="12"/>
      <color theme="1" tint="4.9989318521683403E-2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68">
    <xf numFmtId="0" fontId="0" fillId="0" borderId="0" xfId="0"/>
    <xf numFmtId="164" fontId="1" fillId="0" borderId="0" xfId="0" applyNumberFormat="1" applyFont="1" applyAlignment="1">
      <alignment horizontal="left"/>
    </xf>
    <xf numFmtId="49" fontId="1" fillId="0" borderId="0" xfId="0" applyNumberFormat="1" applyFont="1"/>
    <xf numFmtId="0" fontId="1" fillId="0" borderId="0" xfId="0" applyFont="1" applyAlignment="1">
      <alignment horizontal="left"/>
    </xf>
    <xf numFmtId="4" fontId="1" fillId="0" borderId="0" xfId="0" applyNumberFormat="1" applyFont="1"/>
    <xf numFmtId="49" fontId="1" fillId="0" borderId="0" xfId="0" applyNumberFormat="1" applyFont="1" applyAlignment="1">
      <alignment horizontal="left"/>
    </xf>
    <xf numFmtId="0" fontId="0" fillId="0" borderId="0" xfId="0" applyProtection="1"/>
    <xf numFmtId="167" fontId="4" fillId="0" borderId="5" xfId="0" applyNumberFormat="1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 wrapText="1"/>
    </xf>
    <xf numFmtId="167" fontId="4" fillId="0" borderId="5" xfId="0" applyNumberFormat="1" applyFont="1" applyFill="1" applyBorder="1" applyAlignment="1">
      <alignment horizontal="center" vertical="center"/>
    </xf>
    <xf numFmtId="43" fontId="4" fillId="0" borderId="5" xfId="1" applyFont="1" applyFill="1" applyBorder="1"/>
    <xf numFmtId="167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/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center" wrapText="1"/>
    </xf>
    <xf numFmtId="43" fontId="7" fillId="0" borderId="0" xfId="0" applyNumberFormat="1" applyFont="1" applyFill="1" applyAlignment="1">
      <alignment horizontal="center" wrapText="1"/>
    </xf>
    <xf numFmtId="43" fontId="7" fillId="0" borderId="0" xfId="0" applyNumberFormat="1" applyFont="1" applyFill="1"/>
    <xf numFmtId="0" fontId="7" fillId="0" borderId="0" xfId="0" applyFont="1" applyFill="1" applyAlignment="1">
      <alignment horizontal="left" vertical="center"/>
    </xf>
    <xf numFmtId="0" fontId="7" fillId="0" borderId="0" xfId="0" applyFont="1" applyFill="1"/>
    <xf numFmtId="0" fontId="7" fillId="0" borderId="0" xfId="0" applyFont="1" applyFill="1" applyAlignment="1">
      <alignment horizontal="left"/>
    </xf>
    <xf numFmtId="0" fontId="7" fillId="0" borderId="6" xfId="0" applyFont="1" applyFill="1" applyBorder="1" applyAlignment="1"/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wrapText="1"/>
    </xf>
    <xf numFmtId="0" fontId="7" fillId="0" borderId="6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7" fillId="0" borderId="6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 wrapText="1"/>
    </xf>
    <xf numFmtId="0" fontId="7" fillId="0" borderId="6" xfId="0" applyFont="1" applyFill="1" applyBorder="1"/>
    <xf numFmtId="49" fontId="1" fillId="0" borderId="0" xfId="0" applyNumberFormat="1" applyFont="1" applyAlignment="1"/>
    <xf numFmtId="0" fontId="8" fillId="0" borderId="7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8" fillId="0" borderId="7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/>
    </xf>
    <xf numFmtId="43" fontId="4" fillId="0" borderId="8" xfId="1" applyFont="1" applyFill="1" applyBorder="1"/>
    <xf numFmtId="49" fontId="6" fillId="0" borderId="9" xfId="0" applyNumberFormat="1" applyFont="1" applyFill="1" applyBorder="1" applyAlignment="1">
      <alignment horizontal="left" vertical="center"/>
    </xf>
    <xf numFmtId="49" fontId="6" fillId="0" borderId="7" xfId="0" applyNumberFormat="1" applyFont="1" applyFill="1" applyBorder="1" applyAlignment="1">
      <alignment horizontal="center" vertical="center"/>
    </xf>
    <xf numFmtId="4" fontId="5" fillId="0" borderId="10" xfId="1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left" vertical="center"/>
    </xf>
    <xf numFmtId="4" fontId="5" fillId="0" borderId="12" xfId="1" applyNumberFormat="1" applyFont="1" applyFill="1" applyBorder="1" applyAlignment="1">
      <alignment horizontal="center" vertical="center"/>
    </xf>
    <xf numFmtId="49" fontId="6" fillId="0" borderId="13" xfId="0" applyNumberFormat="1" applyFont="1" applyFill="1" applyBorder="1" applyAlignment="1">
      <alignment horizontal="left" vertical="center"/>
    </xf>
    <xf numFmtId="49" fontId="6" fillId="0" borderId="6" xfId="0" applyNumberFormat="1" applyFont="1" applyFill="1" applyBorder="1" applyAlignment="1">
      <alignment horizontal="center" vertical="center"/>
    </xf>
    <xf numFmtId="4" fontId="6" fillId="0" borderId="14" xfId="1" applyNumberFormat="1" applyFont="1" applyFill="1" applyBorder="1" applyAlignment="1">
      <alignment horizontal="center" vertical="center"/>
    </xf>
    <xf numFmtId="0" fontId="9" fillId="0" borderId="4" xfId="0" applyFont="1" applyBorder="1" applyProtection="1"/>
    <xf numFmtId="0" fontId="0" fillId="0" borderId="4" xfId="0" applyFont="1" applyBorder="1" applyProtection="1"/>
    <xf numFmtId="0" fontId="10" fillId="2" borderId="5" xfId="0" applyFont="1" applyFill="1" applyBorder="1" applyAlignment="1" applyProtection="1">
      <alignment horizontal="center" wrapText="1"/>
    </xf>
    <xf numFmtId="165" fontId="8" fillId="0" borderId="4" xfId="0" applyNumberFormat="1" applyFont="1" applyBorder="1" applyAlignment="1" applyProtection="1">
      <alignment horizontal="left"/>
      <protection locked="0"/>
    </xf>
    <xf numFmtId="166" fontId="7" fillId="0" borderId="4" xfId="0" applyNumberFormat="1" applyFont="1" applyBorder="1" applyAlignment="1" applyProtection="1">
      <alignment horizontal="left"/>
    </xf>
  </cellXfs>
  <cellStyles count="2">
    <cellStyle name="Millares" xfId="1" builtinId="3"/>
    <cellStyle name="Normal" xfId="0" builtinId="0"/>
  </cellStyles>
  <dxfs count="18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4.9989318521683403E-2"/>
        <name val="Segoe UI"/>
        <scheme val="none"/>
      </font>
      <fill>
        <patternFill patternType="solid">
          <fgColor indexed="64"/>
          <bgColor theme="0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numFmt numFmtId="30" formatCode="@"/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Gill Sans MT"/>
        <scheme val="none"/>
      </font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6"/>
        <color auto="1"/>
        <name val="Times New Roman"/>
        <scheme val="none"/>
      </font>
      <numFmt numFmtId="167" formatCode="dd/mm/yyyy;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border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38100</xdr:rowOff>
    </xdr:from>
    <xdr:to>
      <xdr:col>2</xdr:col>
      <xdr:colOff>921426</xdr:colOff>
      <xdr:row>2</xdr:row>
      <xdr:rowOff>133350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A5EF2F72-F251-01F4-4ADA-920EB3C1D1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38100"/>
          <a:ext cx="2168640" cy="47625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bla1" displayName="Tabla1" ref="B8:I329" headerRowDxfId="0" headerRowBorderDxfId="17">
  <autoFilter ref="B8:I329"/>
  <sortState ref="B9:I329">
    <sortCondition ref="D8:D329"/>
  </sortState>
  <tableColumns count="8">
    <tableColumn id="1" name="FECHA_x000a_REGISTRO" totalsRowLabel="Total" dataDxfId="16" totalsRowDxfId="15"/>
    <tableColumn id="2" name="COMPROBANTE FISCAL" dataDxfId="14" totalsRowDxfId="13"/>
    <tableColumn id="3" name="PROVEEDOR" totalsRowFunction="count" dataDxfId="12" totalsRowDxfId="11"/>
    <tableColumn id="4" name="RNC" dataDxfId="10" totalsRowDxfId="9"/>
    <tableColumn id="5" name="CONCEPTO" dataDxfId="8" totalsRowDxfId="7"/>
    <tableColumn id="6" name="CODIFICACIÓN_x000a_OBJETAL" dataDxfId="6" totalsRowDxfId="5"/>
    <tableColumn id="7" name="MONTO DEUDA _x000a_$DOP" totalsRowFunction="sum" dataDxfId="4" totalsRowDxfId="3"/>
    <tableColumn id="8" name="FECHA LIMITE PAGO" dataDxfId="2" totalsRowDxfId="1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356"/>
  <sheetViews>
    <sheetView showGridLines="0" tabSelected="1" zoomScale="85" zoomScaleNormal="85" workbookViewId="0">
      <pane ySplit="8" topLeftCell="A9" activePane="bottomLeft" state="frozen"/>
      <selection pane="bottomLeft" activeCell="D8" sqref="D8"/>
    </sheetView>
  </sheetViews>
  <sheetFormatPr baseColWidth="10" defaultRowHeight="15.75" x14ac:dyDescent="0.3"/>
  <cols>
    <col min="1" max="1" width="3.5703125" customWidth="1"/>
    <col min="2" max="2" width="19.140625" style="1" customWidth="1"/>
    <col min="3" max="3" width="19.28515625" style="5" bestFit="1" customWidth="1"/>
    <col min="4" max="4" width="45.7109375" style="2" customWidth="1"/>
    <col min="5" max="5" width="20.5703125" style="3" customWidth="1"/>
    <col min="6" max="6" width="56.28515625" style="2" customWidth="1"/>
    <col min="7" max="7" width="16.7109375" style="5" customWidth="1"/>
    <col min="8" max="8" width="23" style="4" bestFit="1" customWidth="1"/>
    <col min="9" max="9" width="16.7109375" style="1" customWidth="1"/>
  </cols>
  <sheetData>
    <row r="1" spans="2:9" ht="15" x14ac:dyDescent="0.25">
      <c r="B1" s="43"/>
      <c r="C1" s="43"/>
      <c r="D1" s="46" t="s">
        <v>10</v>
      </c>
      <c r="E1" s="46"/>
      <c r="F1" s="46"/>
      <c r="G1" s="46"/>
      <c r="H1" s="46"/>
      <c r="I1" s="46"/>
    </row>
    <row r="2" spans="2:9" ht="15" x14ac:dyDescent="0.25">
      <c r="B2" s="44"/>
      <c r="C2" s="44"/>
      <c r="D2" s="47"/>
      <c r="E2" s="47"/>
      <c r="F2" s="47"/>
      <c r="G2" s="47"/>
      <c r="H2" s="47"/>
      <c r="I2" s="47"/>
    </row>
    <row r="3" spans="2:9" ht="15" x14ac:dyDescent="0.25">
      <c r="B3" s="45"/>
      <c r="C3" s="45"/>
      <c r="D3" s="48"/>
      <c r="E3" s="48"/>
      <c r="F3" s="48"/>
      <c r="G3" s="48"/>
      <c r="H3" s="48"/>
      <c r="I3" s="48"/>
    </row>
    <row r="4" spans="2:9" ht="15" x14ac:dyDescent="0.25">
      <c r="B4" s="6"/>
      <c r="C4" s="6"/>
      <c r="D4" s="6"/>
      <c r="E4" s="6"/>
      <c r="F4" s="6"/>
      <c r="G4" s="6"/>
      <c r="H4" s="6"/>
      <c r="I4" s="6"/>
    </row>
    <row r="5" spans="2:9" ht="16.5" x14ac:dyDescent="0.3">
      <c r="B5" s="63" t="s">
        <v>0</v>
      </c>
      <c r="C5" s="64"/>
      <c r="D5" s="66">
        <v>45292</v>
      </c>
      <c r="E5" s="6"/>
      <c r="F5" s="6"/>
      <c r="G5" s="6"/>
      <c r="H5" s="6"/>
      <c r="I5" s="6"/>
    </row>
    <row r="6" spans="2:9" ht="16.5" x14ac:dyDescent="0.3">
      <c r="B6" s="63" t="s">
        <v>1</v>
      </c>
      <c r="C6" s="64"/>
      <c r="D6" s="67">
        <f ca="1">NOW()</f>
        <v>45329.458914351853</v>
      </c>
      <c r="E6" s="6"/>
      <c r="F6" s="6"/>
      <c r="G6" s="6"/>
      <c r="H6" s="6"/>
      <c r="I6" s="6"/>
    </row>
    <row r="7" spans="2:9" ht="15" x14ac:dyDescent="0.25">
      <c r="B7" s="6"/>
      <c r="C7" s="6"/>
      <c r="D7" s="6"/>
      <c r="E7" s="6"/>
      <c r="F7" s="6"/>
      <c r="G7" s="6"/>
      <c r="H7" s="6"/>
      <c r="I7" s="6"/>
    </row>
    <row r="8" spans="2:9" ht="57.75" customHeight="1" x14ac:dyDescent="0.3">
      <c r="B8" s="65" t="s">
        <v>4</v>
      </c>
      <c r="C8" s="65" t="s">
        <v>7</v>
      </c>
      <c r="D8" s="65" t="s">
        <v>5</v>
      </c>
      <c r="E8" s="65" t="s">
        <v>2</v>
      </c>
      <c r="F8" s="65" t="s">
        <v>3</v>
      </c>
      <c r="G8" s="65" t="s">
        <v>6</v>
      </c>
      <c r="H8" s="65" t="s">
        <v>8</v>
      </c>
      <c r="I8" s="65" t="s">
        <v>9</v>
      </c>
    </row>
    <row r="9" spans="2:9" ht="39" customHeight="1" x14ac:dyDescent="0.3">
      <c r="B9" s="7">
        <v>45293</v>
      </c>
      <c r="C9" s="8" t="s">
        <v>125</v>
      </c>
      <c r="D9" s="9" t="s">
        <v>126</v>
      </c>
      <c r="E9" s="8" t="s">
        <v>127</v>
      </c>
      <c r="F9" s="9" t="s">
        <v>32</v>
      </c>
      <c r="G9" s="8" t="s">
        <v>33</v>
      </c>
      <c r="H9" s="11">
        <v>6572280</v>
      </c>
      <c r="I9" s="10">
        <v>45338</v>
      </c>
    </row>
    <row r="10" spans="2:9" ht="39" customHeight="1" x14ac:dyDescent="0.3">
      <c r="B10" s="7">
        <v>45306</v>
      </c>
      <c r="C10" s="8" t="s">
        <v>130</v>
      </c>
      <c r="D10" s="9" t="s">
        <v>126</v>
      </c>
      <c r="E10" s="8" t="s">
        <v>127</v>
      </c>
      <c r="F10" s="9" t="s">
        <v>32</v>
      </c>
      <c r="G10" s="8" t="s">
        <v>33</v>
      </c>
      <c r="H10" s="11">
        <v>995800</v>
      </c>
      <c r="I10" s="10">
        <v>45351</v>
      </c>
    </row>
    <row r="11" spans="2:9" ht="39" customHeight="1" x14ac:dyDescent="0.3">
      <c r="B11" s="7">
        <v>45306</v>
      </c>
      <c r="C11" s="8" t="s">
        <v>131</v>
      </c>
      <c r="D11" s="9" t="s">
        <v>126</v>
      </c>
      <c r="E11" s="8" t="s">
        <v>127</v>
      </c>
      <c r="F11" s="9" t="s">
        <v>32</v>
      </c>
      <c r="G11" s="8" t="s">
        <v>33</v>
      </c>
      <c r="H11" s="11">
        <v>500025</v>
      </c>
      <c r="I11" s="10">
        <v>45351</v>
      </c>
    </row>
    <row r="12" spans="2:9" ht="39" customHeight="1" x14ac:dyDescent="0.3">
      <c r="B12" s="7">
        <v>45313</v>
      </c>
      <c r="C12" s="8" t="s">
        <v>135</v>
      </c>
      <c r="D12" s="9" t="s">
        <v>126</v>
      </c>
      <c r="E12" s="8" t="s">
        <v>127</v>
      </c>
      <c r="F12" s="9" t="s">
        <v>32</v>
      </c>
      <c r="G12" s="8" t="s">
        <v>33</v>
      </c>
      <c r="H12" s="11">
        <v>800040</v>
      </c>
      <c r="I12" s="10">
        <v>45358</v>
      </c>
    </row>
    <row r="13" spans="2:9" ht="39" customHeight="1" x14ac:dyDescent="0.3">
      <c r="B13" s="7">
        <v>45307</v>
      </c>
      <c r="C13" s="8" t="s">
        <v>110</v>
      </c>
      <c r="D13" s="9" t="s">
        <v>111</v>
      </c>
      <c r="E13" s="8" t="s">
        <v>112</v>
      </c>
      <c r="F13" s="9" t="s">
        <v>26</v>
      </c>
      <c r="G13" s="8" t="s">
        <v>27</v>
      </c>
      <c r="H13" s="11">
        <v>14292478.119999999</v>
      </c>
      <c r="I13" s="10">
        <v>45352</v>
      </c>
    </row>
    <row r="14" spans="2:9" ht="39" customHeight="1" x14ac:dyDescent="0.3">
      <c r="B14" s="7">
        <v>45301</v>
      </c>
      <c r="C14" s="8" t="s">
        <v>92</v>
      </c>
      <c r="D14" s="9" t="s">
        <v>93</v>
      </c>
      <c r="E14" s="8" t="s">
        <v>94</v>
      </c>
      <c r="F14" s="9" t="s">
        <v>26</v>
      </c>
      <c r="G14" s="8" t="s">
        <v>27</v>
      </c>
      <c r="H14" s="11">
        <v>114868000</v>
      </c>
      <c r="I14" s="10">
        <v>45346</v>
      </c>
    </row>
    <row r="15" spans="2:9" ht="39" customHeight="1" x14ac:dyDescent="0.3">
      <c r="B15" s="7">
        <v>45313</v>
      </c>
      <c r="C15" s="8" t="s">
        <v>95</v>
      </c>
      <c r="D15" s="9" t="s">
        <v>93</v>
      </c>
      <c r="E15" s="8" t="s">
        <v>94</v>
      </c>
      <c r="F15" s="9" t="s">
        <v>26</v>
      </c>
      <c r="G15" s="8" t="s">
        <v>27</v>
      </c>
      <c r="H15" s="11">
        <v>114868000</v>
      </c>
      <c r="I15" s="10">
        <v>45358</v>
      </c>
    </row>
    <row r="16" spans="2:9" ht="39" customHeight="1" x14ac:dyDescent="0.3">
      <c r="B16" s="7">
        <v>45315</v>
      </c>
      <c r="C16" s="8" t="s">
        <v>96</v>
      </c>
      <c r="D16" s="9" t="s">
        <v>93</v>
      </c>
      <c r="E16" s="8" t="s">
        <v>94</v>
      </c>
      <c r="F16" s="9" t="s">
        <v>26</v>
      </c>
      <c r="G16" s="8" t="s">
        <v>27</v>
      </c>
      <c r="H16" s="11">
        <v>4272500</v>
      </c>
      <c r="I16" s="10">
        <v>45360</v>
      </c>
    </row>
    <row r="17" spans="2:9" ht="39" customHeight="1" x14ac:dyDescent="0.3">
      <c r="B17" s="7">
        <v>45314</v>
      </c>
      <c r="C17" s="8" t="s">
        <v>54</v>
      </c>
      <c r="D17" s="9" t="s">
        <v>55</v>
      </c>
      <c r="E17" s="8" t="s">
        <v>56</v>
      </c>
      <c r="F17" s="9" t="s">
        <v>26</v>
      </c>
      <c r="G17" s="8" t="s">
        <v>27</v>
      </c>
      <c r="H17" s="11">
        <v>3596400</v>
      </c>
      <c r="I17" s="10">
        <v>45359</v>
      </c>
    </row>
    <row r="18" spans="2:9" ht="39" customHeight="1" x14ac:dyDescent="0.3">
      <c r="B18" s="7">
        <v>44838</v>
      </c>
      <c r="C18" s="8" t="s">
        <v>607</v>
      </c>
      <c r="D18" s="9" t="s">
        <v>608</v>
      </c>
      <c r="E18" s="8" t="s">
        <v>609</v>
      </c>
      <c r="F18" s="9" t="s">
        <v>610</v>
      </c>
      <c r="G18" s="8" t="s">
        <v>539</v>
      </c>
      <c r="H18" s="11">
        <v>33750</v>
      </c>
      <c r="I18" s="10">
        <f t="shared" ref="I18:I25" si="0">+B18+45</f>
        <v>44883</v>
      </c>
    </row>
    <row r="19" spans="2:9" ht="39" customHeight="1" x14ac:dyDescent="0.3">
      <c r="B19" s="7">
        <v>44867</v>
      </c>
      <c r="C19" s="8" t="s">
        <v>611</v>
      </c>
      <c r="D19" s="9" t="s">
        <v>608</v>
      </c>
      <c r="E19" s="8" t="s">
        <v>609</v>
      </c>
      <c r="F19" s="9" t="s">
        <v>610</v>
      </c>
      <c r="G19" s="8" t="s">
        <v>539</v>
      </c>
      <c r="H19" s="11">
        <v>33750</v>
      </c>
      <c r="I19" s="10">
        <f t="shared" si="0"/>
        <v>44912</v>
      </c>
    </row>
    <row r="20" spans="2:9" ht="39" customHeight="1" x14ac:dyDescent="0.3">
      <c r="B20" s="7">
        <v>44659</v>
      </c>
      <c r="C20" s="8" t="s">
        <v>612</v>
      </c>
      <c r="D20" s="9" t="s">
        <v>608</v>
      </c>
      <c r="E20" s="8" t="s">
        <v>609</v>
      </c>
      <c r="F20" s="9" t="s">
        <v>610</v>
      </c>
      <c r="G20" s="8" t="s">
        <v>539</v>
      </c>
      <c r="H20" s="11">
        <v>33750</v>
      </c>
      <c r="I20" s="10">
        <f t="shared" si="0"/>
        <v>44704</v>
      </c>
    </row>
    <row r="21" spans="2:9" ht="39" customHeight="1" x14ac:dyDescent="0.3">
      <c r="B21" s="7">
        <v>44621</v>
      </c>
      <c r="C21" s="8" t="s">
        <v>613</v>
      </c>
      <c r="D21" s="9" t="s">
        <v>608</v>
      </c>
      <c r="E21" s="8" t="s">
        <v>609</v>
      </c>
      <c r="F21" s="9" t="s">
        <v>610</v>
      </c>
      <c r="G21" s="8" t="s">
        <v>539</v>
      </c>
      <c r="H21" s="11">
        <v>33750</v>
      </c>
      <c r="I21" s="10">
        <f t="shared" si="0"/>
        <v>44666</v>
      </c>
    </row>
    <row r="22" spans="2:9" ht="39" customHeight="1" x14ac:dyDescent="0.3">
      <c r="B22" s="7">
        <v>44708</v>
      </c>
      <c r="C22" s="8" t="s">
        <v>614</v>
      </c>
      <c r="D22" s="9" t="s">
        <v>608</v>
      </c>
      <c r="E22" s="8" t="s">
        <v>609</v>
      </c>
      <c r="F22" s="9" t="s">
        <v>610</v>
      </c>
      <c r="G22" s="8" t="s">
        <v>539</v>
      </c>
      <c r="H22" s="11">
        <v>33750</v>
      </c>
      <c r="I22" s="10">
        <f t="shared" si="0"/>
        <v>44753</v>
      </c>
    </row>
    <row r="23" spans="2:9" ht="39" customHeight="1" x14ac:dyDescent="0.3">
      <c r="B23" s="7">
        <v>44873</v>
      </c>
      <c r="C23" s="8" t="s">
        <v>615</v>
      </c>
      <c r="D23" s="9" t="s">
        <v>608</v>
      </c>
      <c r="E23" s="8" t="s">
        <v>609</v>
      </c>
      <c r="F23" s="9" t="s">
        <v>610</v>
      </c>
      <c r="G23" s="8" t="s">
        <v>539</v>
      </c>
      <c r="H23" s="11">
        <v>33750</v>
      </c>
      <c r="I23" s="10">
        <f t="shared" si="0"/>
        <v>44918</v>
      </c>
    </row>
    <row r="24" spans="2:9" ht="39" customHeight="1" x14ac:dyDescent="0.3">
      <c r="B24" s="7">
        <v>44803</v>
      </c>
      <c r="C24" s="8" t="s">
        <v>616</v>
      </c>
      <c r="D24" s="9" t="s">
        <v>608</v>
      </c>
      <c r="E24" s="8" t="s">
        <v>609</v>
      </c>
      <c r="F24" s="9" t="s">
        <v>610</v>
      </c>
      <c r="G24" s="8" t="s">
        <v>539</v>
      </c>
      <c r="H24" s="11">
        <v>33750</v>
      </c>
      <c r="I24" s="10">
        <f t="shared" si="0"/>
        <v>44848</v>
      </c>
    </row>
    <row r="25" spans="2:9" ht="39" customHeight="1" x14ac:dyDescent="0.3">
      <c r="B25" s="7">
        <v>45250</v>
      </c>
      <c r="C25" s="8" t="s">
        <v>471</v>
      </c>
      <c r="D25" s="9" t="s">
        <v>472</v>
      </c>
      <c r="E25" s="8" t="s">
        <v>473</v>
      </c>
      <c r="F25" s="9" t="s">
        <v>372</v>
      </c>
      <c r="G25" s="8" t="s">
        <v>373</v>
      </c>
      <c r="H25" s="11">
        <v>35400</v>
      </c>
      <c r="I25" s="10">
        <f t="shared" si="0"/>
        <v>45295</v>
      </c>
    </row>
    <row r="26" spans="2:9" ht="39" customHeight="1" x14ac:dyDescent="0.3">
      <c r="B26" s="7">
        <v>44869</v>
      </c>
      <c r="C26" s="8" t="s">
        <v>226</v>
      </c>
      <c r="D26" s="9" t="s">
        <v>227</v>
      </c>
      <c r="E26" s="8" t="s">
        <v>228</v>
      </c>
      <c r="F26" s="9" t="s">
        <v>26</v>
      </c>
      <c r="G26" s="8" t="s">
        <v>27</v>
      </c>
      <c r="H26" s="11">
        <v>3380000</v>
      </c>
      <c r="I26" s="10">
        <v>44914</v>
      </c>
    </row>
    <row r="27" spans="2:9" ht="39" customHeight="1" x14ac:dyDescent="0.3">
      <c r="B27" s="7">
        <v>45308</v>
      </c>
      <c r="C27" s="8" t="s">
        <v>187</v>
      </c>
      <c r="D27" s="9" t="s">
        <v>188</v>
      </c>
      <c r="E27" s="8" t="s">
        <v>189</v>
      </c>
      <c r="F27" s="9" t="s">
        <v>32</v>
      </c>
      <c r="G27" s="8" t="s">
        <v>33</v>
      </c>
      <c r="H27" s="11">
        <v>711018</v>
      </c>
      <c r="I27" s="10">
        <v>45353</v>
      </c>
    </row>
    <row r="28" spans="2:9" ht="39" customHeight="1" x14ac:dyDescent="0.3">
      <c r="B28" s="7">
        <v>45309</v>
      </c>
      <c r="C28" s="8" t="s">
        <v>190</v>
      </c>
      <c r="D28" s="9" t="s">
        <v>188</v>
      </c>
      <c r="E28" s="8" t="s">
        <v>189</v>
      </c>
      <c r="F28" s="9" t="s">
        <v>32</v>
      </c>
      <c r="G28" s="8" t="s">
        <v>33</v>
      </c>
      <c r="H28" s="11">
        <v>1320462</v>
      </c>
      <c r="I28" s="10">
        <v>45354</v>
      </c>
    </row>
    <row r="29" spans="2:9" ht="39" customHeight="1" x14ac:dyDescent="0.3">
      <c r="B29" s="7">
        <v>45279</v>
      </c>
      <c r="C29" s="8" t="s">
        <v>517</v>
      </c>
      <c r="D29" s="9" t="s">
        <v>518</v>
      </c>
      <c r="E29" s="8" t="s">
        <v>519</v>
      </c>
      <c r="F29" s="9" t="s">
        <v>520</v>
      </c>
      <c r="G29" s="8" t="s">
        <v>521</v>
      </c>
      <c r="H29" s="11">
        <v>2125000</v>
      </c>
      <c r="I29" s="10">
        <f>+B29+45</f>
        <v>45324</v>
      </c>
    </row>
    <row r="30" spans="2:9" ht="39" customHeight="1" x14ac:dyDescent="0.3">
      <c r="B30" s="7">
        <v>43802</v>
      </c>
      <c r="C30" s="8" t="s">
        <v>601</v>
      </c>
      <c r="D30" s="9" t="s">
        <v>602</v>
      </c>
      <c r="E30" s="8" t="s">
        <v>603</v>
      </c>
      <c r="F30" s="9" t="s">
        <v>604</v>
      </c>
      <c r="G30" s="8" t="s">
        <v>298</v>
      </c>
      <c r="H30" s="11">
        <v>145000</v>
      </c>
      <c r="I30" s="10">
        <v>43847</v>
      </c>
    </row>
    <row r="31" spans="2:9" ht="39" customHeight="1" x14ac:dyDescent="0.3">
      <c r="B31" s="7">
        <v>43829</v>
      </c>
      <c r="C31" s="8" t="s">
        <v>605</v>
      </c>
      <c r="D31" s="9" t="s">
        <v>602</v>
      </c>
      <c r="E31" s="8" t="s">
        <v>603</v>
      </c>
      <c r="F31" s="9" t="s">
        <v>606</v>
      </c>
      <c r="G31" s="8" t="s">
        <v>298</v>
      </c>
      <c r="H31" s="11">
        <v>145000</v>
      </c>
      <c r="I31" s="10">
        <v>43874</v>
      </c>
    </row>
    <row r="32" spans="2:9" ht="66.75" customHeight="1" x14ac:dyDescent="0.3">
      <c r="B32" s="7">
        <v>45254</v>
      </c>
      <c r="C32" s="8" t="s">
        <v>361</v>
      </c>
      <c r="D32" s="9" t="s">
        <v>362</v>
      </c>
      <c r="E32" s="8" t="s">
        <v>363</v>
      </c>
      <c r="F32" s="9" t="s">
        <v>640</v>
      </c>
      <c r="G32" s="8" t="s">
        <v>319</v>
      </c>
      <c r="H32" s="11">
        <v>82600</v>
      </c>
      <c r="I32" s="10">
        <f>+B32+45</f>
        <v>45299</v>
      </c>
    </row>
    <row r="33" spans="2:9" ht="39" customHeight="1" x14ac:dyDescent="0.3">
      <c r="B33" s="7">
        <v>45149</v>
      </c>
      <c r="C33" s="8" t="s">
        <v>275</v>
      </c>
      <c r="D33" s="9" t="s">
        <v>276</v>
      </c>
      <c r="E33" s="8" t="s">
        <v>277</v>
      </c>
      <c r="F33" s="9" t="s">
        <v>32</v>
      </c>
      <c r="G33" s="8" t="s">
        <v>33</v>
      </c>
      <c r="H33" s="11">
        <v>157620.5</v>
      </c>
      <c r="I33" s="10">
        <v>45194</v>
      </c>
    </row>
    <row r="34" spans="2:9" ht="39" customHeight="1" x14ac:dyDescent="0.3">
      <c r="B34" s="7">
        <v>45176</v>
      </c>
      <c r="C34" s="8" t="s">
        <v>281</v>
      </c>
      <c r="D34" s="9" t="s">
        <v>276</v>
      </c>
      <c r="E34" s="8" t="s">
        <v>277</v>
      </c>
      <c r="F34" s="9" t="s">
        <v>32</v>
      </c>
      <c r="G34" s="8" t="s">
        <v>33</v>
      </c>
      <c r="H34" s="11">
        <v>30459</v>
      </c>
      <c r="I34" s="10">
        <v>45221</v>
      </c>
    </row>
    <row r="35" spans="2:9" ht="39" customHeight="1" x14ac:dyDescent="0.3">
      <c r="B35" s="7">
        <v>45205</v>
      </c>
      <c r="C35" s="8" t="s">
        <v>282</v>
      </c>
      <c r="D35" s="9" t="s">
        <v>276</v>
      </c>
      <c r="E35" s="8" t="s">
        <v>277</v>
      </c>
      <c r="F35" s="9" t="s">
        <v>32</v>
      </c>
      <c r="G35" s="8" t="s">
        <v>33</v>
      </c>
      <c r="H35" s="11">
        <v>1144464</v>
      </c>
      <c r="I35" s="10">
        <v>45250</v>
      </c>
    </row>
    <row r="36" spans="2:9" ht="39" customHeight="1" x14ac:dyDescent="0.3">
      <c r="B36" s="7">
        <v>45222</v>
      </c>
      <c r="C36" s="8" t="s">
        <v>283</v>
      </c>
      <c r="D36" s="9" t="s">
        <v>276</v>
      </c>
      <c r="E36" s="8" t="s">
        <v>277</v>
      </c>
      <c r="F36" s="9" t="s">
        <v>32</v>
      </c>
      <c r="G36" s="8" t="s">
        <v>33</v>
      </c>
      <c r="H36" s="11">
        <v>604102</v>
      </c>
      <c r="I36" s="10">
        <v>45267</v>
      </c>
    </row>
    <row r="37" spans="2:9" ht="39" customHeight="1" x14ac:dyDescent="0.3">
      <c r="B37" s="7">
        <v>45239</v>
      </c>
      <c r="C37" s="8" t="s">
        <v>284</v>
      </c>
      <c r="D37" s="9" t="s">
        <v>276</v>
      </c>
      <c r="E37" s="8" t="s">
        <v>277</v>
      </c>
      <c r="F37" s="9" t="s">
        <v>32</v>
      </c>
      <c r="G37" s="8" t="s">
        <v>33</v>
      </c>
      <c r="H37" s="11">
        <v>58059</v>
      </c>
      <c r="I37" s="10">
        <v>45284</v>
      </c>
    </row>
    <row r="38" spans="2:9" ht="39" customHeight="1" x14ac:dyDescent="0.3">
      <c r="B38" s="7">
        <v>45251</v>
      </c>
      <c r="C38" s="8" t="s">
        <v>285</v>
      </c>
      <c r="D38" s="9" t="s">
        <v>276</v>
      </c>
      <c r="E38" s="8" t="s">
        <v>277</v>
      </c>
      <c r="F38" s="9" t="s">
        <v>32</v>
      </c>
      <c r="G38" s="8" t="s">
        <v>33</v>
      </c>
      <c r="H38" s="11">
        <v>1292150</v>
      </c>
      <c r="I38" s="10">
        <v>45296</v>
      </c>
    </row>
    <row r="39" spans="2:9" ht="39" customHeight="1" x14ac:dyDescent="0.3">
      <c r="B39" s="7">
        <v>45265</v>
      </c>
      <c r="C39" s="8" t="s">
        <v>286</v>
      </c>
      <c r="D39" s="9" t="s">
        <v>276</v>
      </c>
      <c r="E39" s="8" t="s">
        <v>277</v>
      </c>
      <c r="F39" s="9" t="s">
        <v>32</v>
      </c>
      <c r="G39" s="8" t="s">
        <v>33</v>
      </c>
      <c r="H39" s="11">
        <v>1279608</v>
      </c>
      <c r="I39" s="10">
        <v>45310</v>
      </c>
    </row>
    <row r="40" spans="2:9" ht="39" customHeight="1" x14ac:dyDescent="0.3">
      <c r="B40" s="7">
        <v>45281</v>
      </c>
      <c r="C40" s="8" t="s">
        <v>287</v>
      </c>
      <c r="D40" s="9" t="s">
        <v>276</v>
      </c>
      <c r="E40" s="8" t="s">
        <v>277</v>
      </c>
      <c r="F40" s="9" t="s">
        <v>32</v>
      </c>
      <c r="G40" s="8" t="s">
        <v>33</v>
      </c>
      <c r="H40" s="11">
        <v>110658</v>
      </c>
      <c r="I40" s="10">
        <v>45326</v>
      </c>
    </row>
    <row r="41" spans="2:9" ht="39" customHeight="1" x14ac:dyDescent="0.3">
      <c r="B41" s="7">
        <v>45316</v>
      </c>
      <c r="C41" s="8" t="s">
        <v>107</v>
      </c>
      <c r="D41" s="9" t="s">
        <v>108</v>
      </c>
      <c r="E41" s="8" t="s">
        <v>109</v>
      </c>
      <c r="F41" s="9" t="s">
        <v>32</v>
      </c>
      <c r="G41" s="8" t="s">
        <v>33</v>
      </c>
      <c r="H41" s="11">
        <v>170840.4</v>
      </c>
      <c r="I41" s="10">
        <v>45361</v>
      </c>
    </row>
    <row r="42" spans="2:9" ht="39" customHeight="1" x14ac:dyDescent="0.3">
      <c r="B42" s="7">
        <v>45111</v>
      </c>
      <c r="C42" s="8" t="s">
        <v>131</v>
      </c>
      <c r="D42" s="9" t="s">
        <v>132</v>
      </c>
      <c r="E42" s="8" t="s">
        <v>133</v>
      </c>
      <c r="F42" s="9" t="s">
        <v>134</v>
      </c>
      <c r="G42" s="8" t="s">
        <v>33</v>
      </c>
      <c r="H42" s="11">
        <v>628704</v>
      </c>
      <c r="I42" s="10">
        <v>45156</v>
      </c>
    </row>
    <row r="43" spans="2:9" ht="39" customHeight="1" x14ac:dyDescent="0.3">
      <c r="B43" s="7">
        <v>45309</v>
      </c>
      <c r="C43" s="8" t="s">
        <v>137</v>
      </c>
      <c r="D43" s="9" t="s">
        <v>132</v>
      </c>
      <c r="E43" s="8" t="s">
        <v>133</v>
      </c>
      <c r="F43" s="9" t="s">
        <v>134</v>
      </c>
      <c r="G43" s="8" t="s">
        <v>33</v>
      </c>
      <c r="H43" s="11">
        <v>202617.8</v>
      </c>
      <c r="I43" s="10">
        <v>45354</v>
      </c>
    </row>
    <row r="44" spans="2:9" ht="39" customHeight="1" x14ac:dyDescent="0.3">
      <c r="B44" s="7">
        <v>45273</v>
      </c>
      <c r="C44" s="8" t="s">
        <v>90</v>
      </c>
      <c r="D44" s="9" t="s">
        <v>484</v>
      </c>
      <c r="E44" s="8" t="s">
        <v>485</v>
      </c>
      <c r="F44" s="9" t="s">
        <v>423</v>
      </c>
      <c r="G44" s="8" t="s">
        <v>373</v>
      </c>
      <c r="H44" s="11">
        <v>118000</v>
      </c>
      <c r="I44" s="10">
        <f>+B44+45</f>
        <v>45318</v>
      </c>
    </row>
    <row r="45" spans="2:9" ht="39" customHeight="1" x14ac:dyDescent="0.3">
      <c r="B45" s="7">
        <v>45260</v>
      </c>
      <c r="C45" s="8" t="s">
        <v>561</v>
      </c>
      <c r="D45" s="9" t="s">
        <v>562</v>
      </c>
      <c r="E45" s="8" t="s">
        <v>563</v>
      </c>
      <c r="F45" s="9" t="s">
        <v>372</v>
      </c>
      <c r="G45" s="8" t="s">
        <v>373</v>
      </c>
      <c r="H45" s="11">
        <v>118000</v>
      </c>
      <c r="I45" s="10">
        <f>+B45+45</f>
        <v>45305</v>
      </c>
    </row>
    <row r="46" spans="2:9" ht="39" customHeight="1" x14ac:dyDescent="0.3">
      <c r="B46" s="7">
        <v>42319</v>
      </c>
      <c r="C46" s="8" t="s">
        <v>288</v>
      </c>
      <c r="D46" s="9" t="s">
        <v>289</v>
      </c>
      <c r="E46" s="8" t="s">
        <v>290</v>
      </c>
      <c r="F46" s="9" t="s">
        <v>291</v>
      </c>
      <c r="G46" s="8" t="s">
        <v>292</v>
      </c>
      <c r="H46" s="11">
        <v>213450</v>
      </c>
      <c r="I46" s="10">
        <v>42364</v>
      </c>
    </row>
    <row r="47" spans="2:9" ht="39" customHeight="1" x14ac:dyDescent="0.3">
      <c r="B47" s="7">
        <v>42324</v>
      </c>
      <c r="C47" s="8" t="s">
        <v>293</v>
      </c>
      <c r="D47" s="9" t="s">
        <v>289</v>
      </c>
      <c r="E47" s="8" t="s">
        <v>290</v>
      </c>
      <c r="F47" s="9" t="s">
        <v>291</v>
      </c>
      <c r="G47" s="8" t="s">
        <v>292</v>
      </c>
      <c r="H47" s="11">
        <v>85380</v>
      </c>
      <c r="I47" s="10">
        <v>42369</v>
      </c>
    </row>
    <row r="48" spans="2:9" ht="39" customHeight="1" x14ac:dyDescent="0.3">
      <c r="B48" s="7">
        <v>43717</v>
      </c>
      <c r="C48" s="8" t="s">
        <v>46</v>
      </c>
      <c r="D48" s="9" t="s">
        <v>451</v>
      </c>
      <c r="E48" s="8" t="s">
        <v>452</v>
      </c>
      <c r="F48" s="9" t="s">
        <v>453</v>
      </c>
      <c r="G48" s="8" t="s">
        <v>419</v>
      </c>
      <c r="H48" s="11">
        <v>15239.7</v>
      </c>
      <c r="I48" s="10">
        <v>43762</v>
      </c>
    </row>
    <row r="49" spans="2:9" ht="39" customHeight="1" x14ac:dyDescent="0.3">
      <c r="B49" s="7">
        <v>43717</v>
      </c>
      <c r="C49" s="8" t="s">
        <v>49</v>
      </c>
      <c r="D49" s="9" t="s">
        <v>451</v>
      </c>
      <c r="E49" s="8" t="s">
        <v>452</v>
      </c>
      <c r="F49" s="9" t="s">
        <v>453</v>
      </c>
      <c r="G49" s="8" t="s">
        <v>419</v>
      </c>
      <c r="H49" s="11">
        <v>6785</v>
      </c>
      <c r="I49" s="10">
        <v>43762</v>
      </c>
    </row>
    <row r="50" spans="2:9" ht="39" customHeight="1" x14ac:dyDescent="0.3">
      <c r="B50" s="7">
        <v>45267</v>
      </c>
      <c r="C50" s="8" t="s">
        <v>587</v>
      </c>
      <c r="D50" s="9" t="s">
        <v>588</v>
      </c>
      <c r="E50" s="8" t="s">
        <v>589</v>
      </c>
      <c r="F50" s="9" t="s">
        <v>590</v>
      </c>
      <c r="G50" s="8" t="s">
        <v>591</v>
      </c>
      <c r="H50" s="11">
        <v>87200</v>
      </c>
      <c r="I50" s="10">
        <f>+B50+45</f>
        <v>45312</v>
      </c>
    </row>
    <row r="51" spans="2:9" ht="39" customHeight="1" x14ac:dyDescent="0.3">
      <c r="B51" s="7">
        <v>45302</v>
      </c>
      <c r="C51" s="8" t="s">
        <v>100</v>
      </c>
      <c r="D51" s="9" t="s">
        <v>101</v>
      </c>
      <c r="E51" s="8" t="s">
        <v>102</v>
      </c>
      <c r="F51" s="9" t="s">
        <v>32</v>
      </c>
      <c r="G51" s="8" t="s">
        <v>33</v>
      </c>
      <c r="H51" s="11">
        <v>4205520</v>
      </c>
      <c r="I51" s="10">
        <v>45347</v>
      </c>
    </row>
    <row r="52" spans="2:9" ht="39" customHeight="1" x14ac:dyDescent="0.3">
      <c r="B52" s="7">
        <v>45306</v>
      </c>
      <c r="C52" s="8" t="s">
        <v>103</v>
      </c>
      <c r="D52" s="9" t="s">
        <v>101</v>
      </c>
      <c r="E52" s="8" t="s">
        <v>102</v>
      </c>
      <c r="F52" s="9" t="s">
        <v>32</v>
      </c>
      <c r="G52" s="8" t="s">
        <v>33</v>
      </c>
      <c r="H52" s="11">
        <v>1165424</v>
      </c>
      <c r="I52" s="10">
        <v>45351</v>
      </c>
    </row>
    <row r="53" spans="2:9" ht="39" customHeight="1" x14ac:dyDescent="0.3">
      <c r="B53" s="7">
        <v>43036</v>
      </c>
      <c r="C53" s="8" t="s">
        <v>299</v>
      </c>
      <c r="D53" s="9" t="s">
        <v>300</v>
      </c>
      <c r="E53" s="8" t="s">
        <v>301</v>
      </c>
      <c r="F53" s="9" t="s">
        <v>302</v>
      </c>
      <c r="G53" s="8" t="s">
        <v>303</v>
      </c>
      <c r="H53" s="11">
        <v>59971.99</v>
      </c>
      <c r="I53" s="10">
        <v>43081</v>
      </c>
    </row>
    <row r="54" spans="2:9" ht="39" customHeight="1" x14ac:dyDescent="0.3">
      <c r="B54" s="7">
        <v>43195</v>
      </c>
      <c r="C54" s="8" t="s">
        <v>304</v>
      </c>
      <c r="D54" s="9" t="s">
        <v>300</v>
      </c>
      <c r="E54" s="8" t="s">
        <v>301</v>
      </c>
      <c r="F54" s="9" t="s">
        <v>305</v>
      </c>
      <c r="G54" s="8" t="s">
        <v>303</v>
      </c>
      <c r="H54" s="11">
        <v>12980</v>
      </c>
      <c r="I54" s="10">
        <v>43240</v>
      </c>
    </row>
    <row r="55" spans="2:9" ht="39" customHeight="1" x14ac:dyDescent="0.3">
      <c r="B55" s="7">
        <v>43195</v>
      </c>
      <c r="C55" s="8" t="s">
        <v>306</v>
      </c>
      <c r="D55" s="9" t="s">
        <v>300</v>
      </c>
      <c r="E55" s="8" t="s">
        <v>301</v>
      </c>
      <c r="F55" s="9" t="s">
        <v>307</v>
      </c>
      <c r="G55" s="8" t="s">
        <v>308</v>
      </c>
      <c r="H55" s="11">
        <v>12980</v>
      </c>
      <c r="I55" s="10">
        <v>43240</v>
      </c>
    </row>
    <row r="56" spans="2:9" ht="39" customHeight="1" x14ac:dyDescent="0.3">
      <c r="B56" s="7">
        <v>43199</v>
      </c>
      <c r="C56" s="8" t="s">
        <v>309</v>
      </c>
      <c r="D56" s="9" t="s">
        <v>300</v>
      </c>
      <c r="E56" s="8" t="s">
        <v>301</v>
      </c>
      <c r="F56" s="9" t="s">
        <v>310</v>
      </c>
      <c r="G56" s="8" t="s">
        <v>308</v>
      </c>
      <c r="H56" s="11">
        <v>12980</v>
      </c>
      <c r="I56" s="10">
        <v>43244</v>
      </c>
    </row>
    <row r="57" spans="2:9" ht="39" customHeight="1" x14ac:dyDescent="0.3">
      <c r="B57" s="7">
        <v>43075</v>
      </c>
      <c r="C57" s="8" t="s">
        <v>311</v>
      </c>
      <c r="D57" s="9" t="s">
        <v>300</v>
      </c>
      <c r="E57" s="8" t="s">
        <v>301</v>
      </c>
      <c r="F57" s="9" t="s">
        <v>312</v>
      </c>
      <c r="G57" s="8" t="s">
        <v>303</v>
      </c>
      <c r="H57" s="11">
        <v>12980</v>
      </c>
      <c r="I57" s="10">
        <v>43120</v>
      </c>
    </row>
    <row r="58" spans="2:9" ht="39" customHeight="1" x14ac:dyDescent="0.3">
      <c r="B58" s="7">
        <v>43195</v>
      </c>
      <c r="C58" s="8" t="s">
        <v>313</v>
      </c>
      <c r="D58" s="9" t="s">
        <v>300</v>
      </c>
      <c r="E58" s="8" t="s">
        <v>301</v>
      </c>
      <c r="F58" s="9" t="s">
        <v>314</v>
      </c>
      <c r="G58" s="8" t="s">
        <v>308</v>
      </c>
      <c r="H58" s="11">
        <v>12980</v>
      </c>
      <c r="I58" s="10">
        <v>43240</v>
      </c>
    </row>
    <row r="59" spans="2:9" ht="39" customHeight="1" x14ac:dyDescent="0.3">
      <c r="B59" s="7">
        <v>44168</v>
      </c>
      <c r="C59" s="8" t="s">
        <v>384</v>
      </c>
      <c r="D59" s="9" t="s">
        <v>300</v>
      </c>
      <c r="E59" s="8" t="s">
        <v>301</v>
      </c>
      <c r="F59" s="9" t="s">
        <v>385</v>
      </c>
      <c r="G59" s="8" t="s">
        <v>386</v>
      </c>
      <c r="H59" s="11">
        <v>64310</v>
      </c>
      <c r="I59" s="10">
        <v>44213</v>
      </c>
    </row>
    <row r="60" spans="2:9" ht="39" customHeight="1" x14ac:dyDescent="0.3">
      <c r="B60" s="7">
        <v>45089</v>
      </c>
      <c r="C60" s="8" t="s">
        <v>592</v>
      </c>
      <c r="D60" s="9" t="s">
        <v>593</v>
      </c>
      <c r="E60" s="8" t="s">
        <v>594</v>
      </c>
      <c r="F60" s="9" t="s">
        <v>595</v>
      </c>
      <c r="G60" s="8" t="s">
        <v>596</v>
      </c>
      <c r="H60" s="11">
        <v>7075.7</v>
      </c>
      <c r="I60" s="10">
        <f>+B60+45</f>
        <v>45134</v>
      </c>
    </row>
    <row r="61" spans="2:9" ht="39" customHeight="1" x14ac:dyDescent="0.3">
      <c r="B61" s="7">
        <v>45308</v>
      </c>
      <c r="C61" s="8" t="s">
        <v>29</v>
      </c>
      <c r="D61" s="9" t="s">
        <v>30</v>
      </c>
      <c r="E61" s="8" t="s">
        <v>31</v>
      </c>
      <c r="F61" s="9" t="s">
        <v>32</v>
      </c>
      <c r="G61" s="8" t="s">
        <v>33</v>
      </c>
      <c r="H61" s="11">
        <v>422251.2</v>
      </c>
      <c r="I61" s="10">
        <v>45353</v>
      </c>
    </row>
    <row r="62" spans="2:9" ht="39" customHeight="1" x14ac:dyDescent="0.3">
      <c r="B62" s="7">
        <v>43586</v>
      </c>
      <c r="C62" s="8" t="s">
        <v>42</v>
      </c>
      <c r="D62" s="9" t="s">
        <v>434</v>
      </c>
      <c r="E62" s="8" t="s">
        <v>435</v>
      </c>
      <c r="F62" s="9" t="s">
        <v>436</v>
      </c>
      <c r="G62" s="8" t="s">
        <v>437</v>
      </c>
      <c r="H62" s="11">
        <v>18880</v>
      </c>
      <c r="I62" s="10">
        <v>43631</v>
      </c>
    </row>
    <row r="63" spans="2:9" ht="39" customHeight="1" x14ac:dyDescent="0.3">
      <c r="B63" s="7">
        <v>43617</v>
      </c>
      <c r="C63" s="8" t="s">
        <v>444</v>
      </c>
      <c r="D63" s="9" t="s">
        <v>434</v>
      </c>
      <c r="E63" s="8" t="s">
        <v>435</v>
      </c>
      <c r="F63" s="9" t="s">
        <v>445</v>
      </c>
      <c r="G63" s="8" t="s">
        <v>437</v>
      </c>
      <c r="H63" s="11">
        <v>18880</v>
      </c>
      <c r="I63" s="10">
        <v>43662</v>
      </c>
    </row>
    <row r="64" spans="2:9" ht="39" customHeight="1" x14ac:dyDescent="0.3">
      <c r="B64" s="7">
        <v>43973</v>
      </c>
      <c r="C64" s="8" t="s">
        <v>34</v>
      </c>
      <c r="D64" s="9" t="s">
        <v>35</v>
      </c>
      <c r="E64" s="8" t="s">
        <v>36</v>
      </c>
      <c r="F64" s="9" t="s">
        <v>32</v>
      </c>
      <c r="G64" s="8" t="s">
        <v>33</v>
      </c>
      <c r="H64" s="11">
        <v>1733715</v>
      </c>
      <c r="I64" s="10">
        <v>44018</v>
      </c>
    </row>
    <row r="65" spans="2:9" ht="39" customHeight="1" x14ac:dyDescent="0.3">
      <c r="B65" s="7">
        <v>44484</v>
      </c>
      <c r="C65" s="8" t="s">
        <v>175</v>
      </c>
      <c r="D65" s="9" t="s">
        <v>35</v>
      </c>
      <c r="E65" s="8" t="s">
        <v>176</v>
      </c>
      <c r="F65" s="9" t="s">
        <v>32</v>
      </c>
      <c r="G65" s="8" t="s">
        <v>33</v>
      </c>
      <c r="H65" s="11">
        <v>693.84</v>
      </c>
      <c r="I65" s="10">
        <v>44529</v>
      </c>
    </row>
    <row r="66" spans="2:9" ht="39" customHeight="1" x14ac:dyDescent="0.3">
      <c r="B66" s="7">
        <v>44484</v>
      </c>
      <c r="C66" s="8" t="s">
        <v>177</v>
      </c>
      <c r="D66" s="9" t="s">
        <v>35</v>
      </c>
      <c r="E66" s="8" t="s">
        <v>176</v>
      </c>
      <c r="F66" s="9" t="s">
        <v>32</v>
      </c>
      <c r="G66" s="8" t="s">
        <v>33</v>
      </c>
      <c r="H66" s="11">
        <v>2081520</v>
      </c>
      <c r="I66" s="10">
        <v>44529</v>
      </c>
    </row>
    <row r="67" spans="2:9" ht="39" customHeight="1" x14ac:dyDescent="0.3">
      <c r="B67" s="7">
        <v>45299</v>
      </c>
      <c r="C67" s="8" t="s">
        <v>212</v>
      </c>
      <c r="D67" s="9" t="s">
        <v>35</v>
      </c>
      <c r="E67" s="8" t="s">
        <v>176</v>
      </c>
      <c r="F67" s="9" t="s">
        <v>26</v>
      </c>
      <c r="G67" s="8" t="s">
        <v>27</v>
      </c>
      <c r="H67" s="11">
        <v>3022675</v>
      </c>
      <c r="I67" s="10">
        <v>45344</v>
      </c>
    </row>
    <row r="68" spans="2:9" ht="39" customHeight="1" x14ac:dyDescent="0.3">
      <c r="B68" s="7">
        <v>45223</v>
      </c>
      <c r="C68" s="8" t="s">
        <v>369</v>
      </c>
      <c r="D68" s="9" t="s">
        <v>370</v>
      </c>
      <c r="E68" s="8" t="s">
        <v>371</v>
      </c>
      <c r="F68" s="9" t="s">
        <v>372</v>
      </c>
      <c r="G68" s="8" t="s">
        <v>373</v>
      </c>
      <c r="H68" s="11">
        <v>118000</v>
      </c>
      <c r="I68" s="10">
        <f t="shared" ref="I68:I74" si="1">+B68+45</f>
        <v>45268</v>
      </c>
    </row>
    <row r="69" spans="2:9" ht="39" customHeight="1" x14ac:dyDescent="0.3">
      <c r="B69" s="7">
        <v>45240</v>
      </c>
      <c r="C69" s="8" t="s">
        <v>486</v>
      </c>
      <c r="D69" s="9" t="s">
        <v>487</v>
      </c>
      <c r="E69" s="8" t="s">
        <v>488</v>
      </c>
      <c r="F69" s="9" t="s">
        <v>489</v>
      </c>
      <c r="G69" s="8" t="s">
        <v>373</v>
      </c>
      <c r="H69" s="11">
        <v>51920</v>
      </c>
      <c r="I69" s="10">
        <f t="shared" si="1"/>
        <v>45285</v>
      </c>
    </row>
    <row r="70" spans="2:9" ht="39" customHeight="1" x14ac:dyDescent="0.3">
      <c r="B70" s="7">
        <v>45295</v>
      </c>
      <c r="C70" s="8" t="s">
        <v>525</v>
      </c>
      <c r="D70" s="9" t="s">
        <v>526</v>
      </c>
      <c r="E70" s="8" t="s">
        <v>527</v>
      </c>
      <c r="F70" s="9" t="s">
        <v>528</v>
      </c>
      <c r="G70" s="8" t="s">
        <v>319</v>
      </c>
      <c r="H70" s="11">
        <v>95776.639999999999</v>
      </c>
      <c r="I70" s="10">
        <f t="shared" si="1"/>
        <v>45340</v>
      </c>
    </row>
    <row r="71" spans="2:9" ht="39" customHeight="1" x14ac:dyDescent="0.3">
      <c r="B71" s="7">
        <v>45295</v>
      </c>
      <c r="C71" s="8" t="s">
        <v>529</v>
      </c>
      <c r="D71" s="9" t="s">
        <v>526</v>
      </c>
      <c r="E71" s="8" t="s">
        <v>527</v>
      </c>
      <c r="F71" s="9" t="s">
        <v>530</v>
      </c>
      <c r="G71" s="8" t="s">
        <v>319</v>
      </c>
      <c r="H71" s="11">
        <v>124975.27</v>
      </c>
      <c r="I71" s="10">
        <f t="shared" si="1"/>
        <v>45340</v>
      </c>
    </row>
    <row r="72" spans="2:9" ht="39" customHeight="1" x14ac:dyDescent="0.3">
      <c r="B72" s="7">
        <v>45295</v>
      </c>
      <c r="C72" s="8" t="s">
        <v>531</v>
      </c>
      <c r="D72" s="9" t="s">
        <v>526</v>
      </c>
      <c r="E72" s="8" t="s">
        <v>527</v>
      </c>
      <c r="F72" s="9" t="s">
        <v>532</v>
      </c>
      <c r="G72" s="8" t="s">
        <v>319</v>
      </c>
      <c r="H72" s="11">
        <v>88499.98</v>
      </c>
      <c r="I72" s="10">
        <f t="shared" si="1"/>
        <v>45340</v>
      </c>
    </row>
    <row r="73" spans="2:9" ht="39" customHeight="1" x14ac:dyDescent="0.3">
      <c r="B73" s="7">
        <v>45117</v>
      </c>
      <c r="C73" s="8" t="s">
        <v>374</v>
      </c>
      <c r="D73" s="9" t="s">
        <v>375</v>
      </c>
      <c r="E73" s="8" t="s">
        <v>376</v>
      </c>
      <c r="F73" s="9" t="s">
        <v>377</v>
      </c>
      <c r="G73" s="8" t="s">
        <v>378</v>
      </c>
      <c r="H73" s="11">
        <v>3773389.9</v>
      </c>
      <c r="I73" s="10">
        <f t="shared" si="1"/>
        <v>45162</v>
      </c>
    </row>
    <row r="74" spans="2:9" ht="39" customHeight="1" x14ac:dyDescent="0.3">
      <c r="B74" s="7">
        <v>45149</v>
      </c>
      <c r="C74" s="8" t="s">
        <v>389</v>
      </c>
      <c r="D74" s="9" t="s">
        <v>390</v>
      </c>
      <c r="E74" s="8" t="s">
        <v>391</v>
      </c>
      <c r="F74" s="9" t="s">
        <v>392</v>
      </c>
      <c r="G74" s="8" t="s">
        <v>378</v>
      </c>
      <c r="H74" s="11">
        <v>469284.94</v>
      </c>
      <c r="I74" s="10">
        <f t="shared" si="1"/>
        <v>45194</v>
      </c>
    </row>
    <row r="75" spans="2:9" ht="39" customHeight="1" x14ac:dyDescent="0.3">
      <c r="B75" s="7">
        <v>45253</v>
      </c>
      <c r="C75" s="8" t="s">
        <v>60</v>
      </c>
      <c r="D75" s="9" t="s">
        <v>61</v>
      </c>
      <c r="E75" s="8" t="s">
        <v>62</v>
      </c>
      <c r="F75" s="9" t="s">
        <v>26</v>
      </c>
      <c r="G75" s="8" t="s">
        <v>27</v>
      </c>
      <c r="H75" s="11">
        <v>853671</v>
      </c>
      <c r="I75" s="10">
        <v>45298</v>
      </c>
    </row>
    <row r="76" spans="2:9" ht="39" customHeight="1" x14ac:dyDescent="0.3">
      <c r="B76" s="7">
        <v>45260</v>
      </c>
      <c r="C76" s="8" t="s">
        <v>63</v>
      </c>
      <c r="D76" s="9" t="s">
        <v>61</v>
      </c>
      <c r="E76" s="8" t="s">
        <v>62</v>
      </c>
      <c r="F76" s="9" t="s">
        <v>26</v>
      </c>
      <c r="G76" s="8" t="s">
        <v>27</v>
      </c>
      <c r="H76" s="11">
        <v>1278900</v>
      </c>
      <c r="I76" s="10">
        <v>45305</v>
      </c>
    </row>
    <row r="77" spans="2:9" ht="39" customHeight="1" x14ac:dyDescent="0.3">
      <c r="B77" s="7">
        <v>45271</v>
      </c>
      <c r="C77" s="8" t="s">
        <v>64</v>
      </c>
      <c r="D77" s="9" t="s">
        <v>61</v>
      </c>
      <c r="E77" s="8" t="s">
        <v>62</v>
      </c>
      <c r="F77" s="9" t="s">
        <v>26</v>
      </c>
      <c r="G77" s="8" t="s">
        <v>27</v>
      </c>
      <c r="H77" s="11">
        <v>387900</v>
      </c>
      <c r="I77" s="10">
        <v>45316</v>
      </c>
    </row>
    <row r="78" spans="2:9" ht="39" customHeight="1" x14ac:dyDescent="0.3">
      <c r="B78" s="7">
        <v>45314</v>
      </c>
      <c r="C78" s="8" t="s">
        <v>65</v>
      </c>
      <c r="D78" s="9" t="s">
        <v>61</v>
      </c>
      <c r="E78" s="8" t="s">
        <v>62</v>
      </c>
      <c r="F78" s="9" t="s">
        <v>26</v>
      </c>
      <c r="G78" s="8" t="s">
        <v>27</v>
      </c>
      <c r="H78" s="11">
        <v>242320</v>
      </c>
      <c r="I78" s="10">
        <v>45359</v>
      </c>
    </row>
    <row r="79" spans="2:9" ht="39" customHeight="1" x14ac:dyDescent="0.3">
      <c r="B79" s="7">
        <v>45314</v>
      </c>
      <c r="C79" s="8" t="s">
        <v>66</v>
      </c>
      <c r="D79" s="9" t="s">
        <v>61</v>
      </c>
      <c r="E79" s="8" t="s">
        <v>62</v>
      </c>
      <c r="F79" s="9" t="s">
        <v>26</v>
      </c>
      <c r="G79" s="8" t="s">
        <v>27</v>
      </c>
      <c r="H79" s="11">
        <v>81600</v>
      </c>
      <c r="I79" s="10">
        <v>45359</v>
      </c>
    </row>
    <row r="80" spans="2:9" ht="39" customHeight="1" x14ac:dyDescent="0.3">
      <c r="B80" s="7">
        <v>45314</v>
      </c>
      <c r="C80" s="8" t="s">
        <v>67</v>
      </c>
      <c r="D80" s="9" t="s">
        <v>61</v>
      </c>
      <c r="E80" s="8" t="s">
        <v>62</v>
      </c>
      <c r="F80" s="9" t="s">
        <v>26</v>
      </c>
      <c r="G80" s="8" t="s">
        <v>27</v>
      </c>
      <c r="H80" s="11">
        <v>1465475</v>
      </c>
      <c r="I80" s="10">
        <v>45359</v>
      </c>
    </row>
    <row r="81" spans="2:9" ht="39" customHeight="1" x14ac:dyDescent="0.3">
      <c r="B81" s="7">
        <v>45226</v>
      </c>
      <c r="C81" s="8" t="s">
        <v>597</v>
      </c>
      <c r="D81" s="9" t="s">
        <v>598</v>
      </c>
      <c r="E81" s="8" t="s">
        <v>599</v>
      </c>
      <c r="F81" s="9" t="s">
        <v>600</v>
      </c>
      <c r="G81" s="8" t="s">
        <v>478</v>
      </c>
      <c r="H81" s="11">
        <v>51448</v>
      </c>
      <c r="I81" s="10">
        <f>+B81+45</f>
        <v>45271</v>
      </c>
    </row>
    <row r="82" spans="2:9" ht="39" customHeight="1" x14ac:dyDescent="0.3">
      <c r="B82" s="7">
        <v>45296</v>
      </c>
      <c r="C82" s="8" t="s">
        <v>545</v>
      </c>
      <c r="D82" s="9" t="s">
        <v>546</v>
      </c>
      <c r="E82" s="8" t="s">
        <v>547</v>
      </c>
      <c r="F82" s="9" t="s">
        <v>548</v>
      </c>
      <c r="G82" s="8" t="s">
        <v>303</v>
      </c>
      <c r="H82" s="11">
        <v>28516.67</v>
      </c>
      <c r="I82" s="10">
        <f>+B82+45</f>
        <v>45341</v>
      </c>
    </row>
    <row r="83" spans="2:9" ht="39" customHeight="1" x14ac:dyDescent="0.3">
      <c r="B83" s="7">
        <v>45296</v>
      </c>
      <c r="C83" s="8" t="s">
        <v>549</v>
      </c>
      <c r="D83" s="9" t="s">
        <v>546</v>
      </c>
      <c r="E83" s="8" t="s">
        <v>547</v>
      </c>
      <c r="F83" s="9" t="s">
        <v>550</v>
      </c>
      <c r="G83" s="8" t="s">
        <v>303</v>
      </c>
      <c r="H83" s="11">
        <v>37858.33</v>
      </c>
      <c r="I83" s="10">
        <f>+B83+45</f>
        <v>45341</v>
      </c>
    </row>
    <row r="84" spans="2:9" ht="39" customHeight="1" x14ac:dyDescent="0.3">
      <c r="B84" s="7">
        <v>43585</v>
      </c>
      <c r="C84" s="8" t="s">
        <v>401</v>
      </c>
      <c r="D84" s="9" t="s">
        <v>405</v>
      </c>
      <c r="E84" s="8" t="s">
        <v>406</v>
      </c>
      <c r="F84" s="9" t="s">
        <v>407</v>
      </c>
      <c r="G84" s="8" t="s">
        <v>408</v>
      </c>
      <c r="H84" s="11">
        <v>15340</v>
      </c>
      <c r="I84" s="10">
        <v>43630</v>
      </c>
    </row>
    <row r="85" spans="2:9" ht="39" customHeight="1" x14ac:dyDescent="0.3">
      <c r="B85" s="7">
        <v>43585</v>
      </c>
      <c r="C85" s="8" t="s">
        <v>409</v>
      </c>
      <c r="D85" s="9" t="s">
        <v>405</v>
      </c>
      <c r="E85" s="8" t="s">
        <v>406</v>
      </c>
      <c r="F85" s="9" t="s">
        <v>410</v>
      </c>
      <c r="G85" s="8" t="s">
        <v>411</v>
      </c>
      <c r="H85" s="11">
        <v>8260</v>
      </c>
      <c r="I85" s="10">
        <v>43630</v>
      </c>
    </row>
    <row r="86" spans="2:9" ht="39" customHeight="1" x14ac:dyDescent="0.3">
      <c r="B86" s="7">
        <v>45294</v>
      </c>
      <c r="C86" s="8" t="s">
        <v>46</v>
      </c>
      <c r="D86" s="9" t="s">
        <v>47</v>
      </c>
      <c r="E86" s="8" t="s">
        <v>48</v>
      </c>
      <c r="F86" s="9" t="s">
        <v>32</v>
      </c>
      <c r="G86" s="8" t="s">
        <v>33</v>
      </c>
      <c r="H86" s="11">
        <v>161424</v>
      </c>
      <c r="I86" s="10">
        <v>45339</v>
      </c>
    </row>
    <row r="87" spans="2:9" ht="39" customHeight="1" x14ac:dyDescent="0.3">
      <c r="B87" s="7">
        <v>45294</v>
      </c>
      <c r="C87" s="8" t="s">
        <v>49</v>
      </c>
      <c r="D87" s="9" t="s">
        <v>47</v>
      </c>
      <c r="E87" s="8" t="s">
        <v>48</v>
      </c>
      <c r="F87" s="9" t="s">
        <v>32</v>
      </c>
      <c r="G87" s="8" t="s">
        <v>33</v>
      </c>
      <c r="H87" s="11">
        <v>1286908</v>
      </c>
      <c r="I87" s="10">
        <v>45339</v>
      </c>
    </row>
    <row r="88" spans="2:9" ht="39" customHeight="1" x14ac:dyDescent="0.3">
      <c r="B88" s="7">
        <v>45301</v>
      </c>
      <c r="C88" s="8" t="s">
        <v>50</v>
      </c>
      <c r="D88" s="9" t="s">
        <v>47</v>
      </c>
      <c r="E88" s="8" t="s">
        <v>48</v>
      </c>
      <c r="F88" s="9" t="s">
        <v>32</v>
      </c>
      <c r="G88" s="8" t="s">
        <v>33</v>
      </c>
      <c r="H88" s="11">
        <v>479788</v>
      </c>
      <c r="I88" s="10">
        <v>45346</v>
      </c>
    </row>
    <row r="89" spans="2:9" ht="39" customHeight="1" x14ac:dyDescent="0.3">
      <c r="B89" s="7">
        <v>44026</v>
      </c>
      <c r="C89" s="8" t="s">
        <v>479</v>
      </c>
      <c r="D89" s="9" t="s">
        <v>480</v>
      </c>
      <c r="E89" s="8" t="s">
        <v>481</v>
      </c>
      <c r="F89" s="9" t="s">
        <v>482</v>
      </c>
      <c r="G89" s="8" t="s">
        <v>483</v>
      </c>
      <c r="H89" s="11">
        <v>140140</v>
      </c>
      <c r="I89" s="10">
        <v>44071</v>
      </c>
    </row>
    <row r="90" spans="2:9" ht="39" customHeight="1" x14ac:dyDescent="0.3">
      <c r="B90" s="7">
        <v>45223</v>
      </c>
      <c r="C90" s="8" t="s">
        <v>468</v>
      </c>
      <c r="D90" s="9" t="s">
        <v>469</v>
      </c>
      <c r="E90" s="8" t="s">
        <v>470</v>
      </c>
      <c r="F90" s="9" t="s">
        <v>423</v>
      </c>
      <c r="G90" s="8" t="s">
        <v>373</v>
      </c>
      <c r="H90" s="11">
        <v>118000</v>
      </c>
      <c r="I90" s="10">
        <f>+B90+45</f>
        <v>45268</v>
      </c>
    </row>
    <row r="91" spans="2:9" ht="39" customHeight="1" x14ac:dyDescent="0.3">
      <c r="B91" s="7">
        <v>45176</v>
      </c>
      <c r="C91" s="8" t="s">
        <v>459</v>
      </c>
      <c r="D91" s="9" t="s">
        <v>460</v>
      </c>
      <c r="E91" s="8" t="s">
        <v>461</v>
      </c>
      <c r="F91" s="9" t="s">
        <v>462</v>
      </c>
      <c r="G91" s="8" t="s">
        <v>408</v>
      </c>
      <c r="H91" s="11">
        <v>47436</v>
      </c>
      <c r="I91" s="10">
        <f>+B91+45</f>
        <v>45221</v>
      </c>
    </row>
    <row r="92" spans="2:9" ht="39" customHeight="1" x14ac:dyDescent="0.3">
      <c r="B92" s="7">
        <v>45033</v>
      </c>
      <c r="C92" s="8" t="s">
        <v>229</v>
      </c>
      <c r="D92" s="9" t="s">
        <v>230</v>
      </c>
      <c r="E92" s="8" t="s">
        <v>231</v>
      </c>
      <c r="F92" s="9" t="s">
        <v>26</v>
      </c>
      <c r="G92" s="8" t="s">
        <v>27</v>
      </c>
      <c r="H92" s="11">
        <v>1037400</v>
      </c>
      <c r="I92" s="10">
        <v>45078</v>
      </c>
    </row>
    <row r="93" spans="2:9" ht="39" customHeight="1" x14ac:dyDescent="0.3">
      <c r="B93" s="7">
        <v>45033</v>
      </c>
      <c r="C93" s="8" t="s">
        <v>232</v>
      </c>
      <c r="D93" s="9" t="s">
        <v>230</v>
      </c>
      <c r="E93" s="8" t="s">
        <v>231</v>
      </c>
      <c r="F93" s="9" t="s">
        <v>26</v>
      </c>
      <c r="G93" s="8" t="s">
        <v>27</v>
      </c>
      <c r="H93" s="11">
        <v>490000</v>
      </c>
      <c r="I93" s="10">
        <v>45078</v>
      </c>
    </row>
    <row r="94" spans="2:9" ht="39" customHeight="1" x14ac:dyDescent="0.3">
      <c r="B94" s="7">
        <v>45259</v>
      </c>
      <c r="C94" s="8" t="s">
        <v>249</v>
      </c>
      <c r="D94" s="9" t="s">
        <v>230</v>
      </c>
      <c r="E94" s="8" t="s">
        <v>231</v>
      </c>
      <c r="F94" s="9" t="s">
        <v>26</v>
      </c>
      <c r="G94" s="8" t="s">
        <v>27</v>
      </c>
      <c r="H94" s="11">
        <v>5764500</v>
      </c>
      <c r="I94" s="10">
        <v>45304</v>
      </c>
    </row>
    <row r="95" spans="2:9" ht="39" customHeight="1" x14ac:dyDescent="0.3">
      <c r="B95" s="7">
        <v>45268</v>
      </c>
      <c r="C95" s="8" t="s">
        <v>250</v>
      </c>
      <c r="D95" s="9" t="s">
        <v>230</v>
      </c>
      <c r="E95" s="8" t="s">
        <v>231</v>
      </c>
      <c r="F95" s="9" t="s">
        <v>26</v>
      </c>
      <c r="G95" s="8" t="s">
        <v>27</v>
      </c>
      <c r="H95" s="11">
        <v>235500</v>
      </c>
      <c r="I95" s="10">
        <v>45313</v>
      </c>
    </row>
    <row r="96" spans="2:9" ht="39" customHeight="1" x14ac:dyDescent="0.3">
      <c r="B96" s="7">
        <v>45303</v>
      </c>
      <c r="C96" s="8" t="s">
        <v>251</v>
      </c>
      <c r="D96" s="9" t="s">
        <v>230</v>
      </c>
      <c r="E96" s="8" t="s">
        <v>231</v>
      </c>
      <c r="F96" s="9" t="s">
        <v>26</v>
      </c>
      <c r="G96" s="8" t="s">
        <v>27</v>
      </c>
      <c r="H96" s="11">
        <v>302344</v>
      </c>
      <c r="I96" s="10">
        <v>45348</v>
      </c>
    </row>
    <row r="97" spans="2:9" ht="39" customHeight="1" x14ac:dyDescent="0.3">
      <c r="B97" s="7">
        <v>45314</v>
      </c>
      <c r="C97" s="8" t="s">
        <v>252</v>
      </c>
      <c r="D97" s="9" t="s">
        <v>230</v>
      </c>
      <c r="E97" s="8" t="s">
        <v>231</v>
      </c>
      <c r="F97" s="9" t="s">
        <v>26</v>
      </c>
      <c r="G97" s="8" t="s">
        <v>27</v>
      </c>
      <c r="H97" s="11">
        <v>1058400</v>
      </c>
      <c r="I97" s="10">
        <v>45359</v>
      </c>
    </row>
    <row r="98" spans="2:9" ht="39" customHeight="1" x14ac:dyDescent="0.3">
      <c r="B98" s="7">
        <v>45314</v>
      </c>
      <c r="C98" s="8" t="s">
        <v>253</v>
      </c>
      <c r="D98" s="9" t="s">
        <v>230</v>
      </c>
      <c r="E98" s="8" t="s">
        <v>231</v>
      </c>
      <c r="F98" s="9" t="s">
        <v>26</v>
      </c>
      <c r="G98" s="8" t="s">
        <v>27</v>
      </c>
      <c r="H98" s="11">
        <v>2851200</v>
      </c>
      <c r="I98" s="10">
        <v>45359</v>
      </c>
    </row>
    <row r="99" spans="2:9" ht="39" customHeight="1" x14ac:dyDescent="0.3">
      <c r="B99" s="7">
        <v>45314</v>
      </c>
      <c r="C99" s="8" t="s">
        <v>254</v>
      </c>
      <c r="D99" s="9" t="s">
        <v>230</v>
      </c>
      <c r="E99" s="8" t="s">
        <v>231</v>
      </c>
      <c r="F99" s="9" t="s">
        <v>26</v>
      </c>
      <c r="G99" s="8" t="s">
        <v>27</v>
      </c>
      <c r="H99" s="11">
        <v>2109120</v>
      </c>
      <c r="I99" s="10">
        <v>45359</v>
      </c>
    </row>
    <row r="100" spans="2:9" ht="39" customHeight="1" x14ac:dyDescent="0.3">
      <c r="B100" s="7">
        <v>45211</v>
      </c>
      <c r="C100" s="8" t="s">
        <v>501</v>
      </c>
      <c r="D100" s="9" t="s">
        <v>502</v>
      </c>
      <c r="E100" s="8" t="s">
        <v>503</v>
      </c>
      <c r="F100" s="9" t="s">
        <v>372</v>
      </c>
      <c r="G100" s="8" t="s">
        <v>373</v>
      </c>
      <c r="H100" s="11">
        <v>118000</v>
      </c>
      <c r="I100" s="10">
        <f>+B100+45</f>
        <v>45256</v>
      </c>
    </row>
    <row r="101" spans="2:9" ht="39" customHeight="1" x14ac:dyDescent="0.3">
      <c r="B101" s="7">
        <v>45250</v>
      </c>
      <c r="C101" s="8" t="s">
        <v>506</v>
      </c>
      <c r="D101" s="9" t="s">
        <v>502</v>
      </c>
      <c r="E101" s="8" t="s">
        <v>503</v>
      </c>
      <c r="F101" s="9" t="s">
        <v>372</v>
      </c>
      <c r="G101" s="8" t="s">
        <v>373</v>
      </c>
      <c r="H101" s="11">
        <v>118000</v>
      </c>
      <c r="I101" s="10">
        <f>+B101+45</f>
        <v>45295</v>
      </c>
    </row>
    <row r="102" spans="2:9" ht="39" customHeight="1" x14ac:dyDescent="0.3">
      <c r="B102" s="7">
        <v>45267</v>
      </c>
      <c r="C102" s="8" t="s">
        <v>507</v>
      </c>
      <c r="D102" s="9" t="s">
        <v>502</v>
      </c>
      <c r="E102" s="8" t="s">
        <v>503</v>
      </c>
      <c r="F102" s="9" t="s">
        <v>372</v>
      </c>
      <c r="G102" s="8" t="s">
        <v>373</v>
      </c>
      <c r="H102" s="11">
        <v>88500</v>
      </c>
      <c r="I102" s="10">
        <f>+B102+45</f>
        <v>45312</v>
      </c>
    </row>
    <row r="103" spans="2:9" ht="39" customHeight="1" x14ac:dyDescent="0.3">
      <c r="B103" s="7">
        <v>45176</v>
      </c>
      <c r="C103" s="8" t="s">
        <v>508</v>
      </c>
      <c r="D103" s="9" t="s">
        <v>502</v>
      </c>
      <c r="E103" s="8" t="s">
        <v>503</v>
      </c>
      <c r="F103" s="9" t="s">
        <v>372</v>
      </c>
      <c r="G103" s="8" t="s">
        <v>373</v>
      </c>
      <c r="H103" s="11">
        <v>118000</v>
      </c>
      <c r="I103" s="10">
        <f>+B103+45</f>
        <v>45221</v>
      </c>
    </row>
    <row r="104" spans="2:9" ht="39" customHeight="1" x14ac:dyDescent="0.3">
      <c r="B104" s="7">
        <v>42991</v>
      </c>
      <c r="C104" s="8" t="s">
        <v>315</v>
      </c>
      <c r="D104" s="9" t="s">
        <v>316</v>
      </c>
      <c r="E104" s="8" t="s">
        <v>317</v>
      </c>
      <c r="F104" s="9" t="s">
        <v>318</v>
      </c>
      <c r="G104" s="8" t="s">
        <v>319</v>
      </c>
      <c r="H104" s="11">
        <v>72971.199999999997</v>
      </c>
      <c r="I104" s="10">
        <v>43036</v>
      </c>
    </row>
    <row r="105" spans="2:9" ht="39" customHeight="1" x14ac:dyDescent="0.3">
      <c r="B105" s="7">
        <v>42996</v>
      </c>
      <c r="C105" s="8" t="s">
        <v>320</v>
      </c>
      <c r="D105" s="9" t="s">
        <v>321</v>
      </c>
      <c r="E105" s="8" t="s">
        <v>322</v>
      </c>
      <c r="F105" s="9" t="s">
        <v>323</v>
      </c>
      <c r="G105" s="8" t="s">
        <v>319</v>
      </c>
      <c r="H105" s="11">
        <v>47028.9</v>
      </c>
      <c r="I105" s="10">
        <v>43041</v>
      </c>
    </row>
    <row r="106" spans="2:9" ht="39" customHeight="1" x14ac:dyDescent="0.3">
      <c r="B106" s="7">
        <v>43074</v>
      </c>
      <c r="C106" s="8" t="s">
        <v>324</v>
      </c>
      <c r="D106" s="9" t="s">
        <v>321</v>
      </c>
      <c r="E106" s="8" t="s">
        <v>322</v>
      </c>
      <c r="F106" s="9" t="s">
        <v>325</v>
      </c>
      <c r="G106" s="8" t="s">
        <v>319</v>
      </c>
      <c r="H106" s="11">
        <v>46792.9</v>
      </c>
      <c r="I106" s="10">
        <v>43119</v>
      </c>
    </row>
    <row r="107" spans="2:9" ht="39" customHeight="1" x14ac:dyDescent="0.3">
      <c r="B107" s="7">
        <v>43074</v>
      </c>
      <c r="C107" s="8" t="s">
        <v>326</v>
      </c>
      <c r="D107" s="9" t="s">
        <v>321</v>
      </c>
      <c r="E107" s="8" t="s">
        <v>322</v>
      </c>
      <c r="F107" s="9" t="s">
        <v>327</v>
      </c>
      <c r="G107" s="8" t="s">
        <v>319</v>
      </c>
      <c r="H107" s="11">
        <v>85709.3</v>
      </c>
      <c r="I107" s="10">
        <v>43119</v>
      </c>
    </row>
    <row r="108" spans="2:9" ht="39" customHeight="1" x14ac:dyDescent="0.3">
      <c r="B108" s="7">
        <v>45231</v>
      </c>
      <c r="C108" s="8" t="s">
        <v>424</v>
      </c>
      <c r="D108" s="9" t="s">
        <v>425</v>
      </c>
      <c r="E108" s="8" t="s">
        <v>426</v>
      </c>
      <c r="F108" s="9" t="s">
        <v>427</v>
      </c>
      <c r="G108" s="8" t="s">
        <v>298</v>
      </c>
      <c r="H108" s="11">
        <v>181248</v>
      </c>
      <c r="I108" s="10">
        <f>+B108+45</f>
        <v>45276</v>
      </c>
    </row>
    <row r="109" spans="2:9" ht="39" customHeight="1" x14ac:dyDescent="0.3">
      <c r="B109" s="7">
        <v>45231</v>
      </c>
      <c r="C109" s="8" t="s">
        <v>428</v>
      </c>
      <c r="D109" s="9" t="s">
        <v>425</v>
      </c>
      <c r="E109" s="8" t="s">
        <v>426</v>
      </c>
      <c r="F109" s="9" t="s">
        <v>427</v>
      </c>
      <c r="G109" s="8" t="s">
        <v>298</v>
      </c>
      <c r="H109" s="11">
        <v>181248</v>
      </c>
      <c r="I109" s="10">
        <f>+B109+45</f>
        <v>45276</v>
      </c>
    </row>
    <row r="110" spans="2:9" ht="39" customHeight="1" x14ac:dyDescent="0.3">
      <c r="B110" s="7">
        <v>45308</v>
      </c>
      <c r="C110" s="8" t="s">
        <v>509</v>
      </c>
      <c r="D110" s="9" t="s">
        <v>510</v>
      </c>
      <c r="E110" s="8" t="s">
        <v>511</v>
      </c>
      <c r="F110" s="9" t="s">
        <v>512</v>
      </c>
      <c r="G110" s="8" t="s">
        <v>513</v>
      </c>
      <c r="H110" s="11">
        <v>107616</v>
      </c>
      <c r="I110" s="10">
        <f>+B110+45</f>
        <v>45353</v>
      </c>
    </row>
    <row r="111" spans="2:9" ht="39" customHeight="1" x14ac:dyDescent="0.3">
      <c r="B111" s="7">
        <v>44609</v>
      </c>
      <c r="C111" s="8" t="s">
        <v>255</v>
      </c>
      <c r="D111" s="9" t="s">
        <v>256</v>
      </c>
      <c r="E111" s="8" t="s">
        <v>257</v>
      </c>
      <c r="F111" s="9" t="s">
        <v>26</v>
      </c>
      <c r="G111" s="8" t="s">
        <v>27</v>
      </c>
      <c r="H111" s="11">
        <v>3757120</v>
      </c>
      <c r="I111" s="10">
        <v>44654</v>
      </c>
    </row>
    <row r="112" spans="2:9" ht="39" customHeight="1" x14ac:dyDescent="0.3">
      <c r="B112" s="7">
        <v>45301</v>
      </c>
      <c r="C112" s="8" t="s">
        <v>265</v>
      </c>
      <c r="D112" s="9" t="s">
        <v>256</v>
      </c>
      <c r="E112" s="8" t="s">
        <v>257</v>
      </c>
      <c r="F112" s="9" t="s">
        <v>26</v>
      </c>
      <c r="G112" s="8" t="s">
        <v>27</v>
      </c>
      <c r="H112" s="11">
        <v>840000</v>
      </c>
      <c r="I112" s="10">
        <v>45346</v>
      </c>
    </row>
    <row r="113" spans="2:9" ht="39" customHeight="1" x14ac:dyDescent="0.3">
      <c r="B113" s="7">
        <v>45310</v>
      </c>
      <c r="C113" s="8" t="s">
        <v>266</v>
      </c>
      <c r="D113" s="9" t="s">
        <v>256</v>
      </c>
      <c r="E113" s="8" t="s">
        <v>257</v>
      </c>
      <c r="F113" s="9" t="s">
        <v>26</v>
      </c>
      <c r="G113" s="8" t="s">
        <v>27</v>
      </c>
      <c r="H113" s="11">
        <v>2830464</v>
      </c>
      <c r="I113" s="10">
        <v>45355</v>
      </c>
    </row>
    <row r="114" spans="2:9" ht="39" customHeight="1" x14ac:dyDescent="0.3">
      <c r="B114" s="7">
        <v>45313</v>
      </c>
      <c r="C114" s="8" t="s">
        <v>267</v>
      </c>
      <c r="D114" s="9" t="s">
        <v>256</v>
      </c>
      <c r="E114" s="8" t="s">
        <v>257</v>
      </c>
      <c r="F114" s="9" t="s">
        <v>26</v>
      </c>
      <c r="G114" s="8" t="s">
        <v>27</v>
      </c>
      <c r="H114" s="11">
        <v>736625</v>
      </c>
      <c r="I114" s="10">
        <v>45358</v>
      </c>
    </row>
    <row r="115" spans="2:9" ht="39" customHeight="1" x14ac:dyDescent="0.3">
      <c r="B115" s="7">
        <v>45313</v>
      </c>
      <c r="C115" s="8" t="s">
        <v>268</v>
      </c>
      <c r="D115" s="9" t="s">
        <v>256</v>
      </c>
      <c r="E115" s="8" t="s">
        <v>257</v>
      </c>
      <c r="F115" s="9" t="s">
        <v>26</v>
      </c>
      <c r="G115" s="8" t="s">
        <v>27</v>
      </c>
      <c r="H115" s="11">
        <v>484536</v>
      </c>
      <c r="I115" s="10">
        <v>45358</v>
      </c>
    </row>
    <row r="116" spans="2:9" ht="39" customHeight="1" x14ac:dyDescent="0.3">
      <c r="B116" s="7">
        <v>42991</v>
      </c>
      <c r="C116" s="8" t="s">
        <v>328</v>
      </c>
      <c r="D116" s="9" t="s">
        <v>329</v>
      </c>
      <c r="E116" s="8" t="s">
        <v>330</v>
      </c>
      <c r="F116" s="9" t="s">
        <v>331</v>
      </c>
      <c r="G116" s="8" t="s">
        <v>319</v>
      </c>
      <c r="H116" s="11">
        <v>63377.8</v>
      </c>
      <c r="I116" s="10">
        <v>43036</v>
      </c>
    </row>
    <row r="117" spans="2:9" ht="39" customHeight="1" x14ac:dyDescent="0.3">
      <c r="B117" s="7">
        <v>42871</v>
      </c>
      <c r="C117" s="8" t="s">
        <v>332</v>
      </c>
      <c r="D117" s="9" t="s">
        <v>333</v>
      </c>
      <c r="E117" s="8" t="s">
        <v>334</v>
      </c>
      <c r="F117" s="9" t="s">
        <v>335</v>
      </c>
      <c r="G117" s="8" t="s">
        <v>319</v>
      </c>
      <c r="H117" s="11">
        <v>40491.760000000002</v>
      </c>
      <c r="I117" s="10">
        <v>42916</v>
      </c>
    </row>
    <row r="118" spans="2:9" ht="39" customHeight="1" x14ac:dyDescent="0.3">
      <c r="B118" s="7">
        <v>42905</v>
      </c>
      <c r="C118" s="8" t="s">
        <v>336</v>
      </c>
      <c r="D118" s="9" t="s">
        <v>333</v>
      </c>
      <c r="E118" s="8" t="s">
        <v>334</v>
      </c>
      <c r="F118" s="9" t="s">
        <v>337</v>
      </c>
      <c r="G118" s="8" t="s">
        <v>319</v>
      </c>
      <c r="H118" s="11">
        <v>5723</v>
      </c>
      <c r="I118" s="10">
        <v>42950</v>
      </c>
    </row>
    <row r="119" spans="2:9" ht="39" customHeight="1" x14ac:dyDescent="0.3">
      <c r="B119" s="7">
        <v>43062</v>
      </c>
      <c r="C119" s="8" t="s">
        <v>338</v>
      </c>
      <c r="D119" s="9" t="s">
        <v>333</v>
      </c>
      <c r="E119" s="8" t="s">
        <v>334</v>
      </c>
      <c r="F119" s="9" t="s">
        <v>339</v>
      </c>
      <c r="G119" s="8" t="s">
        <v>319</v>
      </c>
      <c r="H119" s="11">
        <v>12980</v>
      </c>
      <c r="I119" s="10">
        <v>43107</v>
      </c>
    </row>
    <row r="120" spans="2:9" ht="39" customHeight="1" x14ac:dyDescent="0.3">
      <c r="B120" s="7">
        <v>42984</v>
      </c>
      <c r="C120" s="8" t="s">
        <v>340</v>
      </c>
      <c r="D120" s="9" t="s">
        <v>333</v>
      </c>
      <c r="E120" s="8" t="s">
        <v>334</v>
      </c>
      <c r="F120" s="9" t="s">
        <v>341</v>
      </c>
      <c r="G120" s="8" t="s">
        <v>319</v>
      </c>
      <c r="H120" s="11">
        <v>26859.13</v>
      </c>
      <c r="I120" s="10">
        <v>43029</v>
      </c>
    </row>
    <row r="121" spans="2:9" ht="39" customHeight="1" x14ac:dyDescent="0.3">
      <c r="B121" s="7">
        <v>43062</v>
      </c>
      <c r="C121" s="8" t="s">
        <v>342</v>
      </c>
      <c r="D121" s="9" t="s">
        <v>333</v>
      </c>
      <c r="E121" s="8" t="s">
        <v>334</v>
      </c>
      <c r="F121" s="9" t="s">
        <v>343</v>
      </c>
      <c r="G121" s="8" t="s">
        <v>319</v>
      </c>
      <c r="H121" s="11">
        <v>17468.57</v>
      </c>
      <c r="I121" s="10">
        <v>43107</v>
      </c>
    </row>
    <row r="122" spans="2:9" ht="39" customHeight="1" x14ac:dyDescent="0.3">
      <c r="B122" s="7">
        <v>43120</v>
      </c>
      <c r="C122" s="8" t="s">
        <v>344</v>
      </c>
      <c r="D122" s="9" t="s">
        <v>333</v>
      </c>
      <c r="E122" s="8" t="s">
        <v>334</v>
      </c>
      <c r="F122" s="9" t="s">
        <v>345</v>
      </c>
      <c r="G122" s="8" t="s">
        <v>319</v>
      </c>
      <c r="H122" s="11">
        <v>21539.13</v>
      </c>
      <c r="I122" s="10">
        <v>43165</v>
      </c>
    </row>
    <row r="123" spans="2:9" ht="39" customHeight="1" x14ac:dyDescent="0.3">
      <c r="B123" s="7">
        <v>43120</v>
      </c>
      <c r="C123" s="8" t="s">
        <v>346</v>
      </c>
      <c r="D123" s="9" t="s">
        <v>333</v>
      </c>
      <c r="E123" s="8" t="s">
        <v>334</v>
      </c>
      <c r="F123" s="9" t="s">
        <v>347</v>
      </c>
      <c r="G123" s="8" t="s">
        <v>319</v>
      </c>
      <c r="H123" s="11">
        <v>15544.19</v>
      </c>
      <c r="I123" s="10">
        <v>43165</v>
      </c>
    </row>
    <row r="124" spans="2:9" ht="39" customHeight="1" x14ac:dyDescent="0.3">
      <c r="B124" s="7">
        <v>43164</v>
      </c>
      <c r="C124" s="8" t="s">
        <v>348</v>
      </c>
      <c r="D124" s="9" t="s">
        <v>333</v>
      </c>
      <c r="E124" s="8" t="s">
        <v>334</v>
      </c>
      <c r="F124" s="9" t="s">
        <v>349</v>
      </c>
      <c r="G124" s="8" t="s">
        <v>319</v>
      </c>
      <c r="H124" s="11">
        <v>5723</v>
      </c>
      <c r="I124" s="10">
        <v>43209</v>
      </c>
    </row>
    <row r="125" spans="2:9" ht="39" customHeight="1" x14ac:dyDescent="0.3">
      <c r="B125" s="7">
        <v>43164</v>
      </c>
      <c r="C125" s="8" t="s">
        <v>350</v>
      </c>
      <c r="D125" s="9" t="s">
        <v>333</v>
      </c>
      <c r="E125" s="8" t="s">
        <v>334</v>
      </c>
      <c r="F125" s="9" t="s">
        <v>351</v>
      </c>
      <c r="G125" s="8" t="s">
        <v>319</v>
      </c>
      <c r="H125" s="11">
        <v>28556</v>
      </c>
      <c r="I125" s="10">
        <v>43209</v>
      </c>
    </row>
    <row r="126" spans="2:9" ht="39" customHeight="1" x14ac:dyDescent="0.3">
      <c r="B126" s="7">
        <v>43181</v>
      </c>
      <c r="C126" s="8" t="s">
        <v>352</v>
      </c>
      <c r="D126" s="9" t="s">
        <v>333</v>
      </c>
      <c r="E126" s="8" t="s">
        <v>334</v>
      </c>
      <c r="F126" s="9" t="s">
        <v>349</v>
      </c>
      <c r="G126" s="8" t="s">
        <v>319</v>
      </c>
      <c r="H126" s="11">
        <v>5723</v>
      </c>
      <c r="I126" s="10">
        <v>43226</v>
      </c>
    </row>
    <row r="127" spans="2:9" ht="39" customHeight="1" x14ac:dyDescent="0.3">
      <c r="B127" s="7">
        <v>43213</v>
      </c>
      <c r="C127" s="8" t="s">
        <v>353</v>
      </c>
      <c r="D127" s="9" t="s">
        <v>333</v>
      </c>
      <c r="E127" s="8" t="s">
        <v>334</v>
      </c>
      <c r="F127" s="9" t="s">
        <v>354</v>
      </c>
      <c r="G127" s="8" t="s">
        <v>319</v>
      </c>
      <c r="H127" s="11">
        <v>28556.04</v>
      </c>
      <c r="I127" s="10">
        <v>43258</v>
      </c>
    </row>
    <row r="128" spans="2:9" ht="39" customHeight="1" x14ac:dyDescent="0.3">
      <c r="B128" s="7">
        <v>43304</v>
      </c>
      <c r="C128" s="8" t="s">
        <v>379</v>
      </c>
      <c r="D128" s="9" t="s">
        <v>333</v>
      </c>
      <c r="E128" s="8" t="s">
        <v>334</v>
      </c>
      <c r="F128" s="9" t="s">
        <v>380</v>
      </c>
      <c r="G128" s="8" t="s">
        <v>319</v>
      </c>
      <c r="H128" s="11">
        <v>6056.94</v>
      </c>
      <c r="I128" s="10">
        <v>43349</v>
      </c>
    </row>
    <row r="129" spans="2:9" ht="39" customHeight="1" x14ac:dyDescent="0.3">
      <c r="B129" s="7">
        <v>43327</v>
      </c>
      <c r="C129" s="8" t="s">
        <v>384</v>
      </c>
      <c r="D129" s="9" t="s">
        <v>333</v>
      </c>
      <c r="E129" s="8" t="s">
        <v>334</v>
      </c>
      <c r="F129" s="9" t="s">
        <v>387</v>
      </c>
      <c r="G129" s="8" t="s">
        <v>319</v>
      </c>
      <c r="H129" s="11">
        <v>19627.36</v>
      </c>
      <c r="I129" s="10">
        <v>43372</v>
      </c>
    </row>
    <row r="130" spans="2:9" ht="39" customHeight="1" x14ac:dyDescent="0.3">
      <c r="B130" s="7">
        <v>43474</v>
      </c>
      <c r="C130" s="8" t="s">
        <v>412</v>
      </c>
      <c r="D130" s="9" t="s">
        <v>333</v>
      </c>
      <c r="E130" s="8" t="s">
        <v>334</v>
      </c>
      <c r="F130" s="9" t="s">
        <v>413</v>
      </c>
      <c r="G130" s="8" t="s">
        <v>319</v>
      </c>
      <c r="H130" s="11">
        <v>16048.02</v>
      </c>
      <c r="I130" s="10">
        <v>43519</v>
      </c>
    </row>
    <row r="131" spans="2:9" ht="39" customHeight="1" x14ac:dyDescent="0.3">
      <c r="B131" s="7">
        <v>43545</v>
      </c>
      <c r="C131" s="8" t="s">
        <v>414</v>
      </c>
      <c r="D131" s="9" t="s">
        <v>333</v>
      </c>
      <c r="E131" s="8" t="s">
        <v>334</v>
      </c>
      <c r="F131" s="9" t="s">
        <v>415</v>
      </c>
      <c r="G131" s="8" t="s">
        <v>319</v>
      </c>
      <c r="H131" s="11">
        <v>25960</v>
      </c>
      <c r="I131" s="10">
        <v>43590</v>
      </c>
    </row>
    <row r="132" spans="2:9" ht="39" customHeight="1" x14ac:dyDescent="0.3">
      <c r="B132" s="7">
        <v>43682</v>
      </c>
      <c r="C132" s="8" t="s">
        <v>429</v>
      </c>
      <c r="D132" s="9" t="s">
        <v>333</v>
      </c>
      <c r="E132" s="8" t="s">
        <v>334</v>
      </c>
      <c r="F132" s="9" t="s">
        <v>430</v>
      </c>
      <c r="G132" s="8" t="s">
        <v>319</v>
      </c>
      <c r="H132" s="11">
        <v>10698.68</v>
      </c>
      <c r="I132" s="10">
        <v>43727</v>
      </c>
    </row>
    <row r="133" spans="2:9" ht="39" customHeight="1" x14ac:dyDescent="0.3">
      <c r="B133" s="7">
        <v>43784</v>
      </c>
      <c r="C133" s="8" t="s">
        <v>444</v>
      </c>
      <c r="D133" s="9" t="s">
        <v>333</v>
      </c>
      <c r="E133" s="8" t="s">
        <v>334</v>
      </c>
      <c r="F133" s="9" t="s">
        <v>446</v>
      </c>
      <c r="G133" s="8" t="s">
        <v>319</v>
      </c>
      <c r="H133" s="11">
        <v>10698.68</v>
      </c>
      <c r="I133" s="10">
        <v>43829</v>
      </c>
    </row>
    <row r="134" spans="2:9" ht="39" customHeight="1" x14ac:dyDescent="0.3">
      <c r="B134" s="7">
        <v>43815</v>
      </c>
      <c r="C134" s="8" t="s">
        <v>447</v>
      </c>
      <c r="D134" s="9" t="s">
        <v>333</v>
      </c>
      <c r="E134" s="8" t="s">
        <v>334</v>
      </c>
      <c r="F134" s="9" t="s">
        <v>448</v>
      </c>
      <c r="G134" s="8" t="s">
        <v>319</v>
      </c>
      <c r="H134" s="11">
        <v>10698.68</v>
      </c>
      <c r="I134" s="10">
        <v>43860</v>
      </c>
    </row>
    <row r="135" spans="2:9" ht="39" customHeight="1" x14ac:dyDescent="0.3">
      <c r="B135" s="7">
        <v>43850</v>
      </c>
      <c r="C135" s="8" t="s">
        <v>449</v>
      </c>
      <c r="D135" s="9" t="s">
        <v>333</v>
      </c>
      <c r="E135" s="8" t="s">
        <v>334</v>
      </c>
      <c r="F135" s="9" t="s">
        <v>450</v>
      </c>
      <c r="G135" s="8" t="s">
        <v>319</v>
      </c>
      <c r="H135" s="11">
        <v>342672.57</v>
      </c>
      <c r="I135" s="10">
        <v>43895</v>
      </c>
    </row>
    <row r="136" spans="2:9" ht="39" customHeight="1" x14ac:dyDescent="0.3">
      <c r="B136" s="7">
        <v>45315</v>
      </c>
      <c r="C136" s="8" t="s">
        <v>191</v>
      </c>
      <c r="D136" s="9" t="s">
        <v>192</v>
      </c>
      <c r="E136" s="8" t="s">
        <v>193</v>
      </c>
      <c r="F136" s="9" t="s">
        <v>26</v>
      </c>
      <c r="G136" s="8" t="s">
        <v>27</v>
      </c>
      <c r="H136" s="11">
        <v>2073600</v>
      </c>
      <c r="I136" s="10">
        <v>45360</v>
      </c>
    </row>
    <row r="137" spans="2:9" ht="39" customHeight="1" x14ac:dyDescent="0.3">
      <c r="B137" s="7">
        <v>45302</v>
      </c>
      <c r="C137" s="8" t="s">
        <v>104</v>
      </c>
      <c r="D137" s="9" t="s">
        <v>105</v>
      </c>
      <c r="E137" s="8" t="s">
        <v>106</v>
      </c>
      <c r="F137" s="9" t="s">
        <v>26</v>
      </c>
      <c r="G137" s="8" t="s">
        <v>27</v>
      </c>
      <c r="H137" s="11">
        <v>1653750</v>
      </c>
      <c r="I137" s="10">
        <v>45347</v>
      </c>
    </row>
    <row r="138" spans="2:9" ht="39" customHeight="1" x14ac:dyDescent="0.3">
      <c r="B138" s="7">
        <v>44711</v>
      </c>
      <c r="C138" s="8" t="s">
        <v>120</v>
      </c>
      <c r="D138" s="9" t="s">
        <v>121</v>
      </c>
      <c r="E138" s="8" t="s">
        <v>122</v>
      </c>
      <c r="F138" s="9" t="s">
        <v>26</v>
      </c>
      <c r="G138" s="8" t="s">
        <v>27</v>
      </c>
      <c r="H138" s="11">
        <v>375570</v>
      </c>
      <c r="I138" s="10">
        <v>44756</v>
      </c>
    </row>
    <row r="139" spans="2:9" ht="39" customHeight="1" x14ac:dyDescent="0.3">
      <c r="B139" s="7">
        <v>44810</v>
      </c>
      <c r="C139" s="8" t="s">
        <v>123</v>
      </c>
      <c r="D139" s="9" t="s">
        <v>121</v>
      </c>
      <c r="E139" s="8" t="s">
        <v>122</v>
      </c>
      <c r="F139" s="9" t="s">
        <v>26</v>
      </c>
      <c r="G139" s="8" t="s">
        <v>27</v>
      </c>
      <c r="H139" s="11">
        <v>252413</v>
      </c>
      <c r="I139" s="10">
        <v>44855</v>
      </c>
    </row>
    <row r="140" spans="2:9" ht="39" customHeight="1" x14ac:dyDescent="0.3">
      <c r="B140" s="7">
        <v>44868</v>
      </c>
      <c r="C140" s="8" t="s">
        <v>124</v>
      </c>
      <c r="D140" s="9" t="s">
        <v>121</v>
      </c>
      <c r="E140" s="8" t="s">
        <v>122</v>
      </c>
      <c r="F140" s="9" t="s">
        <v>26</v>
      </c>
      <c r="G140" s="8" t="s">
        <v>27</v>
      </c>
      <c r="H140" s="11">
        <v>1764</v>
      </c>
      <c r="I140" s="10">
        <v>44913</v>
      </c>
    </row>
    <row r="141" spans="2:9" ht="39" customHeight="1" x14ac:dyDescent="0.3">
      <c r="B141" s="7">
        <v>45309</v>
      </c>
      <c r="C141" s="8" t="s">
        <v>178</v>
      </c>
      <c r="D141" s="9" t="s">
        <v>121</v>
      </c>
      <c r="E141" s="8" t="s">
        <v>122</v>
      </c>
      <c r="F141" s="9" t="s">
        <v>26</v>
      </c>
      <c r="G141" s="8" t="s">
        <v>27</v>
      </c>
      <c r="H141" s="11">
        <v>70155</v>
      </c>
      <c r="I141" s="10">
        <v>45354</v>
      </c>
    </row>
    <row r="142" spans="2:9" ht="39" customHeight="1" x14ac:dyDescent="0.3">
      <c r="B142" s="7">
        <v>45309</v>
      </c>
      <c r="C142" s="8" t="s">
        <v>179</v>
      </c>
      <c r="D142" s="9" t="s">
        <v>121</v>
      </c>
      <c r="E142" s="8" t="s">
        <v>122</v>
      </c>
      <c r="F142" s="9" t="s">
        <v>26</v>
      </c>
      <c r="G142" s="8" t="s">
        <v>27</v>
      </c>
      <c r="H142" s="11">
        <v>1459913.25</v>
      </c>
      <c r="I142" s="10">
        <v>45354</v>
      </c>
    </row>
    <row r="143" spans="2:9" ht="39" customHeight="1" x14ac:dyDescent="0.3">
      <c r="B143" s="7">
        <v>45309</v>
      </c>
      <c r="C143" s="8" t="s">
        <v>183</v>
      </c>
      <c r="D143" s="9" t="s">
        <v>121</v>
      </c>
      <c r="E143" s="8" t="s">
        <v>122</v>
      </c>
      <c r="F143" s="9" t="s">
        <v>26</v>
      </c>
      <c r="G143" s="8" t="s">
        <v>27</v>
      </c>
      <c r="H143" s="11">
        <v>1115091</v>
      </c>
      <c r="I143" s="10">
        <v>45354</v>
      </c>
    </row>
    <row r="144" spans="2:9" ht="39" customHeight="1" x14ac:dyDescent="0.3">
      <c r="B144" s="7">
        <v>45309</v>
      </c>
      <c r="C144" s="8" t="s">
        <v>185</v>
      </c>
      <c r="D144" s="9" t="s">
        <v>121</v>
      </c>
      <c r="E144" s="8" t="s">
        <v>122</v>
      </c>
      <c r="F144" s="9" t="s">
        <v>26</v>
      </c>
      <c r="G144" s="8" t="s">
        <v>27</v>
      </c>
      <c r="H144" s="11">
        <v>607422</v>
      </c>
      <c r="I144" s="10">
        <v>45354</v>
      </c>
    </row>
    <row r="145" spans="2:9" ht="39" customHeight="1" x14ac:dyDescent="0.3">
      <c r="B145" s="7">
        <v>45309</v>
      </c>
      <c r="C145" s="8" t="s">
        <v>186</v>
      </c>
      <c r="D145" s="9" t="s">
        <v>121</v>
      </c>
      <c r="E145" s="8" t="s">
        <v>122</v>
      </c>
      <c r="F145" s="9" t="s">
        <v>26</v>
      </c>
      <c r="G145" s="8" t="s">
        <v>27</v>
      </c>
      <c r="H145" s="11">
        <v>444823</v>
      </c>
      <c r="I145" s="10">
        <v>45354</v>
      </c>
    </row>
    <row r="146" spans="2:9" ht="39" customHeight="1" x14ac:dyDescent="0.3">
      <c r="B146" s="7">
        <v>45296</v>
      </c>
      <c r="C146" s="8" t="s">
        <v>23</v>
      </c>
      <c r="D146" s="9" t="s">
        <v>24</v>
      </c>
      <c r="E146" s="8" t="s">
        <v>25</v>
      </c>
      <c r="F146" s="9" t="s">
        <v>26</v>
      </c>
      <c r="G146" s="8" t="s">
        <v>27</v>
      </c>
      <c r="H146" s="11">
        <v>900000</v>
      </c>
      <c r="I146" s="10">
        <v>45341</v>
      </c>
    </row>
    <row r="147" spans="2:9" ht="39" customHeight="1" x14ac:dyDescent="0.3">
      <c r="B147" s="7">
        <v>45296</v>
      </c>
      <c r="C147" s="8" t="s">
        <v>28</v>
      </c>
      <c r="D147" s="9" t="s">
        <v>24</v>
      </c>
      <c r="E147" s="8" t="s">
        <v>25</v>
      </c>
      <c r="F147" s="9" t="s">
        <v>26</v>
      </c>
      <c r="G147" s="8" t="s">
        <v>27</v>
      </c>
      <c r="H147" s="11">
        <v>360000</v>
      </c>
      <c r="I147" s="10">
        <v>45341</v>
      </c>
    </row>
    <row r="148" spans="2:9" ht="39" customHeight="1" x14ac:dyDescent="0.3">
      <c r="B148" s="7">
        <v>45306</v>
      </c>
      <c r="C148" s="8" t="s">
        <v>269</v>
      </c>
      <c r="D148" s="9" t="s">
        <v>270</v>
      </c>
      <c r="E148" s="8" t="s">
        <v>271</v>
      </c>
      <c r="F148" s="9" t="s">
        <v>26</v>
      </c>
      <c r="G148" s="8" t="s">
        <v>27</v>
      </c>
      <c r="H148" s="11">
        <v>11053514</v>
      </c>
      <c r="I148" s="10">
        <v>45351</v>
      </c>
    </row>
    <row r="149" spans="2:9" ht="39" customHeight="1" x14ac:dyDescent="0.3">
      <c r="B149" s="7">
        <v>43811</v>
      </c>
      <c r="C149" s="8" t="s">
        <v>474</v>
      </c>
      <c r="D149" s="9" t="s">
        <v>475</v>
      </c>
      <c r="E149" s="8" t="s">
        <v>476</v>
      </c>
      <c r="F149" s="9" t="s">
        <v>477</v>
      </c>
      <c r="G149" s="8" t="s">
        <v>478</v>
      </c>
      <c r="H149" s="11">
        <v>22420</v>
      </c>
      <c r="I149" s="10">
        <v>43856</v>
      </c>
    </row>
    <row r="150" spans="2:9" ht="39" customHeight="1" x14ac:dyDescent="0.3">
      <c r="B150" s="7">
        <v>45286</v>
      </c>
      <c r="C150" s="8" t="s">
        <v>441</v>
      </c>
      <c r="D150" s="9" t="s">
        <v>442</v>
      </c>
      <c r="E150" s="8" t="s">
        <v>443</v>
      </c>
      <c r="F150" s="9" t="s">
        <v>372</v>
      </c>
      <c r="G150" s="8" t="s">
        <v>373</v>
      </c>
      <c r="H150" s="11">
        <v>118000</v>
      </c>
      <c r="I150" s="10">
        <f t="shared" ref="I150:I156" si="2">+B150+45</f>
        <v>45331</v>
      </c>
    </row>
    <row r="151" spans="2:9" ht="39" customHeight="1" x14ac:dyDescent="0.3">
      <c r="B151" s="7">
        <v>45033</v>
      </c>
      <c r="C151" s="8" t="s">
        <v>490</v>
      </c>
      <c r="D151" s="9" t="s">
        <v>491</v>
      </c>
      <c r="E151" s="8" t="s">
        <v>492</v>
      </c>
      <c r="F151" s="9" t="s">
        <v>493</v>
      </c>
      <c r="G151" s="8" t="s">
        <v>639</v>
      </c>
      <c r="H151" s="11">
        <v>103722</v>
      </c>
      <c r="I151" s="10">
        <f t="shared" si="2"/>
        <v>45078</v>
      </c>
    </row>
    <row r="152" spans="2:9" ht="39" customHeight="1" x14ac:dyDescent="0.3">
      <c r="B152" s="7">
        <v>45251</v>
      </c>
      <c r="C152" s="8" t="s">
        <v>438</v>
      </c>
      <c r="D152" s="9" t="s">
        <v>439</v>
      </c>
      <c r="E152" s="8" t="s">
        <v>440</v>
      </c>
      <c r="F152" s="9" t="s">
        <v>372</v>
      </c>
      <c r="G152" s="8" t="s">
        <v>373</v>
      </c>
      <c r="H152" s="11">
        <v>118000</v>
      </c>
      <c r="I152" s="10">
        <f t="shared" si="2"/>
        <v>45296</v>
      </c>
    </row>
    <row r="153" spans="2:9" ht="39" customHeight="1" x14ac:dyDescent="0.3">
      <c r="B153" s="7">
        <v>45250</v>
      </c>
      <c r="C153" s="8" t="s">
        <v>123</v>
      </c>
      <c r="D153" s="9" t="s">
        <v>533</v>
      </c>
      <c r="E153" s="8" t="s">
        <v>534</v>
      </c>
      <c r="F153" s="9" t="s">
        <v>372</v>
      </c>
      <c r="G153" s="8" t="s">
        <v>373</v>
      </c>
      <c r="H153" s="11">
        <v>118000</v>
      </c>
      <c r="I153" s="10">
        <f t="shared" si="2"/>
        <v>45295</v>
      </c>
    </row>
    <row r="154" spans="2:9" ht="39" customHeight="1" x14ac:dyDescent="0.3">
      <c r="B154" s="7">
        <v>45264</v>
      </c>
      <c r="C154" s="8" t="s">
        <v>95</v>
      </c>
      <c r="D154" s="9" t="s">
        <v>494</v>
      </c>
      <c r="E154" s="8" t="s">
        <v>495</v>
      </c>
      <c r="F154" s="9" t="s">
        <v>458</v>
      </c>
      <c r="G154" s="8" t="s">
        <v>373</v>
      </c>
      <c r="H154" s="11">
        <v>5900</v>
      </c>
      <c r="I154" s="10">
        <f t="shared" si="2"/>
        <v>45309</v>
      </c>
    </row>
    <row r="155" spans="2:9" ht="39" customHeight="1" x14ac:dyDescent="0.3">
      <c r="B155" s="7">
        <v>45268</v>
      </c>
      <c r="C155" s="8" t="s">
        <v>96</v>
      </c>
      <c r="D155" s="9" t="s">
        <v>494</v>
      </c>
      <c r="E155" s="8" t="s">
        <v>495</v>
      </c>
      <c r="F155" s="9" t="s">
        <v>372</v>
      </c>
      <c r="G155" s="8" t="s">
        <v>373</v>
      </c>
      <c r="H155" s="11">
        <v>35400</v>
      </c>
      <c r="I155" s="10">
        <f t="shared" si="2"/>
        <v>45313</v>
      </c>
    </row>
    <row r="156" spans="2:9" ht="39" customHeight="1" x14ac:dyDescent="0.3">
      <c r="B156" s="7">
        <v>45280</v>
      </c>
      <c r="C156" s="8" t="s">
        <v>431</v>
      </c>
      <c r="D156" s="9" t="s">
        <v>432</v>
      </c>
      <c r="E156" s="8" t="s">
        <v>433</v>
      </c>
      <c r="F156" s="9" t="s">
        <v>372</v>
      </c>
      <c r="G156" s="8" t="s">
        <v>373</v>
      </c>
      <c r="H156" s="11">
        <v>118000</v>
      </c>
      <c r="I156" s="10">
        <f t="shared" si="2"/>
        <v>45325</v>
      </c>
    </row>
    <row r="157" spans="2:9" ht="39" customHeight="1" x14ac:dyDescent="0.3">
      <c r="B157" s="7">
        <v>45202</v>
      </c>
      <c r="C157" s="8" t="s">
        <v>113</v>
      </c>
      <c r="D157" s="9" t="s">
        <v>114</v>
      </c>
      <c r="E157" s="8" t="s">
        <v>115</v>
      </c>
      <c r="F157" s="9" t="s">
        <v>26</v>
      </c>
      <c r="G157" s="8" t="s">
        <v>27</v>
      </c>
      <c r="H157" s="11">
        <v>247970</v>
      </c>
      <c r="I157" s="10">
        <v>45247</v>
      </c>
    </row>
    <row r="158" spans="2:9" ht="39" customHeight="1" x14ac:dyDescent="0.3">
      <c r="B158" s="7">
        <v>45294</v>
      </c>
      <c r="C158" s="8" t="s">
        <v>116</v>
      </c>
      <c r="D158" s="9" t="s">
        <v>114</v>
      </c>
      <c r="E158" s="8" t="s">
        <v>115</v>
      </c>
      <c r="F158" s="9" t="s">
        <v>32</v>
      </c>
      <c r="G158" s="8" t="s">
        <v>33</v>
      </c>
      <c r="H158" s="11">
        <v>3534902.4</v>
      </c>
      <c r="I158" s="10">
        <v>45339</v>
      </c>
    </row>
    <row r="159" spans="2:9" ht="39" customHeight="1" x14ac:dyDescent="0.3">
      <c r="B159" s="7">
        <v>45295</v>
      </c>
      <c r="C159" s="8" t="s">
        <v>117</v>
      </c>
      <c r="D159" s="9" t="s">
        <v>114</v>
      </c>
      <c r="E159" s="8" t="s">
        <v>115</v>
      </c>
      <c r="F159" s="9" t="s">
        <v>32</v>
      </c>
      <c r="G159" s="8" t="s">
        <v>33</v>
      </c>
      <c r="H159" s="11">
        <v>3656336.2</v>
      </c>
      <c r="I159" s="10">
        <v>45340</v>
      </c>
    </row>
    <row r="160" spans="2:9" ht="39" customHeight="1" x14ac:dyDescent="0.3">
      <c r="B160" s="7">
        <v>45313</v>
      </c>
      <c r="C160" s="8" t="s">
        <v>118</v>
      </c>
      <c r="D160" s="9" t="s">
        <v>114</v>
      </c>
      <c r="E160" s="8" t="s">
        <v>115</v>
      </c>
      <c r="F160" s="9" t="s">
        <v>26</v>
      </c>
      <c r="G160" s="8" t="s">
        <v>27</v>
      </c>
      <c r="H160" s="11">
        <v>426000</v>
      </c>
      <c r="I160" s="10">
        <v>45358</v>
      </c>
    </row>
    <row r="161" spans="2:9" ht="39" customHeight="1" x14ac:dyDescent="0.3">
      <c r="B161" s="7">
        <v>45303</v>
      </c>
      <c r="C161" s="8" t="s">
        <v>74</v>
      </c>
      <c r="D161" s="9" t="s">
        <v>75</v>
      </c>
      <c r="E161" s="8" t="s">
        <v>76</v>
      </c>
      <c r="F161" s="9" t="s">
        <v>26</v>
      </c>
      <c r="G161" s="8" t="s">
        <v>27</v>
      </c>
      <c r="H161" s="11">
        <v>1637800</v>
      </c>
      <c r="I161" s="10">
        <v>45348</v>
      </c>
    </row>
    <row r="162" spans="2:9" ht="39" customHeight="1" x14ac:dyDescent="0.3">
      <c r="B162" s="7">
        <v>45303</v>
      </c>
      <c r="C162" s="8" t="s">
        <v>79</v>
      </c>
      <c r="D162" s="9" t="s">
        <v>75</v>
      </c>
      <c r="E162" s="8" t="s">
        <v>76</v>
      </c>
      <c r="F162" s="9" t="s">
        <v>26</v>
      </c>
      <c r="G162" s="8" t="s">
        <v>27</v>
      </c>
      <c r="H162" s="11">
        <v>1806045</v>
      </c>
      <c r="I162" s="10">
        <v>45348</v>
      </c>
    </row>
    <row r="163" spans="2:9" ht="39" customHeight="1" x14ac:dyDescent="0.3">
      <c r="B163" s="7">
        <v>45303</v>
      </c>
      <c r="C163" s="8" t="s">
        <v>80</v>
      </c>
      <c r="D163" s="9" t="s">
        <v>75</v>
      </c>
      <c r="E163" s="8" t="s">
        <v>76</v>
      </c>
      <c r="F163" s="9" t="s">
        <v>26</v>
      </c>
      <c r="G163" s="8" t="s">
        <v>27</v>
      </c>
      <c r="H163" s="11">
        <v>1239320</v>
      </c>
      <c r="I163" s="10">
        <v>45348</v>
      </c>
    </row>
    <row r="164" spans="2:9" ht="39" customHeight="1" x14ac:dyDescent="0.3">
      <c r="B164" s="7">
        <v>45303</v>
      </c>
      <c r="C164" s="8" t="s">
        <v>81</v>
      </c>
      <c r="D164" s="9" t="s">
        <v>75</v>
      </c>
      <c r="E164" s="8" t="s">
        <v>76</v>
      </c>
      <c r="F164" s="9" t="s">
        <v>26</v>
      </c>
      <c r="G164" s="8" t="s">
        <v>27</v>
      </c>
      <c r="H164" s="11">
        <v>1364970</v>
      </c>
      <c r="I164" s="10">
        <v>45348</v>
      </c>
    </row>
    <row r="165" spans="2:9" ht="39" customHeight="1" x14ac:dyDescent="0.3">
      <c r="B165" s="7">
        <v>45301</v>
      </c>
      <c r="C165" s="8" t="s">
        <v>180</v>
      </c>
      <c r="D165" s="9" t="s">
        <v>181</v>
      </c>
      <c r="E165" s="8" t="s">
        <v>182</v>
      </c>
      <c r="F165" s="9" t="s">
        <v>26</v>
      </c>
      <c r="G165" s="8" t="s">
        <v>27</v>
      </c>
      <c r="H165" s="11">
        <v>4397027</v>
      </c>
      <c r="I165" s="10">
        <v>45346</v>
      </c>
    </row>
    <row r="166" spans="2:9" ht="39" customHeight="1" x14ac:dyDescent="0.3">
      <c r="B166" s="7">
        <v>45301</v>
      </c>
      <c r="C166" s="8" t="s">
        <v>183</v>
      </c>
      <c r="D166" s="9" t="s">
        <v>181</v>
      </c>
      <c r="E166" s="8" t="s">
        <v>182</v>
      </c>
      <c r="F166" s="9" t="s">
        <v>26</v>
      </c>
      <c r="G166" s="8" t="s">
        <v>27</v>
      </c>
      <c r="H166" s="11">
        <v>94800</v>
      </c>
      <c r="I166" s="10">
        <v>45346</v>
      </c>
    </row>
    <row r="167" spans="2:9" ht="39" customHeight="1" x14ac:dyDescent="0.3">
      <c r="B167" s="7">
        <v>45314</v>
      </c>
      <c r="C167" s="8" t="s">
        <v>184</v>
      </c>
      <c r="D167" s="9" t="s">
        <v>181</v>
      </c>
      <c r="E167" s="8" t="s">
        <v>182</v>
      </c>
      <c r="F167" s="9" t="s">
        <v>26</v>
      </c>
      <c r="G167" s="8" t="s">
        <v>27</v>
      </c>
      <c r="H167" s="11">
        <v>1332505</v>
      </c>
      <c r="I167" s="10">
        <v>45359</v>
      </c>
    </row>
    <row r="168" spans="2:9" ht="39" customHeight="1" x14ac:dyDescent="0.3">
      <c r="B168" s="7">
        <v>45314</v>
      </c>
      <c r="C168" s="8" t="s">
        <v>185</v>
      </c>
      <c r="D168" s="9" t="s">
        <v>181</v>
      </c>
      <c r="E168" s="8" t="s">
        <v>182</v>
      </c>
      <c r="F168" s="9" t="s">
        <v>26</v>
      </c>
      <c r="G168" s="8" t="s">
        <v>27</v>
      </c>
      <c r="H168" s="11">
        <v>1441759</v>
      </c>
      <c r="I168" s="10">
        <v>45359</v>
      </c>
    </row>
    <row r="169" spans="2:9" ht="39" customHeight="1" x14ac:dyDescent="0.3">
      <c r="B169" s="7">
        <v>45201</v>
      </c>
      <c r="C169" s="8" t="s">
        <v>221</v>
      </c>
      <c r="D169" s="9" t="s">
        <v>222</v>
      </c>
      <c r="E169" s="8" t="s">
        <v>223</v>
      </c>
      <c r="F169" s="9" t="s">
        <v>32</v>
      </c>
      <c r="G169" s="8" t="s">
        <v>33</v>
      </c>
      <c r="H169" s="11">
        <v>612500</v>
      </c>
      <c r="I169" s="10">
        <v>45246</v>
      </c>
    </row>
    <row r="170" spans="2:9" ht="39" customHeight="1" x14ac:dyDescent="0.3">
      <c r="B170" s="7">
        <v>45306</v>
      </c>
      <c r="C170" s="8" t="s">
        <v>225</v>
      </c>
      <c r="D170" s="9" t="s">
        <v>222</v>
      </c>
      <c r="E170" s="8" t="s">
        <v>223</v>
      </c>
      <c r="F170" s="9" t="s">
        <v>26</v>
      </c>
      <c r="G170" s="8" t="s">
        <v>27</v>
      </c>
      <c r="H170" s="11">
        <v>2358447</v>
      </c>
      <c r="I170" s="10">
        <v>45351</v>
      </c>
    </row>
    <row r="171" spans="2:9" ht="39" customHeight="1" x14ac:dyDescent="0.3">
      <c r="B171" s="7">
        <v>45203</v>
      </c>
      <c r="C171" s="8" t="s">
        <v>125</v>
      </c>
      <c r="D171" s="9" t="s">
        <v>128</v>
      </c>
      <c r="E171" s="8" t="s">
        <v>129</v>
      </c>
      <c r="F171" s="9" t="s">
        <v>26</v>
      </c>
      <c r="G171" s="8" t="s">
        <v>27</v>
      </c>
      <c r="H171" s="11">
        <v>1889664</v>
      </c>
      <c r="I171" s="10">
        <v>45248</v>
      </c>
    </row>
    <row r="172" spans="2:9" ht="39" customHeight="1" x14ac:dyDescent="0.3">
      <c r="B172" s="7">
        <v>45300</v>
      </c>
      <c r="C172" s="8" t="s">
        <v>136</v>
      </c>
      <c r="D172" s="9" t="s">
        <v>128</v>
      </c>
      <c r="E172" s="8" t="s">
        <v>129</v>
      </c>
      <c r="F172" s="9" t="s">
        <v>26</v>
      </c>
      <c r="G172" s="8" t="s">
        <v>27</v>
      </c>
      <c r="H172" s="11">
        <v>1607950</v>
      </c>
      <c r="I172" s="10">
        <v>45345</v>
      </c>
    </row>
    <row r="173" spans="2:9" ht="39" customHeight="1" x14ac:dyDescent="0.3">
      <c r="B173" s="7">
        <v>45300</v>
      </c>
      <c r="C173" s="8" t="s">
        <v>137</v>
      </c>
      <c r="D173" s="9" t="s">
        <v>128</v>
      </c>
      <c r="E173" s="8" t="s">
        <v>129</v>
      </c>
      <c r="F173" s="9" t="s">
        <v>26</v>
      </c>
      <c r="G173" s="8" t="s">
        <v>27</v>
      </c>
      <c r="H173" s="11">
        <v>550500</v>
      </c>
      <c r="I173" s="10">
        <v>45345</v>
      </c>
    </row>
    <row r="174" spans="2:9" ht="39" customHeight="1" x14ac:dyDescent="0.3">
      <c r="B174" s="7">
        <v>45300</v>
      </c>
      <c r="C174" s="8" t="s">
        <v>138</v>
      </c>
      <c r="D174" s="9" t="s">
        <v>128</v>
      </c>
      <c r="E174" s="8" t="s">
        <v>129</v>
      </c>
      <c r="F174" s="9" t="s">
        <v>26</v>
      </c>
      <c r="G174" s="8" t="s">
        <v>27</v>
      </c>
      <c r="H174" s="11">
        <v>1962085</v>
      </c>
      <c r="I174" s="10">
        <v>45345</v>
      </c>
    </row>
    <row r="175" spans="2:9" ht="39" customHeight="1" x14ac:dyDescent="0.3">
      <c r="B175" s="7">
        <v>45300</v>
      </c>
      <c r="C175" s="8" t="s">
        <v>139</v>
      </c>
      <c r="D175" s="9" t="s">
        <v>128</v>
      </c>
      <c r="E175" s="8" t="s">
        <v>129</v>
      </c>
      <c r="F175" s="9" t="s">
        <v>26</v>
      </c>
      <c r="G175" s="8" t="s">
        <v>27</v>
      </c>
      <c r="H175" s="11">
        <v>51800</v>
      </c>
      <c r="I175" s="10">
        <v>45345</v>
      </c>
    </row>
    <row r="176" spans="2:9" ht="39" customHeight="1" x14ac:dyDescent="0.3">
      <c r="B176" s="7">
        <v>45300</v>
      </c>
      <c r="C176" s="8" t="s">
        <v>140</v>
      </c>
      <c r="D176" s="9" t="s">
        <v>128</v>
      </c>
      <c r="E176" s="8" t="s">
        <v>129</v>
      </c>
      <c r="F176" s="9" t="s">
        <v>26</v>
      </c>
      <c r="G176" s="8" t="s">
        <v>27</v>
      </c>
      <c r="H176" s="11">
        <v>493000</v>
      </c>
      <c r="I176" s="10">
        <v>45345</v>
      </c>
    </row>
    <row r="177" spans="2:9" ht="39" customHeight="1" x14ac:dyDescent="0.3">
      <c r="B177" s="7">
        <v>45310</v>
      </c>
      <c r="C177" s="8" t="s">
        <v>141</v>
      </c>
      <c r="D177" s="9" t="s">
        <v>128</v>
      </c>
      <c r="E177" s="8" t="s">
        <v>129</v>
      </c>
      <c r="F177" s="9" t="s">
        <v>26</v>
      </c>
      <c r="G177" s="8" t="s">
        <v>27</v>
      </c>
      <c r="H177" s="11">
        <v>1200000</v>
      </c>
      <c r="I177" s="10">
        <v>45355</v>
      </c>
    </row>
    <row r="178" spans="2:9" ht="39" customHeight="1" x14ac:dyDescent="0.3">
      <c r="B178" s="7">
        <v>45310</v>
      </c>
      <c r="C178" s="8" t="s">
        <v>142</v>
      </c>
      <c r="D178" s="9" t="s">
        <v>128</v>
      </c>
      <c r="E178" s="8" t="s">
        <v>129</v>
      </c>
      <c r="F178" s="9" t="s">
        <v>26</v>
      </c>
      <c r="G178" s="8" t="s">
        <v>27</v>
      </c>
      <c r="H178" s="11">
        <v>715000</v>
      </c>
      <c r="I178" s="10">
        <v>45355</v>
      </c>
    </row>
    <row r="179" spans="2:9" ht="39" customHeight="1" x14ac:dyDescent="0.3">
      <c r="B179" s="7">
        <v>45310</v>
      </c>
      <c r="C179" s="8" t="s">
        <v>143</v>
      </c>
      <c r="D179" s="9" t="s">
        <v>128</v>
      </c>
      <c r="E179" s="8" t="s">
        <v>129</v>
      </c>
      <c r="F179" s="9" t="s">
        <v>26</v>
      </c>
      <c r="G179" s="8" t="s">
        <v>27</v>
      </c>
      <c r="H179" s="11">
        <v>613125</v>
      </c>
      <c r="I179" s="10">
        <v>45355</v>
      </c>
    </row>
    <row r="180" spans="2:9" ht="39" customHeight="1" x14ac:dyDescent="0.3">
      <c r="B180" s="7">
        <v>45310</v>
      </c>
      <c r="C180" s="8" t="s">
        <v>144</v>
      </c>
      <c r="D180" s="9" t="s">
        <v>128</v>
      </c>
      <c r="E180" s="8" t="s">
        <v>129</v>
      </c>
      <c r="F180" s="9" t="s">
        <v>26</v>
      </c>
      <c r="G180" s="8" t="s">
        <v>27</v>
      </c>
      <c r="H180" s="11">
        <v>171100</v>
      </c>
      <c r="I180" s="10">
        <v>45355</v>
      </c>
    </row>
    <row r="181" spans="2:9" ht="39" customHeight="1" x14ac:dyDescent="0.3">
      <c r="B181" s="7">
        <v>45310</v>
      </c>
      <c r="C181" s="8" t="s">
        <v>145</v>
      </c>
      <c r="D181" s="9" t="s">
        <v>128</v>
      </c>
      <c r="E181" s="8" t="s">
        <v>129</v>
      </c>
      <c r="F181" s="9" t="s">
        <v>26</v>
      </c>
      <c r="G181" s="8" t="s">
        <v>27</v>
      </c>
      <c r="H181" s="11">
        <v>60000</v>
      </c>
      <c r="I181" s="10">
        <v>45355</v>
      </c>
    </row>
    <row r="182" spans="2:9" ht="39" customHeight="1" x14ac:dyDescent="0.3">
      <c r="B182" s="7">
        <v>45310</v>
      </c>
      <c r="C182" s="8" t="s">
        <v>146</v>
      </c>
      <c r="D182" s="9" t="s">
        <v>128</v>
      </c>
      <c r="E182" s="8" t="s">
        <v>129</v>
      </c>
      <c r="F182" s="9" t="s">
        <v>26</v>
      </c>
      <c r="G182" s="8" t="s">
        <v>27</v>
      </c>
      <c r="H182" s="11">
        <v>31305</v>
      </c>
      <c r="I182" s="10">
        <v>45355</v>
      </c>
    </row>
    <row r="183" spans="2:9" ht="39" customHeight="1" x14ac:dyDescent="0.3">
      <c r="B183" s="7">
        <v>45288</v>
      </c>
      <c r="C183" s="8" t="s">
        <v>147</v>
      </c>
      <c r="D183" s="9" t="s">
        <v>148</v>
      </c>
      <c r="E183" s="8" t="s">
        <v>149</v>
      </c>
      <c r="F183" s="9" t="s">
        <v>26</v>
      </c>
      <c r="G183" s="8" t="s">
        <v>27</v>
      </c>
      <c r="H183" s="11">
        <v>348075</v>
      </c>
      <c r="I183" s="10">
        <v>45333</v>
      </c>
    </row>
    <row r="184" spans="2:9" ht="39" customHeight="1" x14ac:dyDescent="0.3">
      <c r="B184" s="7">
        <v>45288</v>
      </c>
      <c r="C184" s="8" t="s">
        <v>150</v>
      </c>
      <c r="D184" s="9" t="s">
        <v>148</v>
      </c>
      <c r="E184" s="8" t="s">
        <v>149</v>
      </c>
      <c r="F184" s="9" t="s">
        <v>26</v>
      </c>
      <c r="G184" s="8" t="s">
        <v>27</v>
      </c>
      <c r="H184" s="11">
        <v>807100</v>
      </c>
      <c r="I184" s="10">
        <v>45333</v>
      </c>
    </row>
    <row r="185" spans="2:9" ht="39" customHeight="1" x14ac:dyDescent="0.3">
      <c r="B185" s="7">
        <v>45307</v>
      </c>
      <c r="C185" s="8" t="s">
        <v>151</v>
      </c>
      <c r="D185" s="9" t="s">
        <v>148</v>
      </c>
      <c r="E185" s="8" t="s">
        <v>149</v>
      </c>
      <c r="F185" s="9" t="s">
        <v>26</v>
      </c>
      <c r="G185" s="8" t="s">
        <v>27</v>
      </c>
      <c r="H185" s="11">
        <v>28500</v>
      </c>
      <c r="I185" s="10">
        <v>45352</v>
      </c>
    </row>
    <row r="186" spans="2:9" ht="39" customHeight="1" x14ac:dyDescent="0.3">
      <c r="B186" s="7">
        <v>45307</v>
      </c>
      <c r="C186" s="8" t="s">
        <v>152</v>
      </c>
      <c r="D186" s="9" t="s">
        <v>148</v>
      </c>
      <c r="E186" s="8" t="s">
        <v>149</v>
      </c>
      <c r="F186" s="9" t="s">
        <v>26</v>
      </c>
      <c r="G186" s="8" t="s">
        <v>27</v>
      </c>
      <c r="H186" s="11">
        <v>4218800</v>
      </c>
      <c r="I186" s="10">
        <v>45352</v>
      </c>
    </row>
    <row r="187" spans="2:9" ht="39" customHeight="1" x14ac:dyDescent="0.3">
      <c r="B187" s="7">
        <v>45307</v>
      </c>
      <c r="C187" s="8" t="s">
        <v>153</v>
      </c>
      <c r="D187" s="9" t="s">
        <v>148</v>
      </c>
      <c r="E187" s="8" t="s">
        <v>149</v>
      </c>
      <c r="F187" s="9" t="s">
        <v>26</v>
      </c>
      <c r="G187" s="8" t="s">
        <v>27</v>
      </c>
      <c r="H187" s="11">
        <v>515170</v>
      </c>
      <c r="I187" s="10">
        <v>45352</v>
      </c>
    </row>
    <row r="188" spans="2:9" ht="39" customHeight="1" x14ac:dyDescent="0.3">
      <c r="B188" s="7">
        <v>45307</v>
      </c>
      <c r="C188" s="8" t="s">
        <v>154</v>
      </c>
      <c r="D188" s="9" t="s">
        <v>148</v>
      </c>
      <c r="E188" s="8" t="s">
        <v>149</v>
      </c>
      <c r="F188" s="9" t="s">
        <v>26</v>
      </c>
      <c r="G188" s="8" t="s">
        <v>27</v>
      </c>
      <c r="H188" s="11">
        <v>61000</v>
      </c>
      <c r="I188" s="10">
        <v>45352</v>
      </c>
    </row>
    <row r="189" spans="2:9" ht="39" customHeight="1" x14ac:dyDescent="0.3">
      <c r="B189" s="7">
        <v>45307</v>
      </c>
      <c r="C189" s="8" t="s">
        <v>155</v>
      </c>
      <c r="D189" s="9" t="s">
        <v>148</v>
      </c>
      <c r="E189" s="8" t="s">
        <v>149</v>
      </c>
      <c r="F189" s="9" t="s">
        <v>26</v>
      </c>
      <c r="G189" s="8" t="s">
        <v>27</v>
      </c>
      <c r="H189" s="11">
        <v>534000</v>
      </c>
      <c r="I189" s="10">
        <v>45352</v>
      </c>
    </row>
    <row r="190" spans="2:9" ht="39" customHeight="1" x14ac:dyDescent="0.3">
      <c r="B190" s="7">
        <v>45307</v>
      </c>
      <c r="C190" s="8" t="s">
        <v>156</v>
      </c>
      <c r="D190" s="9" t="s">
        <v>148</v>
      </c>
      <c r="E190" s="8" t="s">
        <v>149</v>
      </c>
      <c r="F190" s="9" t="s">
        <v>26</v>
      </c>
      <c r="G190" s="8" t="s">
        <v>27</v>
      </c>
      <c r="H190" s="11">
        <v>22360</v>
      </c>
      <c r="I190" s="10">
        <v>45352</v>
      </c>
    </row>
    <row r="191" spans="2:9" ht="39" customHeight="1" x14ac:dyDescent="0.3">
      <c r="B191" s="7">
        <v>45307</v>
      </c>
      <c r="C191" s="8" t="s">
        <v>157</v>
      </c>
      <c r="D191" s="9" t="s">
        <v>148</v>
      </c>
      <c r="E191" s="8" t="s">
        <v>149</v>
      </c>
      <c r="F191" s="9" t="s">
        <v>26</v>
      </c>
      <c r="G191" s="8" t="s">
        <v>27</v>
      </c>
      <c r="H191" s="11">
        <v>4250</v>
      </c>
      <c r="I191" s="10">
        <v>45352</v>
      </c>
    </row>
    <row r="192" spans="2:9" ht="39" customHeight="1" x14ac:dyDescent="0.3">
      <c r="B192" s="7">
        <v>45314</v>
      </c>
      <c r="C192" s="8" t="s">
        <v>158</v>
      </c>
      <c r="D192" s="9" t="s">
        <v>148</v>
      </c>
      <c r="E192" s="8" t="s">
        <v>149</v>
      </c>
      <c r="F192" s="9" t="s">
        <v>26</v>
      </c>
      <c r="G192" s="8" t="s">
        <v>27</v>
      </c>
      <c r="H192" s="11">
        <v>603050</v>
      </c>
      <c r="I192" s="10">
        <v>45359</v>
      </c>
    </row>
    <row r="193" spans="2:9" ht="39" customHeight="1" x14ac:dyDescent="0.3">
      <c r="B193" s="7">
        <v>45314</v>
      </c>
      <c r="C193" s="8" t="s">
        <v>159</v>
      </c>
      <c r="D193" s="9" t="s">
        <v>148</v>
      </c>
      <c r="E193" s="8" t="s">
        <v>149</v>
      </c>
      <c r="F193" s="9" t="s">
        <v>26</v>
      </c>
      <c r="G193" s="8" t="s">
        <v>27</v>
      </c>
      <c r="H193" s="11">
        <v>372500</v>
      </c>
      <c r="I193" s="10">
        <v>45359</v>
      </c>
    </row>
    <row r="194" spans="2:9" ht="39" customHeight="1" x14ac:dyDescent="0.3">
      <c r="B194" s="7">
        <v>45314</v>
      </c>
      <c r="C194" s="8" t="s">
        <v>160</v>
      </c>
      <c r="D194" s="9" t="s">
        <v>148</v>
      </c>
      <c r="E194" s="8" t="s">
        <v>149</v>
      </c>
      <c r="F194" s="9" t="s">
        <v>26</v>
      </c>
      <c r="G194" s="8" t="s">
        <v>27</v>
      </c>
      <c r="H194" s="11">
        <v>23200</v>
      </c>
      <c r="I194" s="10">
        <v>45359</v>
      </c>
    </row>
    <row r="195" spans="2:9" ht="39" customHeight="1" x14ac:dyDescent="0.3">
      <c r="B195" s="7">
        <v>45314</v>
      </c>
      <c r="C195" s="8" t="s">
        <v>161</v>
      </c>
      <c r="D195" s="9" t="s">
        <v>148</v>
      </c>
      <c r="E195" s="8" t="s">
        <v>149</v>
      </c>
      <c r="F195" s="9" t="s">
        <v>26</v>
      </c>
      <c r="G195" s="8" t="s">
        <v>27</v>
      </c>
      <c r="H195" s="11">
        <v>33000</v>
      </c>
      <c r="I195" s="10">
        <v>45359</v>
      </c>
    </row>
    <row r="196" spans="2:9" ht="39" customHeight="1" x14ac:dyDescent="0.3">
      <c r="B196" s="7">
        <v>45314</v>
      </c>
      <c r="C196" s="8" t="s">
        <v>162</v>
      </c>
      <c r="D196" s="9" t="s">
        <v>148</v>
      </c>
      <c r="E196" s="8" t="s">
        <v>149</v>
      </c>
      <c r="F196" s="9" t="s">
        <v>26</v>
      </c>
      <c r="G196" s="8" t="s">
        <v>27</v>
      </c>
      <c r="H196" s="11">
        <v>125000</v>
      </c>
      <c r="I196" s="10">
        <v>45359</v>
      </c>
    </row>
    <row r="197" spans="2:9" ht="39" customHeight="1" x14ac:dyDescent="0.3">
      <c r="B197" s="7">
        <v>45273</v>
      </c>
      <c r="C197" s="8" t="s">
        <v>97</v>
      </c>
      <c r="D197" s="9" t="s">
        <v>98</v>
      </c>
      <c r="E197" s="8" t="s">
        <v>99</v>
      </c>
      <c r="F197" s="9" t="s">
        <v>26</v>
      </c>
      <c r="G197" s="8" t="s">
        <v>27</v>
      </c>
      <c r="H197" s="11">
        <v>65000</v>
      </c>
      <c r="I197" s="10">
        <v>45318</v>
      </c>
    </row>
    <row r="198" spans="2:9" ht="39" customHeight="1" x14ac:dyDescent="0.3">
      <c r="B198" s="7">
        <v>45314</v>
      </c>
      <c r="C198" s="8" t="s">
        <v>218</v>
      </c>
      <c r="D198" s="9" t="s">
        <v>219</v>
      </c>
      <c r="E198" s="8" t="s">
        <v>220</v>
      </c>
      <c r="F198" s="9" t="s">
        <v>32</v>
      </c>
      <c r="G198" s="8" t="s">
        <v>33</v>
      </c>
      <c r="H198" s="11">
        <v>175230</v>
      </c>
      <c r="I198" s="10">
        <v>45359</v>
      </c>
    </row>
    <row r="199" spans="2:9" ht="39" customHeight="1" x14ac:dyDescent="0.3">
      <c r="B199" s="7">
        <v>42737</v>
      </c>
      <c r="C199" s="8" t="s">
        <v>355</v>
      </c>
      <c r="D199" s="9" t="s">
        <v>356</v>
      </c>
      <c r="E199" s="8" t="s">
        <v>357</v>
      </c>
      <c r="F199" s="9" t="s">
        <v>358</v>
      </c>
      <c r="G199" s="8" t="s">
        <v>292</v>
      </c>
      <c r="H199" s="11">
        <v>13797.74</v>
      </c>
      <c r="I199" s="10">
        <v>42782</v>
      </c>
    </row>
    <row r="200" spans="2:9" ht="39" customHeight="1" x14ac:dyDescent="0.3">
      <c r="B200" s="7">
        <v>42767</v>
      </c>
      <c r="C200" s="8" t="s">
        <v>359</v>
      </c>
      <c r="D200" s="9" t="s">
        <v>356</v>
      </c>
      <c r="E200" s="8" t="s">
        <v>357</v>
      </c>
      <c r="F200" s="9" t="s">
        <v>360</v>
      </c>
      <c r="G200" s="8" t="s">
        <v>292</v>
      </c>
      <c r="H200" s="11">
        <v>1019.92</v>
      </c>
      <c r="I200" s="10">
        <v>42812</v>
      </c>
    </row>
    <row r="201" spans="2:9" ht="39" customHeight="1" x14ac:dyDescent="0.3">
      <c r="B201" s="7">
        <v>45294</v>
      </c>
      <c r="C201" s="8" t="s">
        <v>514</v>
      </c>
      <c r="D201" s="9" t="s">
        <v>515</v>
      </c>
      <c r="E201" s="8" t="s">
        <v>357</v>
      </c>
      <c r="F201" s="9" t="s">
        <v>516</v>
      </c>
      <c r="G201" s="8" t="s">
        <v>292</v>
      </c>
      <c r="H201" s="11">
        <v>1888.03</v>
      </c>
      <c r="I201" s="10">
        <f>+B201+45</f>
        <v>45339</v>
      </c>
    </row>
    <row r="202" spans="2:9" ht="39" customHeight="1" x14ac:dyDescent="0.3">
      <c r="B202" s="7">
        <v>45201</v>
      </c>
      <c r="C202" s="8" t="s">
        <v>272</v>
      </c>
      <c r="D202" s="9" t="s">
        <v>273</v>
      </c>
      <c r="E202" s="8" t="s">
        <v>274</v>
      </c>
      <c r="F202" s="9" t="s">
        <v>26</v>
      </c>
      <c r="G202" s="8" t="s">
        <v>27</v>
      </c>
      <c r="H202" s="11">
        <v>8010082</v>
      </c>
      <c r="I202" s="10">
        <v>45246</v>
      </c>
    </row>
    <row r="203" spans="2:9" ht="39" customHeight="1" x14ac:dyDescent="0.3">
      <c r="B203" s="7">
        <v>45149</v>
      </c>
      <c r="C203" s="8" t="s">
        <v>401</v>
      </c>
      <c r="D203" s="9" t="s">
        <v>402</v>
      </c>
      <c r="E203" s="8" t="s">
        <v>403</v>
      </c>
      <c r="F203" s="9" t="s">
        <v>404</v>
      </c>
      <c r="G203" s="8" t="s">
        <v>378</v>
      </c>
      <c r="H203" s="11">
        <v>564628.91</v>
      </c>
      <c r="I203" s="10">
        <f>+B203+45</f>
        <v>45194</v>
      </c>
    </row>
    <row r="204" spans="2:9" ht="39" customHeight="1" x14ac:dyDescent="0.3">
      <c r="B204" s="7">
        <v>45295</v>
      </c>
      <c r="C204" s="8" t="s">
        <v>522</v>
      </c>
      <c r="D204" s="9" t="s">
        <v>523</v>
      </c>
      <c r="E204" s="8" t="s">
        <v>524</v>
      </c>
      <c r="F204" s="9" t="s">
        <v>423</v>
      </c>
      <c r="G204" s="8" t="s">
        <v>373</v>
      </c>
      <c r="H204" s="11">
        <v>118000</v>
      </c>
      <c r="I204" s="10">
        <f>+B204+45</f>
        <v>45340</v>
      </c>
    </row>
    <row r="205" spans="2:9" ht="39" customHeight="1" x14ac:dyDescent="0.3">
      <c r="B205" s="7">
        <v>45294</v>
      </c>
      <c r="C205" s="8" t="s">
        <v>261</v>
      </c>
      <c r="D205" s="9" t="s">
        <v>262</v>
      </c>
      <c r="E205" s="8" t="s">
        <v>263</v>
      </c>
      <c r="F205" s="9" t="s">
        <v>26</v>
      </c>
      <c r="G205" s="8" t="s">
        <v>27</v>
      </c>
      <c r="H205" s="11">
        <v>1267468</v>
      </c>
      <c r="I205" s="10">
        <v>45339</v>
      </c>
    </row>
    <row r="206" spans="2:9" ht="39" customHeight="1" x14ac:dyDescent="0.3">
      <c r="B206" s="7">
        <v>45315</v>
      </c>
      <c r="C206" s="8" t="s">
        <v>264</v>
      </c>
      <c r="D206" s="9" t="s">
        <v>262</v>
      </c>
      <c r="E206" s="8" t="s">
        <v>263</v>
      </c>
      <c r="F206" s="9" t="s">
        <v>26</v>
      </c>
      <c r="G206" s="8" t="s">
        <v>27</v>
      </c>
      <c r="H206" s="11">
        <v>4421400</v>
      </c>
      <c r="I206" s="10">
        <v>45360</v>
      </c>
    </row>
    <row r="207" spans="2:9" ht="39" customHeight="1" x14ac:dyDescent="0.3">
      <c r="B207" s="7">
        <v>45266</v>
      </c>
      <c r="C207" s="8" t="s">
        <v>454</v>
      </c>
      <c r="D207" s="9" t="s">
        <v>455</v>
      </c>
      <c r="E207" s="8" t="s">
        <v>456</v>
      </c>
      <c r="F207" s="9" t="s">
        <v>372</v>
      </c>
      <c r="G207" s="8" t="s">
        <v>373</v>
      </c>
      <c r="H207" s="11">
        <v>118000</v>
      </c>
      <c r="I207" s="10">
        <f t="shared" ref="I207:I213" si="3">+B207+45</f>
        <v>45311</v>
      </c>
    </row>
    <row r="208" spans="2:9" ht="39" customHeight="1" x14ac:dyDescent="0.3">
      <c r="B208" s="7">
        <v>45266</v>
      </c>
      <c r="C208" s="8" t="s">
        <v>457</v>
      </c>
      <c r="D208" s="9" t="s">
        <v>455</v>
      </c>
      <c r="E208" s="8" t="s">
        <v>456</v>
      </c>
      <c r="F208" s="9" t="s">
        <v>458</v>
      </c>
      <c r="G208" s="8" t="s">
        <v>373</v>
      </c>
      <c r="H208" s="11">
        <v>5900</v>
      </c>
      <c r="I208" s="10">
        <f t="shared" si="3"/>
        <v>45311</v>
      </c>
    </row>
    <row r="209" spans="2:9" ht="39" customHeight="1" x14ac:dyDescent="0.3">
      <c r="B209" s="7">
        <v>45265</v>
      </c>
      <c r="C209" s="8" t="s">
        <v>64</v>
      </c>
      <c r="D209" s="9" t="s">
        <v>463</v>
      </c>
      <c r="E209" s="8" t="s">
        <v>464</v>
      </c>
      <c r="F209" s="9" t="s">
        <v>465</v>
      </c>
      <c r="G209" s="8" t="s">
        <v>373</v>
      </c>
      <c r="H209" s="11">
        <v>62540</v>
      </c>
      <c r="I209" s="10">
        <f t="shared" si="3"/>
        <v>45310</v>
      </c>
    </row>
    <row r="210" spans="2:9" ht="39" customHeight="1" x14ac:dyDescent="0.3">
      <c r="B210" s="7">
        <v>45247</v>
      </c>
      <c r="C210" s="8" t="s">
        <v>67</v>
      </c>
      <c r="D210" s="9" t="s">
        <v>463</v>
      </c>
      <c r="E210" s="8" t="s">
        <v>464</v>
      </c>
      <c r="F210" s="9" t="s">
        <v>466</v>
      </c>
      <c r="G210" s="8" t="s">
        <v>373</v>
      </c>
      <c r="H210" s="11">
        <v>53100</v>
      </c>
      <c r="I210" s="10">
        <f t="shared" si="3"/>
        <v>45292</v>
      </c>
    </row>
    <row r="211" spans="2:9" ht="39" customHeight="1" x14ac:dyDescent="0.3">
      <c r="B211" s="7">
        <v>45265</v>
      </c>
      <c r="C211" s="8" t="s">
        <v>467</v>
      </c>
      <c r="D211" s="9" t="s">
        <v>463</v>
      </c>
      <c r="E211" s="8" t="s">
        <v>464</v>
      </c>
      <c r="F211" s="9" t="s">
        <v>372</v>
      </c>
      <c r="G211" s="8" t="s">
        <v>373</v>
      </c>
      <c r="H211" s="11">
        <v>118000</v>
      </c>
      <c r="I211" s="10">
        <f t="shared" si="3"/>
        <v>45310</v>
      </c>
    </row>
    <row r="212" spans="2:9" ht="39" customHeight="1" x14ac:dyDescent="0.3">
      <c r="B212" s="7">
        <v>44589</v>
      </c>
      <c r="C212" s="8" t="s">
        <v>496</v>
      </c>
      <c r="D212" s="9" t="s">
        <v>497</v>
      </c>
      <c r="E212" s="8" t="s">
        <v>498</v>
      </c>
      <c r="F212" s="9" t="s">
        <v>499</v>
      </c>
      <c r="G212" s="8" t="s">
        <v>500</v>
      </c>
      <c r="H212" s="11">
        <v>21240</v>
      </c>
      <c r="I212" s="10">
        <f t="shared" si="3"/>
        <v>44634</v>
      </c>
    </row>
    <row r="213" spans="2:9" ht="39" customHeight="1" x14ac:dyDescent="0.3">
      <c r="B213" s="7">
        <v>44925</v>
      </c>
      <c r="C213" s="8" t="s">
        <v>504</v>
      </c>
      <c r="D213" s="9" t="s">
        <v>497</v>
      </c>
      <c r="E213" s="8" t="s">
        <v>498</v>
      </c>
      <c r="F213" s="9" t="s">
        <v>505</v>
      </c>
      <c r="G213" s="8" t="s">
        <v>500</v>
      </c>
      <c r="H213" s="11">
        <v>55342</v>
      </c>
      <c r="I213" s="10">
        <f t="shared" si="3"/>
        <v>44970</v>
      </c>
    </row>
    <row r="214" spans="2:9" ht="39" customHeight="1" x14ac:dyDescent="0.3">
      <c r="B214" s="7">
        <v>43553</v>
      </c>
      <c r="C214" s="8" t="s">
        <v>414</v>
      </c>
      <c r="D214" s="9" t="s">
        <v>416</v>
      </c>
      <c r="E214" s="8" t="s">
        <v>417</v>
      </c>
      <c r="F214" s="9" t="s">
        <v>418</v>
      </c>
      <c r="G214" s="8" t="s">
        <v>419</v>
      </c>
      <c r="H214" s="11">
        <v>116820</v>
      </c>
      <c r="I214" s="10">
        <v>43598</v>
      </c>
    </row>
    <row r="215" spans="2:9" ht="39" customHeight="1" x14ac:dyDescent="0.3">
      <c r="B215" s="7">
        <v>44035</v>
      </c>
      <c r="C215" s="8" t="s">
        <v>67</v>
      </c>
      <c r="D215" s="9" t="s">
        <v>68</v>
      </c>
      <c r="E215" s="8" t="s">
        <v>69</v>
      </c>
      <c r="F215" s="9" t="s">
        <v>26</v>
      </c>
      <c r="G215" s="8" t="s">
        <v>27</v>
      </c>
      <c r="H215" s="11">
        <v>161625</v>
      </c>
      <c r="I215" s="10">
        <v>44080</v>
      </c>
    </row>
    <row r="216" spans="2:9" ht="39" customHeight="1" x14ac:dyDescent="0.3">
      <c r="B216" s="7">
        <v>44298</v>
      </c>
      <c r="C216" s="8" t="s">
        <v>70</v>
      </c>
      <c r="D216" s="9" t="s">
        <v>71</v>
      </c>
      <c r="E216" s="8" t="s">
        <v>72</v>
      </c>
      <c r="F216" s="9" t="s">
        <v>26</v>
      </c>
      <c r="G216" s="8" t="s">
        <v>27</v>
      </c>
      <c r="H216" s="11">
        <v>44992.800000000003</v>
      </c>
      <c r="I216" s="10">
        <v>44343</v>
      </c>
    </row>
    <row r="217" spans="2:9" ht="39" customHeight="1" x14ac:dyDescent="0.3">
      <c r="B217" s="7">
        <v>44327</v>
      </c>
      <c r="C217" s="8" t="s">
        <v>73</v>
      </c>
      <c r="D217" s="9" t="s">
        <v>71</v>
      </c>
      <c r="E217" s="8" t="s">
        <v>72</v>
      </c>
      <c r="F217" s="9" t="s">
        <v>26</v>
      </c>
      <c r="G217" s="8" t="s">
        <v>27</v>
      </c>
      <c r="H217" s="11">
        <v>44992.800000000003</v>
      </c>
      <c r="I217" s="10">
        <v>44372</v>
      </c>
    </row>
    <row r="218" spans="2:9" ht="39" customHeight="1" x14ac:dyDescent="0.3">
      <c r="B218" s="7">
        <v>45307</v>
      </c>
      <c r="C218" s="8" t="s">
        <v>119</v>
      </c>
      <c r="D218" s="9" t="s">
        <v>71</v>
      </c>
      <c r="E218" s="8" t="s">
        <v>72</v>
      </c>
      <c r="F218" s="9" t="s">
        <v>26</v>
      </c>
      <c r="G218" s="8" t="s">
        <v>27</v>
      </c>
      <c r="H218" s="11">
        <v>836115</v>
      </c>
      <c r="I218" s="10">
        <v>45352</v>
      </c>
    </row>
    <row r="219" spans="2:9" ht="39" customHeight="1" x14ac:dyDescent="0.3">
      <c r="B219" s="7">
        <v>45300</v>
      </c>
      <c r="C219" s="8" t="s">
        <v>51</v>
      </c>
      <c r="D219" s="9" t="s">
        <v>52</v>
      </c>
      <c r="E219" s="8" t="s">
        <v>53</v>
      </c>
      <c r="F219" s="9" t="s">
        <v>26</v>
      </c>
      <c r="G219" s="8" t="s">
        <v>27</v>
      </c>
      <c r="H219" s="11">
        <v>105461.88</v>
      </c>
      <c r="I219" s="10">
        <v>45345</v>
      </c>
    </row>
    <row r="220" spans="2:9" ht="39" customHeight="1" x14ac:dyDescent="0.3">
      <c r="B220" s="7">
        <v>45296</v>
      </c>
      <c r="C220" s="8" t="s">
        <v>364</v>
      </c>
      <c r="D220" s="9" t="s">
        <v>365</v>
      </c>
      <c r="E220" s="8" t="s">
        <v>366</v>
      </c>
      <c r="F220" s="9" t="s">
        <v>367</v>
      </c>
      <c r="G220" s="8" t="s">
        <v>368</v>
      </c>
      <c r="H220" s="11">
        <v>217710</v>
      </c>
      <c r="I220" s="10">
        <f>+B220+45</f>
        <v>45341</v>
      </c>
    </row>
    <row r="221" spans="2:9" ht="39" customHeight="1" x14ac:dyDescent="0.3">
      <c r="B221" s="7">
        <v>42730</v>
      </c>
      <c r="C221" s="8" t="s">
        <v>294</v>
      </c>
      <c r="D221" s="9" t="s">
        <v>295</v>
      </c>
      <c r="E221" s="8" t="s">
        <v>296</v>
      </c>
      <c r="F221" s="9" t="s">
        <v>297</v>
      </c>
      <c r="G221" s="8" t="s">
        <v>298</v>
      </c>
      <c r="H221" s="11">
        <v>2446928.2400000002</v>
      </c>
      <c r="I221" s="10">
        <v>42775</v>
      </c>
    </row>
    <row r="222" spans="2:9" ht="39" customHeight="1" x14ac:dyDescent="0.3">
      <c r="B222" s="7">
        <v>44930</v>
      </c>
      <c r="C222" s="8" t="s">
        <v>420</v>
      </c>
      <c r="D222" s="9" t="s">
        <v>421</v>
      </c>
      <c r="E222" s="8" t="s">
        <v>422</v>
      </c>
      <c r="F222" s="9" t="s">
        <v>423</v>
      </c>
      <c r="G222" s="8" t="s">
        <v>408</v>
      </c>
      <c r="H222" s="11">
        <v>118000</v>
      </c>
      <c r="I222" s="10">
        <f>+B222+45</f>
        <v>44975</v>
      </c>
    </row>
    <row r="223" spans="2:9" ht="39" customHeight="1" x14ac:dyDescent="0.3">
      <c r="B223" s="7">
        <v>43723</v>
      </c>
      <c r="C223" s="8" t="s">
        <v>397</v>
      </c>
      <c r="D223" s="9" t="s">
        <v>398</v>
      </c>
      <c r="E223" s="8" t="s">
        <v>399</v>
      </c>
      <c r="F223" s="9" t="s">
        <v>400</v>
      </c>
      <c r="G223" s="8" t="s">
        <v>298</v>
      </c>
      <c r="H223" s="11">
        <v>41300</v>
      </c>
      <c r="I223" s="10">
        <v>43768</v>
      </c>
    </row>
    <row r="224" spans="2:9" ht="39" customHeight="1" x14ac:dyDescent="0.3">
      <c r="B224" s="7">
        <v>45307</v>
      </c>
      <c r="C224" s="8" t="s">
        <v>202</v>
      </c>
      <c r="D224" s="9" t="s">
        <v>203</v>
      </c>
      <c r="E224" s="8" t="s">
        <v>204</v>
      </c>
      <c r="F224" s="9" t="s">
        <v>26</v>
      </c>
      <c r="G224" s="8" t="s">
        <v>27</v>
      </c>
      <c r="H224" s="11">
        <v>1793820</v>
      </c>
      <c r="I224" s="10">
        <v>45352</v>
      </c>
    </row>
    <row r="225" spans="2:9" ht="39" customHeight="1" x14ac:dyDescent="0.3">
      <c r="B225" s="7">
        <v>45310</v>
      </c>
      <c r="C225" s="8" t="s">
        <v>205</v>
      </c>
      <c r="D225" s="9" t="s">
        <v>203</v>
      </c>
      <c r="E225" s="8" t="s">
        <v>204</v>
      </c>
      <c r="F225" s="9" t="s">
        <v>26</v>
      </c>
      <c r="G225" s="8" t="s">
        <v>27</v>
      </c>
      <c r="H225" s="11">
        <v>1859000</v>
      </c>
      <c r="I225" s="10">
        <v>45355</v>
      </c>
    </row>
    <row r="226" spans="2:9" ht="39" customHeight="1" x14ac:dyDescent="0.3">
      <c r="B226" s="7">
        <v>45313</v>
      </c>
      <c r="C226" s="8" t="s">
        <v>206</v>
      </c>
      <c r="D226" s="9" t="s">
        <v>203</v>
      </c>
      <c r="E226" s="8" t="s">
        <v>204</v>
      </c>
      <c r="F226" s="9" t="s">
        <v>26</v>
      </c>
      <c r="G226" s="8" t="s">
        <v>27</v>
      </c>
      <c r="H226" s="11">
        <v>1884993.5</v>
      </c>
      <c r="I226" s="10">
        <v>45358</v>
      </c>
    </row>
    <row r="227" spans="2:9" ht="39" customHeight="1" x14ac:dyDescent="0.3">
      <c r="B227" s="7">
        <v>45314</v>
      </c>
      <c r="C227" s="8" t="s">
        <v>207</v>
      </c>
      <c r="D227" s="9" t="s">
        <v>203</v>
      </c>
      <c r="E227" s="8" t="s">
        <v>204</v>
      </c>
      <c r="F227" s="9" t="s">
        <v>26</v>
      </c>
      <c r="G227" s="8" t="s">
        <v>27</v>
      </c>
      <c r="H227" s="11">
        <v>856396.80000000005</v>
      </c>
      <c r="I227" s="10">
        <v>45359</v>
      </c>
    </row>
    <row r="228" spans="2:9" ht="39" customHeight="1" x14ac:dyDescent="0.3">
      <c r="B228" s="7">
        <v>45315</v>
      </c>
      <c r="C228" s="8" t="s">
        <v>208</v>
      </c>
      <c r="D228" s="9" t="s">
        <v>203</v>
      </c>
      <c r="E228" s="8" t="s">
        <v>204</v>
      </c>
      <c r="F228" s="9" t="s">
        <v>26</v>
      </c>
      <c r="G228" s="8" t="s">
        <v>27</v>
      </c>
      <c r="H228" s="11">
        <v>427901.04</v>
      </c>
      <c r="I228" s="10">
        <v>45360</v>
      </c>
    </row>
    <row r="229" spans="2:9" ht="39" customHeight="1" x14ac:dyDescent="0.3">
      <c r="B229" s="7">
        <v>44007</v>
      </c>
      <c r="C229" s="8" t="s">
        <v>57</v>
      </c>
      <c r="D229" s="9" t="s">
        <v>58</v>
      </c>
      <c r="E229" s="8" t="s">
        <v>59</v>
      </c>
      <c r="F229" s="9" t="s">
        <v>26</v>
      </c>
      <c r="G229" s="8" t="s">
        <v>27</v>
      </c>
      <c r="H229" s="11">
        <v>12499.2</v>
      </c>
      <c r="I229" s="10">
        <v>44052</v>
      </c>
    </row>
    <row r="230" spans="2:9" ht="39" customHeight="1" x14ac:dyDescent="0.3">
      <c r="B230" s="7">
        <v>45301</v>
      </c>
      <c r="C230" s="8" t="s">
        <v>43</v>
      </c>
      <c r="D230" s="9" t="s">
        <v>44</v>
      </c>
      <c r="E230" s="8" t="s">
        <v>45</v>
      </c>
      <c r="F230" s="9" t="s">
        <v>26</v>
      </c>
      <c r="G230" s="8" t="s">
        <v>27</v>
      </c>
      <c r="H230" s="11">
        <v>784516.2</v>
      </c>
      <c r="I230" s="10">
        <v>45346</v>
      </c>
    </row>
    <row r="231" spans="2:9" ht="39" customHeight="1" x14ac:dyDescent="0.3">
      <c r="B231" s="7">
        <v>45313</v>
      </c>
      <c r="C231" s="8" t="s">
        <v>214</v>
      </c>
      <c r="D231" s="9" t="s">
        <v>215</v>
      </c>
      <c r="E231" s="8" t="s">
        <v>216</v>
      </c>
      <c r="F231" s="9" t="s">
        <v>26</v>
      </c>
      <c r="G231" s="8" t="s">
        <v>27</v>
      </c>
      <c r="H231" s="11">
        <v>674914.1</v>
      </c>
      <c r="I231" s="10">
        <v>45358</v>
      </c>
    </row>
    <row r="232" spans="2:9" ht="39" customHeight="1" x14ac:dyDescent="0.3">
      <c r="B232" s="7">
        <v>45315</v>
      </c>
      <c r="C232" s="8" t="s">
        <v>217</v>
      </c>
      <c r="D232" s="9" t="s">
        <v>215</v>
      </c>
      <c r="E232" s="8" t="s">
        <v>216</v>
      </c>
      <c r="F232" s="9" t="s">
        <v>26</v>
      </c>
      <c r="G232" s="8" t="s">
        <v>27</v>
      </c>
      <c r="H232" s="11">
        <v>508816</v>
      </c>
      <c r="I232" s="10">
        <v>45360</v>
      </c>
    </row>
    <row r="233" spans="2:9" ht="39" customHeight="1" x14ac:dyDescent="0.3">
      <c r="B233" s="7">
        <v>45096</v>
      </c>
      <c r="C233" s="8" t="s">
        <v>224</v>
      </c>
      <c r="D233" s="9" t="s">
        <v>215</v>
      </c>
      <c r="E233" s="8" t="s">
        <v>216</v>
      </c>
      <c r="F233" s="9" t="s">
        <v>26</v>
      </c>
      <c r="G233" s="8" t="s">
        <v>27</v>
      </c>
      <c r="H233" s="11">
        <v>670623.5</v>
      </c>
      <c r="I233" s="10">
        <v>45141</v>
      </c>
    </row>
    <row r="234" spans="2:9" ht="39" customHeight="1" x14ac:dyDescent="0.3">
      <c r="B234" s="7">
        <v>45225</v>
      </c>
      <c r="C234" s="8" t="s">
        <v>540</v>
      </c>
      <c r="D234" s="9" t="s">
        <v>541</v>
      </c>
      <c r="E234" s="8" t="s">
        <v>542</v>
      </c>
      <c r="F234" s="9" t="s">
        <v>543</v>
      </c>
      <c r="G234" s="8" t="s">
        <v>373</v>
      </c>
      <c r="H234" s="11">
        <v>35400</v>
      </c>
      <c r="I234" s="10">
        <f>+B234+45</f>
        <v>45270</v>
      </c>
    </row>
    <row r="235" spans="2:9" ht="39" customHeight="1" x14ac:dyDescent="0.3">
      <c r="B235" s="7">
        <v>45266</v>
      </c>
      <c r="C235" s="8" t="s">
        <v>140</v>
      </c>
      <c r="D235" s="9" t="s">
        <v>541</v>
      </c>
      <c r="E235" s="8" t="s">
        <v>542</v>
      </c>
      <c r="F235" s="9" t="s">
        <v>372</v>
      </c>
      <c r="G235" s="8" t="s">
        <v>373</v>
      </c>
      <c r="H235" s="11">
        <v>118000</v>
      </c>
      <c r="I235" s="10">
        <f>+B235+45</f>
        <v>45311</v>
      </c>
    </row>
    <row r="236" spans="2:9" ht="39" customHeight="1" x14ac:dyDescent="0.3">
      <c r="B236" s="7">
        <v>45266</v>
      </c>
      <c r="C236" s="8" t="s">
        <v>544</v>
      </c>
      <c r="D236" s="9" t="s">
        <v>541</v>
      </c>
      <c r="E236" s="8" t="s">
        <v>542</v>
      </c>
      <c r="F236" s="9" t="s">
        <v>372</v>
      </c>
      <c r="G236" s="8" t="s">
        <v>373</v>
      </c>
      <c r="H236" s="11">
        <v>118000</v>
      </c>
      <c r="I236" s="10">
        <f>+B236+45</f>
        <v>45311</v>
      </c>
    </row>
    <row r="237" spans="2:9" ht="39" customHeight="1" x14ac:dyDescent="0.3">
      <c r="B237" s="7">
        <v>45289</v>
      </c>
      <c r="C237" s="8" t="s">
        <v>82</v>
      </c>
      <c r="D237" s="9" t="s">
        <v>83</v>
      </c>
      <c r="E237" s="8" t="s">
        <v>84</v>
      </c>
      <c r="F237" s="9" t="s">
        <v>32</v>
      </c>
      <c r="G237" s="8" t="s">
        <v>33</v>
      </c>
      <c r="H237" s="11">
        <v>4711947.66</v>
      </c>
      <c r="I237" s="10">
        <v>45334</v>
      </c>
    </row>
    <row r="238" spans="2:9" ht="39" customHeight="1" x14ac:dyDescent="0.3">
      <c r="B238" s="7">
        <v>45289</v>
      </c>
      <c r="C238" s="8" t="s">
        <v>85</v>
      </c>
      <c r="D238" s="9" t="s">
        <v>83</v>
      </c>
      <c r="E238" s="8" t="s">
        <v>84</v>
      </c>
      <c r="F238" s="9" t="s">
        <v>32</v>
      </c>
      <c r="G238" s="8" t="s">
        <v>33</v>
      </c>
      <c r="H238" s="11">
        <v>889730</v>
      </c>
      <c r="I238" s="10">
        <v>45334</v>
      </c>
    </row>
    <row r="239" spans="2:9" ht="39" customHeight="1" x14ac:dyDescent="0.3">
      <c r="B239" s="7">
        <v>45289</v>
      </c>
      <c r="C239" s="8" t="s">
        <v>86</v>
      </c>
      <c r="D239" s="9" t="s">
        <v>83</v>
      </c>
      <c r="E239" s="8" t="s">
        <v>84</v>
      </c>
      <c r="F239" s="9" t="s">
        <v>32</v>
      </c>
      <c r="G239" s="8" t="s">
        <v>33</v>
      </c>
      <c r="H239" s="11">
        <v>136490</v>
      </c>
      <c r="I239" s="10">
        <v>45334</v>
      </c>
    </row>
    <row r="240" spans="2:9" ht="39" customHeight="1" x14ac:dyDescent="0.3">
      <c r="B240" s="7">
        <v>45295</v>
      </c>
      <c r="C240" s="8" t="s">
        <v>90</v>
      </c>
      <c r="D240" s="9" t="s">
        <v>83</v>
      </c>
      <c r="E240" s="8" t="s">
        <v>84</v>
      </c>
      <c r="F240" s="9" t="s">
        <v>32</v>
      </c>
      <c r="G240" s="8" t="s">
        <v>33</v>
      </c>
      <c r="H240" s="11">
        <v>2694176</v>
      </c>
      <c r="I240" s="10">
        <v>45340</v>
      </c>
    </row>
    <row r="241" spans="2:9" ht="39" customHeight="1" x14ac:dyDescent="0.3">
      <c r="B241" s="7">
        <v>45295</v>
      </c>
      <c r="C241" s="8" t="s">
        <v>91</v>
      </c>
      <c r="D241" s="9" t="s">
        <v>83</v>
      </c>
      <c r="E241" s="8" t="s">
        <v>84</v>
      </c>
      <c r="F241" s="9" t="s">
        <v>32</v>
      </c>
      <c r="G241" s="8" t="s">
        <v>33</v>
      </c>
      <c r="H241" s="11">
        <v>391500</v>
      </c>
      <c r="I241" s="10">
        <v>45340</v>
      </c>
    </row>
    <row r="242" spans="2:9" ht="39" customHeight="1" x14ac:dyDescent="0.3">
      <c r="B242" s="7">
        <v>45007</v>
      </c>
      <c r="C242" s="8" t="s">
        <v>278</v>
      </c>
      <c r="D242" s="9" t="s">
        <v>279</v>
      </c>
      <c r="E242" s="8" t="s">
        <v>280</v>
      </c>
      <c r="F242" s="9" t="s">
        <v>32</v>
      </c>
      <c r="G242" s="8" t="s">
        <v>33</v>
      </c>
      <c r="H242" s="11">
        <v>688636.2</v>
      </c>
      <c r="I242" s="10">
        <v>45052</v>
      </c>
    </row>
    <row r="243" spans="2:9" ht="39" customHeight="1" x14ac:dyDescent="0.3">
      <c r="B243" s="7">
        <v>45223</v>
      </c>
      <c r="C243" s="8" t="s">
        <v>564</v>
      </c>
      <c r="D243" s="9" t="s">
        <v>565</v>
      </c>
      <c r="E243" s="8" t="s">
        <v>566</v>
      </c>
      <c r="F243" s="9" t="s">
        <v>567</v>
      </c>
      <c r="G243" s="8" t="s">
        <v>319</v>
      </c>
      <c r="H243" s="11">
        <v>12440</v>
      </c>
      <c r="I243" s="10">
        <f t="shared" ref="I243:I264" si="4">+B243+45</f>
        <v>45268</v>
      </c>
    </row>
    <row r="244" spans="2:9" ht="39" customHeight="1" x14ac:dyDescent="0.3">
      <c r="B244" s="7">
        <v>45223</v>
      </c>
      <c r="C244" s="8" t="s">
        <v>568</v>
      </c>
      <c r="D244" s="9" t="s">
        <v>565</v>
      </c>
      <c r="E244" s="8" t="s">
        <v>566</v>
      </c>
      <c r="F244" s="9" t="s">
        <v>567</v>
      </c>
      <c r="G244" s="8" t="s">
        <v>319</v>
      </c>
      <c r="H244" s="11">
        <v>9830</v>
      </c>
      <c r="I244" s="10">
        <f t="shared" si="4"/>
        <v>45268</v>
      </c>
    </row>
    <row r="245" spans="2:9" ht="39" customHeight="1" x14ac:dyDescent="0.3">
      <c r="B245" s="7">
        <v>45223</v>
      </c>
      <c r="C245" s="8" t="s">
        <v>569</v>
      </c>
      <c r="D245" s="9" t="s">
        <v>565</v>
      </c>
      <c r="E245" s="8" t="s">
        <v>566</v>
      </c>
      <c r="F245" s="9" t="s">
        <v>567</v>
      </c>
      <c r="G245" s="8" t="s">
        <v>319</v>
      </c>
      <c r="H245" s="11">
        <v>59490</v>
      </c>
      <c r="I245" s="10">
        <f t="shared" si="4"/>
        <v>45268</v>
      </c>
    </row>
    <row r="246" spans="2:9" ht="39" customHeight="1" x14ac:dyDescent="0.3">
      <c r="B246" s="7">
        <v>45223</v>
      </c>
      <c r="C246" s="8" t="s">
        <v>570</v>
      </c>
      <c r="D246" s="9" t="s">
        <v>565</v>
      </c>
      <c r="E246" s="8" t="s">
        <v>566</v>
      </c>
      <c r="F246" s="9" t="s">
        <v>567</v>
      </c>
      <c r="G246" s="8" t="s">
        <v>319</v>
      </c>
      <c r="H246" s="11">
        <v>10320</v>
      </c>
      <c r="I246" s="10">
        <f t="shared" si="4"/>
        <v>45268</v>
      </c>
    </row>
    <row r="247" spans="2:9" ht="39" customHeight="1" x14ac:dyDescent="0.3">
      <c r="B247" s="7">
        <v>45223</v>
      </c>
      <c r="C247" s="8" t="s">
        <v>571</v>
      </c>
      <c r="D247" s="9" t="s">
        <v>565</v>
      </c>
      <c r="E247" s="8" t="s">
        <v>566</v>
      </c>
      <c r="F247" s="9" t="s">
        <v>567</v>
      </c>
      <c r="G247" s="8" t="s">
        <v>319</v>
      </c>
      <c r="H247" s="11">
        <v>6579</v>
      </c>
      <c r="I247" s="10">
        <f t="shared" si="4"/>
        <v>45268</v>
      </c>
    </row>
    <row r="248" spans="2:9" ht="39" customHeight="1" x14ac:dyDescent="0.3">
      <c r="B248" s="7">
        <v>45223</v>
      </c>
      <c r="C248" s="8" t="s">
        <v>572</v>
      </c>
      <c r="D248" s="9" t="s">
        <v>565</v>
      </c>
      <c r="E248" s="8" t="s">
        <v>566</v>
      </c>
      <c r="F248" s="9" t="s">
        <v>567</v>
      </c>
      <c r="G248" s="8" t="s">
        <v>319</v>
      </c>
      <c r="H248" s="11">
        <v>112523.97</v>
      </c>
      <c r="I248" s="10">
        <f t="shared" si="4"/>
        <v>45268</v>
      </c>
    </row>
    <row r="249" spans="2:9" ht="39" customHeight="1" x14ac:dyDescent="0.3">
      <c r="B249" s="7">
        <v>45223</v>
      </c>
      <c r="C249" s="8" t="s">
        <v>573</v>
      </c>
      <c r="D249" s="9" t="s">
        <v>565</v>
      </c>
      <c r="E249" s="8" t="s">
        <v>566</v>
      </c>
      <c r="F249" s="9" t="s">
        <v>567</v>
      </c>
      <c r="G249" s="8" t="s">
        <v>319</v>
      </c>
      <c r="H249" s="11">
        <v>40162</v>
      </c>
      <c r="I249" s="10">
        <f t="shared" si="4"/>
        <v>45268</v>
      </c>
    </row>
    <row r="250" spans="2:9" ht="39" customHeight="1" x14ac:dyDescent="0.3">
      <c r="B250" s="7">
        <v>45246</v>
      </c>
      <c r="C250" s="8" t="s">
        <v>574</v>
      </c>
      <c r="D250" s="9" t="s">
        <v>565</v>
      </c>
      <c r="E250" s="8" t="s">
        <v>566</v>
      </c>
      <c r="F250" s="9" t="s">
        <v>567</v>
      </c>
      <c r="G250" s="8" t="s">
        <v>319</v>
      </c>
      <c r="H250" s="11">
        <v>18500</v>
      </c>
      <c r="I250" s="10">
        <f t="shared" si="4"/>
        <v>45291</v>
      </c>
    </row>
    <row r="251" spans="2:9" ht="39" customHeight="1" x14ac:dyDescent="0.3">
      <c r="B251" s="7">
        <v>45223</v>
      </c>
      <c r="C251" s="8" t="s">
        <v>575</v>
      </c>
      <c r="D251" s="9" t="s">
        <v>565</v>
      </c>
      <c r="E251" s="8" t="s">
        <v>566</v>
      </c>
      <c r="F251" s="9" t="s">
        <v>567</v>
      </c>
      <c r="G251" s="8" t="s">
        <v>319</v>
      </c>
      <c r="H251" s="11">
        <v>12710</v>
      </c>
      <c r="I251" s="10">
        <f t="shared" si="4"/>
        <v>45268</v>
      </c>
    </row>
    <row r="252" spans="2:9" ht="39" customHeight="1" x14ac:dyDescent="0.3">
      <c r="B252" s="7">
        <v>45257</v>
      </c>
      <c r="C252" s="8" t="s">
        <v>576</v>
      </c>
      <c r="D252" s="9" t="s">
        <v>565</v>
      </c>
      <c r="E252" s="8" t="s">
        <v>566</v>
      </c>
      <c r="F252" s="9" t="s">
        <v>567</v>
      </c>
      <c r="G252" s="8" t="s">
        <v>319</v>
      </c>
      <c r="H252" s="11">
        <v>13766</v>
      </c>
      <c r="I252" s="10">
        <f t="shared" si="4"/>
        <v>45302</v>
      </c>
    </row>
    <row r="253" spans="2:9" ht="39" customHeight="1" x14ac:dyDescent="0.3">
      <c r="B253" s="7">
        <v>45257</v>
      </c>
      <c r="C253" s="8" t="s">
        <v>577</v>
      </c>
      <c r="D253" s="9" t="s">
        <v>565</v>
      </c>
      <c r="E253" s="8" t="s">
        <v>566</v>
      </c>
      <c r="F253" s="9" t="s">
        <v>567</v>
      </c>
      <c r="G253" s="8" t="s">
        <v>319</v>
      </c>
      <c r="H253" s="11">
        <v>10695</v>
      </c>
      <c r="I253" s="10">
        <f t="shared" si="4"/>
        <v>45302</v>
      </c>
    </row>
    <row r="254" spans="2:9" ht="39" customHeight="1" x14ac:dyDescent="0.3">
      <c r="B254" s="7">
        <v>44894</v>
      </c>
      <c r="C254" s="8" t="s">
        <v>578</v>
      </c>
      <c r="D254" s="9" t="s">
        <v>565</v>
      </c>
      <c r="E254" s="8" t="s">
        <v>566</v>
      </c>
      <c r="F254" s="9" t="s">
        <v>567</v>
      </c>
      <c r="G254" s="8" t="s">
        <v>319</v>
      </c>
      <c r="H254" s="11">
        <v>101115.01</v>
      </c>
      <c r="I254" s="10">
        <f t="shared" si="4"/>
        <v>44939</v>
      </c>
    </row>
    <row r="255" spans="2:9" ht="39" customHeight="1" x14ac:dyDescent="0.3">
      <c r="B255" s="7">
        <v>44900</v>
      </c>
      <c r="C255" s="8" t="s">
        <v>579</v>
      </c>
      <c r="D255" s="9" t="s">
        <v>565</v>
      </c>
      <c r="E255" s="8" t="s">
        <v>566</v>
      </c>
      <c r="F255" s="9" t="s">
        <v>567</v>
      </c>
      <c r="G255" s="8" t="s">
        <v>319</v>
      </c>
      <c r="H255" s="11">
        <v>12989.43</v>
      </c>
      <c r="I255" s="10">
        <f t="shared" si="4"/>
        <v>44945</v>
      </c>
    </row>
    <row r="256" spans="2:9" ht="39" customHeight="1" x14ac:dyDescent="0.3">
      <c r="B256" s="7">
        <v>45246</v>
      </c>
      <c r="C256" s="8" t="s">
        <v>207</v>
      </c>
      <c r="D256" s="9" t="s">
        <v>565</v>
      </c>
      <c r="E256" s="8" t="s">
        <v>566</v>
      </c>
      <c r="F256" s="9" t="s">
        <v>567</v>
      </c>
      <c r="G256" s="8" t="s">
        <v>319</v>
      </c>
      <c r="H256" s="11">
        <v>139744</v>
      </c>
      <c r="I256" s="10">
        <f t="shared" si="4"/>
        <v>45291</v>
      </c>
    </row>
    <row r="257" spans="2:9" ht="39" customHeight="1" x14ac:dyDescent="0.3">
      <c r="B257" s="7">
        <v>45246</v>
      </c>
      <c r="C257" s="8" t="s">
        <v>208</v>
      </c>
      <c r="D257" s="9" t="s">
        <v>565</v>
      </c>
      <c r="E257" s="8" t="s">
        <v>566</v>
      </c>
      <c r="F257" s="9" t="s">
        <v>567</v>
      </c>
      <c r="G257" s="8" t="s">
        <v>319</v>
      </c>
      <c r="H257" s="11">
        <v>13760</v>
      </c>
      <c r="I257" s="10">
        <f t="shared" si="4"/>
        <v>45291</v>
      </c>
    </row>
    <row r="258" spans="2:9" ht="39" customHeight="1" x14ac:dyDescent="0.3">
      <c r="B258" s="7">
        <v>45246</v>
      </c>
      <c r="C258" s="8" t="s">
        <v>580</v>
      </c>
      <c r="D258" s="9" t="s">
        <v>565</v>
      </c>
      <c r="E258" s="8" t="s">
        <v>566</v>
      </c>
      <c r="F258" s="9" t="s">
        <v>567</v>
      </c>
      <c r="G258" s="8" t="s">
        <v>319</v>
      </c>
      <c r="H258" s="11">
        <v>13442</v>
      </c>
      <c r="I258" s="10">
        <f t="shared" si="4"/>
        <v>45291</v>
      </c>
    </row>
    <row r="259" spans="2:9" ht="39" customHeight="1" x14ac:dyDescent="0.3">
      <c r="B259" s="7">
        <v>45246</v>
      </c>
      <c r="C259" s="8" t="s">
        <v>581</v>
      </c>
      <c r="D259" s="9" t="s">
        <v>565</v>
      </c>
      <c r="E259" s="8" t="s">
        <v>566</v>
      </c>
      <c r="F259" s="9" t="s">
        <v>567</v>
      </c>
      <c r="G259" s="8" t="s">
        <v>319</v>
      </c>
      <c r="H259" s="11">
        <v>21994</v>
      </c>
      <c r="I259" s="10">
        <f t="shared" si="4"/>
        <v>45291</v>
      </c>
    </row>
    <row r="260" spans="2:9" ht="39" customHeight="1" x14ac:dyDescent="0.3">
      <c r="B260" s="7">
        <v>45246</v>
      </c>
      <c r="C260" s="8" t="s">
        <v>582</v>
      </c>
      <c r="D260" s="9" t="s">
        <v>565</v>
      </c>
      <c r="E260" s="8" t="s">
        <v>566</v>
      </c>
      <c r="F260" s="9" t="s">
        <v>567</v>
      </c>
      <c r="G260" s="8" t="s">
        <v>319</v>
      </c>
      <c r="H260" s="11">
        <v>27789</v>
      </c>
      <c r="I260" s="10">
        <f t="shared" si="4"/>
        <v>45291</v>
      </c>
    </row>
    <row r="261" spans="2:9" ht="39" customHeight="1" x14ac:dyDescent="0.3">
      <c r="B261" s="7">
        <v>45246</v>
      </c>
      <c r="C261" s="8" t="s">
        <v>583</v>
      </c>
      <c r="D261" s="9" t="s">
        <v>565</v>
      </c>
      <c r="E261" s="8" t="s">
        <v>566</v>
      </c>
      <c r="F261" s="9" t="s">
        <v>567</v>
      </c>
      <c r="G261" s="8" t="s">
        <v>319</v>
      </c>
      <c r="H261" s="11">
        <v>4602</v>
      </c>
      <c r="I261" s="10">
        <f t="shared" si="4"/>
        <v>45291</v>
      </c>
    </row>
    <row r="262" spans="2:9" ht="39" customHeight="1" x14ac:dyDescent="0.3">
      <c r="B262" s="7">
        <v>45246</v>
      </c>
      <c r="C262" s="8" t="s">
        <v>584</v>
      </c>
      <c r="D262" s="9" t="s">
        <v>565</v>
      </c>
      <c r="E262" s="8" t="s">
        <v>566</v>
      </c>
      <c r="F262" s="9" t="s">
        <v>567</v>
      </c>
      <c r="G262" s="8" t="s">
        <v>319</v>
      </c>
      <c r="H262" s="11">
        <v>8670</v>
      </c>
      <c r="I262" s="10">
        <f t="shared" si="4"/>
        <v>45291</v>
      </c>
    </row>
    <row r="263" spans="2:9" ht="39" customHeight="1" x14ac:dyDescent="0.3">
      <c r="B263" s="7">
        <v>45246</v>
      </c>
      <c r="C263" s="8" t="s">
        <v>585</v>
      </c>
      <c r="D263" s="9" t="s">
        <v>565</v>
      </c>
      <c r="E263" s="8" t="s">
        <v>566</v>
      </c>
      <c r="F263" s="9" t="s">
        <v>567</v>
      </c>
      <c r="G263" s="8" t="s">
        <v>319</v>
      </c>
      <c r="H263" s="11">
        <v>4295.2</v>
      </c>
      <c r="I263" s="10">
        <f t="shared" si="4"/>
        <v>45291</v>
      </c>
    </row>
    <row r="264" spans="2:9" ht="39" customHeight="1" x14ac:dyDescent="0.3">
      <c r="B264" s="7">
        <v>45246</v>
      </c>
      <c r="C264" s="8" t="s">
        <v>586</v>
      </c>
      <c r="D264" s="9" t="s">
        <v>565</v>
      </c>
      <c r="E264" s="8" t="s">
        <v>566</v>
      </c>
      <c r="F264" s="9" t="s">
        <v>567</v>
      </c>
      <c r="G264" s="8" t="s">
        <v>319</v>
      </c>
      <c r="H264" s="11">
        <v>72978</v>
      </c>
      <c r="I264" s="10">
        <f t="shared" si="4"/>
        <v>45291</v>
      </c>
    </row>
    <row r="265" spans="2:9" ht="39" customHeight="1" x14ac:dyDescent="0.3">
      <c r="B265" s="7">
        <v>44061</v>
      </c>
      <c r="C265" s="8" t="s">
        <v>29</v>
      </c>
      <c r="D265" s="9" t="s">
        <v>381</v>
      </c>
      <c r="E265" s="8" t="s">
        <v>382</v>
      </c>
      <c r="F265" s="9" t="s">
        <v>383</v>
      </c>
      <c r="G265" s="8" t="s">
        <v>319</v>
      </c>
      <c r="H265" s="11">
        <v>195290</v>
      </c>
      <c r="I265" s="10">
        <v>44106</v>
      </c>
    </row>
    <row r="266" spans="2:9" ht="39" customHeight="1" x14ac:dyDescent="0.3">
      <c r="B266" s="7">
        <v>44061</v>
      </c>
      <c r="C266" s="8" t="s">
        <v>384</v>
      </c>
      <c r="D266" s="9" t="s">
        <v>381</v>
      </c>
      <c r="E266" s="8" t="s">
        <v>382</v>
      </c>
      <c r="F266" s="9" t="s">
        <v>388</v>
      </c>
      <c r="G266" s="8" t="s">
        <v>319</v>
      </c>
      <c r="H266" s="11">
        <v>193520</v>
      </c>
      <c r="I266" s="10">
        <v>44106</v>
      </c>
    </row>
    <row r="267" spans="2:9" ht="39" customHeight="1" x14ac:dyDescent="0.3">
      <c r="B267" s="7">
        <v>45308</v>
      </c>
      <c r="C267" s="8" t="s">
        <v>194</v>
      </c>
      <c r="D267" s="9" t="s">
        <v>195</v>
      </c>
      <c r="E267" s="8" t="s">
        <v>196</v>
      </c>
      <c r="F267" s="9" t="s">
        <v>32</v>
      </c>
      <c r="G267" s="8" t="s">
        <v>33</v>
      </c>
      <c r="H267" s="11">
        <v>546835.6</v>
      </c>
      <c r="I267" s="10">
        <v>45353</v>
      </c>
    </row>
    <row r="268" spans="2:9" ht="39" customHeight="1" x14ac:dyDescent="0.3">
      <c r="B268" s="7">
        <v>45308</v>
      </c>
      <c r="C268" s="8" t="s">
        <v>197</v>
      </c>
      <c r="D268" s="9" t="s">
        <v>195</v>
      </c>
      <c r="E268" s="8" t="s">
        <v>196</v>
      </c>
      <c r="F268" s="9" t="s">
        <v>32</v>
      </c>
      <c r="G268" s="8" t="s">
        <v>33</v>
      </c>
      <c r="H268" s="11">
        <v>1019066.88</v>
      </c>
      <c r="I268" s="10">
        <v>45353</v>
      </c>
    </row>
    <row r="269" spans="2:9" ht="39" customHeight="1" x14ac:dyDescent="0.3">
      <c r="B269" s="7">
        <v>45289</v>
      </c>
      <c r="C269" s="8" t="s">
        <v>535</v>
      </c>
      <c r="D269" s="9" t="s">
        <v>536</v>
      </c>
      <c r="E269" s="8" t="s">
        <v>537</v>
      </c>
      <c r="F269" s="9" t="s">
        <v>538</v>
      </c>
      <c r="G269" s="8" t="s">
        <v>539</v>
      </c>
      <c r="H269" s="11">
        <v>18755</v>
      </c>
      <c r="I269" s="10">
        <f>+B269+45</f>
        <v>45334</v>
      </c>
    </row>
    <row r="270" spans="2:9" ht="39" customHeight="1" x14ac:dyDescent="0.3">
      <c r="B270" s="7">
        <v>45204</v>
      </c>
      <c r="C270" s="8" t="s">
        <v>163</v>
      </c>
      <c r="D270" s="9" t="s">
        <v>164</v>
      </c>
      <c r="E270" s="8" t="s">
        <v>165</v>
      </c>
      <c r="F270" s="9" t="s">
        <v>26</v>
      </c>
      <c r="G270" s="8" t="s">
        <v>27</v>
      </c>
      <c r="H270" s="11">
        <v>794116.8</v>
      </c>
      <c r="I270" s="10">
        <v>45249</v>
      </c>
    </row>
    <row r="271" spans="2:9" ht="39" customHeight="1" x14ac:dyDescent="0.3">
      <c r="B271" s="7">
        <v>45302</v>
      </c>
      <c r="C271" s="8" t="s">
        <v>166</v>
      </c>
      <c r="D271" s="9" t="s">
        <v>164</v>
      </c>
      <c r="E271" s="8" t="s">
        <v>165</v>
      </c>
      <c r="F271" s="9" t="s">
        <v>26</v>
      </c>
      <c r="G271" s="8" t="s">
        <v>27</v>
      </c>
      <c r="H271" s="11">
        <v>6720000</v>
      </c>
      <c r="I271" s="10">
        <v>45347</v>
      </c>
    </row>
    <row r="272" spans="2:9" ht="39" customHeight="1" x14ac:dyDescent="0.3">
      <c r="B272" s="7">
        <v>45303</v>
      </c>
      <c r="C272" s="8" t="s">
        <v>167</v>
      </c>
      <c r="D272" s="9" t="s">
        <v>164</v>
      </c>
      <c r="E272" s="8" t="s">
        <v>165</v>
      </c>
      <c r="F272" s="9" t="s">
        <v>26</v>
      </c>
      <c r="G272" s="8" t="s">
        <v>27</v>
      </c>
      <c r="H272" s="11">
        <v>2050000</v>
      </c>
      <c r="I272" s="10">
        <v>45348</v>
      </c>
    </row>
    <row r="273" spans="2:9" ht="39" customHeight="1" x14ac:dyDescent="0.3">
      <c r="B273" s="7">
        <v>45307</v>
      </c>
      <c r="C273" s="8" t="s">
        <v>168</v>
      </c>
      <c r="D273" s="9" t="s">
        <v>164</v>
      </c>
      <c r="E273" s="8" t="s">
        <v>165</v>
      </c>
      <c r="F273" s="9" t="s">
        <v>26</v>
      </c>
      <c r="G273" s="8" t="s">
        <v>27</v>
      </c>
      <c r="H273" s="11">
        <v>937500</v>
      </c>
      <c r="I273" s="10">
        <v>45352</v>
      </c>
    </row>
    <row r="274" spans="2:9" ht="39" customHeight="1" x14ac:dyDescent="0.3">
      <c r="B274" s="7">
        <v>45308</v>
      </c>
      <c r="C274" s="8" t="s">
        <v>169</v>
      </c>
      <c r="D274" s="9" t="s">
        <v>164</v>
      </c>
      <c r="E274" s="8" t="s">
        <v>165</v>
      </c>
      <c r="F274" s="9" t="s">
        <v>26</v>
      </c>
      <c r="G274" s="8" t="s">
        <v>27</v>
      </c>
      <c r="H274" s="11">
        <v>937500</v>
      </c>
      <c r="I274" s="10">
        <v>45353</v>
      </c>
    </row>
    <row r="275" spans="2:9" ht="39" customHeight="1" x14ac:dyDescent="0.3">
      <c r="B275" s="7">
        <v>45309</v>
      </c>
      <c r="C275" s="8" t="s">
        <v>170</v>
      </c>
      <c r="D275" s="9" t="s">
        <v>164</v>
      </c>
      <c r="E275" s="8" t="s">
        <v>165</v>
      </c>
      <c r="F275" s="9" t="s">
        <v>26</v>
      </c>
      <c r="G275" s="8" t="s">
        <v>27</v>
      </c>
      <c r="H275" s="11">
        <v>935625</v>
      </c>
      <c r="I275" s="10">
        <v>45354</v>
      </c>
    </row>
    <row r="276" spans="2:9" ht="39" customHeight="1" x14ac:dyDescent="0.3">
      <c r="B276" s="7">
        <v>45310</v>
      </c>
      <c r="C276" s="8" t="s">
        <v>171</v>
      </c>
      <c r="D276" s="9" t="s">
        <v>164</v>
      </c>
      <c r="E276" s="8" t="s">
        <v>165</v>
      </c>
      <c r="F276" s="9" t="s">
        <v>26</v>
      </c>
      <c r="G276" s="8" t="s">
        <v>27</v>
      </c>
      <c r="H276" s="11">
        <v>2849040.5</v>
      </c>
      <c r="I276" s="10">
        <v>45355</v>
      </c>
    </row>
    <row r="277" spans="2:9" ht="39" customHeight="1" x14ac:dyDescent="0.3">
      <c r="B277" s="7">
        <v>45314</v>
      </c>
      <c r="C277" s="8" t="s">
        <v>172</v>
      </c>
      <c r="D277" s="9" t="s">
        <v>164</v>
      </c>
      <c r="E277" s="8" t="s">
        <v>165</v>
      </c>
      <c r="F277" s="9" t="s">
        <v>26</v>
      </c>
      <c r="G277" s="8" t="s">
        <v>27</v>
      </c>
      <c r="H277" s="11">
        <v>2812950</v>
      </c>
      <c r="I277" s="10">
        <v>45359</v>
      </c>
    </row>
    <row r="278" spans="2:9" ht="39" customHeight="1" x14ac:dyDescent="0.3">
      <c r="B278" s="7">
        <v>45316</v>
      </c>
      <c r="C278" s="8" t="s">
        <v>173</v>
      </c>
      <c r="D278" s="9" t="s">
        <v>164</v>
      </c>
      <c r="E278" s="8" t="s">
        <v>165</v>
      </c>
      <c r="F278" s="9" t="s">
        <v>26</v>
      </c>
      <c r="G278" s="8" t="s">
        <v>27</v>
      </c>
      <c r="H278" s="11">
        <v>2425691</v>
      </c>
      <c r="I278" s="10">
        <v>45361</v>
      </c>
    </row>
    <row r="279" spans="2:9" ht="39" customHeight="1" x14ac:dyDescent="0.3">
      <c r="B279" s="7">
        <v>45316</v>
      </c>
      <c r="C279" s="8" t="s">
        <v>174</v>
      </c>
      <c r="D279" s="9" t="s">
        <v>164</v>
      </c>
      <c r="E279" s="8" t="s">
        <v>165</v>
      </c>
      <c r="F279" s="9" t="s">
        <v>26</v>
      </c>
      <c r="G279" s="8" t="s">
        <v>27</v>
      </c>
      <c r="H279" s="11">
        <v>402790</v>
      </c>
      <c r="I279" s="10">
        <v>45361</v>
      </c>
    </row>
    <row r="280" spans="2:9" ht="39" customHeight="1" x14ac:dyDescent="0.3">
      <c r="B280" s="7">
        <v>45303</v>
      </c>
      <c r="C280" s="8" t="s">
        <v>74</v>
      </c>
      <c r="D280" s="9" t="s">
        <v>77</v>
      </c>
      <c r="E280" s="8" t="s">
        <v>78</v>
      </c>
      <c r="F280" s="9" t="s">
        <v>26</v>
      </c>
      <c r="G280" s="8" t="s">
        <v>27</v>
      </c>
      <c r="H280" s="11">
        <v>3660063.6</v>
      </c>
      <c r="I280" s="10">
        <v>45348</v>
      </c>
    </row>
    <row r="281" spans="2:9" ht="39" customHeight="1" x14ac:dyDescent="0.3">
      <c r="B281" s="7">
        <v>45307</v>
      </c>
      <c r="C281" s="8" t="s">
        <v>79</v>
      </c>
      <c r="D281" s="9" t="s">
        <v>77</v>
      </c>
      <c r="E281" s="8" t="s">
        <v>78</v>
      </c>
      <c r="F281" s="9" t="s">
        <v>26</v>
      </c>
      <c r="G281" s="8" t="s">
        <v>27</v>
      </c>
      <c r="H281" s="11">
        <v>3146600</v>
      </c>
      <c r="I281" s="10">
        <v>45352</v>
      </c>
    </row>
    <row r="282" spans="2:9" ht="39" customHeight="1" x14ac:dyDescent="0.3">
      <c r="B282" s="7">
        <v>45315</v>
      </c>
      <c r="C282" s="8" t="s">
        <v>80</v>
      </c>
      <c r="D282" s="9" t="s">
        <v>77</v>
      </c>
      <c r="E282" s="8" t="s">
        <v>78</v>
      </c>
      <c r="F282" s="9" t="s">
        <v>26</v>
      </c>
      <c r="G282" s="8" t="s">
        <v>27</v>
      </c>
      <c r="H282" s="11">
        <v>2397815.5</v>
      </c>
      <c r="I282" s="10">
        <v>45360</v>
      </c>
    </row>
    <row r="283" spans="2:9" ht="39" customHeight="1" x14ac:dyDescent="0.3">
      <c r="B283" s="7">
        <v>43922</v>
      </c>
      <c r="C283" s="8" t="s">
        <v>555</v>
      </c>
      <c r="D283" s="9" t="s">
        <v>556</v>
      </c>
      <c r="E283" s="8" t="s">
        <v>557</v>
      </c>
      <c r="F283" s="9" t="s">
        <v>558</v>
      </c>
      <c r="G283" s="8" t="s">
        <v>319</v>
      </c>
      <c r="H283" s="11">
        <v>5310</v>
      </c>
      <c r="I283" s="10">
        <v>43967</v>
      </c>
    </row>
    <row r="284" spans="2:9" ht="39" customHeight="1" x14ac:dyDescent="0.3">
      <c r="B284" s="7">
        <v>43952</v>
      </c>
      <c r="C284" s="8" t="s">
        <v>559</v>
      </c>
      <c r="D284" s="9" t="s">
        <v>556</v>
      </c>
      <c r="E284" s="8" t="s">
        <v>557</v>
      </c>
      <c r="F284" s="9" t="s">
        <v>560</v>
      </c>
      <c r="G284" s="8" t="s">
        <v>319</v>
      </c>
      <c r="H284" s="11">
        <v>5310</v>
      </c>
      <c r="I284" s="10">
        <v>43997</v>
      </c>
    </row>
    <row r="285" spans="2:9" ht="39" customHeight="1" x14ac:dyDescent="0.3">
      <c r="B285" s="7">
        <v>45194</v>
      </c>
      <c r="C285" s="8" t="s">
        <v>233</v>
      </c>
      <c r="D285" s="9" t="s">
        <v>234</v>
      </c>
      <c r="E285" s="8" t="s">
        <v>235</v>
      </c>
      <c r="F285" s="9" t="s">
        <v>26</v>
      </c>
      <c r="G285" s="8" t="s">
        <v>27</v>
      </c>
      <c r="H285" s="11">
        <v>23200000</v>
      </c>
      <c r="I285" s="10">
        <v>45239</v>
      </c>
    </row>
    <row r="286" spans="2:9" ht="39" customHeight="1" x14ac:dyDescent="0.3">
      <c r="B286" s="7">
        <v>45280</v>
      </c>
      <c r="C286" s="8" t="s">
        <v>236</v>
      </c>
      <c r="D286" s="9" t="s">
        <v>234</v>
      </c>
      <c r="E286" s="8" t="s">
        <v>235</v>
      </c>
      <c r="F286" s="9" t="s">
        <v>26</v>
      </c>
      <c r="G286" s="8" t="s">
        <v>27</v>
      </c>
      <c r="H286" s="11">
        <v>6368040</v>
      </c>
      <c r="I286" s="10">
        <v>45325</v>
      </c>
    </row>
    <row r="287" spans="2:9" ht="39" customHeight="1" x14ac:dyDescent="0.3">
      <c r="B287" s="7">
        <v>45280</v>
      </c>
      <c r="C287" s="8" t="s">
        <v>236</v>
      </c>
      <c r="D287" s="9" t="s">
        <v>234</v>
      </c>
      <c r="E287" s="8" t="s">
        <v>235</v>
      </c>
      <c r="F287" s="9" t="s">
        <v>26</v>
      </c>
      <c r="G287" s="8" t="s">
        <v>27</v>
      </c>
      <c r="H287" s="11">
        <v>6368040</v>
      </c>
      <c r="I287" s="10">
        <v>45325</v>
      </c>
    </row>
    <row r="288" spans="2:9" ht="39" customHeight="1" x14ac:dyDescent="0.3">
      <c r="B288" s="7">
        <v>45281</v>
      </c>
      <c r="C288" s="8" t="s">
        <v>237</v>
      </c>
      <c r="D288" s="9" t="s">
        <v>234</v>
      </c>
      <c r="E288" s="8" t="s">
        <v>235</v>
      </c>
      <c r="F288" s="9" t="s">
        <v>26</v>
      </c>
      <c r="G288" s="8" t="s">
        <v>27</v>
      </c>
      <c r="H288" s="11">
        <v>3360000</v>
      </c>
      <c r="I288" s="10">
        <v>45326</v>
      </c>
    </row>
    <row r="289" spans="2:9" ht="39" customHeight="1" x14ac:dyDescent="0.3">
      <c r="B289" s="7">
        <v>45286</v>
      </c>
      <c r="C289" s="8" t="s">
        <v>238</v>
      </c>
      <c r="D289" s="9" t="s">
        <v>234</v>
      </c>
      <c r="E289" s="8" t="s">
        <v>235</v>
      </c>
      <c r="F289" s="9" t="s">
        <v>26</v>
      </c>
      <c r="G289" s="8" t="s">
        <v>27</v>
      </c>
      <c r="H289" s="11">
        <v>1680000</v>
      </c>
      <c r="I289" s="10">
        <v>45331</v>
      </c>
    </row>
    <row r="290" spans="2:9" ht="39" customHeight="1" x14ac:dyDescent="0.3">
      <c r="B290" s="7">
        <v>45287</v>
      </c>
      <c r="C290" s="8" t="s">
        <v>239</v>
      </c>
      <c r="D290" s="9" t="s">
        <v>234</v>
      </c>
      <c r="E290" s="8" t="s">
        <v>235</v>
      </c>
      <c r="F290" s="9" t="s">
        <v>26</v>
      </c>
      <c r="G290" s="8" t="s">
        <v>27</v>
      </c>
      <c r="H290" s="11">
        <v>1680000</v>
      </c>
      <c r="I290" s="10">
        <v>45332</v>
      </c>
    </row>
    <row r="291" spans="2:9" ht="39" customHeight="1" x14ac:dyDescent="0.3">
      <c r="B291" s="7">
        <v>45288</v>
      </c>
      <c r="C291" s="8" t="s">
        <v>240</v>
      </c>
      <c r="D291" s="9" t="s">
        <v>234</v>
      </c>
      <c r="E291" s="8" t="s">
        <v>235</v>
      </c>
      <c r="F291" s="9" t="s">
        <v>26</v>
      </c>
      <c r="G291" s="8" t="s">
        <v>27</v>
      </c>
      <c r="H291" s="11">
        <v>3358320</v>
      </c>
      <c r="I291" s="10">
        <v>45333</v>
      </c>
    </row>
    <row r="292" spans="2:9" ht="39" customHeight="1" x14ac:dyDescent="0.3">
      <c r="B292" s="7">
        <v>45293</v>
      </c>
      <c r="C292" s="8" t="s">
        <v>241</v>
      </c>
      <c r="D292" s="9" t="s">
        <v>234</v>
      </c>
      <c r="E292" s="8" t="s">
        <v>235</v>
      </c>
      <c r="F292" s="9" t="s">
        <v>26</v>
      </c>
      <c r="G292" s="8" t="s">
        <v>27</v>
      </c>
      <c r="H292" s="11">
        <v>1919040</v>
      </c>
      <c r="I292" s="10">
        <v>45338</v>
      </c>
    </row>
    <row r="293" spans="2:9" ht="39" customHeight="1" x14ac:dyDescent="0.3">
      <c r="B293" s="7">
        <v>45294</v>
      </c>
      <c r="C293" s="8" t="s">
        <v>242</v>
      </c>
      <c r="D293" s="9" t="s">
        <v>234</v>
      </c>
      <c r="E293" s="8" t="s">
        <v>235</v>
      </c>
      <c r="F293" s="9" t="s">
        <v>26</v>
      </c>
      <c r="G293" s="8" t="s">
        <v>27</v>
      </c>
      <c r="H293" s="11">
        <v>959520</v>
      </c>
      <c r="I293" s="10">
        <v>45339</v>
      </c>
    </row>
    <row r="294" spans="2:9" ht="39" customHeight="1" x14ac:dyDescent="0.3">
      <c r="B294" s="7">
        <v>45295</v>
      </c>
      <c r="C294" s="8" t="s">
        <v>243</v>
      </c>
      <c r="D294" s="9" t="s">
        <v>234</v>
      </c>
      <c r="E294" s="8" t="s">
        <v>235</v>
      </c>
      <c r="F294" s="9" t="s">
        <v>26</v>
      </c>
      <c r="G294" s="8" t="s">
        <v>27</v>
      </c>
      <c r="H294" s="11">
        <v>959040.24</v>
      </c>
      <c r="I294" s="10">
        <v>45340</v>
      </c>
    </row>
    <row r="295" spans="2:9" ht="39" customHeight="1" x14ac:dyDescent="0.3">
      <c r="B295" s="7">
        <v>45296</v>
      </c>
      <c r="C295" s="8" t="s">
        <v>244</v>
      </c>
      <c r="D295" s="9" t="s">
        <v>234</v>
      </c>
      <c r="E295" s="8" t="s">
        <v>235</v>
      </c>
      <c r="F295" s="9" t="s">
        <v>26</v>
      </c>
      <c r="G295" s="8" t="s">
        <v>27</v>
      </c>
      <c r="H295" s="11">
        <v>3360000</v>
      </c>
      <c r="I295" s="10">
        <v>45341</v>
      </c>
    </row>
    <row r="296" spans="2:9" ht="39" customHeight="1" x14ac:dyDescent="0.3">
      <c r="B296" s="7">
        <v>45299</v>
      </c>
      <c r="C296" s="8" t="s">
        <v>245</v>
      </c>
      <c r="D296" s="9" t="s">
        <v>234</v>
      </c>
      <c r="E296" s="8" t="s">
        <v>235</v>
      </c>
      <c r="F296" s="9" t="s">
        <v>26</v>
      </c>
      <c r="G296" s="8" t="s">
        <v>27</v>
      </c>
      <c r="H296" s="11">
        <v>3050040</v>
      </c>
      <c r="I296" s="10">
        <v>45344</v>
      </c>
    </row>
    <row r="297" spans="2:9" ht="39" customHeight="1" x14ac:dyDescent="0.3">
      <c r="B297" s="7">
        <v>45299</v>
      </c>
      <c r="C297" s="8" t="s">
        <v>246</v>
      </c>
      <c r="D297" s="9" t="s">
        <v>234</v>
      </c>
      <c r="E297" s="8" t="s">
        <v>235</v>
      </c>
      <c r="F297" s="9" t="s">
        <v>26</v>
      </c>
      <c r="G297" s="8" t="s">
        <v>27</v>
      </c>
      <c r="H297" s="11">
        <v>177031.44</v>
      </c>
      <c r="I297" s="10">
        <v>45344</v>
      </c>
    </row>
    <row r="298" spans="2:9" ht="39" customHeight="1" x14ac:dyDescent="0.3">
      <c r="B298" s="7">
        <v>45300</v>
      </c>
      <c r="C298" s="8" t="s">
        <v>247</v>
      </c>
      <c r="D298" s="9" t="s">
        <v>234</v>
      </c>
      <c r="E298" s="8" t="s">
        <v>235</v>
      </c>
      <c r="F298" s="9" t="s">
        <v>26</v>
      </c>
      <c r="G298" s="8" t="s">
        <v>27</v>
      </c>
      <c r="H298" s="11">
        <v>996259.05</v>
      </c>
      <c r="I298" s="10">
        <v>45345</v>
      </c>
    </row>
    <row r="299" spans="2:9" ht="39" customHeight="1" x14ac:dyDescent="0.3">
      <c r="B299" s="7">
        <v>45300</v>
      </c>
      <c r="C299" s="8" t="s">
        <v>248</v>
      </c>
      <c r="D299" s="9" t="s">
        <v>234</v>
      </c>
      <c r="E299" s="8" t="s">
        <v>235</v>
      </c>
      <c r="F299" s="9" t="s">
        <v>26</v>
      </c>
      <c r="G299" s="8" t="s">
        <v>27</v>
      </c>
      <c r="H299" s="11">
        <v>1503810</v>
      </c>
      <c r="I299" s="10">
        <v>45345</v>
      </c>
    </row>
    <row r="300" spans="2:9" ht="39" customHeight="1" x14ac:dyDescent="0.3">
      <c r="B300" s="7">
        <v>45006</v>
      </c>
      <c r="C300" s="8" t="s">
        <v>209</v>
      </c>
      <c r="D300" s="9" t="s">
        <v>210</v>
      </c>
      <c r="E300" s="8" t="s">
        <v>211</v>
      </c>
      <c r="F300" s="9" t="s">
        <v>32</v>
      </c>
      <c r="G300" s="8" t="s">
        <v>33</v>
      </c>
      <c r="H300" s="11">
        <v>138231</v>
      </c>
      <c r="I300" s="10">
        <v>45051</v>
      </c>
    </row>
    <row r="301" spans="2:9" ht="39" customHeight="1" x14ac:dyDescent="0.3">
      <c r="B301" s="7">
        <v>45306</v>
      </c>
      <c r="C301" s="8" t="s">
        <v>213</v>
      </c>
      <c r="D301" s="9" t="s">
        <v>210</v>
      </c>
      <c r="E301" s="8" t="s">
        <v>211</v>
      </c>
      <c r="F301" s="9" t="s">
        <v>32</v>
      </c>
      <c r="G301" s="8" t="s">
        <v>33</v>
      </c>
      <c r="H301" s="11">
        <v>728355</v>
      </c>
      <c r="I301" s="10">
        <v>45351</v>
      </c>
    </row>
    <row r="302" spans="2:9" ht="39" customHeight="1" x14ac:dyDescent="0.3">
      <c r="B302" s="7">
        <v>44410</v>
      </c>
      <c r="C302" s="8" t="s">
        <v>87</v>
      </c>
      <c r="D302" s="9" t="s">
        <v>88</v>
      </c>
      <c r="E302" s="8" t="s">
        <v>89</v>
      </c>
      <c r="F302" s="9" t="s">
        <v>26</v>
      </c>
      <c r="G302" s="8" t="s">
        <v>27</v>
      </c>
      <c r="H302" s="11">
        <v>14999.94</v>
      </c>
      <c r="I302" s="10">
        <v>44455</v>
      </c>
    </row>
    <row r="303" spans="2:9" ht="39" customHeight="1" x14ac:dyDescent="0.3">
      <c r="B303" s="7">
        <v>45299</v>
      </c>
      <c r="C303" s="8" t="s">
        <v>198</v>
      </c>
      <c r="D303" s="9" t="s">
        <v>199</v>
      </c>
      <c r="E303" s="8" t="s">
        <v>200</v>
      </c>
      <c r="F303" s="9" t="s">
        <v>26</v>
      </c>
      <c r="G303" s="8" t="s">
        <v>27</v>
      </c>
      <c r="H303" s="11">
        <v>1722914.2</v>
      </c>
      <c r="I303" s="10">
        <v>45344</v>
      </c>
    </row>
    <row r="304" spans="2:9" ht="39" customHeight="1" x14ac:dyDescent="0.3">
      <c r="B304" s="7">
        <v>45307</v>
      </c>
      <c r="C304" s="8" t="s">
        <v>201</v>
      </c>
      <c r="D304" s="9" t="s">
        <v>199</v>
      </c>
      <c r="E304" s="8" t="s">
        <v>200</v>
      </c>
      <c r="F304" s="9" t="s">
        <v>26</v>
      </c>
      <c r="G304" s="8" t="s">
        <v>27</v>
      </c>
      <c r="H304" s="11">
        <v>708180</v>
      </c>
      <c r="I304" s="10">
        <v>45352</v>
      </c>
    </row>
    <row r="305" spans="2:9" ht="39" customHeight="1" x14ac:dyDescent="0.3">
      <c r="B305" s="7">
        <v>45296</v>
      </c>
      <c r="C305" s="8" t="s">
        <v>258</v>
      </c>
      <c r="D305" s="9" t="s">
        <v>259</v>
      </c>
      <c r="E305" s="8" t="s">
        <v>260</v>
      </c>
      <c r="F305" s="9" t="s">
        <v>26</v>
      </c>
      <c r="G305" s="8" t="s">
        <v>27</v>
      </c>
      <c r="H305" s="11">
        <v>50994000</v>
      </c>
      <c r="I305" s="10">
        <v>45341</v>
      </c>
    </row>
    <row r="306" spans="2:9" ht="39" customHeight="1" x14ac:dyDescent="0.3">
      <c r="B306" s="7">
        <v>45315</v>
      </c>
      <c r="C306" s="8" t="s">
        <v>37</v>
      </c>
      <c r="D306" s="9" t="s">
        <v>38</v>
      </c>
      <c r="E306" s="8" t="s">
        <v>39</v>
      </c>
      <c r="F306" s="9" t="s">
        <v>32</v>
      </c>
      <c r="G306" s="8" t="s">
        <v>33</v>
      </c>
      <c r="H306" s="11">
        <v>76334.2</v>
      </c>
      <c r="I306" s="10">
        <v>45360</v>
      </c>
    </row>
    <row r="307" spans="2:9" ht="39" customHeight="1" x14ac:dyDescent="0.3">
      <c r="B307" s="7">
        <v>45315</v>
      </c>
      <c r="C307" s="8" t="s">
        <v>40</v>
      </c>
      <c r="D307" s="9" t="s">
        <v>38</v>
      </c>
      <c r="E307" s="8" t="s">
        <v>39</v>
      </c>
      <c r="F307" s="9" t="s">
        <v>32</v>
      </c>
      <c r="G307" s="8" t="s">
        <v>33</v>
      </c>
      <c r="H307" s="11">
        <v>313703</v>
      </c>
      <c r="I307" s="10">
        <v>45360</v>
      </c>
    </row>
    <row r="308" spans="2:9" ht="39" customHeight="1" x14ac:dyDescent="0.3">
      <c r="B308" s="7">
        <v>45315</v>
      </c>
      <c r="C308" s="8" t="s">
        <v>41</v>
      </c>
      <c r="D308" s="9" t="s">
        <v>38</v>
      </c>
      <c r="E308" s="8" t="s">
        <v>39</v>
      </c>
      <c r="F308" s="9" t="s">
        <v>32</v>
      </c>
      <c r="G308" s="8" t="s">
        <v>33</v>
      </c>
      <c r="H308" s="11">
        <v>3791591.08</v>
      </c>
      <c r="I308" s="10">
        <v>45360</v>
      </c>
    </row>
    <row r="309" spans="2:9" ht="39" customHeight="1" x14ac:dyDescent="0.3">
      <c r="B309" s="7">
        <v>45315</v>
      </c>
      <c r="C309" s="8" t="s">
        <v>42</v>
      </c>
      <c r="D309" s="9" t="s">
        <v>38</v>
      </c>
      <c r="E309" s="8" t="s">
        <v>39</v>
      </c>
      <c r="F309" s="9" t="s">
        <v>32</v>
      </c>
      <c r="G309" s="8" t="s">
        <v>33</v>
      </c>
      <c r="H309" s="11">
        <v>231280</v>
      </c>
      <c r="I309" s="10">
        <v>45360</v>
      </c>
    </row>
    <row r="310" spans="2:9" ht="39" customHeight="1" x14ac:dyDescent="0.3">
      <c r="B310" s="7">
        <v>45246</v>
      </c>
      <c r="C310" s="8" t="s">
        <v>551</v>
      </c>
      <c r="D310" s="9" t="s">
        <v>552</v>
      </c>
      <c r="E310" s="8" t="s">
        <v>553</v>
      </c>
      <c r="F310" s="9" t="s">
        <v>554</v>
      </c>
      <c r="G310" s="8" t="s">
        <v>373</v>
      </c>
      <c r="H310" s="11">
        <v>54000</v>
      </c>
      <c r="I310" s="10">
        <f t="shared" ref="I310:I329" si="5">+B310+45</f>
        <v>45291</v>
      </c>
    </row>
    <row r="311" spans="2:9" ht="39" customHeight="1" x14ac:dyDescent="0.3">
      <c r="B311" s="7">
        <v>44949</v>
      </c>
      <c r="C311" s="8" t="s">
        <v>617</v>
      </c>
      <c r="D311" s="9" t="s">
        <v>618</v>
      </c>
      <c r="E311" s="8" t="s">
        <v>619</v>
      </c>
      <c r="F311" s="9" t="s">
        <v>620</v>
      </c>
      <c r="G311" s="8" t="s">
        <v>292</v>
      </c>
      <c r="H311" s="11">
        <v>294581.09999999998</v>
      </c>
      <c r="I311" s="10">
        <f t="shared" si="5"/>
        <v>44994</v>
      </c>
    </row>
    <row r="312" spans="2:9" ht="39" customHeight="1" x14ac:dyDescent="0.3">
      <c r="B312" s="7">
        <v>44956</v>
      </c>
      <c r="C312" s="8" t="s">
        <v>621</v>
      </c>
      <c r="D312" s="9" t="s">
        <v>618</v>
      </c>
      <c r="E312" s="8" t="s">
        <v>619</v>
      </c>
      <c r="F312" s="9" t="s">
        <v>620</v>
      </c>
      <c r="G312" s="8" t="s">
        <v>292</v>
      </c>
      <c r="H312" s="11">
        <v>284083.5</v>
      </c>
      <c r="I312" s="10">
        <f t="shared" si="5"/>
        <v>45001</v>
      </c>
    </row>
    <row r="313" spans="2:9" ht="39" customHeight="1" x14ac:dyDescent="0.3">
      <c r="B313" s="7">
        <v>44957</v>
      </c>
      <c r="C313" s="8" t="s">
        <v>622</v>
      </c>
      <c r="D313" s="9" t="s">
        <v>618</v>
      </c>
      <c r="E313" s="8" t="s">
        <v>619</v>
      </c>
      <c r="F313" s="9" t="s">
        <v>620</v>
      </c>
      <c r="G313" s="8" t="s">
        <v>292</v>
      </c>
      <c r="H313" s="11">
        <v>27502.2</v>
      </c>
      <c r="I313" s="10">
        <f t="shared" si="5"/>
        <v>45002</v>
      </c>
    </row>
    <row r="314" spans="2:9" ht="39" customHeight="1" x14ac:dyDescent="0.3">
      <c r="B314" s="7">
        <v>44963</v>
      </c>
      <c r="C314" s="8" t="s">
        <v>623</v>
      </c>
      <c r="D314" s="9" t="s">
        <v>618</v>
      </c>
      <c r="E314" s="8" t="s">
        <v>619</v>
      </c>
      <c r="F314" s="9" t="s">
        <v>620</v>
      </c>
      <c r="G314" s="8" t="s">
        <v>292</v>
      </c>
      <c r="H314" s="11">
        <v>243323.8</v>
      </c>
      <c r="I314" s="10">
        <f t="shared" si="5"/>
        <v>45008</v>
      </c>
    </row>
    <row r="315" spans="2:9" ht="39" customHeight="1" x14ac:dyDescent="0.3">
      <c r="B315" s="7">
        <v>44970</v>
      </c>
      <c r="C315" s="8" t="s">
        <v>624</v>
      </c>
      <c r="D315" s="9" t="s">
        <v>618</v>
      </c>
      <c r="E315" s="8" t="s">
        <v>619</v>
      </c>
      <c r="F315" s="9" t="s">
        <v>620</v>
      </c>
      <c r="G315" s="8" t="s">
        <v>292</v>
      </c>
      <c r="H315" s="11">
        <v>338447.3</v>
      </c>
      <c r="I315" s="10">
        <f t="shared" si="5"/>
        <v>45015</v>
      </c>
    </row>
    <row r="316" spans="2:9" ht="39" customHeight="1" x14ac:dyDescent="0.3">
      <c r="B316" s="7">
        <v>44977</v>
      </c>
      <c r="C316" s="8" t="s">
        <v>625</v>
      </c>
      <c r="D316" s="9" t="s">
        <v>618</v>
      </c>
      <c r="E316" s="8" t="s">
        <v>619</v>
      </c>
      <c r="F316" s="9" t="s">
        <v>620</v>
      </c>
      <c r="G316" s="8" t="s">
        <v>292</v>
      </c>
      <c r="H316" s="11">
        <v>407993.9</v>
      </c>
      <c r="I316" s="10">
        <f t="shared" si="5"/>
        <v>45022</v>
      </c>
    </row>
    <row r="317" spans="2:9" ht="39" customHeight="1" x14ac:dyDescent="0.3">
      <c r="B317" s="7">
        <v>44984</v>
      </c>
      <c r="C317" s="8" t="s">
        <v>626</v>
      </c>
      <c r="D317" s="9" t="s">
        <v>618</v>
      </c>
      <c r="E317" s="8" t="s">
        <v>619</v>
      </c>
      <c r="F317" s="9" t="s">
        <v>620</v>
      </c>
      <c r="G317" s="8" t="s">
        <v>292</v>
      </c>
      <c r="H317" s="11">
        <v>442725.9</v>
      </c>
      <c r="I317" s="10">
        <f t="shared" si="5"/>
        <v>45029</v>
      </c>
    </row>
    <row r="318" spans="2:9" ht="39" customHeight="1" x14ac:dyDescent="0.3">
      <c r="B318" s="7">
        <v>44985</v>
      </c>
      <c r="C318" s="8" t="s">
        <v>627</v>
      </c>
      <c r="D318" s="9" t="s">
        <v>618</v>
      </c>
      <c r="E318" s="8" t="s">
        <v>619</v>
      </c>
      <c r="F318" s="9" t="s">
        <v>620</v>
      </c>
      <c r="G318" s="8" t="s">
        <v>292</v>
      </c>
      <c r="H318" s="11">
        <v>91434.2</v>
      </c>
      <c r="I318" s="10">
        <f t="shared" si="5"/>
        <v>45030</v>
      </c>
    </row>
    <row r="319" spans="2:9" ht="39" customHeight="1" x14ac:dyDescent="0.3">
      <c r="B319" s="7">
        <v>44626</v>
      </c>
      <c r="C319" s="8" t="s">
        <v>628</v>
      </c>
      <c r="D319" s="9" t="s">
        <v>618</v>
      </c>
      <c r="E319" s="8" t="s">
        <v>619</v>
      </c>
      <c r="F319" s="9" t="s">
        <v>620</v>
      </c>
      <c r="G319" s="8" t="s">
        <v>292</v>
      </c>
      <c r="H319" s="11">
        <v>219146.8</v>
      </c>
      <c r="I319" s="10">
        <f t="shared" si="5"/>
        <v>44671</v>
      </c>
    </row>
    <row r="320" spans="2:9" ht="39" customHeight="1" x14ac:dyDescent="0.3">
      <c r="B320" s="7">
        <v>44633</v>
      </c>
      <c r="C320" s="8" t="s">
        <v>629</v>
      </c>
      <c r="D320" s="9" t="s">
        <v>618</v>
      </c>
      <c r="E320" s="8" t="s">
        <v>619</v>
      </c>
      <c r="F320" s="9" t="s">
        <v>620</v>
      </c>
      <c r="G320" s="8" t="s">
        <v>292</v>
      </c>
      <c r="H320" s="11">
        <v>308425.5</v>
      </c>
      <c r="I320" s="10">
        <f t="shared" si="5"/>
        <v>44678</v>
      </c>
    </row>
    <row r="321" spans="2:48" ht="39" customHeight="1" x14ac:dyDescent="0.3">
      <c r="B321" s="7">
        <v>44640</v>
      </c>
      <c r="C321" s="8" t="s">
        <v>630</v>
      </c>
      <c r="D321" s="9" t="s">
        <v>618</v>
      </c>
      <c r="E321" s="8" t="s">
        <v>619</v>
      </c>
      <c r="F321" s="9" t="s">
        <v>620</v>
      </c>
      <c r="G321" s="8" t="s">
        <v>292</v>
      </c>
      <c r="H321" s="11">
        <v>375986.4</v>
      </c>
      <c r="I321" s="10">
        <f t="shared" si="5"/>
        <v>44685</v>
      </c>
    </row>
    <row r="322" spans="2:48" ht="39" customHeight="1" x14ac:dyDescent="0.3">
      <c r="B322" s="7">
        <v>44647</v>
      </c>
      <c r="C322" s="8" t="s">
        <v>631</v>
      </c>
      <c r="D322" s="9" t="s">
        <v>618</v>
      </c>
      <c r="E322" s="8" t="s">
        <v>619</v>
      </c>
      <c r="F322" s="9" t="s">
        <v>620</v>
      </c>
      <c r="G322" s="8" t="s">
        <v>292</v>
      </c>
      <c r="H322" s="11">
        <v>307919.8</v>
      </c>
      <c r="I322" s="10">
        <f t="shared" si="5"/>
        <v>44692</v>
      </c>
    </row>
    <row r="323" spans="2:48" ht="39" customHeight="1" x14ac:dyDescent="0.3">
      <c r="B323" s="7">
        <v>44651</v>
      </c>
      <c r="C323" s="8" t="s">
        <v>632</v>
      </c>
      <c r="D323" s="9" t="s">
        <v>618</v>
      </c>
      <c r="E323" s="8" t="s">
        <v>619</v>
      </c>
      <c r="F323" s="9" t="s">
        <v>620</v>
      </c>
      <c r="G323" s="8" t="s">
        <v>292</v>
      </c>
      <c r="H323" s="11">
        <v>239484.5</v>
      </c>
      <c r="I323" s="10">
        <f t="shared" si="5"/>
        <v>44696</v>
      </c>
    </row>
    <row r="324" spans="2:48" ht="39" customHeight="1" x14ac:dyDescent="0.3">
      <c r="B324" s="7">
        <v>44654</v>
      </c>
      <c r="C324" s="8" t="s">
        <v>633</v>
      </c>
      <c r="D324" s="9" t="s">
        <v>618</v>
      </c>
      <c r="E324" s="8" t="s">
        <v>619</v>
      </c>
      <c r="F324" s="9" t="s">
        <v>620</v>
      </c>
      <c r="G324" s="8" t="s">
        <v>292</v>
      </c>
      <c r="H324" s="11">
        <v>97708.4</v>
      </c>
      <c r="I324" s="10">
        <f t="shared" si="5"/>
        <v>44699</v>
      </c>
    </row>
    <row r="325" spans="2:48" ht="39" customHeight="1" x14ac:dyDescent="0.3">
      <c r="B325" s="7">
        <v>44661</v>
      </c>
      <c r="C325" s="8" t="s">
        <v>634</v>
      </c>
      <c r="D325" s="9" t="s">
        <v>618</v>
      </c>
      <c r="E325" s="8" t="s">
        <v>619</v>
      </c>
      <c r="F325" s="9" t="s">
        <v>620</v>
      </c>
      <c r="G325" s="8" t="s">
        <v>292</v>
      </c>
      <c r="H325" s="11">
        <v>311692</v>
      </c>
      <c r="I325" s="10">
        <f t="shared" si="5"/>
        <v>44706</v>
      </c>
    </row>
    <row r="326" spans="2:48" ht="39" customHeight="1" x14ac:dyDescent="0.3">
      <c r="B326" s="7">
        <v>44668</v>
      </c>
      <c r="C326" s="8" t="s">
        <v>635</v>
      </c>
      <c r="D326" s="9" t="s">
        <v>618</v>
      </c>
      <c r="E326" s="8" t="s">
        <v>619</v>
      </c>
      <c r="F326" s="9" t="s">
        <v>620</v>
      </c>
      <c r="G326" s="8" t="s">
        <v>292</v>
      </c>
      <c r="H326" s="11">
        <v>218885.4</v>
      </c>
      <c r="I326" s="10">
        <f t="shared" si="5"/>
        <v>44713</v>
      </c>
    </row>
    <row r="327" spans="2:48" ht="39" customHeight="1" x14ac:dyDescent="0.3">
      <c r="B327" s="7">
        <v>44675</v>
      </c>
      <c r="C327" s="8" t="s">
        <v>636</v>
      </c>
      <c r="D327" s="9" t="s">
        <v>618</v>
      </c>
      <c r="E327" s="8" t="s">
        <v>619</v>
      </c>
      <c r="F327" s="9" t="s">
        <v>620</v>
      </c>
      <c r="G327" s="8" t="s">
        <v>292</v>
      </c>
      <c r="H327" s="11">
        <v>377266.9</v>
      </c>
      <c r="I327" s="10">
        <f t="shared" si="5"/>
        <v>44720</v>
      </c>
    </row>
    <row r="328" spans="2:48" ht="39" customHeight="1" x14ac:dyDescent="0.3">
      <c r="B328" s="7">
        <v>44681</v>
      </c>
      <c r="C328" s="8" t="s">
        <v>637</v>
      </c>
      <c r="D328" s="9" t="s">
        <v>618</v>
      </c>
      <c r="E328" s="8" t="s">
        <v>619</v>
      </c>
      <c r="F328" s="9" t="s">
        <v>638</v>
      </c>
      <c r="G328" s="8" t="s">
        <v>292</v>
      </c>
      <c r="H328" s="11">
        <v>353547.8</v>
      </c>
      <c r="I328" s="10">
        <f t="shared" si="5"/>
        <v>44726</v>
      </c>
    </row>
    <row r="329" spans="2:48" ht="39" customHeight="1" thickBot="1" x14ac:dyDescent="0.35">
      <c r="B329" s="7">
        <v>45254</v>
      </c>
      <c r="C329" s="8" t="s">
        <v>393</v>
      </c>
      <c r="D329" s="9" t="s">
        <v>394</v>
      </c>
      <c r="E329" s="8" t="s">
        <v>395</v>
      </c>
      <c r="F329" s="52" t="s">
        <v>396</v>
      </c>
      <c r="G329" s="53" t="s">
        <v>373</v>
      </c>
      <c r="H329" s="54">
        <v>25000</v>
      </c>
      <c r="I329" s="10">
        <f t="shared" si="5"/>
        <v>45299</v>
      </c>
    </row>
    <row r="330" spans="2:48" s="19" customFormat="1" ht="30" customHeight="1" x14ac:dyDescent="0.25">
      <c r="B330" s="12"/>
      <c r="C330" s="13"/>
      <c r="D330" s="13"/>
      <c r="E330" s="14"/>
      <c r="F330" s="55" t="s">
        <v>11</v>
      </c>
      <c r="G330" s="56"/>
      <c r="H330" s="57">
        <f>SUBTOTAL(109,Tabla1[MONTO DEUDA 
$DOP])</f>
        <v>580042939.23999977</v>
      </c>
      <c r="I330" s="16"/>
      <c r="J330" s="17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  <c r="AB330" s="18"/>
      <c r="AC330" s="18"/>
      <c r="AD330" s="18"/>
      <c r="AE330" s="18"/>
      <c r="AF330" s="18"/>
      <c r="AG330" s="18"/>
      <c r="AH330" s="18"/>
      <c r="AI330" s="18"/>
      <c r="AJ330" s="18"/>
      <c r="AK330" s="18"/>
      <c r="AL330" s="18"/>
      <c r="AM330" s="18"/>
      <c r="AN330" s="18"/>
      <c r="AO330" s="18"/>
      <c r="AP330" s="18"/>
      <c r="AQ330" s="18"/>
      <c r="AR330" s="18"/>
      <c r="AS330" s="18"/>
      <c r="AT330" s="18"/>
      <c r="AU330" s="18"/>
      <c r="AV330" s="18"/>
    </row>
    <row r="331" spans="2:48" s="19" customFormat="1" ht="30" customHeight="1" x14ac:dyDescent="0.25">
      <c r="B331" s="12"/>
      <c r="C331" s="13"/>
      <c r="D331" s="13"/>
      <c r="E331" s="14"/>
      <c r="F331" s="58" t="s">
        <v>12</v>
      </c>
      <c r="G331" s="15"/>
      <c r="H331" s="59">
        <v>120399906.41</v>
      </c>
      <c r="I331" s="16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  <c r="AB331" s="18"/>
      <c r="AC331" s="18"/>
      <c r="AD331" s="18"/>
      <c r="AE331" s="18"/>
      <c r="AF331" s="18"/>
      <c r="AG331" s="18"/>
      <c r="AH331" s="18"/>
      <c r="AI331" s="18"/>
      <c r="AJ331" s="18"/>
      <c r="AK331" s="18"/>
      <c r="AL331" s="18"/>
      <c r="AM331" s="18"/>
      <c r="AN331" s="18"/>
      <c r="AO331" s="18"/>
      <c r="AP331" s="18"/>
      <c r="AQ331" s="18"/>
      <c r="AR331" s="18"/>
      <c r="AS331" s="18"/>
      <c r="AT331" s="18"/>
      <c r="AU331" s="18"/>
      <c r="AV331" s="18"/>
    </row>
    <row r="332" spans="2:48" s="19" customFormat="1" ht="30" customHeight="1" thickBot="1" x14ac:dyDescent="0.3">
      <c r="B332" s="12"/>
      <c r="C332" s="13"/>
      <c r="D332" s="13"/>
      <c r="E332" s="14"/>
      <c r="F332" s="60" t="s">
        <v>13</v>
      </c>
      <c r="G332" s="61"/>
      <c r="H332" s="62">
        <f>SUM(H330:H331)</f>
        <v>700442845.64999974</v>
      </c>
      <c r="I332" s="16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  <c r="AB332" s="18"/>
      <c r="AC332" s="18"/>
      <c r="AD332" s="18"/>
      <c r="AE332" s="18"/>
      <c r="AF332" s="18"/>
      <c r="AG332" s="18"/>
      <c r="AH332" s="18"/>
      <c r="AI332" s="18"/>
      <c r="AJ332" s="18"/>
      <c r="AK332" s="18"/>
      <c r="AL332" s="18"/>
      <c r="AM332" s="18"/>
      <c r="AN332" s="18"/>
      <c r="AO332" s="18"/>
      <c r="AP332" s="18"/>
      <c r="AQ332" s="18"/>
      <c r="AR332" s="18"/>
      <c r="AS332" s="18"/>
      <c r="AT332" s="18"/>
      <c r="AU332" s="18"/>
      <c r="AV332" s="18"/>
    </row>
    <row r="333" spans="2:48" s="26" customFormat="1" ht="18.75" customHeight="1" x14ac:dyDescent="0.25">
      <c r="B333" s="20"/>
      <c r="C333" s="20"/>
      <c r="D333" s="20"/>
      <c r="E333" s="20"/>
      <c r="F333" s="20"/>
      <c r="G333" s="21"/>
      <c r="H333" s="22"/>
      <c r="I333" s="23"/>
      <c r="J333" s="24"/>
      <c r="K333" s="25"/>
      <c r="L333" s="25"/>
      <c r="M333" s="25"/>
      <c r="N333" s="25"/>
      <c r="O333" s="25"/>
      <c r="P333" s="25"/>
      <c r="Q333" s="25"/>
      <c r="R333" s="25"/>
      <c r="S333" s="25"/>
      <c r="T333" s="25"/>
      <c r="U333" s="25"/>
      <c r="V333" s="25"/>
      <c r="W333" s="25"/>
      <c r="X333" s="25"/>
      <c r="Y333" s="25"/>
      <c r="Z333" s="25"/>
      <c r="AA333" s="25"/>
      <c r="AB333" s="25"/>
      <c r="AC333" s="25"/>
      <c r="AD333" s="25"/>
      <c r="AE333" s="25"/>
      <c r="AF333" s="25"/>
      <c r="AG333" s="25"/>
      <c r="AH333" s="25"/>
      <c r="AI333" s="25"/>
      <c r="AJ333" s="25"/>
      <c r="AK333" s="25"/>
      <c r="AL333" s="25"/>
      <c r="AM333" s="25"/>
      <c r="AN333" s="25"/>
      <c r="AO333" s="25"/>
      <c r="AP333" s="25"/>
      <c r="AQ333" s="25"/>
      <c r="AR333" s="25"/>
      <c r="AS333" s="25"/>
      <c r="AT333" s="25"/>
      <c r="AU333" s="25"/>
      <c r="AV333" s="25"/>
    </row>
    <row r="334" spans="2:48" s="26" customFormat="1" ht="18.75" customHeight="1" x14ac:dyDescent="0.25">
      <c r="B334" s="20"/>
      <c r="C334" s="20"/>
      <c r="D334" s="20"/>
      <c r="E334" s="20"/>
      <c r="F334" s="20"/>
      <c r="G334" s="21"/>
      <c r="H334" s="22"/>
      <c r="I334" s="23"/>
      <c r="J334" s="24"/>
      <c r="K334" s="25"/>
      <c r="L334" s="25"/>
      <c r="M334" s="25"/>
      <c r="N334" s="25"/>
      <c r="O334" s="25"/>
      <c r="P334" s="25"/>
      <c r="Q334" s="25"/>
      <c r="R334" s="25"/>
      <c r="S334" s="25"/>
      <c r="T334" s="25"/>
      <c r="U334" s="25"/>
      <c r="V334" s="25"/>
      <c r="W334" s="25"/>
      <c r="X334" s="25"/>
      <c r="Y334" s="25"/>
      <c r="Z334" s="25"/>
      <c r="AA334" s="25"/>
      <c r="AB334" s="25"/>
      <c r="AC334" s="25"/>
      <c r="AD334" s="25"/>
      <c r="AE334" s="25"/>
      <c r="AF334" s="25"/>
      <c r="AG334" s="25"/>
      <c r="AH334" s="25"/>
      <c r="AI334" s="25"/>
      <c r="AJ334" s="25"/>
      <c r="AK334" s="25"/>
      <c r="AL334" s="25"/>
      <c r="AM334" s="25"/>
      <c r="AN334" s="25"/>
      <c r="AO334" s="25"/>
      <c r="AP334" s="25"/>
      <c r="AQ334" s="25"/>
      <c r="AR334" s="25"/>
      <c r="AS334" s="25"/>
      <c r="AT334" s="25"/>
      <c r="AU334" s="25"/>
      <c r="AV334" s="25"/>
    </row>
    <row r="335" spans="2:48" s="26" customFormat="1" ht="18.75" customHeight="1" x14ac:dyDescent="0.25">
      <c r="B335" s="20"/>
      <c r="C335" s="20"/>
      <c r="D335" s="20"/>
      <c r="E335" s="20"/>
      <c r="F335" s="20"/>
      <c r="G335" s="21"/>
      <c r="H335" s="22"/>
      <c r="I335" s="23"/>
      <c r="J335" s="24"/>
      <c r="K335" s="25"/>
      <c r="L335" s="25"/>
      <c r="M335" s="25"/>
      <c r="N335" s="25"/>
      <c r="O335" s="25"/>
      <c r="P335" s="25"/>
      <c r="Q335" s="25"/>
      <c r="R335" s="25"/>
      <c r="S335" s="25"/>
      <c r="T335" s="25"/>
      <c r="U335" s="25"/>
      <c r="V335" s="25"/>
      <c r="W335" s="25"/>
      <c r="X335" s="25"/>
      <c r="Y335" s="25"/>
      <c r="Z335" s="25"/>
      <c r="AA335" s="25"/>
      <c r="AB335" s="25"/>
      <c r="AC335" s="25"/>
      <c r="AD335" s="25"/>
      <c r="AE335" s="25"/>
      <c r="AF335" s="25"/>
      <c r="AG335" s="25"/>
      <c r="AH335" s="25"/>
      <c r="AI335" s="25"/>
      <c r="AJ335" s="25"/>
      <c r="AK335" s="25"/>
      <c r="AL335" s="25"/>
      <c r="AM335" s="25"/>
      <c r="AN335" s="25"/>
      <c r="AO335" s="25"/>
      <c r="AP335" s="25"/>
      <c r="AQ335" s="25"/>
      <c r="AR335" s="25"/>
      <c r="AS335" s="25"/>
      <c r="AT335" s="25"/>
      <c r="AU335" s="25"/>
      <c r="AV335" s="25"/>
    </row>
    <row r="336" spans="2:48" s="26" customFormat="1" ht="18.75" customHeight="1" x14ac:dyDescent="0.25">
      <c r="C336" s="20"/>
      <c r="D336" s="20"/>
      <c r="E336" s="27"/>
      <c r="F336" s="20"/>
      <c r="G336" s="21"/>
      <c r="H336" s="22"/>
      <c r="I336" s="23"/>
      <c r="J336" s="24"/>
      <c r="K336" s="25"/>
      <c r="L336" s="25"/>
      <c r="M336" s="25"/>
      <c r="N336" s="25"/>
      <c r="O336" s="25"/>
      <c r="P336" s="25"/>
      <c r="Q336" s="25"/>
      <c r="R336" s="25"/>
      <c r="S336" s="25"/>
      <c r="T336" s="25"/>
      <c r="U336" s="25"/>
      <c r="V336" s="25"/>
      <c r="W336" s="25"/>
      <c r="X336" s="25"/>
      <c r="Y336" s="25"/>
      <c r="Z336" s="25"/>
      <c r="AA336" s="25"/>
      <c r="AB336" s="25"/>
      <c r="AC336" s="25"/>
      <c r="AD336" s="25"/>
      <c r="AE336" s="25"/>
      <c r="AF336" s="25"/>
      <c r="AG336" s="25"/>
      <c r="AH336" s="25"/>
      <c r="AI336" s="25"/>
      <c r="AJ336" s="25"/>
      <c r="AK336" s="25"/>
      <c r="AL336" s="25"/>
      <c r="AM336" s="25"/>
      <c r="AN336" s="25"/>
      <c r="AO336" s="25"/>
      <c r="AP336" s="25"/>
      <c r="AQ336" s="25"/>
      <c r="AR336" s="25"/>
      <c r="AS336" s="25"/>
      <c r="AT336" s="25"/>
      <c r="AU336" s="25"/>
      <c r="AV336" s="25"/>
    </row>
    <row r="337" spans="2:48" s="26" customFormat="1" ht="18.75" customHeight="1" x14ac:dyDescent="0.25">
      <c r="C337" s="20"/>
      <c r="D337" s="20"/>
      <c r="E337" s="27"/>
      <c r="F337" s="20"/>
      <c r="G337" s="21"/>
      <c r="H337" s="22"/>
      <c r="I337" s="23"/>
      <c r="K337" s="25"/>
      <c r="L337" s="25"/>
      <c r="M337" s="25"/>
      <c r="N337" s="25"/>
      <c r="O337" s="25"/>
      <c r="P337" s="25"/>
      <c r="Q337" s="25"/>
      <c r="R337" s="25"/>
      <c r="S337" s="25"/>
      <c r="T337" s="25"/>
      <c r="U337" s="25"/>
      <c r="V337" s="25"/>
      <c r="W337" s="25"/>
      <c r="X337" s="25"/>
      <c r="Y337" s="25"/>
      <c r="Z337" s="25"/>
      <c r="AA337" s="25"/>
      <c r="AB337" s="25"/>
      <c r="AC337" s="25"/>
      <c r="AD337" s="25"/>
      <c r="AE337" s="25"/>
      <c r="AF337" s="25"/>
      <c r="AG337" s="25"/>
      <c r="AH337" s="25"/>
      <c r="AI337" s="25"/>
      <c r="AJ337" s="25"/>
      <c r="AK337" s="25"/>
      <c r="AL337" s="25"/>
      <c r="AM337" s="25"/>
      <c r="AN337" s="25"/>
      <c r="AO337" s="25"/>
      <c r="AP337" s="25"/>
      <c r="AQ337" s="25"/>
      <c r="AR337" s="25"/>
      <c r="AS337" s="25"/>
      <c r="AT337" s="25"/>
      <c r="AU337" s="25"/>
      <c r="AV337" s="25"/>
    </row>
    <row r="338" spans="2:48" s="26" customFormat="1" ht="18.75" customHeight="1" x14ac:dyDescent="0.25">
      <c r="C338" s="20"/>
      <c r="D338" s="20"/>
      <c r="E338" s="27"/>
      <c r="F338" s="20"/>
      <c r="G338" s="21"/>
      <c r="H338" s="22"/>
      <c r="I338" s="23"/>
      <c r="K338" s="25"/>
      <c r="L338" s="25"/>
      <c r="M338" s="25"/>
      <c r="N338" s="25"/>
      <c r="O338" s="25"/>
      <c r="P338" s="25"/>
      <c r="Q338" s="25"/>
      <c r="R338" s="25"/>
      <c r="S338" s="25"/>
      <c r="T338" s="25"/>
      <c r="U338" s="25"/>
      <c r="V338" s="25"/>
      <c r="W338" s="25"/>
      <c r="X338" s="25"/>
      <c r="Y338" s="25"/>
      <c r="Z338" s="25"/>
      <c r="AA338" s="25"/>
      <c r="AB338" s="25"/>
      <c r="AC338" s="25"/>
      <c r="AD338" s="25"/>
      <c r="AE338" s="25"/>
      <c r="AF338" s="25"/>
      <c r="AG338" s="25"/>
      <c r="AH338" s="25"/>
      <c r="AI338" s="25"/>
      <c r="AJ338" s="25"/>
      <c r="AK338" s="25"/>
      <c r="AL338" s="25"/>
      <c r="AM338" s="25"/>
      <c r="AN338" s="25"/>
      <c r="AO338" s="25"/>
      <c r="AP338" s="25"/>
      <c r="AQ338" s="25"/>
      <c r="AR338" s="25"/>
      <c r="AS338" s="25"/>
      <c r="AT338" s="25"/>
      <c r="AU338" s="25"/>
      <c r="AV338" s="25"/>
    </row>
    <row r="339" spans="2:48" s="26" customFormat="1" ht="24.95" customHeight="1" thickBot="1" x14ac:dyDescent="0.3">
      <c r="B339" s="39"/>
      <c r="C339" s="28"/>
      <c r="D339" s="28"/>
      <c r="E339" s="29"/>
      <c r="F339" s="30"/>
      <c r="G339" s="38"/>
      <c r="H339" s="31"/>
      <c r="I339" s="32"/>
      <c r="J339" s="17"/>
      <c r="K339" s="25"/>
      <c r="L339" s="25"/>
      <c r="M339" s="25"/>
      <c r="N339" s="25"/>
      <c r="O339" s="25"/>
      <c r="P339" s="25"/>
      <c r="Q339" s="25"/>
      <c r="R339" s="25"/>
      <c r="S339" s="25"/>
      <c r="T339" s="25"/>
      <c r="U339" s="25"/>
      <c r="V339" s="25"/>
      <c r="W339" s="25"/>
      <c r="X339" s="25"/>
      <c r="Y339" s="25"/>
      <c r="Z339" s="25"/>
      <c r="AA339" s="25"/>
      <c r="AB339" s="25"/>
      <c r="AC339" s="25"/>
      <c r="AD339" s="25"/>
      <c r="AE339" s="25"/>
      <c r="AF339" s="25"/>
      <c r="AG339" s="25"/>
      <c r="AH339" s="25"/>
      <c r="AI339" s="25"/>
      <c r="AJ339" s="25"/>
      <c r="AK339" s="25"/>
      <c r="AL339" s="25"/>
      <c r="AM339" s="25"/>
      <c r="AN339" s="25"/>
      <c r="AO339" s="25"/>
      <c r="AP339" s="25"/>
      <c r="AQ339" s="25"/>
      <c r="AR339" s="25"/>
      <c r="AS339" s="25"/>
      <c r="AT339" s="25"/>
      <c r="AU339" s="25"/>
      <c r="AV339" s="25"/>
    </row>
    <row r="340" spans="2:48" s="26" customFormat="1" x14ac:dyDescent="0.25">
      <c r="B340" s="41" t="s">
        <v>14</v>
      </c>
      <c r="C340" s="41"/>
      <c r="D340" s="41"/>
      <c r="E340" s="18"/>
      <c r="F340" s="33"/>
      <c r="G340" s="49" t="s">
        <v>15</v>
      </c>
      <c r="H340" s="49"/>
      <c r="I340" s="49"/>
      <c r="J340" s="19"/>
      <c r="K340" s="25"/>
      <c r="L340" s="25"/>
      <c r="M340" s="25"/>
      <c r="N340" s="25"/>
      <c r="O340" s="25"/>
      <c r="P340" s="25"/>
      <c r="Q340" s="25"/>
      <c r="R340" s="25"/>
      <c r="S340" s="25"/>
      <c r="T340" s="25"/>
      <c r="U340" s="25"/>
      <c r="V340" s="25"/>
      <c r="W340" s="25"/>
      <c r="X340" s="25"/>
      <c r="Y340" s="25"/>
      <c r="Z340" s="25"/>
      <c r="AA340" s="25"/>
      <c r="AB340" s="25"/>
      <c r="AC340" s="25"/>
      <c r="AD340" s="25"/>
      <c r="AE340" s="25"/>
      <c r="AF340" s="25"/>
      <c r="AG340" s="25"/>
      <c r="AH340" s="25"/>
      <c r="AI340" s="25"/>
      <c r="AJ340" s="25"/>
      <c r="AK340" s="25"/>
      <c r="AL340" s="25"/>
      <c r="AM340" s="25"/>
      <c r="AN340" s="25"/>
      <c r="AO340" s="25"/>
      <c r="AP340" s="25"/>
      <c r="AQ340" s="25"/>
      <c r="AR340" s="25"/>
      <c r="AS340" s="25"/>
      <c r="AT340" s="25"/>
      <c r="AU340" s="25"/>
      <c r="AV340" s="25"/>
    </row>
    <row r="341" spans="2:48" s="26" customFormat="1" x14ac:dyDescent="0.25">
      <c r="B341" s="51" t="s">
        <v>16</v>
      </c>
      <c r="C341" s="51"/>
      <c r="D341" s="51"/>
      <c r="E341" s="25"/>
      <c r="F341" s="34"/>
      <c r="G341" s="50" t="s">
        <v>17</v>
      </c>
      <c r="H341" s="50"/>
      <c r="I341" s="50"/>
      <c r="K341" s="25"/>
      <c r="L341" s="25"/>
      <c r="M341" s="25"/>
      <c r="N341" s="25"/>
      <c r="O341" s="25"/>
      <c r="P341" s="25"/>
      <c r="Q341" s="25"/>
      <c r="R341" s="25"/>
      <c r="S341" s="25"/>
      <c r="T341" s="25"/>
      <c r="U341" s="25"/>
      <c r="V341" s="25"/>
      <c r="W341" s="25"/>
      <c r="X341" s="25"/>
      <c r="Y341" s="25"/>
      <c r="Z341" s="25"/>
      <c r="AA341" s="25"/>
      <c r="AB341" s="25"/>
      <c r="AC341" s="25"/>
      <c r="AD341" s="25"/>
      <c r="AE341" s="25"/>
      <c r="AF341" s="25"/>
      <c r="AG341" s="25"/>
      <c r="AH341" s="25"/>
      <c r="AI341" s="25"/>
      <c r="AJ341" s="25"/>
      <c r="AK341" s="25"/>
      <c r="AL341" s="25"/>
      <c r="AM341" s="25"/>
      <c r="AN341" s="25"/>
      <c r="AO341" s="25"/>
      <c r="AP341" s="25"/>
      <c r="AQ341" s="25"/>
      <c r="AR341" s="25"/>
      <c r="AS341" s="25"/>
      <c r="AT341" s="25"/>
      <c r="AU341" s="25"/>
      <c r="AV341" s="25"/>
    </row>
    <row r="342" spans="2:48" s="26" customFormat="1" x14ac:dyDescent="0.25">
      <c r="B342" s="42" t="s">
        <v>18</v>
      </c>
      <c r="C342" s="42"/>
      <c r="D342" s="42"/>
      <c r="E342" s="25"/>
      <c r="F342" s="34"/>
      <c r="G342" s="50" t="s">
        <v>19</v>
      </c>
      <c r="H342" s="50"/>
      <c r="I342" s="50"/>
      <c r="K342" s="25"/>
      <c r="L342" s="25"/>
      <c r="M342" s="25"/>
      <c r="N342" s="25"/>
      <c r="O342" s="25"/>
      <c r="P342" s="25"/>
      <c r="Q342" s="25"/>
      <c r="R342" s="25"/>
      <c r="S342" s="25"/>
      <c r="T342" s="25"/>
      <c r="U342" s="25"/>
      <c r="V342" s="25"/>
      <c r="W342" s="25"/>
      <c r="X342" s="25"/>
      <c r="Y342" s="25"/>
      <c r="Z342" s="25"/>
      <c r="AA342" s="25"/>
      <c r="AB342" s="25"/>
      <c r="AC342" s="25"/>
      <c r="AD342" s="25"/>
      <c r="AE342" s="25"/>
      <c r="AF342" s="25"/>
      <c r="AG342" s="25"/>
      <c r="AH342" s="25"/>
      <c r="AI342" s="25"/>
      <c r="AJ342" s="25"/>
      <c r="AK342" s="25"/>
      <c r="AL342" s="25"/>
      <c r="AM342" s="25"/>
      <c r="AN342" s="25"/>
      <c r="AO342" s="25"/>
      <c r="AP342" s="25"/>
      <c r="AQ342" s="25"/>
      <c r="AR342" s="25"/>
      <c r="AS342" s="25"/>
      <c r="AT342" s="25"/>
      <c r="AU342" s="25"/>
      <c r="AV342" s="25"/>
    </row>
    <row r="343" spans="2:48" s="26" customFormat="1" x14ac:dyDescent="0.25">
      <c r="C343" s="34"/>
      <c r="D343" s="34"/>
      <c r="E343" s="25"/>
      <c r="F343" s="34"/>
      <c r="G343" s="35"/>
      <c r="H343" s="35"/>
      <c r="I343" s="35"/>
      <c r="K343" s="25"/>
      <c r="L343" s="25"/>
      <c r="M343" s="25"/>
      <c r="N343" s="25"/>
      <c r="O343" s="25"/>
      <c r="P343" s="25"/>
      <c r="Q343" s="25"/>
      <c r="R343" s="25"/>
      <c r="S343" s="25"/>
      <c r="T343" s="25"/>
      <c r="U343" s="25"/>
      <c r="V343" s="25"/>
      <c r="W343" s="25"/>
      <c r="X343" s="25"/>
      <c r="Y343" s="25"/>
      <c r="Z343" s="25"/>
      <c r="AA343" s="25"/>
      <c r="AB343" s="25"/>
      <c r="AC343" s="25"/>
      <c r="AD343" s="25"/>
      <c r="AE343" s="25"/>
      <c r="AF343" s="25"/>
      <c r="AG343" s="25"/>
      <c r="AH343" s="25"/>
      <c r="AI343" s="25"/>
      <c r="AJ343" s="25"/>
      <c r="AK343" s="25"/>
      <c r="AL343" s="25"/>
      <c r="AM343" s="25"/>
      <c r="AN343" s="25"/>
      <c r="AO343" s="25"/>
      <c r="AP343" s="25"/>
      <c r="AQ343" s="25"/>
      <c r="AR343" s="25"/>
      <c r="AS343" s="25"/>
      <c r="AT343" s="25"/>
      <c r="AU343" s="25"/>
      <c r="AV343" s="25"/>
    </row>
    <row r="344" spans="2:48" s="26" customFormat="1" x14ac:dyDescent="0.25">
      <c r="C344" s="34"/>
      <c r="D344" s="34"/>
      <c r="E344" s="25"/>
      <c r="F344" s="34"/>
      <c r="G344" s="35"/>
      <c r="H344" s="35"/>
      <c r="I344" s="35"/>
      <c r="K344" s="25"/>
      <c r="L344" s="25"/>
      <c r="M344" s="25"/>
      <c r="N344" s="25"/>
      <c r="O344" s="25"/>
      <c r="P344" s="25"/>
      <c r="Q344" s="25"/>
      <c r="R344" s="25"/>
      <c r="S344" s="25"/>
      <c r="T344" s="25"/>
      <c r="U344" s="25"/>
      <c r="V344" s="25"/>
      <c r="W344" s="25"/>
      <c r="X344" s="25"/>
      <c r="Y344" s="25"/>
      <c r="Z344" s="25"/>
      <c r="AA344" s="25"/>
      <c r="AB344" s="25"/>
      <c r="AC344" s="25"/>
      <c r="AD344" s="25"/>
      <c r="AE344" s="25"/>
      <c r="AF344" s="25"/>
      <c r="AG344" s="25"/>
      <c r="AH344" s="25"/>
      <c r="AI344" s="25"/>
      <c r="AJ344" s="25"/>
      <c r="AK344" s="25"/>
      <c r="AL344" s="25"/>
      <c r="AM344" s="25"/>
      <c r="AN344" s="25"/>
      <c r="AO344" s="25"/>
      <c r="AP344" s="25"/>
      <c r="AQ344" s="25"/>
      <c r="AR344" s="25"/>
      <c r="AS344" s="25"/>
      <c r="AT344" s="25"/>
      <c r="AU344" s="25"/>
      <c r="AV344" s="25"/>
    </row>
    <row r="345" spans="2:48" s="26" customFormat="1" x14ac:dyDescent="0.25">
      <c r="C345" s="34"/>
      <c r="D345" s="34"/>
      <c r="E345" s="25"/>
      <c r="F345" s="34"/>
      <c r="G345" s="35"/>
      <c r="H345" s="35"/>
      <c r="I345" s="35"/>
      <c r="K345" s="25"/>
      <c r="L345" s="25"/>
      <c r="M345" s="25"/>
      <c r="N345" s="25"/>
      <c r="O345" s="25"/>
      <c r="P345" s="25"/>
      <c r="Q345" s="25"/>
      <c r="R345" s="25"/>
      <c r="S345" s="25"/>
      <c r="T345" s="25"/>
      <c r="U345" s="25"/>
      <c r="V345" s="25"/>
      <c r="W345" s="25"/>
      <c r="X345" s="25"/>
      <c r="Y345" s="25"/>
      <c r="Z345" s="25"/>
      <c r="AA345" s="25"/>
      <c r="AB345" s="25"/>
      <c r="AC345" s="25"/>
      <c r="AD345" s="25"/>
      <c r="AE345" s="25"/>
      <c r="AF345" s="25"/>
      <c r="AG345" s="25"/>
      <c r="AH345" s="25"/>
      <c r="AI345" s="25"/>
      <c r="AJ345" s="25"/>
      <c r="AK345" s="25"/>
      <c r="AL345" s="25"/>
      <c r="AM345" s="25"/>
      <c r="AN345" s="25"/>
      <c r="AO345" s="25"/>
      <c r="AP345" s="25"/>
      <c r="AQ345" s="25"/>
      <c r="AR345" s="25"/>
      <c r="AS345" s="25"/>
      <c r="AT345" s="25"/>
      <c r="AU345" s="25"/>
      <c r="AV345" s="25"/>
    </row>
    <row r="346" spans="2:48" s="26" customFormat="1" x14ac:dyDescent="0.25">
      <c r="C346" s="34"/>
      <c r="D346" s="34"/>
      <c r="E346" s="25"/>
      <c r="F346" s="34"/>
      <c r="G346" s="35"/>
      <c r="H346" s="35"/>
      <c r="I346" s="35"/>
      <c r="K346" s="25"/>
      <c r="L346" s="25"/>
      <c r="M346" s="25"/>
      <c r="N346" s="25"/>
      <c r="O346" s="25"/>
      <c r="P346" s="25"/>
      <c r="Q346" s="25"/>
      <c r="R346" s="25"/>
      <c r="S346" s="25"/>
      <c r="T346" s="25"/>
      <c r="U346" s="25"/>
      <c r="V346" s="25"/>
      <c r="W346" s="25"/>
      <c r="X346" s="25"/>
      <c r="Y346" s="25"/>
      <c r="Z346" s="25"/>
      <c r="AA346" s="25"/>
      <c r="AB346" s="25"/>
      <c r="AC346" s="25"/>
      <c r="AD346" s="25"/>
      <c r="AE346" s="25"/>
      <c r="AF346" s="25"/>
      <c r="AG346" s="25"/>
      <c r="AH346" s="25"/>
      <c r="AI346" s="25"/>
      <c r="AJ346" s="25"/>
      <c r="AK346" s="25"/>
      <c r="AL346" s="25"/>
      <c r="AM346" s="25"/>
      <c r="AN346" s="25"/>
      <c r="AO346" s="25"/>
      <c r="AP346" s="25"/>
      <c r="AQ346" s="25"/>
      <c r="AR346" s="25"/>
      <c r="AS346" s="25"/>
      <c r="AT346" s="25"/>
      <c r="AU346" s="25"/>
      <c r="AV346" s="25"/>
    </row>
    <row r="347" spans="2:48" s="26" customFormat="1" x14ac:dyDescent="0.25">
      <c r="C347" s="34"/>
      <c r="D347" s="34"/>
      <c r="E347" s="25"/>
      <c r="F347" s="34"/>
      <c r="G347" s="35"/>
      <c r="H347" s="35"/>
      <c r="I347" s="35"/>
      <c r="K347" s="25"/>
      <c r="L347" s="25"/>
      <c r="M347" s="25"/>
      <c r="N347" s="25"/>
      <c r="O347" s="25"/>
      <c r="P347" s="25"/>
      <c r="Q347" s="25"/>
      <c r="R347" s="25"/>
      <c r="S347" s="25"/>
      <c r="T347" s="25"/>
      <c r="U347" s="25"/>
      <c r="V347" s="25"/>
      <c r="W347" s="25"/>
      <c r="X347" s="25"/>
      <c r="Y347" s="25"/>
      <c r="Z347" s="25"/>
      <c r="AA347" s="25"/>
      <c r="AB347" s="25"/>
      <c r="AC347" s="25"/>
      <c r="AD347" s="25"/>
      <c r="AE347" s="25"/>
      <c r="AF347" s="25"/>
      <c r="AG347" s="25"/>
      <c r="AH347" s="25"/>
      <c r="AI347" s="25"/>
      <c r="AJ347" s="25"/>
      <c r="AK347" s="25"/>
      <c r="AL347" s="25"/>
      <c r="AM347" s="25"/>
      <c r="AN347" s="25"/>
      <c r="AO347" s="25"/>
      <c r="AP347" s="25"/>
      <c r="AQ347" s="25"/>
      <c r="AR347" s="25"/>
      <c r="AS347" s="25"/>
      <c r="AT347" s="25"/>
      <c r="AU347" s="25"/>
      <c r="AV347" s="25"/>
    </row>
    <row r="348" spans="2:48" s="26" customFormat="1" x14ac:dyDescent="0.25">
      <c r="C348" s="34"/>
      <c r="D348" s="34"/>
      <c r="E348" s="25"/>
      <c r="F348" s="34"/>
      <c r="G348" s="21"/>
      <c r="H348" s="35"/>
      <c r="I348" s="35"/>
      <c r="J348" s="35"/>
      <c r="K348" s="25"/>
      <c r="L348" s="25"/>
      <c r="M348" s="25"/>
      <c r="N348" s="25"/>
      <c r="O348" s="25"/>
      <c r="P348" s="25"/>
      <c r="Q348" s="25"/>
      <c r="R348" s="25"/>
      <c r="S348" s="25"/>
      <c r="T348" s="25"/>
      <c r="U348" s="25"/>
      <c r="V348" s="25"/>
      <c r="W348" s="25"/>
      <c r="X348" s="25"/>
      <c r="Y348" s="25"/>
      <c r="Z348" s="25"/>
      <c r="AA348" s="25"/>
      <c r="AB348" s="25"/>
      <c r="AC348" s="25"/>
      <c r="AD348" s="25"/>
      <c r="AE348" s="25"/>
      <c r="AF348" s="25"/>
      <c r="AG348" s="25"/>
      <c r="AH348" s="25"/>
      <c r="AI348" s="25"/>
      <c r="AJ348" s="25"/>
      <c r="AK348" s="25"/>
      <c r="AL348" s="25"/>
      <c r="AM348" s="25"/>
      <c r="AN348" s="25"/>
      <c r="AO348" s="25"/>
      <c r="AP348" s="25"/>
      <c r="AQ348" s="25"/>
      <c r="AR348" s="25"/>
      <c r="AS348" s="25"/>
      <c r="AT348" s="25"/>
      <c r="AU348" s="25"/>
      <c r="AV348" s="25"/>
    </row>
    <row r="349" spans="2:48" s="26" customFormat="1" x14ac:dyDescent="0.25">
      <c r="C349" s="34"/>
      <c r="D349" s="34"/>
      <c r="E349" s="25"/>
      <c r="F349" s="34"/>
      <c r="G349" s="21"/>
      <c r="H349" s="35"/>
      <c r="I349" s="35"/>
      <c r="J349" s="35"/>
      <c r="K349" s="25"/>
      <c r="L349" s="25"/>
      <c r="M349" s="25"/>
      <c r="N349" s="25"/>
      <c r="O349" s="25"/>
      <c r="P349" s="25"/>
      <c r="Q349" s="25"/>
      <c r="R349" s="25"/>
      <c r="S349" s="25"/>
      <c r="T349" s="25"/>
      <c r="U349" s="25"/>
      <c r="V349" s="25"/>
      <c r="W349" s="25"/>
      <c r="X349" s="25"/>
      <c r="Y349" s="25"/>
      <c r="Z349" s="25"/>
      <c r="AA349" s="25"/>
      <c r="AB349" s="25"/>
      <c r="AC349" s="25"/>
      <c r="AD349" s="25"/>
      <c r="AE349" s="25"/>
      <c r="AF349" s="25"/>
      <c r="AG349" s="25"/>
      <c r="AH349" s="25"/>
      <c r="AI349" s="25"/>
      <c r="AJ349" s="25"/>
      <c r="AK349" s="25"/>
      <c r="AL349" s="25"/>
      <c r="AM349" s="25"/>
      <c r="AN349" s="25"/>
      <c r="AO349" s="25"/>
      <c r="AP349" s="25"/>
      <c r="AQ349" s="25"/>
      <c r="AR349" s="25"/>
      <c r="AS349" s="25"/>
      <c r="AT349" s="25"/>
      <c r="AU349" s="25"/>
      <c r="AV349" s="25"/>
    </row>
    <row r="350" spans="2:48" s="26" customFormat="1" x14ac:dyDescent="0.25">
      <c r="C350" s="34"/>
      <c r="D350" s="33"/>
      <c r="E350" s="18"/>
      <c r="F350" s="33"/>
      <c r="G350" s="21"/>
      <c r="H350" s="35"/>
      <c r="I350" s="35"/>
      <c r="J350" s="35"/>
      <c r="K350" s="25"/>
      <c r="L350" s="25"/>
      <c r="M350" s="25"/>
      <c r="N350" s="25"/>
      <c r="O350" s="25"/>
      <c r="P350" s="25"/>
      <c r="Q350" s="25"/>
      <c r="R350" s="25"/>
      <c r="S350" s="25"/>
      <c r="T350" s="25"/>
      <c r="U350" s="25"/>
      <c r="V350" s="25"/>
      <c r="W350" s="25"/>
      <c r="X350" s="25"/>
      <c r="Y350" s="25"/>
      <c r="Z350" s="25"/>
      <c r="AA350" s="25"/>
      <c r="AB350" s="25"/>
      <c r="AC350" s="25"/>
      <c r="AD350" s="25"/>
      <c r="AE350" s="25"/>
      <c r="AF350" s="25"/>
      <c r="AG350" s="25"/>
      <c r="AH350" s="25"/>
      <c r="AI350" s="25"/>
      <c r="AJ350" s="25"/>
      <c r="AK350" s="25"/>
      <c r="AL350" s="25"/>
      <c r="AM350" s="25"/>
      <c r="AN350" s="25"/>
      <c r="AO350" s="25"/>
      <c r="AP350" s="25"/>
      <c r="AQ350" s="25"/>
      <c r="AR350" s="25"/>
      <c r="AS350" s="25"/>
      <c r="AT350" s="25"/>
      <c r="AU350" s="25"/>
      <c r="AV350" s="25"/>
    </row>
    <row r="351" spans="2:48" s="26" customFormat="1" ht="24.95" customHeight="1" thickBot="1" x14ac:dyDescent="0.3">
      <c r="C351" s="20"/>
      <c r="D351" s="36"/>
      <c r="E351" s="37"/>
      <c r="F351" s="38"/>
      <c r="G351" s="39"/>
      <c r="H351" s="35"/>
      <c r="K351" s="25"/>
      <c r="L351" s="25"/>
      <c r="M351" s="25"/>
      <c r="N351" s="25"/>
      <c r="O351" s="25"/>
      <c r="P351" s="25"/>
      <c r="Q351" s="25"/>
      <c r="R351" s="25"/>
      <c r="S351" s="25"/>
      <c r="T351" s="25"/>
      <c r="U351" s="25"/>
      <c r="V351" s="25"/>
      <c r="W351" s="25"/>
      <c r="X351" s="25"/>
      <c r="Y351" s="25"/>
      <c r="Z351" s="25"/>
      <c r="AA351" s="25"/>
      <c r="AB351" s="25"/>
      <c r="AC351" s="25"/>
      <c r="AD351" s="25"/>
      <c r="AE351" s="25"/>
      <c r="AF351" s="25"/>
      <c r="AG351" s="25"/>
      <c r="AH351" s="25"/>
      <c r="AI351" s="25"/>
      <c r="AJ351" s="25"/>
      <c r="AK351" s="25"/>
      <c r="AL351" s="25"/>
      <c r="AM351" s="25"/>
      <c r="AN351" s="25"/>
      <c r="AO351" s="25"/>
      <c r="AP351" s="25"/>
      <c r="AQ351" s="25"/>
      <c r="AR351" s="25"/>
      <c r="AS351" s="25"/>
      <c r="AT351" s="25"/>
      <c r="AU351" s="25"/>
      <c r="AV351" s="25"/>
    </row>
    <row r="352" spans="2:48" s="26" customFormat="1" x14ac:dyDescent="0.25">
      <c r="C352" s="20"/>
      <c r="D352" s="41" t="s">
        <v>20</v>
      </c>
      <c r="E352" s="41"/>
      <c r="F352" s="41"/>
      <c r="G352" s="41"/>
      <c r="H352" s="33"/>
      <c r="K352" s="25"/>
      <c r="L352" s="25"/>
      <c r="M352" s="25"/>
      <c r="N352" s="25"/>
      <c r="O352" s="25"/>
      <c r="P352" s="25"/>
      <c r="Q352" s="25"/>
      <c r="R352" s="25"/>
      <c r="S352" s="25"/>
      <c r="T352" s="25"/>
      <c r="U352" s="25"/>
      <c r="V352" s="25"/>
      <c r="W352" s="25"/>
      <c r="X352" s="25"/>
      <c r="Y352" s="25"/>
      <c r="Z352" s="25"/>
      <c r="AA352" s="25"/>
      <c r="AB352" s="25"/>
      <c r="AC352" s="25"/>
      <c r="AD352" s="25"/>
      <c r="AE352" s="25"/>
      <c r="AF352" s="25"/>
      <c r="AG352" s="25"/>
      <c r="AH352" s="25"/>
      <c r="AI352" s="25"/>
      <c r="AJ352" s="25"/>
      <c r="AK352" s="25"/>
      <c r="AL352" s="25"/>
      <c r="AM352" s="25"/>
      <c r="AN352" s="25"/>
      <c r="AO352" s="25"/>
      <c r="AP352" s="25"/>
      <c r="AQ352" s="25"/>
      <c r="AR352" s="25"/>
      <c r="AS352" s="25"/>
      <c r="AT352" s="25"/>
      <c r="AU352" s="25"/>
      <c r="AV352" s="25"/>
    </row>
    <row r="353" spans="4:48" s="26" customFormat="1" x14ac:dyDescent="0.25">
      <c r="D353" s="42" t="s">
        <v>21</v>
      </c>
      <c r="E353" s="42"/>
      <c r="F353" s="42"/>
      <c r="G353" s="42"/>
      <c r="H353" s="34"/>
      <c r="K353" s="25"/>
      <c r="L353" s="25"/>
      <c r="M353" s="25"/>
      <c r="N353" s="25"/>
      <c r="O353" s="25"/>
      <c r="P353" s="25"/>
      <c r="Q353" s="25"/>
      <c r="R353" s="25"/>
      <c r="S353" s="25"/>
      <c r="T353" s="25"/>
      <c r="U353" s="25"/>
      <c r="V353" s="25"/>
      <c r="W353" s="25"/>
      <c r="X353" s="25"/>
      <c r="Y353" s="25"/>
      <c r="Z353" s="25"/>
      <c r="AA353" s="25"/>
      <c r="AB353" s="25"/>
      <c r="AC353" s="25"/>
      <c r="AD353" s="25"/>
      <c r="AE353" s="25"/>
      <c r="AF353" s="25"/>
      <c r="AG353" s="25"/>
      <c r="AH353" s="25"/>
      <c r="AI353" s="25"/>
      <c r="AJ353" s="25"/>
      <c r="AK353" s="25"/>
      <c r="AL353" s="25"/>
      <c r="AM353" s="25"/>
      <c r="AN353" s="25"/>
      <c r="AO353" s="25"/>
      <c r="AP353" s="25"/>
      <c r="AQ353" s="25"/>
      <c r="AR353" s="25"/>
      <c r="AS353" s="25"/>
      <c r="AT353" s="25"/>
      <c r="AU353" s="25"/>
      <c r="AV353" s="25"/>
    </row>
    <row r="354" spans="4:48" s="26" customFormat="1" x14ac:dyDescent="0.25">
      <c r="D354" s="42" t="s">
        <v>22</v>
      </c>
      <c r="E354" s="42"/>
      <c r="F354" s="42"/>
      <c r="G354" s="42"/>
      <c r="H354" s="34"/>
      <c r="K354" s="25"/>
      <c r="L354" s="25"/>
      <c r="M354" s="25"/>
      <c r="N354" s="25"/>
      <c r="O354" s="25"/>
      <c r="P354" s="25"/>
      <c r="Q354" s="25"/>
      <c r="R354" s="25"/>
      <c r="S354" s="25"/>
      <c r="T354" s="25"/>
      <c r="U354" s="25"/>
      <c r="V354" s="25"/>
      <c r="W354" s="25"/>
      <c r="X354" s="25"/>
      <c r="Y354" s="25"/>
      <c r="Z354" s="25"/>
      <c r="AA354" s="25"/>
      <c r="AB354" s="25"/>
      <c r="AC354" s="25"/>
      <c r="AD354" s="25"/>
      <c r="AE354" s="25"/>
      <c r="AF354" s="25"/>
      <c r="AG354" s="25"/>
      <c r="AH354" s="25"/>
      <c r="AI354" s="25"/>
      <c r="AJ354" s="25"/>
      <c r="AK354" s="25"/>
      <c r="AL354" s="25"/>
      <c r="AM354" s="25"/>
      <c r="AN354" s="25"/>
      <c r="AO354" s="25"/>
      <c r="AP354" s="25"/>
      <c r="AQ354" s="25"/>
      <c r="AR354" s="25"/>
      <c r="AS354" s="25"/>
      <c r="AT354" s="25"/>
      <c r="AU354" s="25"/>
      <c r="AV354" s="25"/>
    </row>
    <row r="355" spans="4:48" x14ac:dyDescent="0.3">
      <c r="D355" s="40"/>
    </row>
    <row r="356" spans="4:48" x14ac:dyDescent="0.3">
      <c r="D356" s="40"/>
    </row>
  </sheetData>
  <mergeCells count="11">
    <mergeCell ref="D352:G352"/>
    <mergeCell ref="D353:G353"/>
    <mergeCell ref="D354:G354"/>
    <mergeCell ref="B1:C3"/>
    <mergeCell ref="D1:I3"/>
    <mergeCell ref="B340:D340"/>
    <mergeCell ref="B341:D341"/>
    <mergeCell ref="B342:D342"/>
    <mergeCell ref="G340:I340"/>
    <mergeCell ref="G341:I341"/>
    <mergeCell ref="G342:I342"/>
  </mergeCells>
  <printOptions horizontalCentered="1"/>
  <pageMargins left="0.31496062992125984" right="0.31496062992125984" top="0.31496062992125984" bottom="0.99" header="0.15748031496062992" footer="0.77"/>
  <pageSetup scale="43" fitToHeight="0" orientation="portrait" r:id="rId1"/>
  <headerFooter>
    <oddFooter>&amp;C&amp;"Arial Black,Normal"&amp;12página 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InformeCXP</vt:lpstr>
      <vt:lpstr>InformeCXP!Área_de_impresión</vt:lpstr>
      <vt:lpstr>InformeCXP!Títulos_a_imprimir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Rocio Altagracia Rosario de Aguero</dc:creator>
  <cp:lastModifiedBy>Jesuscita Feliz de Martinez</cp:lastModifiedBy>
  <cp:lastPrinted>2024-02-07T14:00:17Z</cp:lastPrinted>
  <dcterms:created xsi:type="dcterms:W3CDTF">2022-08-12T14:12:47Z</dcterms:created>
  <dcterms:modified xsi:type="dcterms:W3CDTF">2024-02-07T16:13:24Z</dcterms:modified>
</cp:coreProperties>
</file>