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774"/>
  </bookViews>
  <sheets>
    <sheet name="A" sheetId="62" r:id="rId1"/>
  </sheets>
  <definedNames>
    <definedName name="_xlnm.Print_Titles" localSheetId="0">A!$1:$10</definedName>
  </definedNames>
  <calcPr calcId="145621"/>
</workbook>
</file>

<file path=xl/calcChain.xml><?xml version="1.0" encoding="utf-8"?>
<calcChain xmlns="http://schemas.openxmlformats.org/spreadsheetml/2006/main">
  <c r="H12" i="62" l="1"/>
  <c r="H13" i="62" s="1"/>
  <c r="H14" i="62" s="1"/>
  <c r="H15" i="62" s="1"/>
  <c r="H16" i="62" s="1"/>
  <c r="H17" i="62" s="1"/>
  <c r="H18" i="62" s="1"/>
  <c r="H19" i="62" s="1"/>
  <c r="H20" i="62" s="1"/>
  <c r="H21" i="62" s="1"/>
  <c r="H22" i="62" s="1"/>
  <c r="H23" i="62" s="1"/>
  <c r="H24" i="62" s="1"/>
  <c r="H25" i="62" s="1"/>
  <c r="H26" i="62" s="1"/>
  <c r="H27" i="62" s="1"/>
  <c r="H28" i="62" s="1"/>
  <c r="H29" i="62" s="1"/>
  <c r="H30" i="62" s="1"/>
  <c r="H31" i="62" s="1"/>
  <c r="H32" i="62" s="1"/>
  <c r="H33" i="62" s="1"/>
  <c r="H34" i="62" s="1"/>
  <c r="H35" i="62" s="1"/>
  <c r="H36" i="62" s="1"/>
  <c r="H37" i="62" s="1"/>
  <c r="H38" i="62" s="1"/>
  <c r="H39" i="62" s="1"/>
  <c r="H40" i="62" s="1"/>
  <c r="H41" i="62" s="1"/>
  <c r="H42" i="62" s="1"/>
  <c r="H43" i="62" s="1"/>
  <c r="H44" i="62" s="1"/>
  <c r="H45" i="62" s="1"/>
  <c r="H46" i="62" s="1"/>
  <c r="H47" i="62" s="1"/>
  <c r="H48" i="62" s="1"/>
  <c r="H49" i="62" s="1"/>
  <c r="H50" i="62" s="1"/>
  <c r="H51" i="62" s="1"/>
  <c r="H52" i="62" s="1"/>
  <c r="H53" i="62" s="1"/>
  <c r="H54" i="62" s="1"/>
  <c r="H55" i="62" s="1"/>
  <c r="H56" i="62" s="1"/>
  <c r="H57" i="62" s="1"/>
  <c r="H58" i="62" s="1"/>
  <c r="H59" i="62" s="1"/>
  <c r="H60" i="62" s="1"/>
  <c r="H61" i="62" s="1"/>
  <c r="H62" i="62" s="1"/>
  <c r="H63" i="62" s="1"/>
  <c r="H64" i="62" s="1"/>
  <c r="H65" i="62" s="1"/>
  <c r="H66" i="62" s="1"/>
  <c r="H67" i="62" s="1"/>
  <c r="H68" i="62" s="1"/>
  <c r="H69" i="62" s="1"/>
  <c r="H70" i="62" s="1"/>
  <c r="G71" i="62" l="1"/>
  <c r="F71" i="62"/>
  <c r="H71" i="62" l="1"/>
</calcChain>
</file>

<file path=xl/sharedStrings.xml><?xml version="1.0" encoding="utf-8"?>
<sst xmlns="http://schemas.openxmlformats.org/spreadsheetml/2006/main" count="165" uniqueCount="124">
  <si>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</si>
  <si>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</si>
  <si>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</si>
  <si>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</si>
  <si>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</si>
  <si>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</si>
  <si>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</si>
  <si>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</si>
  <si>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</si>
  <si>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</si>
  <si>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</si>
  <si>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D.G.I.I.-Ley 288-04</t>
  </si>
  <si>
    <t>Banco de Reservas</t>
  </si>
  <si>
    <t>Balance al inicio del mes</t>
  </si>
  <si>
    <t>Depósito</t>
  </si>
  <si>
    <t>N/A</t>
  </si>
  <si>
    <t xml:space="preserve">   </t>
  </si>
  <si>
    <t>Choferes  y Auxiliares de Distribución
de la Sede Central</t>
  </si>
  <si>
    <t>Nomina Masiva al Personal de la Dirección de Recursos Humanos
(Choferes y Auxiliares de Distribución 
de la Sede Central)</t>
  </si>
  <si>
    <t xml:space="preserve">                                                                                                                                           </t>
  </si>
  <si>
    <t>Consorcio de Tarjetas Dominicanas, S. A</t>
  </si>
  <si>
    <t>Nomina Masiva al Personal de la Dirección de Farmacias del Pueblo</t>
  </si>
  <si>
    <t>Luisa Gabriela González de Santelises</t>
  </si>
  <si>
    <t>Heriberto Castillo García</t>
  </si>
  <si>
    <t>Nomina Masiva al Personal de Mantenimiento del Almacén de Santiago</t>
  </si>
  <si>
    <t>Nomina Masiva al Personal del Departamento de Comunicaciones</t>
  </si>
  <si>
    <t>Enrique Mueses Moreno</t>
  </si>
  <si>
    <t>Víctor José Beevers</t>
  </si>
  <si>
    <t>Nomina Masiva al Personal del Departamento Administrativo</t>
  </si>
  <si>
    <t>Juan Daniel Taveras Frómeta</t>
  </si>
  <si>
    <t>Nelson Alcides Minyety Sánchez</t>
  </si>
  <si>
    <t>Luis Alberto Araujo Infante</t>
  </si>
  <si>
    <t>Honlynardo Reina Santana</t>
  </si>
  <si>
    <t>Luis Francisco Lizardo Guzmán</t>
  </si>
  <si>
    <t>Balance Conciliado al 30-07-21</t>
  </si>
  <si>
    <t>Correspondiente al Mes de Agosto 2021</t>
  </si>
  <si>
    <t>Gadintermec, SRL</t>
  </si>
  <si>
    <t>Adelaida Morillo Romero</t>
  </si>
  <si>
    <t>N/M</t>
  </si>
  <si>
    <t>Ramona Beatriz Ortiz Ortiz</t>
  </si>
  <si>
    <t>Linda Rita Urbaez Ferreras</t>
  </si>
  <si>
    <t>Arnold Joel Hernández</t>
  </si>
  <si>
    <t>Rodolfo Polanco Burgos</t>
  </si>
  <si>
    <t>Margarita Reyes De La Cruz</t>
  </si>
  <si>
    <t>Recarga de Peaje, (Paso Rápido), a la Flotilla Vehicular de la Institución, que distribuyen medicamentos y prestan servicios de mantenimiento, según comunicación No. DA/219-21, realizada por el Encargado del Departamento Administrativo, en fecha 13-08-21</t>
  </si>
  <si>
    <t>Devolución total de la Transferencia de Combustible No. 23658394245, realizada a favor de Heriberto Castillo García, en fecha 14-06-21, por 
un valor total de $2,500.00</t>
  </si>
  <si>
    <t>Recarga de Peaje, al Personal de la Dirección de Farmacias del Pueblo, que estuvo participando en la Jornada de Vacunación contra el Covid-19, y el mismo tuvo que trasladarse desde Punta Cana, hasta Las Terrenas, en la Provincia de Samaná, correspondiente a los días 8 y 10 de Julio del presente año.</t>
  </si>
  <si>
    <t>Pago reparación de la puerta enrollable de la Farmacia del Pueblo Villa Sombrero, en la Provincia Peravia, la cual se encontraba averiada, según comunicación MAF-2021-0152, realizada por el Encargado de la División de Mejora y Acondicionamiento Físico, en fecha 04-08-21</t>
  </si>
  <si>
    <t>Recarga de Combustible, al Personal del Departamento de Seguridad Militar y Policial, que estuvo realizando trabajo institucional, en las Farmacias del Pueblo, de la Provincia de Pedernales, correspondiente
a los días 21, 22 y 23 de Mayo del presente año.</t>
  </si>
  <si>
    <t>Pago de Viáticos, al Personal de la Sub Dirección General, que estuvo participando en el Operativo de Vacunación Contra Covid-19, en la Provincia de Samaná, correspondiente a los días del 07 al 08 de Julio 
del presente año.</t>
  </si>
  <si>
    <t>Recarga de Peaje (Paso Rápido), a la Flotilla Vehicular de la Institución, que distribuyen medicamentos y prestan servicios de mantenimiento, según comunicación No. DA/233-21, realizada por el Encargado del Departamento Administrativo, en fecha 25-08-21</t>
  </si>
  <si>
    <t>Edson Oscar Reyes Novas</t>
  </si>
  <si>
    <t>Edwin Ismael Plata Batista</t>
  </si>
  <si>
    <t>Cargos por Impuestos del 0.015%, según la Ley 288-04, 
correspondientes al Mes de Agosto de 2021.</t>
  </si>
  <si>
    <t>Víctor Antonio Capellán Luna</t>
  </si>
  <si>
    <t>Rubén Darío Cabreja</t>
  </si>
  <si>
    <t xml:space="preserve">Pago de Viáticos, al Personal del Departamento de Seguridad Militar y Policial, que estuvo realizando trabajos de investigación institucional, en las Farmacias del Pueblo de la Zona Este del país, correspondiente al día 23 de Julio del presente año. </t>
  </si>
  <si>
    <t>Pago de Viáticos, al Personal del Departamento Financiero, con asiento en la División de Tesorería, que estuvo participando en la Jornada de Vacunación contra el Covid-19, en la Provincia de Samaná, correspondiente a los días del 02 al 04 de Julio del año en curso.</t>
  </si>
  <si>
    <t>Pago de Viáticos, al Personal de la Dirección Administrativa Financiera, que estuvo realizando trabajos de Supervisión de las Farmacias del Pueblo y de los Procesos del Almacén Regional Norte, en la Provincia de Santiago, correspondiente a los días 20 y 21 de Agosto del presente año.</t>
  </si>
  <si>
    <t>Compra de 7.56 litros de Acabado Poliuretano Blanco 30 G, cemento pvc, masilla acrílica blanca, etc., para ser utilizados en la pintura del counter de la Farmacia del Pueblo Boruco, en la Provincia de Valverde Mao, y para solucionar problemas de drenaje en la Cocina de la Sede Central.</t>
  </si>
  <si>
    <t>Pago de Viáticos, al personal de la Dirección de Farmacias del Pueblo, que estuvo realizando un levantamiento por solicitudes de aperturas de nuevas Farmacias del Pueblo, en las Provincias de Santiago y Puerto Plata, correspondiente al día 17 de Junio del año en curso.</t>
  </si>
  <si>
    <t>Recarga de Peaje, al Personal de la Dirección de Farmacias del Pueblo, que estuvo participando en la Jornada de Vacunación contra el Covid-19, y el mismo tuvo que trasladarse desde Punta Cana, hasta Las Terrenas, en la Provincia de Samaná, correspondiente al día 01 de Julio del presente año.</t>
  </si>
  <si>
    <t>Pago de Viáticos, al personal del Departamento Administrativo, que estuvo participando en horario extendido, en el llenado de Combustible a los vehículos que realizan la distribución de Vacunas contra el Covid-19, en colaboración con el PAI (Programa Ampliado de Inmunización), correspondiente  al día 05 de Junio del presente año.</t>
  </si>
  <si>
    <t>Pago de Viáticos, al personal del Departamento Administrativo, que estuvo participando en horario extendido, en el llenado de Combustible a los vehículos que realizan la distribución de Vacunas contra el Covid-19, en colaboración con el PAI (Programa Ampliado de Inmunización), correspondiente  al día 06 de Junio del presente año.</t>
  </si>
  <si>
    <t>Pago de Viáticos, al personal del Departamento Administrativo, que estuvo participando en horario extendido, en el llenado de Combustible a los vehículos que realizan la distribución de Vacunas contra el Covid-19, en colaboración con el PAI (Programa Ampliado de Inmunización), correspondiente  al día 23 de Junio del presente año.</t>
  </si>
  <si>
    <t>Compra de Tarugos plásticos, resbaladores pvc, escuadra esquinera, silicón clear industrial, tornillos diablito, para ser utilizados en la construcción e instalación de counters, de las Farmacia del Pueblo, próximas a inaugurar</t>
  </si>
  <si>
    <t>Pago de Viáticos, al personal del Departamento Administrativo, que estuvo participando en horario extendido, en el llenado de Combustible a los vehículos que realizan la distribución de Vacunas contra el Covid-19, en colaboración con el PAI (Programa Ampliado de Inmunización), correspondiente  al día 18 de Junio del presente año.</t>
  </si>
  <si>
    <t>Pago de Viáticos, al personal del Departamento Administrativo, que estuvo participando en horario extendido, en el llenado de Combustible a los vehículos que realizan la distribución de Vacunas contra el Covid-19, en colaboración con el PAI (Programa Ampliado de Inmunización), correspondiente  al día 27 de Junio del presente año.</t>
  </si>
  <si>
    <t>Pago de Viáticos, al personal del Departamento Administrativo, que estuvo participando en horario extendido, en el llenado de Combustible a los vehículos que realizan la distribución de Vacunas contra el Covid-19, en colaboración con el PAI (Programa Ampliado de Inmunización), correspondiente  al día 20 de Junio del presente año.</t>
  </si>
  <si>
    <t>Pago de Viáticos, al personal del Departamento Administrativo, que estuvo participando en horario extendido, en el llenado de Combustible a los vehículos que realizan la distribución de Vacunas contra el Covid-19, en colaboración con el PAI (Programa Ampliado de Inmunización), correspondiente  al día 19 de Junio del presente año.</t>
  </si>
  <si>
    <t>Pago de Viáticos, al personal del Departamento Administrativo, que estuvo participando en horario extendido, en el llenado de Combustible a los vehículos que realizan la distribución de Vacunas contra el Covid-19, en colaboración con el PAI (Programa Ampliado de Inmunización), correspondiente  al día 11 de Junio del presente año.</t>
  </si>
  <si>
    <t>Compra de materiales ferreteros misceláneos (set de porta rolos, masilla vinyl, cemento pvc, masilla acrílica, segueta truper blanca bimetálica, llave de lavamanos y tapón pvc), para ser utilizados en la habilitación de la nueva Farmacia del Pueblo Bahoruco, en la Provincia de Barahona.</t>
  </si>
  <si>
    <t>Recarga de Peaje, al personal de la División de Mejora y Acondicionamiento Físico, que estuvo participando en el mantenimiento y habilitación a las Farmacia del Pueblo Villa Cerro, Yuma, Verón, Benerico y Clínica Rural Bayahibe, de la Provincia La Altagracia (Higuey), correspondiente a los días 21 y 22 de Julio del presente año.</t>
  </si>
  <si>
    <t>Recarga de Combustible, al personal de la División de Transportación, que estuvo asistiendo un personal del Departamento de Seguridad Militar y Policial, con la finalidad de realizar trabajo de investigación institucional, en las Farmacias del Pueblo de la Zona de Verón, Provincia La Altagracia, correspondiente a los días 23 y 24 de Agosto del año en curso.</t>
  </si>
  <si>
    <t>José Altagracia Rosario</t>
  </si>
  <si>
    <t>Luz Ysaura González Adames</t>
  </si>
  <si>
    <t>Mártires Reyes Pérez</t>
  </si>
  <si>
    <t>Cindy Samaria Collado Durán</t>
  </si>
  <si>
    <t>Rudy Alberto Melo Beltré</t>
  </si>
  <si>
    <t>Devolución total de la Transferencia Masiva de Viáticos, realizada a favor de los colaboradores de la Sub Dirección (Sub Director Carlos Alberto Padilla Durán y su chofer), en fecha 18-06-21, por un valor total de $4,050.00</t>
  </si>
  <si>
    <t>Sobrante de la Transferencia de Combustible No. 23980268815, realizada a favor de Antonio José Pérez Feliz, en fecha 27-07-21, 
por un valor total de $3,100.00</t>
  </si>
  <si>
    <t>Compra de 8 Rollos de Láminas RE, 4 X2, DT, 1311, B, 1 Z, requeridos por el Departamento de Compras y Contrataciones, para ser utilizados en el Sistema de Visitas de la Institución, según comunicación SUM-C/No.0030-2021, realizada por la Encargada de la División de Servicios Generales, en fecha 05-08-21</t>
  </si>
  <si>
    <t>Pago de Viáticos, al personal del Departamento Administrativo, que estará participando en la Jornada de Supervisión y Arqueos, a las Farmacias del Pueblo de las Provincias de Baní, Barahona, San Cristóbal e Higuey, correspondiente a los días 18, 23, 24 y 25 de Agosto del año en curso.</t>
  </si>
  <si>
    <t>Pago de Viáticos, al personal de la Dirección de Trámites y Servicios para la Salud, que estuvo participando en una Reunión de los Directores de Hospitales de la Región II de Salud, en la Provincia de Santiago, correspondiente al día 23 de Julio presente año.</t>
  </si>
  <si>
    <t>Pago de Viáticos, al Personal del Departamento de Tecnología, que estuvo trasladándose hacia la Provincia Peravia (Baní), con la finalidad de realizar trabajos técnicos previos a la inauguración de la nueva Farmacia del Pueblo El Carretón, en la referida provincia, correspondiente al día 30 de Julio del año en curso.</t>
  </si>
  <si>
    <t>Pago de Viáticos, al Personal de la Sub Dirección General (Luis Lizardo Guzmán), que estuvo participando en el acto de inauguración de una nueva Farmacia del Pueblo en la Provincia de Azua, correspondiente al día 22 de Julio del presente año.</t>
  </si>
  <si>
    <t>Compra de materiales ferreteros misceláneos (canaletas, tubos eléctricos, llaves de paso, válvulas de cisterna, etc.), para ser utilizados en la adecuación de la Farmacia del Pueblo CPN El Carretón, en la Provincia Peravia (Baní)</t>
  </si>
  <si>
    <t>Compra de Disco de metal, cajas plásticas y tomacorriente doble de 15 amperes, para ser utilizados en la habilitación del Cajero Automático, que instalará el Banco de Reservas en la Institución, y en los protectores de la Torre del Almacén de Medicamentos.</t>
  </si>
  <si>
    <t>Devolución Total de la Transferencia Masiva de Viáticos, realizada a favor de los colaboradores de la División de Distribución de la Sede Central, en fecha 30-07-21, por un valor total de RD$41,000.00
Este expediente originalmente era por valor de $41,000.00, sin embargo, fue anulado y se rehízo por un monto de $36,600.00; al momento de montar el archivo TXT, fue pagado por los dos (2) valores y por esa razón, se procedió a reintegrar el valor total del expediente que fue anulado.</t>
  </si>
  <si>
    <t>PROGRAMA DE MEDICAMENTOS ESENCIALES (PROMESE CAL)</t>
  </si>
  <si>
    <t>LIC. MARIA CRISTINA PRADO</t>
  </si>
  <si>
    <t>LIC. JESUCITA FELIZ</t>
  </si>
  <si>
    <t>PREPARADO POR</t>
  </si>
  <si>
    <t>REVISADO POR</t>
  </si>
  <si>
    <t>LIC. GEORGINA VICTORIANO MORENO</t>
  </si>
  <si>
    <t>DIRECTORA ADMINISTRATIVA FINANCIERA</t>
  </si>
  <si>
    <t>AUTORIZADO POR</t>
  </si>
  <si>
    <t>ENCARGADA DEPARTAMENTO FINANCIERO</t>
  </si>
  <si>
    <t>ENCARGADA DIVISION DE TESORERIA</t>
  </si>
  <si>
    <t>Balance Final</t>
  </si>
  <si>
    <t>Pago de Viáticos, al Personal del Departamento de Comunicaciones, que estuvo participando en la Jornada de Vacunación contra el Covid-19, en la Provincia de Samaná, correspondiente a los días del 02 al 04 de Julio del año en curso.</t>
  </si>
  <si>
    <t>Pago de Viáticos, al personal de la Sección de Ingresos (Colectores), que estuvo cubriendo de manera interina, la Vacante de la Provincia Monseñor Nouel (Bonao), realizando labores de Colecturía, correspondiente a los días 10, 11 y 18 de Mayo del año en curso.</t>
  </si>
  <si>
    <t>Pago de Viáticos, al personal de la Sección de Ingresos (Colectores), que estuvo cubriendo de manera interina, la Vacante de la Provincia Monseñor Nouel (Bonao), realizando labores de Colecturía, correspondiente a los días 20, 25 y 27 de Mayo del año en curso.</t>
  </si>
  <si>
    <t>Recarga de Combustible, al personal de la Dirección de Farmacias del Pueblo, que estuvo participando en la Organización de tres (3) nuevas Farmacias del Pueblo, que serán inauguradas en la próxima semana, en la Provincia de Barahona, correspondiente a los días 14 
y 15 de Julio del presente año.</t>
  </si>
  <si>
    <t>Consorcio de Tarjetas Dominicanas, 
S. A</t>
  </si>
  <si>
    <t>Pago de Viáticos, al personal de la División de Distribución de la Sede Central, que estuvo participando en el abastecimiento de medicamentos a las Farmacias del Pueblo, Programas y Transferencia, en las rutas de  las Provincias de La Romana, San Cristóbal, San Pedro 
de Macorís, Barahona, María Trinidad Sánchez, Higuey, Hato Mayor, Higuey, Bonao, El Seibo y Monte Plata, correspondiente a los días
16, 17, 18 y 21 de Junio del año en curso.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</si>
  <si>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Santiago y Santo Domingo, correspondiente al día 26 de Junio del año en curso. </t>
  </si>
  <si>
    <t xml:space="preserve">Pago de Viáticos, al Personal de Mantenimiento del Almacén Regional Norte de Santiago, bajo la Supervisión del Departamento de Ingeniería e Infraestructura, que estuvo realizando labores propias de su área, 
en las Farmacias del Pueblo, de la Provincia de Moca (Espaillat), correspondiente al día 30 de Junio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</si>
  <si>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Santiago y Santo Domingo, correspondiente al día 26 de Junio del año en curso. </t>
  </si>
  <si>
    <t>Recarga de Combustible, al personal de la División
de Mejora y Acondicionamiento Físico, que estuvo participando en la instalación de Counter en la Farmacia del Pueblo Carretón, en la Provincia Peravia, correspondiente al día 28 de Julio del año en curso.</t>
  </si>
  <si>
    <t>Pago alquiler de local, donde funciona la Farmacia del Pueblo Las Colinas,  ubicada en la Calle 5, casa No. 113, del Barrio Las Colinas, en la Provincia de Jarabacoa,  correspondiente al período del 01 de Junio al 01 de Julio del año en curso.</t>
  </si>
  <si>
    <t>Pago de Viáticos, al personal de la División de Distribución de la Sede Central, que estuvo participando en el abastecimiento de medicamentos a las Farmacias del Pueblo, Programas y Transferencia, en las rutas de  las Provincias de San Pedro, Azua, Independencia,
La Vega, Santiago, San Francisco e Higuey, correspondiente a los días 24, 25 y 29 de Junio del año en curso.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</si>
  <si>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Santo Domingo, correspondiente al día 05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</si>
  <si>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San Cristóbal y Santo Domingo, correspondiente al día 10 de Julio del año en curso. </t>
  </si>
  <si>
    <t xml:space="preserve">Completivo a 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San Cristóbal y Santo Domingo, correspondiente al día 10 de Julio
del año en curso. </t>
  </si>
  <si>
    <t>Pago de Viáticos, al personal del Departamento de Fiscalización, que estará participando en la Jornada de Supervisión y Arqueos, a las Farmacias del Pueblo de las Provincias de Baní, Barahona, San Cristóbal e Higuey, correspondiente a los días 18, 23, 24 y 25 de
Agosto del año en curso.</t>
  </si>
  <si>
    <t>José Emmanuel Duran Tucker</t>
  </si>
  <si>
    <t>Recarga de Combustible, al personal de la División de Mejora y Acondicionamiento Físico, que estuvo participando en la recepción de las Farmacias del Pueblo Las Zanjas, Las Chascas de María Nova, El Batey, Rosario, Carrera de Yegua y La Jagua, en la Provincia de San Juan, correspondiente a los días 19 y 20 de Agosto del año en curso.</t>
  </si>
  <si>
    <t>Pago de Viáticos, al Personal del Departamento de Transportación, que estuvo brindando asistencia a un personal del Departamento de Tecnología, con la finalidad de realizar trabajos técnicos en una  Farmacia del Pueblo del Municipio de Cambita, en la Provincia de 
San Cristóbal, correspondiente al día 04 de Agosto del presente año.</t>
  </si>
  <si>
    <t>Pago de Viáticos, al Personal del Departamento de Comunicaciones, que estuvo participando en el montaje de inauguración de una nueva Farmacia del Pueblo, en la Provincia Sánchez Ramírez, correspondiente al día 12 de Agosto del presente año.</t>
  </si>
  <si>
    <t>Pago de Viáticos, al personal de la Sección de Ingresos (Colectores), que estuvo cubriendo de manera interina, la Vacante de la Provincia Monseñor Nouel (Bonao), realizando labores de Colecturía, correspondiente a los días 201, 04 y 08 de Junio del año en curso.</t>
  </si>
  <si>
    <t>Recarga de Combustible, al personal del Departamento de Ingeniería e Infraestructura, que estuvo realizando trabajos de mantenimiento, pintura y habilitación, para la inauguración de las Farmacias del Pueblo CPN Mena, CPN Cachón, Hospital Municipal Vicente Noble, en las Provincias de Bahoruco y Barahona, correspondiente a los días 14 y 15 de Julio del año en curso.</t>
  </si>
  <si>
    <t>Pago de Viáticos, al Personal del Departamento de Tecnología, que estuvo trasladándose hacia las Provincias de Barahona y Bahoruco, con  la finalidad de instalar punto de venta, cambiar UPS y Router, en 
las Farmacias del Pueblo Hospital Municipal Vicente Noble, Centro de Atención Primer Nivel Bahoruco y Centro de Atención Primaria Sabana Yegua, correspondiente al día 14 de Julio del año en curso.</t>
  </si>
  <si>
    <t>Cargos y Comisiones Bancarias, correspondientes  al 
Mes de Agosto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</si>
</sst>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D$&quot;* #,##0.00_-;\-&quot;RD$&quot;* #,##0.00_-;_-&quot;RD$&quot;* &quot;-&quot;??_-;_-@_-"/>
    <numFmt numFmtId="164" formatCode="_(&quot;RD$&quot;* #,##0.00_);_(&quot;RD$&quot;* \(#,##0.00\);_(&quot;RD$&quot;* &quot;-&quot;??_);_(@_)"/>
    <numFmt numFmtId="165" formatCode="dd\-mm\-yy;@"/>
  </numFmts>
  <fonts count="54"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4"/>
      <color theme="1"/>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theme="1"/>
      <name val="Calibri"/>
      <family val="2"/>
      <scheme val="minor"/>
    </font>
    <font>
      <b/>
      <i/>
      <sz val="18"/>
      <name val="Cambria"/>
      <family val="1"/>
      <scheme val="major"/>
    </font>
    <font>
      <b/>
      <i/>
      <sz val="20"/>
      <name val="Cambria"/>
      <family val="1"/>
      <scheme val="major"/>
    </font>
    <font>
      <b/>
      <i/>
      <sz val="16"/>
      <name val="Cambria"/>
      <family val="1"/>
      <scheme val="major"/>
    </font>
    <font>
      <i/>
      <sz val="15"/>
      <name val="Cambria"/>
      <family val="1"/>
    </font>
    <font>
      <sz val="11"/>
      <name val="Calibri"/>
      <family val="2"/>
      <scheme val="minor"/>
    </font>
    <font>
      <sz val="15"/>
      <name val="Calibri"/>
      <family val="2"/>
      <scheme val="minor"/>
    </font>
    <font>
      <sz val="16"/>
      <name val="Calibri"/>
      <family val="2"/>
      <scheme val="minor"/>
    </font>
    <font>
      <b/>
      <i/>
      <sz val="22"/>
      <name val="Cambria"/>
      <family val="1"/>
      <scheme val="major"/>
    </font>
    <font>
      <i/>
      <sz val="15"/>
      <name val="Cambria"/>
      <family val="1"/>
      <scheme val="major"/>
    </font>
    <font>
      <i/>
      <u/>
      <sz val="15"/>
      <name val="Cambria"/>
      <family val="1"/>
    </font>
    <font>
      <b/>
      <i/>
      <u val="double"/>
      <sz val="20"/>
      <color theme="1"/>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i/>
      <sz val="16"/>
      <color theme="1"/>
      <name val="Cambria"/>
      <family val="1"/>
      <scheme val="major"/>
    </font>
    <font>
      <i/>
      <u/>
      <sz val="16"/>
      <name val="Cambria"/>
      <family val="1"/>
      <scheme val="major"/>
    </font>
    <font>
      <i/>
      <sz val="16"/>
      <color rgb="FFFF0000"/>
      <name val="Cambria"/>
      <family val="1"/>
      <scheme val="major"/>
    </font>
    <font>
      <b/>
      <i/>
      <sz val="16"/>
      <color theme="1"/>
      <name val="Cambria"/>
      <family val="1"/>
      <scheme val="major"/>
    </font>
    <font>
      <i/>
      <sz val="15"/>
      <color rgb="FFFF0000"/>
      <name val="Cambria"/>
      <family val="1"/>
    </font>
    <font>
      <i/>
      <sz val="11"/>
      <name val="Cambria"/>
      <family val="1"/>
      <scheme val="major"/>
    </font>
    <font>
      <sz val="14"/>
      <name val="Calibri"/>
      <family val="2"/>
      <scheme val="minor"/>
    </font>
    <font>
      <i/>
      <sz val="18"/>
      <color theme="1"/>
      <name val="Cambria"/>
      <family val="1"/>
      <scheme val="major"/>
    </font>
    <font>
      <i/>
      <sz val="19"/>
      <color theme="1"/>
      <name val="Cambria"/>
      <family val="1"/>
      <scheme val="major"/>
    </font>
    <font>
      <b/>
      <i/>
      <sz val="18"/>
      <color theme="1"/>
      <name val="Cambria"/>
      <family val="1"/>
      <scheme val="major"/>
    </font>
    <font>
      <i/>
      <sz val="18"/>
      <name val="Cambria"/>
      <family val="1"/>
      <scheme val="major"/>
    </font>
    <font>
      <b/>
      <i/>
      <sz val="19"/>
      <color theme="1"/>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s>
  <cellStyleXfs count="46">
    <xf numFmtId="0" fontId="0" fillId="0" borderId="0"/>
    <xf numFmtId="164" fontId="2" fillId="0" borderId="0" applyFont="0" applyFill="0" applyBorder="0" applyAlignment="0" applyProtection="0"/>
    <xf numFmtId="0" fontId="1" fillId="0" borderId="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 borderId="4" applyNumberFormat="0" applyAlignment="0" applyProtection="0"/>
    <xf numFmtId="0" fontId="14" fillId="21" borderId="5"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8" borderId="4" applyNumberFormat="0" applyAlignment="0" applyProtection="0"/>
    <xf numFmtId="0" fontId="21" fillId="0" borderId="9" applyNumberFormat="0" applyFill="0" applyAlignment="0" applyProtection="0"/>
    <xf numFmtId="0" fontId="22" fillId="22" borderId="0" applyNumberFormat="0" applyBorder="0" applyAlignment="0" applyProtection="0"/>
    <xf numFmtId="0" fontId="10" fillId="23" borderId="10" applyNumberFormat="0" applyFont="0" applyAlignment="0" applyProtection="0"/>
    <xf numFmtId="0" fontId="23" fillId="2" borderId="11" applyNumberFormat="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cellStyleXfs>
  <cellXfs count="72">
    <xf numFmtId="0" fontId="0" fillId="0" borderId="0" xfId="0"/>
    <xf numFmtId="0" fontId="3" fillId="0" borderId="0" xfId="0" applyFont="1"/>
    <xf numFmtId="0" fontId="9" fillId="0" borderId="0" xfId="0" applyFont="1"/>
    <xf numFmtId="0" fontId="27" fillId="0" borderId="0" xfId="0" applyFont="1"/>
    <xf numFmtId="0" fontId="28"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39" fontId="31" fillId="0" borderId="1" xfId="1" applyNumberFormat="1" applyFont="1" applyFill="1" applyBorder="1" applyAlignment="1">
      <alignment horizontal="center"/>
    </xf>
    <xf numFmtId="0" fontId="32" fillId="0" borderId="0" xfId="0" applyFont="1" applyFill="1"/>
    <xf numFmtId="0" fontId="33" fillId="0" borderId="0" xfId="0" applyFont="1" applyFill="1"/>
    <xf numFmtId="0" fontId="34" fillId="0" borderId="0" xfId="0" applyFont="1" applyFill="1"/>
    <xf numFmtId="0" fontId="8" fillId="0" borderId="1" xfId="0" applyFont="1" applyFill="1" applyBorder="1" applyAlignment="1">
      <alignment horizontal="justify"/>
    </xf>
    <xf numFmtId="0" fontId="32" fillId="0" borderId="0" xfId="0" applyFont="1"/>
    <xf numFmtId="0" fontId="7" fillId="0" borderId="1" xfId="0" applyFont="1" applyBorder="1" applyAlignment="1">
      <alignment horizontal="left" wrapText="1"/>
    </xf>
    <xf numFmtId="0" fontId="8" fillId="0" borderId="1" xfId="0" applyFont="1" applyBorder="1" applyAlignment="1">
      <alignment horizontal="justify" wrapText="1"/>
    </xf>
    <xf numFmtId="39" fontId="7" fillId="0" borderId="1" xfId="0" applyNumberFormat="1" applyFont="1" applyFill="1" applyBorder="1" applyAlignment="1">
      <alignment horizontal="center" wrapText="1"/>
    </xf>
    <xf numFmtId="165" fontId="4" fillId="0" borderId="1" xfId="0" applyNumberFormat="1" applyFont="1" applyFill="1" applyBorder="1" applyAlignment="1">
      <alignment horizontal="center"/>
    </xf>
    <xf numFmtId="49" fontId="7" fillId="0" borderId="1" xfId="0" applyNumberFormat="1" applyFont="1" applyFill="1" applyBorder="1" applyAlignment="1">
      <alignment horizontal="center" wrapText="1"/>
    </xf>
    <xf numFmtId="0" fontId="7" fillId="0" borderId="1" xfId="0" applyFont="1" applyFill="1" applyBorder="1" applyAlignment="1">
      <alignment horizontal="left" wrapText="1"/>
    </xf>
    <xf numFmtId="0" fontId="28" fillId="0" borderId="2" xfId="0" applyFont="1" applyFill="1" applyBorder="1" applyAlignment="1">
      <alignment horizontal="left" wrapText="1"/>
    </xf>
    <xf numFmtId="0" fontId="28" fillId="0" borderId="1" xfId="0" applyFont="1" applyBorder="1" applyAlignment="1">
      <alignment horizontal="left"/>
    </xf>
    <xf numFmtId="0" fontId="7" fillId="0" borderId="1" xfId="0" applyFont="1" applyFill="1" applyBorder="1" applyAlignment="1">
      <alignment horizontal="center" wrapText="1"/>
    </xf>
    <xf numFmtId="39" fontId="28" fillId="0" borderId="1" xfId="0" applyNumberFormat="1" applyFont="1" applyFill="1" applyBorder="1" applyAlignment="1">
      <alignment horizontal="center" wrapText="1"/>
    </xf>
    <xf numFmtId="39" fontId="38" fillId="0" borderId="1" xfId="0" applyNumberFormat="1" applyFont="1" applyFill="1" applyBorder="1" applyAlignment="1">
      <alignment horizontal="center" wrapText="1"/>
    </xf>
    <xf numFmtId="0" fontId="35" fillId="0" borderId="2" xfId="0" applyFont="1" applyFill="1" applyBorder="1" applyAlignment="1">
      <alignment horizontal="left" wrapText="1"/>
    </xf>
    <xf numFmtId="165" fontId="36" fillId="0" borderId="1" xfId="0" applyNumberFormat="1" applyFont="1" applyFill="1" applyBorder="1" applyAlignment="1">
      <alignment horizontal="center"/>
    </xf>
    <xf numFmtId="0" fontId="29" fillId="0" borderId="1" xfId="0" applyFont="1" applyFill="1" applyBorder="1" applyAlignment="1">
      <alignment horizontal="center" vertical="center"/>
    </xf>
    <xf numFmtId="0" fontId="39" fillId="0" borderId="1" xfId="0" applyFont="1" applyBorder="1" applyAlignment="1">
      <alignment horizontal="center" vertical="center"/>
    </xf>
    <xf numFmtId="0" fontId="35" fillId="0" borderId="3" xfId="0" applyFont="1" applyFill="1" applyBorder="1" applyAlignment="1">
      <alignment horizontal="center" vertical="center" wrapText="1"/>
    </xf>
    <xf numFmtId="0" fontId="35" fillId="0" borderId="3" xfId="0" applyFont="1" applyBorder="1" applyAlignment="1">
      <alignment horizontal="center" vertical="center" wrapText="1"/>
    </xf>
    <xf numFmtId="0" fontId="35" fillId="0" borderId="1" xfId="0" applyFont="1" applyFill="1" applyBorder="1" applyAlignment="1">
      <alignment horizontal="center" vertical="center" wrapText="1"/>
    </xf>
    <xf numFmtId="39" fontId="37" fillId="0" borderId="1" xfId="1" applyNumberFormat="1" applyFont="1" applyFill="1" applyBorder="1" applyAlignment="1">
      <alignment horizontal="center"/>
    </xf>
    <xf numFmtId="0" fontId="40" fillId="0" borderId="0" xfId="0" applyFont="1"/>
    <xf numFmtId="39" fontId="8" fillId="0" borderId="1" xfId="1" applyNumberFormat="1" applyFont="1" applyFill="1" applyBorder="1" applyAlignment="1">
      <alignment horizontal="center"/>
    </xf>
    <xf numFmtId="39" fontId="45" fillId="0" borderId="1" xfId="0" applyNumberFormat="1" applyFont="1" applyFill="1" applyBorder="1" applyAlignment="1">
      <alignment horizontal="center" wrapText="1"/>
    </xf>
    <xf numFmtId="39" fontId="44" fillId="0" borderId="1" xfId="1" applyNumberFormat="1" applyFont="1" applyFill="1" applyBorder="1" applyAlignment="1">
      <alignment horizontal="center"/>
    </xf>
    <xf numFmtId="39" fontId="7" fillId="0" borderId="1" xfId="1" applyNumberFormat="1" applyFont="1" applyFill="1" applyBorder="1" applyAlignment="1">
      <alignment horizontal="center"/>
    </xf>
    <xf numFmtId="39" fontId="30" fillId="0" borderId="1" xfId="1" applyNumberFormat="1" applyFont="1" applyFill="1" applyBorder="1" applyAlignment="1">
      <alignment horizontal="center"/>
    </xf>
    <xf numFmtId="39" fontId="44" fillId="0" borderId="1" xfId="0" applyNumberFormat="1" applyFont="1" applyFill="1" applyBorder="1" applyAlignment="1">
      <alignment horizontal="center" wrapText="1"/>
    </xf>
    <xf numFmtId="39" fontId="46" fillId="0" borderId="1" xfId="1" applyNumberFormat="1" applyFont="1" applyFill="1" applyBorder="1" applyAlignment="1">
      <alignment horizontal="center"/>
    </xf>
    <xf numFmtId="0" fontId="47" fillId="0" borderId="0" xfId="0" applyFont="1"/>
    <xf numFmtId="39" fontId="43" fillId="0" borderId="1" xfId="0" applyNumberFormat="1" applyFont="1" applyFill="1" applyBorder="1" applyAlignment="1">
      <alignment horizontal="center" wrapText="1"/>
    </xf>
    <xf numFmtId="0" fontId="4" fillId="0" borderId="1" xfId="0" applyFont="1" applyBorder="1" applyAlignment="1">
      <alignment horizontal="center"/>
    </xf>
    <xf numFmtId="0" fontId="48" fillId="0" borderId="0" xfId="0" applyFont="1"/>
    <xf numFmtId="0" fontId="4" fillId="0" borderId="0" xfId="0" applyFont="1"/>
    <xf numFmtId="0" fontId="29" fillId="0" borderId="1" xfId="0" applyFont="1" applyBorder="1" applyAlignment="1">
      <alignment horizontal="center" vertical="center" wrapText="1"/>
    </xf>
    <xf numFmtId="0" fontId="3" fillId="0" borderId="0" xfId="0" applyFont="1" applyBorder="1" applyAlignment="1">
      <alignment horizontal="center" vertical="center"/>
    </xf>
    <xf numFmtId="0" fontId="41" fillId="0" borderId="0" xfId="0" applyFont="1" applyAlignment="1">
      <alignment horizontal="center" vertical="center"/>
    </xf>
    <xf numFmtId="0" fontId="6" fillId="0" borderId="0" xfId="0" applyFont="1" applyAlignment="1">
      <alignment horizontal="center"/>
    </xf>
    <xf numFmtId="0" fontId="5" fillId="0" borderId="0" xfId="0" applyFont="1" applyAlignment="1">
      <alignment horizontal="center" vertical="center"/>
    </xf>
    <xf numFmtId="0" fontId="49" fillId="0" borderId="13" xfId="0" applyFont="1" applyBorder="1" applyAlignment="1">
      <alignment horizontal="center"/>
    </xf>
    <xf numFmtId="0" fontId="50" fillId="0" borderId="0" xfId="0" applyFont="1" applyBorder="1" applyAlignment="1">
      <alignment horizontal="left" wrapText="1"/>
    </xf>
    <xf numFmtId="0" fontId="49" fillId="0" borderId="13" xfId="0" applyFont="1" applyBorder="1" applyAlignment="1">
      <alignment horizontal="center" wrapText="1"/>
    </xf>
    <xf numFmtId="0" fontId="51" fillId="0" borderId="0" xfId="0" applyFont="1" applyBorder="1" applyAlignment="1">
      <alignment horizontal="center"/>
    </xf>
    <xf numFmtId="0" fontId="50" fillId="0" borderId="0" xfId="0" applyFont="1" applyAlignment="1">
      <alignment horizontal="left" wrapText="1"/>
    </xf>
    <xf numFmtId="0" fontId="51" fillId="0" borderId="0" xfId="0" applyFont="1" applyBorder="1" applyAlignment="1">
      <alignment horizontal="center" wrapText="1"/>
    </xf>
    <xf numFmtId="0" fontId="49" fillId="0" borderId="0" xfId="0" applyFont="1" applyAlignment="1">
      <alignment horizontal="center"/>
    </xf>
    <xf numFmtId="0" fontId="49" fillId="0" borderId="0" xfId="0" applyFont="1" applyAlignment="1">
      <alignment horizontal="center" wrapText="1"/>
    </xf>
    <xf numFmtId="0" fontId="42" fillId="0" borderId="0" xfId="0" applyFont="1" applyAlignment="1">
      <alignment horizontal="center"/>
    </xf>
    <xf numFmtId="0" fontId="42" fillId="0" borderId="0" xfId="0" applyFont="1" applyAlignment="1">
      <alignment horizontal="center" wrapText="1"/>
    </xf>
    <xf numFmtId="0" fontId="42" fillId="0" borderId="0" xfId="0" applyFont="1" applyAlignment="1">
      <alignment horizontal="center"/>
    </xf>
    <xf numFmtId="0" fontId="42" fillId="0" borderId="0" xfId="0" applyFont="1" applyAlignment="1">
      <alignment horizontal="center" wrapText="1"/>
    </xf>
    <xf numFmtId="0" fontId="49" fillId="0" borderId="0" xfId="0" applyFont="1"/>
    <xf numFmtId="0" fontId="49" fillId="0" borderId="0" xfId="0" applyFont="1" applyAlignment="1">
      <alignment horizontal="center"/>
    </xf>
    <xf numFmtId="0" fontId="49" fillId="0" borderId="0" xfId="0" applyFont="1" applyAlignment="1">
      <alignment wrapText="1"/>
    </xf>
    <xf numFmtId="0" fontId="49" fillId="0" borderId="0" xfId="0" applyFont="1" applyAlignment="1">
      <alignment horizontal="center" wrapText="1"/>
    </xf>
    <xf numFmtId="0" fontId="52" fillId="0" borderId="0" xfId="0" applyFont="1" applyFill="1"/>
    <xf numFmtId="0" fontId="52" fillId="0" borderId="0" xfId="0" applyFont="1" applyFill="1" applyAlignment="1">
      <alignment wrapText="1"/>
    </xf>
    <xf numFmtId="0" fontId="50" fillId="24" borderId="13" xfId="0" applyFont="1" applyFill="1" applyBorder="1" applyAlignment="1">
      <alignment horizontal="left" wrapText="1"/>
    </xf>
    <xf numFmtId="0" fontId="52" fillId="0" borderId="0" xfId="0" applyFont="1"/>
    <xf numFmtId="0" fontId="53" fillId="0" borderId="0" xfId="0" applyFont="1" applyAlignment="1">
      <alignment horizontal="center" wrapText="1"/>
    </xf>
    <xf numFmtId="0" fontId="50" fillId="0" borderId="0" xfId="0" applyFont="1" applyAlignment="1">
      <alignment horizontal="center" wrapText="1"/>
    </xf>
    <xf numFmtId="0" fontId="34" fillId="0" borderId="0" xfId="0" applyFont="1" applyFill="1" applyAlignment="1"/>
  </cellXfs>
  <cellStyles count="46">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xplanatory Text" xfId="31"/>
    <cellStyle name="Good" xfId="32"/>
    <cellStyle name="Heading 1" xfId="33"/>
    <cellStyle name="Heading 2" xfId="34"/>
    <cellStyle name="Heading 3" xfId="35"/>
    <cellStyle name="Heading 4" xfId="36"/>
    <cellStyle name="Input" xfId="37"/>
    <cellStyle name="Linked Cell" xfId="38"/>
    <cellStyle name="Moneda" xfId="1" builtinId="4"/>
    <cellStyle name="Moneda 2" xfId="45"/>
    <cellStyle name="Neutral 2" xfId="39"/>
    <cellStyle name="Normal" xfId="0" builtinId="0"/>
    <cellStyle name="Normal 2" xfId="2"/>
    <cellStyle name="Normal 3" xfId="3"/>
    <cellStyle name="Note" xfId="40"/>
    <cellStyle name="Output" xfId="41"/>
    <cellStyle name="Title" xfId="42"/>
    <cellStyle name="Total 2" xfId="43"/>
    <cellStyle name="Warning Text"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3</xdr:col>
      <xdr:colOff>342899</xdr:colOff>
      <xdr:row>6</xdr:row>
      <xdr:rowOff>0</xdr:rowOff>
    </xdr:from>
    <xdr:ext cx="3171825" cy="438151"/>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41719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0</xdr:col>
      <xdr:colOff>0</xdr:colOff>
      <xdr:row>0</xdr:row>
      <xdr:rowOff>57150</xdr:rowOff>
    </xdr:from>
    <xdr:to>
      <xdr:col>2</xdr:col>
      <xdr:colOff>1371600</xdr:colOff>
      <xdr:row>3</xdr:row>
      <xdr:rowOff>38100</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3238500" cy="781050"/>
        </a:xfrm>
        <a:prstGeom prst="rect">
          <a:avLst/>
        </a:prstGeom>
        <a:noFill/>
      </xdr:spPr>
    </xdr:pic>
    <xdr:clientData/>
  </xdr:twoCellAnchor>
  <xdr:oneCellAnchor>
    <xdr:from>
      <xdr:col>3</xdr:col>
      <xdr:colOff>590549</xdr:colOff>
      <xdr:row>5</xdr:row>
      <xdr:rowOff>295275</xdr:rowOff>
    </xdr:from>
    <xdr:ext cx="3171825" cy="438151"/>
    <xdr:sp macro="" textlink="">
      <xdr:nvSpPr>
        <xdr:cNvPr id="5" name="4 Rectángulo">
          <a:extLst>
            <a:ext uri="{FF2B5EF4-FFF2-40B4-BE49-F238E27FC236}">
              <a16:creationId xmlns="" xmlns:a16="http://schemas.microsoft.com/office/drawing/2014/main" id="{00000000-0008-0000-0000-000005000000}"/>
            </a:ext>
          </a:extLst>
        </xdr:cNvPr>
        <xdr:cNvSpPr/>
      </xdr:nvSpPr>
      <xdr:spPr>
        <a:xfrm>
          <a:off x="441959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17</xdr:row>
      <xdr:rowOff>904875</xdr:rowOff>
    </xdr:from>
    <xdr:to>
      <xdr:col>8</xdr:col>
      <xdr:colOff>0</xdr:colOff>
      <xdr:row>44</xdr:row>
      <xdr:rowOff>404812</xdr:rowOff>
    </xdr:to>
    <xdr:pic>
      <xdr:nvPicPr>
        <xdr:cNvPr id="6" name="5 Imagen" descr="farmacia del pueblo">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5859125" y="5219700"/>
          <a:ext cx="0" cy="36580762"/>
        </a:xfrm>
        <a:prstGeom prst="rect">
          <a:avLst/>
        </a:prstGeom>
        <a:solidFill>
          <a:schemeClr val="accent2"/>
        </a:solidFill>
      </xdr:spPr>
    </xdr:pic>
    <xdr:clientData/>
  </xdr:twoCellAnchor>
  <xdr:oneCellAnchor>
    <xdr:from>
      <xdr:col>3</xdr:col>
      <xdr:colOff>380999</xdr:colOff>
      <xdr:row>6</xdr:row>
      <xdr:rowOff>0</xdr:rowOff>
    </xdr:from>
    <xdr:ext cx="3171825" cy="438151"/>
    <xdr:sp macro="" textlink="">
      <xdr:nvSpPr>
        <xdr:cNvPr id="7" name="6 Rectángulo">
          <a:extLst>
            <a:ext uri="{FF2B5EF4-FFF2-40B4-BE49-F238E27FC236}">
              <a16:creationId xmlns="" xmlns:a16="http://schemas.microsoft.com/office/drawing/2014/main" id="{00000000-0008-0000-0000-000007000000}"/>
            </a:ext>
          </a:extLst>
        </xdr:cNvPr>
        <xdr:cNvSpPr/>
      </xdr:nvSpPr>
      <xdr:spPr>
        <a:xfrm>
          <a:off x="42100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1</xdr:row>
      <xdr:rowOff>66676</xdr:rowOff>
    </xdr:from>
    <xdr:to>
      <xdr:col>8</xdr:col>
      <xdr:colOff>0</xdr:colOff>
      <xdr:row>60</xdr:row>
      <xdr:rowOff>9525</xdr:rowOff>
    </xdr:to>
    <xdr:pic>
      <xdr:nvPicPr>
        <xdr:cNvPr id="8" name="8 Imagen" descr="farmacia del pueblo">
          <a:extLst>
            <a:ext uri="{FF2B5EF4-FFF2-40B4-BE49-F238E27FC236}">
              <a16:creationId xmlns=""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706975" y="333376"/>
          <a:ext cx="0" cy="80324324"/>
        </a:xfrm>
        <a:prstGeom prst="rect">
          <a:avLst/>
        </a:prstGeom>
        <a:noFill/>
        <a:ln>
          <a:noFill/>
        </a:ln>
      </xdr:spPr>
    </xdr:pic>
    <xdr:clientData/>
  </xdr:twoCellAnchor>
  <xdr:oneCellAnchor>
    <xdr:from>
      <xdr:col>3</xdr:col>
      <xdr:colOff>495299</xdr:colOff>
      <xdr:row>5</xdr:row>
      <xdr:rowOff>28575</xdr:rowOff>
    </xdr:from>
    <xdr:ext cx="3171825" cy="438151"/>
    <xdr:sp macro="" textlink="">
      <xdr:nvSpPr>
        <xdr:cNvPr id="9" name="9 Rectángulo">
          <a:extLst>
            <a:ext uri="{FF2B5EF4-FFF2-40B4-BE49-F238E27FC236}">
              <a16:creationId xmlns="" xmlns:a16="http://schemas.microsoft.com/office/drawing/2014/main" id="{00000000-0008-0000-0000-000009000000}"/>
            </a:ext>
          </a:extLst>
        </xdr:cNvPr>
        <xdr:cNvSpPr/>
      </xdr:nvSpPr>
      <xdr:spPr>
        <a:xfrm>
          <a:off x="4324349" y="15716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1</xdr:row>
      <xdr:rowOff>95250</xdr:rowOff>
    </xdr:from>
    <xdr:to>
      <xdr:col>8</xdr:col>
      <xdr:colOff>0</xdr:colOff>
      <xdr:row>31</xdr:row>
      <xdr:rowOff>1047750</xdr:rowOff>
    </xdr:to>
    <xdr:pic>
      <xdr:nvPicPr>
        <xdr:cNvPr id="10" name="10 Imagen" descr="farmacia del pueblo">
          <a:extLst>
            <a:ext uri="{FF2B5EF4-FFF2-40B4-BE49-F238E27FC236}">
              <a16:creationId xmlns="" xmlns:a16="http://schemas.microsoft.com/office/drawing/2014/main" id="{00000000-0008-0000-0000-00000A000000}"/>
            </a:ext>
          </a:extLst>
        </xdr:cNvPr>
        <xdr:cNvPicPr/>
      </xdr:nvPicPr>
      <xdr:blipFill>
        <a:blip xmlns:r="http://schemas.openxmlformats.org/officeDocument/2006/relationships" r:embed="rId2" cstate="print"/>
        <a:srcRect/>
        <a:stretch>
          <a:fillRect/>
        </a:stretch>
      </xdr:blipFill>
      <xdr:spPr bwMode="auto">
        <a:xfrm>
          <a:off x="16449675" y="361950"/>
          <a:ext cx="0" cy="31680150"/>
        </a:xfrm>
        <a:prstGeom prst="rect">
          <a:avLst/>
        </a:prstGeom>
        <a:solidFill>
          <a:schemeClr val="accent2"/>
        </a:solidFill>
      </xdr:spPr>
    </xdr:pic>
    <xdr:clientData/>
  </xdr:twoCellAnchor>
  <xdr:twoCellAnchor editAs="oneCell">
    <xdr:from>
      <xdr:col>7</xdr:col>
      <xdr:colOff>1485900</xdr:colOff>
      <xdr:row>69</xdr:row>
      <xdr:rowOff>428625</xdr:rowOff>
    </xdr:from>
    <xdr:to>
      <xdr:col>7</xdr:col>
      <xdr:colOff>1485900</xdr:colOff>
      <xdr:row>198</xdr:row>
      <xdr:rowOff>180974</xdr:rowOff>
    </xdr:to>
    <xdr:pic>
      <xdr:nvPicPr>
        <xdr:cNvPr id="12" name="5 Imagen" descr="farmacia del pueblo">
          <a:extLst>
            <a:ext uri="{FF2B5EF4-FFF2-40B4-BE49-F238E27FC236}">
              <a16:creationId xmlns="" xmlns:a16="http://schemas.microsoft.com/office/drawing/2014/main" id="{00000000-0008-0000-0000-00000C000000}"/>
            </a:ext>
          </a:extLst>
        </xdr:cNvPr>
        <xdr:cNvPicPr/>
      </xdr:nvPicPr>
      <xdr:blipFill>
        <a:blip xmlns:r="http://schemas.openxmlformats.org/officeDocument/2006/relationships" r:embed="rId2" cstate="print"/>
        <a:srcRect/>
        <a:stretch>
          <a:fillRect/>
        </a:stretch>
      </xdr:blipFill>
      <xdr:spPr bwMode="auto">
        <a:xfrm>
          <a:off x="15087600" y="103479600"/>
          <a:ext cx="0" cy="36509325"/>
        </a:xfrm>
        <a:prstGeom prst="rect">
          <a:avLst/>
        </a:prstGeom>
        <a:solidFill>
          <a:schemeClr val="accent2"/>
        </a:solidFill>
      </xdr:spPr>
    </xdr:pic>
    <xdr:clientData/>
  </xdr:twoCellAnchor>
  <xdr:twoCellAnchor editAs="oneCell">
    <xdr:from>
      <xdr:col>7</xdr:col>
      <xdr:colOff>1485900</xdr:colOff>
      <xdr:row>68</xdr:row>
      <xdr:rowOff>0</xdr:rowOff>
    </xdr:from>
    <xdr:to>
      <xdr:col>7</xdr:col>
      <xdr:colOff>1485900</xdr:colOff>
      <xdr:row>237</xdr:row>
      <xdr:rowOff>147637</xdr:rowOff>
    </xdr:to>
    <xdr:pic>
      <xdr:nvPicPr>
        <xdr:cNvPr id="13" name="12 Imagen" descr="farmacia del pueblo">
          <a:extLst>
            <a:ext uri="{FF2B5EF4-FFF2-40B4-BE49-F238E27FC236}">
              <a16:creationId xmlns="" xmlns:a16="http://schemas.microsoft.com/office/drawing/2014/main" id="{00000000-0008-0000-0000-00000D000000}"/>
            </a:ext>
          </a:extLst>
        </xdr:cNvPr>
        <xdr:cNvPicPr/>
      </xdr:nvPicPr>
      <xdr:blipFill>
        <a:blip xmlns:r="http://schemas.openxmlformats.org/officeDocument/2006/relationships" r:embed="rId2" cstate="print"/>
        <a:srcRect/>
        <a:stretch>
          <a:fillRect/>
        </a:stretch>
      </xdr:blipFill>
      <xdr:spPr bwMode="auto">
        <a:xfrm>
          <a:off x="15344775" y="18821400"/>
          <a:ext cx="0" cy="44010262"/>
        </a:xfrm>
        <a:prstGeom prst="rect">
          <a:avLst/>
        </a:prstGeom>
        <a:solidFill>
          <a:schemeClr val="accent2"/>
        </a:solidFill>
      </xdr:spPr>
    </xdr:pic>
    <xdr:clientData/>
  </xdr:twoCellAnchor>
  <xdr:oneCellAnchor>
    <xdr:from>
      <xdr:col>4</xdr:col>
      <xdr:colOff>933450</xdr:colOff>
      <xdr:row>17</xdr:row>
      <xdr:rowOff>904875</xdr:rowOff>
    </xdr:from>
    <xdr:ext cx="0" cy="43514962"/>
    <xdr:pic>
      <xdr:nvPicPr>
        <xdr:cNvPr id="18" name="17 Imagen" descr="farmacia del pueblo">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20240625" y="11725275"/>
          <a:ext cx="0" cy="43514962"/>
        </a:xfrm>
        <a:prstGeom prst="rect">
          <a:avLst/>
        </a:prstGeom>
        <a:solidFill>
          <a:schemeClr val="accent2"/>
        </a:solidFill>
      </xdr:spPr>
    </xdr:pic>
    <xdr:clientData/>
  </xdr:oneCellAnchor>
  <xdr:oneCellAnchor>
    <xdr:from>
      <xdr:col>4</xdr:col>
      <xdr:colOff>2124075</xdr:colOff>
      <xdr:row>1</xdr:row>
      <xdr:rowOff>66676</xdr:rowOff>
    </xdr:from>
    <xdr:ext cx="0" cy="82638899"/>
    <xdr:pic>
      <xdr:nvPicPr>
        <xdr:cNvPr id="19" name="8 Imagen" descr="farmacia del pueblo">
          <a:extLst>
            <a:ext uri="{FF2B5EF4-FFF2-40B4-BE49-F238E27FC236}">
              <a16:creationId xmlns=""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431250" y="333376"/>
          <a:ext cx="0" cy="82638899"/>
        </a:xfrm>
        <a:prstGeom prst="rect">
          <a:avLst/>
        </a:prstGeom>
        <a:noFill/>
        <a:ln>
          <a:noFill/>
        </a:ln>
      </xdr:spPr>
    </xdr:pic>
    <xdr:clientData/>
  </xdr:oneCellAnchor>
  <xdr:oneCellAnchor>
    <xdr:from>
      <xdr:col>4</xdr:col>
      <xdr:colOff>904875</xdr:colOff>
      <xdr:row>1</xdr:row>
      <xdr:rowOff>95250</xdr:rowOff>
    </xdr:from>
    <xdr:ext cx="0" cy="34004250"/>
    <xdr:pic>
      <xdr:nvPicPr>
        <xdr:cNvPr id="20" name="10 Imagen" descr="farmacia del pueblo">
          <a:extLst>
            <a:ext uri="{FF2B5EF4-FFF2-40B4-BE49-F238E27FC236}">
              <a16:creationId xmlns="" xmlns:a16="http://schemas.microsoft.com/office/drawing/2014/main" id="{00000000-0008-0000-0000-00000A000000}"/>
            </a:ext>
          </a:extLst>
        </xdr:cNvPr>
        <xdr:cNvPicPr/>
      </xdr:nvPicPr>
      <xdr:blipFill>
        <a:blip xmlns:r="http://schemas.openxmlformats.org/officeDocument/2006/relationships" r:embed="rId2" cstate="print"/>
        <a:srcRect/>
        <a:stretch>
          <a:fillRect/>
        </a:stretch>
      </xdr:blipFill>
      <xdr:spPr bwMode="auto">
        <a:xfrm>
          <a:off x="20212050" y="361950"/>
          <a:ext cx="0" cy="34004250"/>
        </a:xfrm>
        <a:prstGeom prst="rect">
          <a:avLst/>
        </a:prstGeom>
        <a:solidFill>
          <a:schemeClr val="accent2"/>
        </a:solidFill>
      </xdr:spPr>
    </xdr:pic>
    <xdr:clientData/>
  </xdr:oneCellAnchor>
  <xdr:oneCellAnchor>
    <xdr:from>
      <xdr:col>6</xdr:col>
      <xdr:colOff>152400</xdr:colOff>
      <xdr:row>0</xdr:row>
      <xdr:rowOff>190501</xdr:rowOff>
    </xdr:from>
    <xdr:ext cx="3257550" cy="723900"/>
    <xdr:pic>
      <xdr:nvPicPr>
        <xdr:cNvPr id="21" name="Imagen 10" descr="farmacia del pueblo">
          <a:extLst>
            <a:ext uri="{FF2B5EF4-FFF2-40B4-BE49-F238E27FC236}">
              <a16:creationId xmlns="" xmlns:a16="http://schemas.microsoft.com/office/drawing/2014/main" id="{00000000-0008-0000-0000-00000B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554325" y="190501"/>
          <a:ext cx="3257550" cy="723900"/>
        </a:xfrm>
        <a:prstGeom prst="rect">
          <a:avLst/>
        </a:prstGeom>
        <a:noFill/>
        <a:ln>
          <a:noFill/>
        </a:ln>
      </xdr:spPr>
    </xdr:pic>
    <xdr:clientData/>
  </xdr:oneCellAnchor>
  <xdr:twoCellAnchor>
    <xdr:from>
      <xdr:col>3</xdr:col>
      <xdr:colOff>1952625</xdr:colOff>
      <xdr:row>70</xdr:row>
      <xdr:rowOff>514350</xdr:rowOff>
    </xdr:from>
    <xdr:to>
      <xdr:col>3</xdr:col>
      <xdr:colOff>3219451</xdr:colOff>
      <xdr:row>70</xdr:row>
      <xdr:rowOff>714374</xdr:rowOff>
    </xdr:to>
    <xdr:sp macro="" textlink="">
      <xdr:nvSpPr>
        <xdr:cNvPr id="22" name="6 Flecha abajo"/>
        <xdr:cNvSpPr/>
      </xdr:nvSpPr>
      <xdr:spPr>
        <a:xfrm rot="16200000">
          <a:off x="6543676" y="75828524"/>
          <a:ext cx="200024" cy="1266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tabSelected="1" topLeftCell="A59" zoomScaleNormal="100" workbookViewId="0">
      <selection activeCell="A83" sqref="A83:D83"/>
    </sheetView>
  </sheetViews>
  <sheetFormatPr baseColWidth="10" defaultRowHeight="21" x14ac:dyDescent="0.35"/>
  <cols>
    <col min="1" max="1" width="11.42578125" style="42" customWidth="1"/>
    <col min="2" max="2" width="16.5703125" style="7" customWidth="1"/>
    <col min="3" max="3" width="26.5703125" style="7" customWidth="1"/>
    <col min="4" max="4" width="50.7109375" style="9" customWidth="1"/>
    <col min="5" max="5" width="73.5703125" style="11" customWidth="1"/>
    <col min="6" max="6" width="22.7109375" style="9" customWidth="1"/>
    <col min="7" max="7" width="24.5703125" style="8" customWidth="1"/>
    <col min="8" max="8" width="24.7109375" style="11" customWidth="1"/>
    <col min="9" max="9" width="255.7109375" customWidth="1"/>
  </cols>
  <sheetData>
    <row r="1" spans="1:8" x14ac:dyDescent="0.35">
      <c r="A1" s="42" t="s">
        <v>19</v>
      </c>
    </row>
    <row r="4" spans="1:8" ht="37.5" customHeight="1" x14ac:dyDescent="0.25">
      <c r="A4" s="48" t="s">
        <v>89</v>
      </c>
      <c r="B4" s="48"/>
      <c r="C4" s="48"/>
      <c r="D4" s="48"/>
      <c r="E4" s="48"/>
      <c r="F4" s="48"/>
      <c r="G4" s="48"/>
      <c r="H4" s="48"/>
    </row>
    <row r="5" spans="1:8" s="2" customFormat="1" ht="37.5" customHeight="1" x14ac:dyDescent="0.45">
      <c r="A5" s="46" t="s">
        <v>3</v>
      </c>
      <c r="B5" s="46"/>
      <c r="C5" s="46"/>
      <c r="D5" s="46"/>
      <c r="E5" s="46"/>
      <c r="F5" s="46"/>
      <c r="G5" s="46"/>
      <c r="H5" s="46"/>
    </row>
    <row r="6" spans="1:8" s="1" customFormat="1" ht="33.75" customHeight="1" x14ac:dyDescent="0.45">
      <c r="A6" s="47" t="s">
        <v>4</v>
      </c>
      <c r="B6" s="47"/>
      <c r="C6" s="47"/>
      <c r="D6" s="47"/>
      <c r="E6" s="47"/>
      <c r="F6" s="47"/>
      <c r="G6" s="47"/>
      <c r="H6" s="47"/>
    </row>
    <row r="7" spans="1:8" s="1" customFormat="1" ht="35.25" customHeight="1" x14ac:dyDescent="0.45">
      <c r="A7" s="47" t="s">
        <v>7</v>
      </c>
      <c r="B7" s="47"/>
      <c r="C7" s="47"/>
      <c r="D7" s="47"/>
      <c r="E7" s="47"/>
      <c r="F7" s="47"/>
      <c r="G7" s="47"/>
      <c r="H7" s="47"/>
    </row>
    <row r="8" spans="1:8" s="1" customFormat="1" ht="36" customHeight="1" x14ac:dyDescent="0.45">
      <c r="A8" s="47" t="s">
        <v>35</v>
      </c>
      <c r="B8" s="47"/>
      <c r="C8" s="47"/>
      <c r="D8" s="47"/>
      <c r="E8" s="47"/>
      <c r="F8" s="47"/>
      <c r="G8" s="47"/>
      <c r="H8" s="47"/>
    </row>
    <row r="9" spans="1:8" s="1" customFormat="1" ht="29.25" customHeight="1" x14ac:dyDescent="0.25">
      <c r="A9" s="43"/>
      <c r="B9" s="45"/>
      <c r="C9" s="45"/>
      <c r="D9" s="45"/>
      <c r="E9" s="45"/>
      <c r="F9" s="45"/>
      <c r="G9" s="45"/>
      <c r="H9" s="45"/>
    </row>
    <row r="10" spans="1:8" s="1" customFormat="1" ht="75" customHeight="1" x14ac:dyDescent="0.2">
      <c r="A10" s="44" t="s">
        <v>5</v>
      </c>
      <c r="B10" s="25" t="s">
        <v>0</v>
      </c>
      <c r="C10" s="4" t="s">
        <v>9</v>
      </c>
      <c r="D10" s="29" t="s">
        <v>1</v>
      </c>
      <c r="E10" s="26" t="s">
        <v>8</v>
      </c>
      <c r="F10" s="27" t="s">
        <v>6</v>
      </c>
      <c r="G10" s="27" t="s">
        <v>10</v>
      </c>
      <c r="H10" s="28" t="s">
        <v>2</v>
      </c>
    </row>
    <row r="11" spans="1:8" s="1" customFormat="1" ht="41.25" customHeight="1" x14ac:dyDescent="0.3">
      <c r="A11" s="41">
        <v>1</v>
      </c>
      <c r="B11" s="24">
        <v>44410</v>
      </c>
      <c r="C11" s="5"/>
      <c r="D11" s="18" t="s">
        <v>34</v>
      </c>
      <c r="E11" s="19" t="s">
        <v>13</v>
      </c>
      <c r="F11" s="33"/>
      <c r="G11" s="6"/>
      <c r="H11" s="21">
        <v>518607.66</v>
      </c>
    </row>
    <row r="12" spans="1:8" s="31" customFormat="1" ht="101.25" x14ac:dyDescent="0.3">
      <c r="A12" s="41">
        <v>2</v>
      </c>
      <c r="B12" s="24">
        <v>44410</v>
      </c>
      <c r="C12" s="20">
        <v>460093636</v>
      </c>
      <c r="D12" s="17" t="s">
        <v>14</v>
      </c>
      <c r="E12" s="12" t="s">
        <v>79</v>
      </c>
      <c r="F12" s="6">
        <v>4050</v>
      </c>
      <c r="G12" s="6"/>
      <c r="H12" s="14">
        <f>SUM(H11+F12-G12)</f>
        <v>522657.66</v>
      </c>
    </row>
    <row r="13" spans="1:8" s="31" customFormat="1" ht="58.5" customHeight="1" x14ac:dyDescent="0.3">
      <c r="A13" s="41">
        <v>3</v>
      </c>
      <c r="B13" s="24">
        <v>44412</v>
      </c>
      <c r="C13" s="20">
        <v>420876528</v>
      </c>
      <c r="D13" s="17" t="s">
        <v>14</v>
      </c>
      <c r="E13" s="12" t="s">
        <v>45</v>
      </c>
      <c r="F13" s="6">
        <v>2500</v>
      </c>
      <c r="G13" s="6"/>
      <c r="H13" s="14">
        <f t="shared" ref="H13:H70" si="0">SUM(H12+F13-G13)</f>
        <v>525157.65999999992</v>
      </c>
    </row>
    <row r="14" spans="1:8" s="1" customFormat="1" ht="60.75" x14ac:dyDescent="0.3">
      <c r="A14" s="41">
        <v>4</v>
      </c>
      <c r="B14" s="24">
        <v>44413</v>
      </c>
      <c r="C14" s="20">
        <v>460094527</v>
      </c>
      <c r="D14" s="17" t="s">
        <v>14</v>
      </c>
      <c r="E14" s="12" t="s">
        <v>80</v>
      </c>
      <c r="F14" s="32">
        <v>1600</v>
      </c>
      <c r="G14" s="14"/>
      <c r="H14" s="14">
        <f t="shared" si="0"/>
        <v>526757.65999999992</v>
      </c>
    </row>
    <row r="15" spans="1:8" s="1" customFormat="1" ht="101.25" x14ac:dyDescent="0.3">
      <c r="A15" s="41">
        <v>5</v>
      </c>
      <c r="B15" s="24">
        <v>44413</v>
      </c>
      <c r="C15" s="20" t="s">
        <v>38</v>
      </c>
      <c r="D15" s="17" t="s">
        <v>25</v>
      </c>
      <c r="E15" s="12" t="s">
        <v>100</v>
      </c>
      <c r="F15" s="32"/>
      <c r="G15" s="14">
        <v>21150</v>
      </c>
      <c r="H15" s="14">
        <f t="shared" si="0"/>
        <v>505607.65999999992</v>
      </c>
    </row>
    <row r="16" spans="1:8" s="1" customFormat="1" ht="121.5" x14ac:dyDescent="0.3">
      <c r="A16" s="41">
        <v>6</v>
      </c>
      <c r="B16" s="24">
        <v>44418</v>
      </c>
      <c r="C16" s="20">
        <v>24079785460</v>
      </c>
      <c r="D16" s="17" t="s">
        <v>36</v>
      </c>
      <c r="E16" s="12" t="s">
        <v>81</v>
      </c>
      <c r="F16" s="32"/>
      <c r="G16" s="14">
        <v>7458</v>
      </c>
      <c r="H16" s="14">
        <f t="shared" si="0"/>
        <v>498149.65999999992</v>
      </c>
    </row>
    <row r="17" spans="1:8" s="1" customFormat="1" ht="101.25" x14ac:dyDescent="0.3">
      <c r="A17" s="41">
        <v>7</v>
      </c>
      <c r="B17" s="24">
        <v>44426</v>
      </c>
      <c r="C17" s="20">
        <v>24133494335</v>
      </c>
      <c r="D17" s="17" t="s">
        <v>41</v>
      </c>
      <c r="E17" s="12" t="s">
        <v>101</v>
      </c>
      <c r="F17" s="32"/>
      <c r="G17" s="14">
        <v>3600</v>
      </c>
      <c r="H17" s="14">
        <f t="shared" si="0"/>
        <v>494549.65999999992</v>
      </c>
    </row>
    <row r="18" spans="1:8" s="1" customFormat="1" ht="101.25" x14ac:dyDescent="0.3">
      <c r="A18" s="41">
        <v>8</v>
      </c>
      <c r="B18" s="24">
        <v>44426</v>
      </c>
      <c r="C18" s="20">
        <v>24133511480</v>
      </c>
      <c r="D18" s="17" t="s">
        <v>41</v>
      </c>
      <c r="E18" s="12" t="s">
        <v>102</v>
      </c>
      <c r="F18" s="32"/>
      <c r="G18" s="14">
        <v>3600</v>
      </c>
      <c r="H18" s="14">
        <f t="shared" si="0"/>
        <v>490949.65999999992</v>
      </c>
    </row>
    <row r="19" spans="1:8" s="1" customFormat="1" ht="121.5" x14ac:dyDescent="0.3">
      <c r="A19" s="41">
        <v>9</v>
      </c>
      <c r="B19" s="24">
        <v>44426</v>
      </c>
      <c r="C19" s="20">
        <v>24133670084</v>
      </c>
      <c r="D19" s="17" t="s">
        <v>32</v>
      </c>
      <c r="E19" s="12" t="s">
        <v>46</v>
      </c>
      <c r="F19" s="6"/>
      <c r="G19" s="6">
        <v>1942</v>
      </c>
      <c r="H19" s="14">
        <f t="shared" si="0"/>
        <v>489007.65999999992</v>
      </c>
    </row>
    <row r="20" spans="1:8" s="1" customFormat="1" ht="101.25" x14ac:dyDescent="0.3">
      <c r="A20" s="41">
        <v>10</v>
      </c>
      <c r="B20" s="24">
        <v>44426</v>
      </c>
      <c r="C20" s="20">
        <v>24133685893</v>
      </c>
      <c r="D20" s="17" t="s">
        <v>27</v>
      </c>
      <c r="E20" s="12" t="s">
        <v>86</v>
      </c>
      <c r="F20" s="32"/>
      <c r="G20" s="14">
        <v>2642.5</v>
      </c>
      <c r="H20" s="14">
        <f t="shared" si="0"/>
        <v>486365.15999999992</v>
      </c>
    </row>
    <row r="21" spans="1:8" s="31" customFormat="1" ht="100.5" customHeight="1" x14ac:dyDescent="0.3">
      <c r="A21" s="41">
        <v>11</v>
      </c>
      <c r="B21" s="24">
        <v>44426</v>
      </c>
      <c r="C21" s="20">
        <v>24133705862</v>
      </c>
      <c r="D21" s="17" t="s">
        <v>40</v>
      </c>
      <c r="E21" s="12" t="s">
        <v>47</v>
      </c>
      <c r="F21" s="32"/>
      <c r="G21" s="14">
        <v>3950</v>
      </c>
      <c r="H21" s="14">
        <f t="shared" si="0"/>
        <v>482415.15999999992</v>
      </c>
    </row>
    <row r="22" spans="1:8" s="31" customFormat="1" ht="121.5" x14ac:dyDescent="0.3">
      <c r="A22" s="41">
        <v>12</v>
      </c>
      <c r="B22" s="24">
        <v>44426</v>
      </c>
      <c r="C22" s="20">
        <v>24133739244</v>
      </c>
      <c r="D22" s="17" t="s">
        <v>37</v>
      </c>
      <c r="E22" s="12" t="s">
        <v>103</v>
      </c>
      <c r="F22" s="32"/>
      <c r="G22" s="14">
        <v>1000</v>
      </c>
      <c r="H22" s="14">
        <f t="shared" si="0"/>
        <v>481415.15999999992</v>
      </c>
    </row>
    <row r="23" spans="1:8" s="31" customFormat="1" ht="98.25" customHeight="1" x14ac:dyDescent="0.3">
      <c r="A23" s="41">
        <v>13</v>
      </c>
      <c r="B23" s="24">
        <v>44426</v>
      </c>
      <c r="C23" s="20">
        <v>24133751458</v>
      </c>
      <c r="D23" s="17" t="s">
        <v>104</v>
      </c>
      <c r="E23" s="12" t="s">
        <v>44</v>
      </c>
      <c r="F23" s="37"/>
      <c r="G23" s="14">
        <v>47500</v>
      </c>
      <c r="H23" s="14">
        <f t="shared" si="0"/>
        <v>433915.15999999992</v>
      </c>
    </row>
    <row r="24" spans="1:8" s="39" customFormat="1" ht="179.25" customHeight="1" x14ac:dyDescent="0.3">
      <c r="A24" s="41">
        <v>14</v>
      </c>
      <c r="B24" s="24">
        <v>44427</v>
      </c>
      <c r="C24" s="20" t="s">
        <v>38</v>
      </c>
      <c r="D24" s="17" t="s">
        <v>17</v>
      </c>
      <c r="E24" s="12" t="s">
        <v>105</v>
      </c>
      <c r="F24" s="35"/>
      <c r="G24" s="14">
        <v>34350</v>
      </c>
      <c r="H24" s="14">
        <f t="shared" si="0"/>
        <v>399565.15999999992</v>
      </c>
    </row>
    <row r="25" spans="1:8" s="39" customFormat="1" ht="162" x14ac:dyDescent="0.3">
      <c r="A25" s="41">
        <v>15</v>
      </c>
      <c r="B25" s="24">
        <v>44427</v>
      </c>
      <c r="C25" s="20" t="s">
        <v>38</v>
      </c>
      <c r="D25" s="17" t="s">
        <v>18</v>
      </c>
      <c r="E25" s="12" t="s">
        <v>106</v>
      </c>
      <c r="F25" s="38"/>
      <c r="G25" s="6">
        <v>11900</v>
      </c>
      <c r="H25" s="14">
        <f t="shared" si="0"/>
        <v>387665.15999999992</v>
      </c>
    </row>
    <row r="26" spans="1:8" s="39" customFormat="1" ht="138.75" customHeight="1" x14ac:dyDescent="0.3">
      <c r="A26" s="41">
        <v>16</v>
      </c>
      <c r="B26" s="24">
        <v>44427</v>
      </c>
      <c r="C26" s="20" t="s">
        <v>38</v>
      </c>
      <c r="D26" s="17" t="s">
        <v>24</v>
      </c>
      <c r="E26" s="12" t="s">
        <v>107</v>
      </c>
      <c r="F26" s="34"/>
      <c r="G26" s="14">
        <v>3400</v>
      </c>
      <c r="H26" s="14">
        <f t="shared" si="0"/>
        <v>384265.15999999992</v>
      </c>
    </row>
    <row r="27" spans="1:8" s="39" customFormat="1" ht="162" x14ac:dyDescent="0.3">
      <c r="A27" s="41">
        <v>17</v>
      </c>
      <c r="B27" s="24">
        <v>44427</v>
      </c>
      <c r="C27" s="20" t="s">
        <v>38</v>
      </c>
      <c r="D27" s="17" t="s">
        <v>28</v>
      </c>
      <c r="E27" s="12" t="s">
        <v>108</v>
      </c>
      <c r="F27" s="6"/>
      <c r="G27" s="6">
        <v>1200</v>
      </c>
      <c r="H27" s="14">
        <f t="shared" si="0"/>
        <v>383065.15999999992</v>
      </c>
    </row>
    <row r="28" spans="1:8" s="31" customFormat="1" ht="121.5" x14ac:dyDescent="0.3">
      <c r="A28" s="41">
        <v>18</v>
      </c>
      <c r="B28" s="24">
        <v>44427</v>
      </c>
      <c r="C28" s="20">
        <v>24142795924</v>
      </c>
      <c r="D28" s="17" t="s">
        <v>32</v>
      </c>
      <c r="E28" s="12" t="s">
        <v>61</v>
      </c>
      <c r="F28" s="37"/>
      <c r="G28" s="14">
        <v>320</v>
      </c>
      <c r="H28" s="14">
        <f t="shared" si="0"/>
        <v>382745.15999999992</v>
      </c>
    </row>
    <row r="29" spans="1:8" s="31" customFormat="1" ht="80.25" customHeight="1" x14ac:dyDescent="0.3">
      <c r="A29" s="41">
        <v>19</v>
      </c>
      <c r="B29" s="24">
        <v>44427</v>
      </c>
      <c r="C29" s="20">
        <v>24142813295</v>
      </c>
      <c r="D29" s="17" t="s">
        <v>26</v>
      </c>
      <c r="E29" s="12" t="s">
        <v>48</v>
      </c>
      <c r="F29" s="6"/>
      <c r="G29" s="14">
        <v>3000</v>
      </c>
      <c r="H29" s="14">
        <f t="shared" si="0"/>
        <v>379745.15999999992</v>
      </c>
    </row>
    <row r="30" spans="1:8" s="31" customFormat="1" ht="101.25" x14ac:dyDescent="0.3">
      <c r="A30" s="41">
        <v>20</v>
      </c>
      <c r="B30" s="24">
        <v>44427</v>
      </c>
      <c r="C30" s="20">
        <v>24142847413</v>
      </c>
      <c r="D30" s="17" t="s">
        <v>23</v>
      </c>
      <c r="E30" s="12" t="s">
        <v>109</v>
      </c>
      <c r="F30" s="35"/>
      <c r="G30" s="14">
        <v>1000</v>
      </c>
      <c r="H30" s="14">
        <f t="shared" si="0"/>
        <v>378745.15999999992</v>
      </c>
    </row>
    <row r="31" spans="1:8" s="39" customFormat="1" ht="101.25" x14ac:dyDescent="0.3">
      <c r="A31" s="41">
        <v>21</v>
      </c>
      <c r="B31" s="24">
        <v>44427</v>
      </c>
      <c r="C31" s="20">
        <v>24142882894</v>
      </c>
      <c r="D31" s="17" t="s">
        <v>39</v>
      </c>
      <c r="E31" s="12" t="s">
        <v>110</v>
      </c>
      <c r="F31" s="6"/>
      <c r="G31" s="6">
        <v>9000</v>
      </c>
      <c r="H31" s="14">
        <f t="shared" si="0"/>
        <v>369745.15999999992</v>
      </c>
    </row>
    <row r="32" spans="1:8" s="39" customFormat="1" ht="101.25" x14ac:dyDescent="0.3">
      <c r="A32" s="41">
        <v>22</v>
      </c>
      <c r="B32" s="24">
        <v>44427</v>
      </c>
      <c r="C32" s="20">
        <v>24142907181</v>
      </c>
      <c r="D32" s="17" t="s">
        <v>33</v>
      </c>
      <c r="E32" s="12" t="s">
        <v>85</v>
      </c>
      <c r="F32" s="6"/>
      <c r="G32" s="6">
        <v>2150</v>
      </c>
      <c r="H32" s="14">
        <f t="shared" si="0"/>
        <v>367595.15999999992</v>
      </c>
    </row>
    <row r="33" spans="1:8" s="39" customFormat="1" ht="159.75" customHeight="1" x14ac:dyDescent="0.3">
      <c r="A33" s="41">
        <v>23</v>
      </c>
      <c r="B33" s="24">
        <v>44428</v>
      </c>
      <c r="C33" s="20" t="s">
        <v>38</v>
      </c>
      <c r="D33" s="17" t="s">
        <v>17</v>
      </c>
      <c r="E33" s="12" t="s">
        <v>111</v>
      </c>
      <c r="F33" s="35"/>
      <c r="G33" s="14">
        <v>23300</v>
      </c>
      <c r="H33" s="14">
        <f t="shared" si="0"/>
        <v>344295.15999999992</v>
      </c>
    </row>
    <row r="34" spans="1:8" s="39" customFormat="1" ht="141.75" x14ac:dyDescent="0.3">
      <c r="A34" s="41">
        <v>24</v>
      </c>
      <c r="B34" s="24">
        <v>44428</v>
      </c>
      <c r="C34" s="20" t="s">
        <v>38</v>
      </c>
      <c r="D34" s="17" t="s">
        <v>28</v>
      </c>
      <c r="E34" s="12" t="s">
        <v>62</v>
      </c>
      <c r="F34" s="32"/>
      <c r="G34" s="14">
        <v>1500</v>
      </c>
      <c r="H34" s="14">
        <f t="shared" si="0"/>
        <v>342795.15999999992</v>
      </c>
    </row>
    <row r="35" spans="1:8" s="39" customFormat="1" ht="141.75" x14ac:dyDescent="0.3">
      <c r="A35" s="41">
        <v>25</v>
      </c>
      <c r="B35" s="24">
        <v>44428</v>
      </c>
      <c r="C35" s="20" t="s">
        <v>38</v>
      </c>
      <c r="D35" s="17" t="s">
        <v>28</v>
      </c>
      <c r="E35" s="12" t="s">
        <v>63</v>
      </c>
      <c r="F35" s="32"/>
      <c r="G35" s="14">
        <v>2200</v>
      </c>
      <c r="H35" s="14">
        <f t="shared" si="0"/>
        <v>340595.15999999992</v>
      </c>
    </row>
    <row r="36" spans="1:8" s="39" customFormat="1" ht="141.75" x14ac:dyDescent="0.3">
      <c r="A36" s="41">
        <v>26</v>
      </c>
      <c r="B36" s="24">
        <v>44428</v>
      </c>
      <c r="C36" s="20" t="s">
        <v>38</v>
      </c>
      <c r="D36" s="17" t="s">
        <v>28</v>
      </c>
      <c r="E36" s="12" t="s">
        <v>64</v>
      </c>
      <c r="F36" s="32"/>
      <c r="G36" s="14">
        <v>1200</v>
      </c>
      <c r="H36" s="14">
        <f t="shared" si="0"/>
        <v>339395.15999999992</v>
      </c>
    </row>
    <row r="37" spans="1:8" s="39" customFormat="1" ht="141.75" x14ac:dyDescent="0.3">
      <c r="A37" s="41">
        <v>27</v>
      </c>
      <c r="B37" s="24">
        <v>44428</v>
      </c>
      <c r="C37" s="20" t="s">
        <v>38</v>
      </c>
      <c r="D37" s="17" t="s">
        <v>28</v>
      </c>
      <c r="E37" s="12" t="s">
        <v>64</v>
      </c>
      <c r="F37" s="32"/>
      <c r="G37" s="14">
        <v>700</v>
      </c>
      <c r="H37" s="14">
        <f t="shared" si="0"/>
        <v>338695.15999999992</v>
      </c>
    </row>
    <row r="38" spans="1:8" s="39" customFormat="1" ht="162" x14ac:dyDescent="0.3">
      <c r="A38" s="41">
        <v>28</v>
      </c>
      <c r="B38" s="24">
        <v>44428</v>
      </c>
      <c r="C38" s="20" t="s">
        <v>38</v>
      </c>
      <c r="D38" s="17" t="s">
        <v>18</v>
      </c>
      <c r="E38" s="12" t="s">
        <v>112</v>
      </c>
      <c r="F38" s="38"/>
      <c r="G38" s="6">
        <v>10200</v>
      </c>
      <c r="H38" s="14">
        <f t="shared" si="0"/>
        <v>328495.15999999992</v>
      </c>
    </row>
    <row r="39" spans="1:8" s="39" customFormat="1" ht="162" x14ac:dyDescent="0.3">
      <c r="A39" s="41">
        <v>29</v>
      </c>
      <c r="B39" s="24">
        <v>44428</v>
      </c>
      <c r="C39" s="20" t="s">
        <v>38</v>
      </c>
      <c r="D39" s="17" t="s">
        <v>18</v>
      </c>
      <c r="E39" s="12" t="s">
        <v>113</v>
      </c>
      <c r="F39" s="32"/>
      <c r="G39" s="14">
        <v>23800</v>
      </c>
      <c r="H39" s="14">
        <f t="shared" si="0"/>
        <v>304695.15999999992</v>
      </c>
    </row>
    <row r="40" spans="1:8" s="31" customFormat="1" ht="177.75" customHeight="1" x14ac:dyDescent="0.3">
      <c r="A40" s="41">
        <v>30</v>
      </c>
      <c r="B40" s="24">
        <v>44428</v>
      </c>
      <c r="C40" s="20">
        <v>24152020522</v>
      </c>
      <c r="D40" s="17" t="s">
        <v>31</v>
      </c>
      <c r="E40" s="12" t="s">
        <v>114</v>
      </c>
      <c r="F40" s="38"/>
      <c r="G40" s="6">
        <v>1700</v>
      </c>
      <c r="H40" s="14">
        <f t="shared" si="0"/>
        <v>302995.15999999992</v>
      </c>
    </row>
    <row r="41" spans="1:8" s="31" customFormat="1" ht="101.25" x14ac:dyDescent="0.3">
      <c r="A41" s="41">
        <v>31</v>
      </c>
      <c r="B41" s="24">
        <v>44428</v>
      </c>
      <c r="C41" s="20">
        <v>24151697429</v>
      </c>
      <c r="D41" s="17" t="s">
        <v>33</v>
      </c>
      <c r="E41" s="12" t="s">
        <v>49</v>
      </c>
      <c r="F41" s="6"/>
      <c r="G41" s="6">
        <v>8050</v>
      </c>
      <c r="H41" s="14">
        <f t="shared" si="0"/>
        <v>294945.15999999992</v>
      </c>
    </row>
    <row r="42" spans="1:8" s="39" customFormat="1" ht="121.5" x14ac:dyDescent="0.3">
      <c r="A42" s="41">
        <v>32</v>
      </c>
      <c r="B42" s="24">
        <v>44428</v>
      </c>
      <c r="C42" s="20">
        <v>24151720630</v>
      </c>
      <c r="D42" s="17" t="s">
        <v>74</v>
      </c>
      <c r="E42" s="12" t="s">
        <v>82</v>
      </c>
      <c r="F42" s="6"/>
      <c r="G42" s="6">
        <v>6800</v>
      </c>
      <c r="H42" s="14">
        <f t="shared" si="0"/>
        <v>288145.15999999992</v>
      </c>
    </row>
    <row r="43" spans="1:8" s="39" customFormat="1" ht="121.5" x14ac:dyDescent="0.3">
      <c r="A43" s="41">
        <v>33</v>
      </c>
      <c r="B43" s="24">
        <v>44428</v>
      </c>
      <c r="C43" s="20">
        <v>24151740980</v>
      </c>
      <c r="D43" s="17" t="s">
        <v>75</v>
      </c>
      <c r="E43" s="12" t="s">
        <v>115</v>
      </c>
      <c r="F43" s="6"/>
      <c r="G43" s="6">
        <v>6800</v>
      </c>
      <c r="H43" s="14">
        <f t="shared" si="0"/>
        <v>281345.15999999992</v>
      </c>
    </row>
    <row r="44" spans="1:8" s="39" customFormat="1" ht="101.25" x14ac:dyDescent="0.3">
      <c r="A44" s="41">
        <v>34</v>
      </c>
      <c r="B44" s="24">
        <v>44428</v>
      </c>
      <c r="C44" s="20">
        <v>24151760191</v>
      </c>
      <c r="D44" s="17" t="s">
        <v>76</v>
      </c>
      <c r="E44" s="12" t="s">
        <v>87</v>
      </c>
      <c r="F44" s="6"/>
      <c r="G44" s="6">
        <v>743.18</v>
      </c>
      <c r="H44" s="14">
        <f t="shared" si="0"/>
        <v>280601.97999999992</v>
      </c>
    </row>
    <row r="45" spans="1:8" s="31" customFormat="1" ht="101.25" x14ac:dyDescent="0.3">
      <c r="A45" s="41">
        <v>35</v>
      </c>
      <c r="B45" s="24">
        <v>44428</v>
      </c>
      <c r="C45" s="20">
        <v>24151783787</v>
      </c>
      <c r="D45" s="17" t="s">
        <v>22</v>
      </c>
      <c r="E45" s="12" t="s">
        <v>65</v>
      </c>
      <c r="F45" s="6"/>
      <c r="G45" s="6">
        <v>5066</v>
      </c>
      <c r="H45" s="14">
        <f t="shared" si="0"/>
        <v>275535.97999999992</v>
      </c>
    </row>
    <row r="46" spans="1:8" s="31" customFormat="1" ht="141.75" x14ac:dyDescent="0.3">
      <c r="A46" s="41">
        <v>36</v>
      </c>
      <c r="B46" s="24">
        <v>44431</v>
      </c>
      <c r="C46" s="20" t="s">
        <v>38</v>
      </c>
      <c r="D46" s="17" t="s">
        <v>28</v>
      </c>
      <c r="E46" s="12" t="s">
        <v>66</v>
      </c>
      <c r="F46" s="32"/>
      <c r="G46" s="14">
        <v>1200</v>
      </c>
      <c r="H46" s="14">
        <f t="shared" si="0"/>
        <v>274335.97999999992</v>
      </c>
    </row>
    <row r="47" spans="1:8" s="31" customFormat="1" ht="141.75" x14ac:dyDescent="0.3">
      <c r="A47" s="41">
        <v>37</v>
      </c>
      <c r="B47" s="24">
        <v>44431</v>
      </c>
      <c r="C47" s="20" t="s">
        <v>38</v>
      </c>
      <c r="D47" s="17" t="s">
        <v>28</v>
      </c>
      <c r="E47" s="12" t="s">
        <v>67</v>
      </c>
      <c r="F47" s="32"/>
      <c r="G47" s="14">
        <v>1500</v>
      </c>
      <c r="H47" s="14">
        <f t="shared" si="0"/>
        <v>272835.97999999992</v>
      </c>
    </row>
    <row r="48" spans="1:8" s="31" customFormat="1" ht="141.75" x14ac:dyDescent="0.3">
      <c r="A48" s="41">
        <v>38</v>
      </c>
      <c r="B48" s="24">
        <v>44431</v>
      </c>
      <c r="C48" s="20" t="s">
        <v>38</v>
      </c>
      <c r="D48" s="17" t="s">
        <v>28</v>
      </c>
      <c r="E48" s="12" t="s">
        <v>68</v>
      </c>
      <c r="F48" s="6"/>
      <c r="G48" s="6">
        <v>2200</v>
      </c>
      <c r="H48" s="14">
        <f t="shared" si="0"/>
        <v>270635.97999999992</v>
      </c>
    </row>
    <row r="49" spans="1:8" s="31" customFormat="1" ht="141.75" x14ac:dyDescent="0.3">
      <c r="A49" s="41">
        <v>39</v>
      </c>
      <c r="B49" s="24">
        <v>44433</v>
      </c>
      <c r="C49" s="20" t="s">
        <v>38</v>
      </c>
      <c r="D49" s="17" t="s">
        <v>28</v>
      </c>
      <c r="E49" s="12" t="s">
        <v>69</v>
      </c>
      <c r="F49" s="38"/>
      <c r="G49" s="6">
        <v>1500</v>
      </c>
      <c r="H49" s="14">
        <f t="shared" si="0"/>
        <v>269135.97999999992</v>
      </c>
    </row>
    <row r="50" spans="1:8" s="31" customFormat="1" ht="141.75" x14ac:dyDescent="0.3">
      <c r="A50" s="41">
        <v>40</v>
      </c>
      <c r="B50" s="24">
        <v>44433</v>
      </c>
      <c r="C50" s="20" t="s">
        <v>38</v>
      </c>
      <c r="D50" s="17" t="s">
        <v>28</v>
      </c>
      <c r="E50" s="12" t="s">
        <v>70</v>
      </c>
      <c r="F50" s="38"/>
      <c r="G50" s="6">
        <v>1200</v>
      </c>
      <c r="H50" s="14">
        <f t="shared" si="0"/>
        <v>267935.97999999992</v>
      </c>
    </row>
    <row r="51" spans="1:8" s="31" customFormat="1" ht="121.5" x14ac:dyDescent="0.3">
      <c r="A51" s="41">
        <v>41</v>
      </c>
      <c r="B51" s="24">
        <v>44433</v>
      </c>
      <c r="C51" s="20">
        <v>24194580602</v>
      </c>
      <c r="D51" s="17" t="s">
        <v>27</v>
      </c>
      <c r="E51" s="12" t="s">
        <v>71</v>
      </c>
      <c r="F51" s="32"/>
      <c r="G51" s="14">
        <v>1064</v>
      </c>
      <c r="H51" s="14">
        <f t="shared" si="0"/>
        <v>266871.97999999992</v>
      </c>
    </row>
    <row r="52" spans="1:8" s="31" customFormat="1" ht="141.75" x14ac:dyDescent="0.3">
      <c r="A52" s="41">
        <v>42</v>
      </c>
      <c r="B52" s="24">
        <v>44433</v>
      </c>
      <c r="C52" s="20">
        <v>24194603605</v>
      </c>
      <c r="D52" s="17" t="s">
        <v>116</v>
      </c>
      <c r="E52" s="12" t="s">
        <v>72</v>
      </c>
      <c r="F52" s="38"/>
      <c r="G52" s="6">
        <v>460</v>
      </c>
      <c r="H52" s="14">
        <f t="shared" si="0"/>
        <v>266411.97999999992</v>
      </c>
    </row>
    <row r="53" spans="1:8" s="31" customFormat="1" ht="141.75" x14ac:dyDescent="0.3">
      <c r="A53" s="41">
        <v>43</v>
      </c>
      <c r="B53" s="24">
        <v>44433</v>
      </c>
      <c r="C53" s="20">
        <v>24194618706</v>
      </c>
      <c r="D53" s="17" t="s">
        <v>42</v>
      </c>
      <c r="E53" s="12" t="s">
        <v>73</v>
      </c>
      <c r="F53" s="38"/>
      <c r="G53" s="6">
        <v>3200</v>
      </c>
      <c r="H53" s="14">
        <f t="shared" si="0"/>
        <v>263211.97999999992</v>
      </c>
    </row>
    <row r="54" spans="1:8" s="31" customFormat="1" ht="101.25" customHeight="1" x14ac:dyDescent="0.3">
      <c r="A54" s="41">
        <v>44</v>
      </c>
      <c r="B54" s="24">
        <v>44435</v>
      </c>
      <c r="C54" s="20">
        <v>24214838428</v>
      </c>
      <c r="D54" s="17" t="s">
        <v>20</v>
      </c>
      <c r="E54" s="12" t="s">
        <v>50</v>
      </c>
      <c r="F54" s="37"/>
      <c r="G54" s="14">
        <v>47500</v>
      </c>
      <c r="H54" s="14">
        <f t="shared" si="0"/>
        <v>215711.97999999992</v>
      </c>
    </row>
    <row r="55" spans="1:8" s="31" customFormat="1" ht="202.5" x14ac:dyDescent="0.3">
      <c r="A55" s="41">
        <v>45</v>
      </c>
      <c r="B55" s="24">
        <v>44439</v>
      </c>
      <c r="C55" s="20">
        <v>420153580</v>
      </c>
      <c r="D55" s="17" t="s">
        <v>14</v>
      </c>
      <c r="E55" s="12" t="s">
        <v>88</v>
      </c>
      <c r="F55" s="14">
        <v>41000</v>
      </c>
      <c r="G55" s="14"/>
      <c r="H55" s="14">
        <f t="shared" si="0"/>
        <v>256711.97999999992</v>
      </c>
    </row>
    <row r="56" spans="1:8" s="31" customFormat="1" ht="141.75" x14ac:dyDescent="0.3">
      <c r="A56" s="41">
        <v>46</v>
      </c>
      <c r="B56" s="24">
        <v>44439</v>
      </c>
      <c r="C56" s="20">
        <v>24247141983</v>
      </c>
      <c r="D56" s="17" t="s">
        <v>27</v>
      </c>
      <c r="E56" s="12" t="s">
        <v>117</v>
      </c>
      <c r="F56" s="38"/>
      <c r="G56" s="6">
        <v>2000</v>
      </c>
      <c r="H56" s="14">
        <f t="shared" si="0"/>
        <v>254711.97999999992</v>
      </c>
    </row>
    <row r="57" spans="1:8" s="39" customFormat="1" ht="141" customHeight="1" x14ac:dyDescent="0.3">
      <c r="A57" s="41">
        <v>47</v>
      </c>
      <c r="B57" s="24">
        <v>44439</v>
      </c>
      <c r="C57" s="20">
        <v>24247160240</v>
      </c>
      <c r="D57" s="17" t="s">
        <v>54</v>
      </c>
      <c r="E57" s="12" t="s">
        <v>118</v>
      </c>
      <c r="F57" s="38"/>
      <c r="G57" s="6">
        <v>750</v>
      </c>
      <c r="H57" s="14">
        <f t="shared" si="0"/>
        <v>253961.97999999992</v>
      </c>
    </row>
    <row r="58" spans="1:8" s="31" customFormat="1" ht="101.25" x14ac:dyDescent="0.3">
      <c r="A58" s="41">
        <v>48</v>
      </c>
      <c r="B58" s="24">
        <v>44439</v>
      </c>
      <c r="C58" s="20">
        <v>24247177477</v>
      </c>
      <c r="D58" s="17" t="s">
        <v>51</v>
      </c>
      <c r="E58" s="12" t="s">
        <v>119</v>
      </c>
      <c r="F58" s="6"/>
      <c r="G58" s="6">
        <v>750</v>
      </c>
      <c r="H58" s="14">
        <f t="shared" si="0"/>
        <v>253211.97999999992</v>
      </c>
    </row>
    <row r="59" spans="1:8" s="31" customFormat="1" ht="125.25" customHeight="1" x14ac:dyDescent="0.3">
      <c r="A59" s="41">
        <v>49</v>
      </c>
      <c r="B59" s="24">
        <v>44439</v>
      </c>
      <c r="C59" s="20">
        <v>24247195256</v>
      </c>
      <c r="D59" s="17" t="s">
        <v>55</v>
      </c>
      <c r="E59" s="12" t="s">
        <v>84</v>
      </c>
      <c r="F59" s="6"/>
      <c r="G59" s="14">
        <v>400</v>
      </c>
      <c r="H59" s="14">
        <f t="shared" si="0"/>
        <v>252811.97999999992</v>
      </c>
    </row>
    <row r="60" spans="1:8" s="31" customFormat="1" ht="105.75" customHeight="1" x14ac:dyDescent="0.3">
      <c r="A60" s="41">
        <v>50</v>
      </c>
      <c r="B60" s="24">
        <v>44439</v>
      </c>
      <c r="C60" s="20">
        <v>24247211538</v>
      </c>
      <c r="D60" s="17" t="s">
        <v>52</v>
      </c>
      <c r="E60" s="12" t="s">
        <v>56</v>
      </c>
      <c r="F60" s="6"/>
      <c r="G60" s="14">
        <v>1700</v>
      </c>
      <c r="H60" s="14">
        <f t="shared" si="0"/>
        <v>251111.97999999992</v>
      </c>
    </row>
    <row r="61" spans="1:8" s="39" customFormat="1" ht="108" customHeight="1" x14ac:dyDescent="0.3">
      <c r="A61" s="41">
        <v>51</v>
      </c>
      <c r="B61" s="24">
        <v>44439</v>
      </c>
      <c r="C61" s="20">
        <v>24247228744</v>
      </c>
      <c r="D61" s="17" t="s">
        <v>41</v>
      </c>
      <c r="E61" s="12" t="s">
        <v>120</v>
      </c>
      <c r="F61" s="32"/>
      <c r="G61" s="14">
        <v>3600</v>
      </c>
      <c r="H61" s="14">
        <f t="shared" si="0"/>
        <v>247511.97999999992</v>
      </c>
    </row>
    <row r="62" spans="1:8" s="31" customFormat="1" ht="102" customHeight="1" x14ac:dyDescent="0.3">
      <c r="A62" s="41">
        <v>52</v>
      </c>
      <c r="B62" s="24">
        <v>44439</v>
      </c>
      <c r="C62" s="20">
        <v>24247249562</v>
      </c>
      <c r="D62" s="17" t="s">
        <v>77</v>
      </c>
      <c r="E62" s="12" t="s">
        <v>57</v>
      </c>
      <c r="F62" s="6"/>
      <c r="G62" s="6">
        <v>9500</v>
      </c>
      <c r="H62" s="14">
        <f t="shared" si="0"/>
        <v>238011.97999999992</v>
      </c>
    </row>
    <row r="63" spans="1:8" s="39" customFormat="1" ht="145.5" customHeight="1" x14ac:dyDescent="0.3">
      <c r="A63" s="41">
        <v>53</v>
      </c>
      <c r="B63" s="24">
        <v>44439</v>
      </c>
      <c r="C63" s="20">
        <v>24247264492</v>
      </c>
      <c r="D63" s="17" t="s">
        <v>27</v>
      </c>
      <c r="E63" s="12" t="s">
        <v>121</v>
      </c>
      <c r="F63" s="34"/>
      <c r="G63" s="14">
        <v>1500</v>
      </c>
      <c r="H63" s="14">
        <f t="shared" si="0"/>
        <v>236511.97999999992</v>
      </c>
    </row>
    <row r="64" spans="1:8" s="39" customFormat="1" ht="126.75" customHeight="1" x14ac:dyDescent="0.3">
      <c r="A64" s="41">
        <v>54</v>
      </c>
      <c r="B64" s="24">
        <v>44439</v>
      </c>
      <c r="C64" s="20">
        <v>24247286375</v>
      </c>
      <c r="D64" s="17" t="s">
        <v>30</v>
      </c>
      <c r="E64" s="12" t="s">
        <v>58</v>
      </c>
      <c r="F64" s="6"/>
      <c r="G64" s="6">
        <v>7500</v>
      </c>
      <c r="H64" s="14">
        <f t="shared" si="0"/>
        <v>229011.97999999992</v>
      </c>
    </row>
    <row r="65" spans="1:8" s="39" customFormat="1" ht="126" customHeight="1" x14ac:dyDescent="0.3">
      <c r="A65" s="41">
        <v>55</v>
      </c>
      <c r="B65" s="24">
        <v>44439</v>
      </c>
      <c r="C65" s="20">
        <v>24247305711</v>
      </c>
      <c r="D65" s="17" t="s">
        <v>78</v>
      </c>
      <c r="E65" s="12" t="s">
        <v>59</v>
      </c>
      <c r="F65" s="6"/>
      <c r="G65" s="6">
        <v>7736.37</v>
      </c>
      <c r="H65" s="14">
        <f t="shared" si="0"/>
        <v>221275.60999999993</v>
      </c>
    </row>
    <row r="66" spans="1:8" s="39" customFormat="1" ht="168.75" customHeight="1" x14ac:dyDescent="0.3">
      <c r="A66" s="41">
        <v>56</v>
      </c>
      <c r="B66" s="24">
        <v>44439</v>
      </c>
      <c r="C66" s="20">
        <v>24247326390</v>
      </c>
      <c r="D66" s="17" t="s">
        <v>29</v>
      </c>
      <c r="E66" s="12" t="s">
        <v>122</v>
      </c>
      <c r="F66" s="6"/>
      <c r="G66" s="6">
        <v>1900</v>
      </c>
      <c r="H66" s="14">
        <f t="shared" si="0"/>
        <v>219375.60999999993</v>
      </c>
    </row>
    <row r="67" spans="1:8" s="31" customFormat="1" ht="105.75" customHeight="1" x14ac:dyDescent="0.3">
      <c r="A67" s="41">
        <v>57</v>
      </c>
      <c r="B67" s="24">
        <v>44439</v>
      </c>
      <c r="C67" s="20">
        <v>24247355867</v>
      </c>
      <c r="D67" s="17" t="s">
        <v>43</v>
      </c>
      <c r="E67" s="12" t="s">
        <v>83</v>
      </c>
      <c r="F67" s="32"/>
      <c r="G67" s="14">
        <v>1950</v>
      </c>
      <c r="H67" s="14">
        <f t="shared" si="0"/>
        <v>217425.60999999993</v>
      </c>
    </row>
    <row r="68" spans="1:8" s="39" customFormat="1" ht="126" customHeight="1" x14ac:dyDescent="0.3">
      <c r="A68" s="41">
        <v>58</v>
      </c>
      <c r="B68" s="24">
        <v>44439</v>
      </c>
      <c r="C68" s="20" t="s">
        <v>38</v>
      </c>
      <c r="D68" s="17" t="s">
        <v>21</v>
      </c>
      <c r="E68" s="12" t="s">
        <v>60</v>
      </c>
      <c r="F68" s="6"/>
      <c r="G68" s="6">
        <v>2450</v>
      </c>
      <c r="H68" s="14">
        <f t="shared" si="0"/>
        <v>214975.60999999993</v>
      </c>
    </row>
    <row r="69" spans="1:8" s="1" customFormat="1" ht="44.25" customHeight="1" x14ac:dyDescent="0.3">
      <c r="A69" s="41">
        <v>59</v>
      </c>
      <c r="B69" s="24">
        <v>44439</v>
      </c>
      <c r="C69" s="20" t="s">
        <v>15</v>
      </c>
      <c r="D69" s="17" t="s">
        <v>11</v>
      </c>
      <c r="E69" s="13" t="s">
        <v>53</v>
      </c>
      <c r="F69" s="36"/>
      <c r="G69" s="6">
        <v>1675.76</v>
      </c>
      <c r="H69" s="14">
        <f t="shared" si="0"/>
        <v>213299.84999999992</v>
      </c>
    </row>
    <row r="70" spans="1:8" s="1" customFormat="1" ht="49.5" customHeight="1" x14ac:dyDescent="0.3">
      <c r="A70" s="41">
        <v>60</v>
      </c>
      <c r="B70" s="24">
        <v>44439</v>
      </c>
      <c r="C70" s="20" t="s">
        <v>15</v>
      </c>
      <c r="D70" s="17" t="s">
        <v>12</v>
      </c>
      <c r="E70" s="17" t="s">
        <v>123</v>
      </c>
      <c r="F70" s="36"/>
      <c r="G70" s="30">
        <v>175</v>
      </c>
      <c r="H70" s="40">
        <f t="shared" si="0"/>
        <v>213124.84999999992</v>
      </c>
    </row>
    <row r="71" spans="1:8" s="1" customFormat="1" ht="61.5" customHeight="1" x14ac:dyDescent="0.35">
      <c r="A71" s="41"/>
      <c r="B71" s="15"/>
      <c r="C71" s="16"/>
      <c r="D71" s="23" t="s">
        <v>99</v>
      </c>
      <c r="E71" s="10" t="s">
        <v>16</v>
      </c>
      <c r="F71" s="22">
        <f>SUM(F12:F70)</f>
        <v>49150</v>
      </c>
      <c r="G71" s="22">
        <f>SUM(G12:G70)</f>
        <v>354632.81</v>
      </c>
      <c r="H71" s="22">
        <f>SUM(H70)</f>
        <v>213124.84999999992</v>
      </c>
    </row>
    <row r="73" spans="1:8" ht="29.25" customHeight="1" x14ac:dyDescent="0.35"/>
    <row r="74" spans="1:8" ht="29.25" customHeight="1" x14ac:dyDescent="0.35"/>
    <row r="75" spans="1:8" ht="29.25" customHeight="1" x14ac:dyDescent="0.35"/>
    <row r="76" spans="1:8" ht="29.25" customHeight="1" x14ac:dyDescent="0.35"/>
    <row r="77" spans="1:8" ht="29.25" customHeight="1" x14ac:dyDescent="0.35"/>
    <row r="78" spans="1:8" ht="29.25" customHeight="1" x14ac:dyDescent="0.35"/>
    <row r="79" spans="1:8" ht="29.25" customHeight="1" x14ac:dyDescent="0.35"/>
    <row r="80" spans="1:8" ht="29.25" customHeight="1" x14ac:dyDescent="0.35"/>
    <row r="81" spans="1:8" ht="29.25" customHeight="1" x14ac:dyDescent="0.35"/>
    <row r="83" spans="1:8" ht="24.75" thickBot="1" x14ac:dyDescent="0.4">
      <c r="A83" s="49"/>
      <c r="B83" s="49"/>
      <c r="C83" s="49"/>
      <c r="D83" s="49"/>
      <c r="E83" s="50"/>
      <c r="F83" s="51"/>
      <c r="G83" s="51"/>
      <c r="H83" s="51"/>
    </row>
    <row r="84" spans="1:8" ht="24" x14ac:dyDescent="0.35">
      <c r="A84" s="52" t="s">
        <v>90</v>
      </c>
      <c r="B84" s="52"/>
      <c r="C84" s="52"/>
      <c r="D84" s="52"/>
      <c r="E84" s="53"/>
      <c r="F84" s="54" t="s">
        <v>91</v>
      </c>
      <c r="G84" s="54"/>
      <c r="H84" s="54"/>
    </row>
    <row r="85" spans="1:8" ht="24" x14ac:dyDescent="0.35">
      <c r="A85" s="55" t="s">
        <v>98</v>
      </c>
      <c r="B85" s="55"/>
      <c r="C85" s="55"/>
      <c r="D85" s="55"/>
      <c r="E85" s="53"/>
      <c r="F85" s="56" t="s">
        <v>97</v>
      </c>
      <c r="G85" s="56"/>
      <c r="H85" s="56"/>
    </row>
    <row r="86" spans="1:8" ht="24" x14ac:dyDescent="0.35">
      <c r="A86" s="57" t="s">
        <v>92</v>
      </c>
      <c r="B86" s="57"/>
      <c r="C86" s="57"/>
      <c r="D86" s="57"/>
      <c r="E86" s="53"/>
      <c r="F86" s="58" t="s">
        <v>93</v>
      </c>
      <c r="G86" s="58"/>
      <c r="H86" s="58"/>
    </row>
    <row r="87" spans="1:8" ht="24" x14ac:dyDescent="0.35">
      <c r="A87" s="59"/>
      <c r="B87" s="59"/>
      <c r="C87" s="59"/>
      <c r="D87" s="59"/>
      <c r="E87" s="53"/>
      <c r="F87" s="60"/>
      <c r="G87" s="60"/>
      <c r="H87" s="60"/>
    </row>
    <row r="88" spans="1:8" ht="24" x14ac:dyDescent="0.35">
      <c r="A88" s="59"/>
      <c r="B88" s="59"/>
      <c r="C88" s="59"/>
      <c r="D88" s="59"/>
      <c r="E88" s="53"/>
      <c r="F88" s="60"/>
      <c r="G88" s="60"/>
      <c r="H88" s="60"/>
    </row>
    <row r="89" spans="1:8" ht="24" x14ac:dyDescent="0.35">
      <c r="A89" s="59"/>
      <c r="B89" s="59"/>
      <c r="C89" s="59"/>
      <c r="D89" s="59"/>
      <c r="E89" s="53"/>
      <c r="F89" s="60"/>
      <c r="G89" s="60"/>
      <c r="H89" s="60"/>
    </row>
    <row r="90" spans="1:8" ht="24" x14ac:dyDescent="0.35">
      <c r="A90" s="59"/>
      <c r="B90" s="59"/>
      <c r="C90" s="59"/>
      <c r="D90" s="59"/>
      <c r="E90" s="53"/>
      <c r="F90" s="60"/>
      <c r="G90" s="60"/>
      <c r="H90" s="60"/>
    </row>
    <row r="91" spans="1:8" ht="24" x14ac:dyDescent="0.35">
      <c r="A91" s="61"/>
      <c r="B91" s="62"/>
      <c r="C91" s="61"/>
      <c r="D91" s="63"/>
      <c r="E91" s="53"/>
      <c r="F91" s="64"/>
      <c r="G91" s="61"/>
      <c r="H91" s="61"/>
    </row>
    <row r="92" spans="1:8" ht="24" x14ac:dyDescent="0.35">
      <c r="A92" s="61"/>
      <c r="B92" s="62"/>
      <c r="C92" s="61"/>
      <c r="D92" s="63"/>
      <c r="E92" s="53"/>
      <c r="F92" s="61"/>
      <c r="G92" s="61"/>
      <c r="H92" s="61"/>
    </row>
    <row r="93" spans="1:8" ht="24.75" thickBot="1" x14ac:dyDescent="0.4">
      <c r="A93" s="61"/>
      <c r="B93" s="65"/>
      <c r="C93" s="65"/>
      <c r="D93" s="66"/>
      <c r="E93" s="67"/>
      <c r="F93" s="68"/>
      <c r="G93" s="65"/>
      <c r="H93" s="68"/>
    </row>
    <row r="94" spans="1:8" ht="24" x14ac:dyDescent="0.35">
      <c r="A94" s="61"/>
      <c r="B94" s="65"/>
      <c r="C94" s="65"/>
      <c r="D94" s="66"/>
      <c r="E94" s="69" t="s">
        <v>94</v>
      </c>
      <c r="F94" s="68"/>
      <c r="G94" s="65"/>
      <c r="H94" s="68"/>
    </row>
    <row r="95" spans="1:8" ht="24" x14ac:dyDescent="0.35">
      <c r="A95" s="61"/>
      <c r="B95" s="65"/>
      <c r="C95" s="65"/>
      <c r="D95" s="66"/>
      <c r="E95" s="70" t="s">
        <v>95</v>
      </c>
      <c r="F95" s="68"/>
      <c r="G95" s="65"/>
      <c r="H95" s="68"/>
    </row>
    <row r="96" spans="1:8" ht="22.5" x14ac:dyDescent="0.3">
      <c r="A96" s="61"/>
      <c r="B96" s="65"/>
      <c r="C96" s="65"/>
      <c r="D96" s="66"/>
      <c r="E96" s="64" t="s">
        <v>96</v>
      </c>
      <c r="F96" s="68"/>
      <c r="G96" s="65"/>
      <c r="H96" s="68"/>
    </row>
    <row r="97" spans="1:6" x14ac:dyDescent="0.35">
      <c r="A97" s="3"/>
      <c r="F97" s="71"/>
    </row>
  </sheetData>
  <mergeCells count="14">
    <mergeCell ref="A84:D84"/>
    <mergeCell ref="F84:H84"/>
    <mergeCell ref="A85:D85"/>
    <mergeCell ref="F85:H85"/>
    <mergeCell ref="A86:D86"/>
    <mergeCell ref="F86:H86"/>
    <mergeCell ref="A4:H4"/>
    <mergeCell ref="A83:D83"/>
    <mergeCell ref="F83:H83"/>
    <mergeCell ref="B9:H9"/>
    <mergeCell ref="A5:H5"/>
    <mergeCell ref="A6:H6"/>
    <mergeCell ref="A7:H7"/>
    <mergeCell ref="A8:H8"/>
  </mergeCells>
  <pageMargins left="0.27559055118110237" right="0.27559055118110237" top="0.35433070866141736" bottom="0.35433070866141736" header="0.31496062992125984" footer="0.31496062992125984"/>
  <pageSetup scale="40" orientation="portrait" r:id="rId1"/>
  <headerFooter>
    <oddFooter>&amp;C&amp;"+,Negrita Cursiva"&amp;20Página &amp;P De 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vt:lpstr>
      <vt:lpstr>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Maria Cristina Prado de Benitez</cp:lastModifiedBy>
  <cp:lastPrinted>2021-09-06T15:33:49Z</cp:lastPrinted>
  <dcterms:created xsi:type="dcterms:W3CDTF">2015-05-19T13:34:08Z</dcterms:created>
  <dcterms:modified xsi:type="dcterms:W3CDTF">2021-09-06T16:29:49Z</dcterms:modified>
</cp:coreProperties>
</file>