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A" sheetId="62" r:id="rId1"/>
  </sheets>
  <definedNames>
    <definedName name="_xlnm.Print_Titles" localSheetId="0">A!$1:$8</definedName>
  </definedNames>
  <calcPr calcId="144525"/>
</workbook>
</file>

<file path=xl/calcChain.xml><?xml version="1.0" encoding="utf-8"?>
<calcChain xmlns="http://schemas.openxmlformats.org/spreadsheetml/2006/main">
  <c r="H10" i="62" l="1"/>
  <c r="H11" i="62" s="1"/>
  <c r="H12" i="62" s="1"/>
  <c r="H13" i="62" s="1"/>
  <c r="H14" i="62" s="1"/>
  <c r="H15" i="62" s="1"/>
  <c r="H16" i="62" s="1"/>
  <c r="H17" i="62" s="1"/>
  <c r="H18" i="62" s="1"/>
  <c r="H19" i="62" s="1"/>
  <c r="H20" i="62" s="1"/>
  <c r="H21" i="62" s="1"/>
  <c r="H22" i="62" s="1"/>
  <c r="H23" i="62" s="1"/>
  <c r="H24" i="62" s="1"/>
  <c r="H25" i="62" s="1"/>
  <c r="H26" i="62" s="1"/>
  <c r="H27" i="62" s="1"/>
  <c r="H28" i="62" s="1"/>
  <c r="H29" i="62" s="1"/>
  <c r="H30" i="62" s="1"/>
  <c r="H31" i="62" s="1"/>
  <c r="H32" i="62" s="1"/>
  <c r="H33" i="62" s="1"/>
  <c r="H34" i="62" s="1"/>
  <c r="H35" i="62" s="1"/>
  <c r="H36" i="62" s="1"/>
  <c r="H37" i="62" s="1"/>
  <c r="H38" i="62" s="1"/>
  <c r="H39" i="62" s="1"/>
  <c r="H40" i="62" s="1"/>
  <c r="H41" i="62" s="1"/>
  <c r="H42" i="62" s="1"/>
  <c r="H43" i="62" s="1"/>
  <c r="H44" i="62" s="1"/>
  <c r="H45" i="62" s="1"/>
  <c r="H46" i="62" s="1"/>
  <c r="H47" i="62" s="1"/>
  <c r="H48" i="62" s="1"/>
  <c r="H49" i="62" s="1"/>
  <c r="H50" i="62" s="1"/>
  <c r="H51" i="62" s="1"/>
  <c r="H52" i="62" s="1"/>
  <c r="H53" i="62" s="1"/>
  <c r="H54" i="62" s="1"/>
  <c r="H55" i="62" s="1"/>
  <c r="H56" i="62" s="1"/>
  <c r="H57" i="62" s="1"/>
  <c r="H58" i="62" s="1"/>
  <c r="H59" i="62" s="1"/>
  <c r="H61" i="62" s="1"/>
  <c r="H62" i="62" s="1"/>
  <c r="H63" i="62" s="1"/>
  <c r="H64" i="62" s="1"/>
  <c r="H65" i="62" s="1"/>
  <c r="H66" i="62" s="1"/>
  <c r="H67" i="62" s="1"/>
  <c r="H68" i="62" s="1"/>
  <c r="H69" i="62" s="1"/>
  <c r="H70" i="62" s="1"/>
  <c r="H71" i="62" s="1"/>
  <c r="H72" i="62" s="1"/>
  <c r="H73" i="62" s="1"/>
  <c r="H74" i="62" s="1"/>
  <c r="H75" i="62" s="1"/>
  <c r="H76" i="62" s="1"/>
  <c r="H77" i="62" s="1"/>
  <c r="H78" i="62" s="1"/>
  <c r="H79" i="62" s="1"/>
  <c r="H80" i="62" s="1"/>
  <c r="H81" i="62" s="1"/>
  <c r="H82" i="62" s="1"/>
  <c r="H83" i="62" s="1"/>
  <c r="H84" i="62" s="1"/>
  <c r="H85" i="62" s="1"/>
  <c r="H86" i="62" s="1"/>
  <c r="H87" i="62" s="1"/>
  <c r="H88" i="62" s="1"/>
  <c r="H89" i="62" s="1"/>
  <c r="H90" i="62" s="1"/>
  <c r="H91" i="62" s="1"/>
  <c r="H92" i="62" s="1"/>
  <c r="H93" i="62" s="1"/>
  <c r="H94" i="62" s="1"/>
  <c r="H95" i="62" s="1"/>
  <c r="H96" i="62" s="1"/>
  <c r="H97" i="62" s="1"/>
  <c r="H98" i="62" s="1"/>
  <c r="H99" i="62" s="1"/>
  <c r="H100" i="62" s="1"/>
  <c r="H101" i="62" s="1"/>
  <c r="H102" i="62" s="1"/>
  <c r="H103" i="62" s="1"/>
  <c r="H104" i="62" s="1"/>
  <c r="H105" i="62" s="1"/>
  <c r="H106" i="62" s="1"/>
  <c r="H107" i="62" s="1"/>
  <c r="H108" i="62" s="1"/>
  <c r="H109" i="62" s="1"/>
  <c r="H110" i="62" s="1"/>
  <c r="H111" i="62" s="1"/>
  <c r="H112" i="62" s="1"/>
  <c r="H113" i="62" s="1"/>
  <c r="H114" i="62" s="1"/>
  <c r="H115" i="62" s="1"/>
  <c r="H116" i="62" s="1"/>
  <c r="H117" i="62" s="1"/>
  <c r="H118" i="62" s="1"/>
  <c r="H119" i="62" s="1"/>
  <c r="H120" i="62" s="1"/>
  <c r="H121" i="62" s="1"/>
  <c r="H122" i="62" s="1"/>
  <c r="H123" i="62" s="1"/>
  <c r="H124" i="62" s="1"/>
  <c r="H125" i="62" s="1"/>
  <c r="H126" i="62" s="1"/>
  <c r="H127" i="62" s="1"/>
  <c r="H128" i="62" s="1"/>
  <c r="H129" i="62" s="1"/>
  <c r="H130" i="62" s="1"/>
  <c r="H131" i="62" s="1"/>
  <c r="H132" i="62" s="1"/>
  <c r="H133" i="62" s="1"/>
  <c r="H134" i="62" s="1"/>
  <c r="H135" i="62" s="1"/>
  <c r="H136" i="62" s="1"/>
  <c r="H137" i="62" s="1"/>
  <c r="H138" i="62" s="1"/>
  <c r="H139" i="62" s="1"/>
  <c r="H140" i="62" s="1"/>
  <c r="H141" i="62" s="1"/>
  <c r="H142" i="62" s="1"/>
  <c r="H143" i="62" s="1"/>
  <c r="H144" i="62" s="1"/>
  <c r="H145" i="62" s="1"/>
  <c r="H146" i="62" s="1"/>
  <c r="H147" i="62" s="1"/>
  <c r="H148" i="62" s="1"/>
  <c r="H149" i="62" s="1"/>
  <c r="H150" i="62" s="1"/>
  <c r="H151" i="62" s="1"/>
  <c r="H152" i="62" s="1"/>
  <c r="H153" i="62" s="1"/>
  <c r="H154" i="62" s="1"/>
  <c r="H155" i="62" s="1"/>
  <c r="H156" i="62" s="1"/>
  <c r="H157" i="62" s="1"/>
  <c r="H158" i="62" s="1"/>
  <c r="H159" i="62" s="1"/>
  <c r="H160" i="62" s="1"/>
  <c r="H161" i="62" s="1"/>
  <c r="H162" i="62" s="1"/>
  <c r="H163" i="62" s="1"/>
  <c r="H164" i="62" s="1"/>
  <c r="H165" i="62" s="1"/>
  <c r="H166" i="62" s="1"/>
  <c r="H167" i="62" s="1"/>
  <c r="H168" i="62" s="1"/>
  <c r="H169" i="62" s="1"/>
  <c r="H170" i="62" s="1"/>
  <c r="H171" i="62" s="1"/>
  <c r="H172" i="62" s="1"/>
  <c r="H173" i="62" s="1"/>
  <c r="H174" i="62" s="1"/>
  <c r="H175" i="62" s="1"/>
  <c r="H176" i="62" s="1"/>
  <c r="H177" i="62" s="1"/>
  <c r="H178" i="62" s="1"/>
  <c r="H179" i="62" s="1"/>
  <c r="H180" i="62" s="1"/>
  <c r="H181" i="62" s="1"/>
  <c r="H182" i="62" s="1"/>
  <c r="H183" i="62" s="1"/>
  <c r="H185" i="62" s="1"/>
  <c r="H184" i="62" s="1"/>
  <c r="H186" i="62" s="1"/>
  <c r="H187" i="62" s="1"/>
  <c r="H188" i="62" s="1"/>
  <c r="H189" i="62" s="1"/>
  <c r="H190" i="62" s="1"/>
  <c r="H191" i="62" s="1"/>
  <c r="H192" i="62" s="1"/>
  <c r="G193" i="62" l="1"/>
  <c r="F193" i="62"/>
  <c r="H193" i="62" l="1"/>
</calcChain>
</file>

<file path=xl/sharedStrings.xml><?xml version="1.0" encoding="utf-8"?>
<sst xmlns="http://schemas.openxmlformats.org/spreadsheetml/2006/main" count="489" uniqueCount="283">
  <si>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</si>
  <si>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</si>
  <si>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</si>
  <si>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</si>
  <si>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</si>
  <si>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</si>
  <si>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</si>
  <si>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</si>
  <si>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</si>
  <si>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</si>
  <si>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</si>
  <si>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D.G.I.I.-Ley 288-04</t>
  </si>
  <si>
    <t>Banco de Reservas</t>
  </si>
  <si>
    <t>Balance al inicio del mes</t>
  </si>
  <si>
    <t>Depósito</t>
  </si>
  <si>
    <t>N/A</t>
  </si>
  <si>
    <t xml:space="preserve">   </t>
  </si>
  <si>
    <t>Transacciones Totales:</t>
  </si>
  <si>
    <t>Choferes  y Auxiliares de Distribución
de Santiago</t>
  </si>
  <si>
    <t>Mary Luz Fulcar Castro</t>
  </si>
  <si>
    <t>Alejandro Rojas López</t>
  </si>
  <si>
    <t>Choferes  y Auxiliares de Distribución
de la Sede Central</t>
  </si>
  <si>
    <t>Nomina Masiva al Personal de la Dirección de Recursos Humanos
(Choferes y Auxiliares de Distribución 
de la Sede Central)</t>
  </si>
  <si>
    <t>Consorcio de Tarjetas Dominicanas, S. A</t>
  </si>
  <si>
    <t>Nomina Masiva al Personal de la Sección de Ingresos (Colectores)</t>
  </si>
  <si>
    <t>Nomina Masiva al Personal del Departamento de Ingeniería e Infraestructura</t>
  </si>
  <si>
    <t>Nomina Masiva al Personal de la Dirección de Farmacias del Pueblo</t>
  </si>
  <si>
    <t>Susy Carolina Pineda Chú</t>
  </si>
  <si>
    <t>Navila Alfonso Reyes</t>
  </si>
  <si>
    <t>Luisa Gabriela González de Santelises</t>
  </si>
  <si>
    <t>Heriberto Castillo García</t>
  </si>
  <si>
    <t>Nomina Masiva al Personal de Mantenimiento del Almacén de Santiago</t>
  </si>
  <si>
    <t>Omar Eladio Gratereaux</t>
  </si>
  <si>
    <t>Efraín Feliz Terrero</t>
  </si>
  <si>
    <t>Abraham Pérez</t>
  </si>
  <si>
    <t>Nomina Masiva al Personal del Departamento de Seguridad Militar
y Policial</t>
  </si>
  <si>
    <t>Starlin Felipe Toribio Núñez</t>
  </si>
  <si>
    <t>Correspondiente al Mes de Julio 2021</t>
  </si>
  <si>
    <t>Balance Conciliado al 30-06-21</t>
  </si>
  <si>
    <t>N/M</t>
  </si>
  <si>
    <t>Compra de Alimentos misceláneos, para ser utilizados por los colaboradores de la Dirección General, según comunicación 
No. DAF-111-2021, realizada por la Directora Administrativa 
Financiera, en fecha 20-07-21</t>
  </si>
  <si>
    <t>Bonanza Dominicana, S. R. L.</t>
  </si>
  <si>
    <t>José Herrera</t>
  </si>
  <si>
    <t>Hansel Luis Rosa Belén</t>
  </si>
  <si>
    <t>Recarga de Peaje, (Paso Rápido), a la Flotilla Vehicular de la Institución, que distribuyen medicamentos y prestan servicios de mantenimiento, según comunicación No. DA/186-21, realizada por el Encargado del Departamento Administrativo, en fecha 16-07-21</t>
  </si>
  <si>
    <t>Cindy Samaria Collado Durán</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</si>
  <si>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27 de Mayo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</si>
  <si>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26 de Mayo del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</si>
  <si>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Santiago y Santo Domingo, correspondiente al día 09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</si>
  <si>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Santo Domingo y Monte Plata, correspondiente al día 10 de Junio del año en curso. </t>
  </si>
  <si>
    <t xml:space="preserve">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Santo Domingo y Monte Plata, correspondiente al día 10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</si>
  <si>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Independencia, Bahoruco, Puerto Plata y El Seibo, correspondiente al día 11 de Junio 
del año en curso. </t>
  </si>
  <si>
    <t xml:space="preserve">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Independencia, Bahoruco, Puerto Plata y El Seibo, correspondiente al día 11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</si>
  <si>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Santiago y Santo Domingo, correspondiente al día 13 de Junio del año en curso. </t>
  </si>
  <si>
    <t>Nomina Masiva al Personal del Departamento de Comunicaciones</t>
  </si>
  <si>
    <t>Pago de Viáticos, al personal del Almacén Regional Norte, de la Provincia de Santiago, (Técnico Administrativo), que estuvo visitando 
la Sede Central de Santo Domingo, Ciudad Salud, con la finalidad de brindar apoyo en el montaje de la Logística de las Vacunas del Covid-19, correspondiente a los días del 07 al 13 de Junio del presente año.</t>
  </si>
  <si>
    <t>Armando Rafael del Rosario</t>
  </si>
  <si>
    <t>Enrique Mueses Moreno</t>
  </si>
  <si>
    <t>Pago de Viáticos, al Personal de la Dirección de Farmacias del Pueblo, que estuvo trasladándose desde la Sede Central, hacia la Provincia de Provincia Monseñor Nouel (Bonao), con la finalidad de realizar la supervisión de las Farmacias CPNA Sonador y Hospital Pedro E. Marchena, correspondiente al día 13 de Mayo del presente año.</t>
  </si>
  <si>
    <t>Pago de Viáticos, al Personal del Departamento de Seguridad Militar y Policial, que  participando como agente de seguridad, en la Jornada de Vacunación, realizada en la Provincia de Samaná, en las fechas del 07
al 11 de Julio del presente año.</t>
  </si>
  <si>
    <t>Nomina Masiva al Personal de la Dirección de Operaciones &amp; Logística</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</si>
  <si>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 los días 24 y 25 de Mayo del presente año.</t>
  </si>
  <si>
    <t>Pago de Viáticos, al Personal del Departamento de Seguridad Militar y Policial, que estuvo acompañando al Director General de la Institución, en un recorrido por las Farmacias del Pueblo de la Provincia de Santiago, correspondiente al día 16 de Junio del año en curso.</t>
  </si>
  <si>
    <t>Pago de Viáticos, al personal de la División de Transportación, que estuvo trasladando un personal del Departamento de Tecnología, a las Farmacias del Pueblo de la Zona Sur del país, correspondiente al día 11 de Junio del presente año.</t>
  </si>
  <si>
    <t>Pago de Viáticos, al Personal del Departamento de Seguridad Militar y Policial, que estuvo realizando trabajo institucional, en las Farmacias del Pueblo del Municipio Pepillo Salcedo, de la Provincia de Montecristi, correspondiente a los días 22, 23 y 24 de Junio del presente año.</t>
  </si>
  <si>
    <t>Víctor José Beevers</t>
  </si>
  <si>
    <t>Miguel Martínez  Bautista</t>
  </si>
  <si>
    <t>Clip Internacional, S. R. L.</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</si>
  <si>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Espaillat, Monseñor Nouel, La Vega y Peravia, correspondiente al día 08 de Junio del año en curso. </t>
  </si>
  <si>
    <t xml:space="preserve">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Espaillat, Monseñor Nouel, La Vega y Peravia, correspondiente al día
08 de Junio del año en curso. </t>
  </si>
  <si>
    <t>Benito Antonio Camacho Moscoso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</si>
  <si>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Santiago, Espaillat (Moca) y Monseñor Nouel (Bonao), correspondiente al día 16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</si>
  <si>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Santiago, Puerto Plata y Espaillat (Moca), correspondiente al día 17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</si>
  <si>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Santiago y Santo Domingo, correspondiente al día 14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</si>
  <si>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Valverde Mao y Puerto Plata, correspondiente al día 18 de Junio del año en curso. </t>
  </si>
  <si>
    <t>Choferes y Auxiliares de Distribución
de Santiago</t>
  </si>
  <si>
    <t>Transferencia Liquidable, para ser utilizada en la compra de artículos misceláneos, del Almacén Regional Norte de la Provincia de Santiago, según comunicación no. A.S. No. 65/2021, realizada por el Encargado 
del referido almacén, en fecha 15-06-21</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</si>
  <si>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Valverde Mao, Puerto Plata, Hato Mayo y La Romana, correspondiente al día 18 de Junio del año en curso. </t>
  </si>
  <si>
    <t>Pago de Viáticos, al personal del Departamento de Tecnología, quien estuvo trasladándose hacia la Provincia de Puerto Plata, con la finalidad de brindar asistencia técnica a las Farmacias del Pueblo Centro Universitario Regional del Atlántico (CURA UASD), Centro de Atención Primaria Sabaneta de Yasica, Centro Primer Nivel de Atención Sanitario Puerto Plata y Unap San Marcos y FP San Felipe, correspondiente al día 15 de Junio del año en curso.</t>
  </si>
  <si>
    <t>Pago de Viáticos, al personal de la Dirección General que estará participando en la Jornada de Vacunación del Programa Ampliado
de Inmunización (PAI), en la Provincia de Santo Domingo, el cual fue llevado a cabo desde el día 21 hasta el día 30 de Junio del presente año.</t>
  </si>
  <si>
    <t>Francis Ramírez</t>
  </si>
  <si>
    <t>Aporte de la energía eléctrica, del local donde funciona la Farmacia del Pueblo Centro de Primer Nivel de Atención Mencía, correspondiente a las fechas del 28-06-21 al 28-07-21 y del 28-07-21 al 28-08-21</t>
  </si>
  <si>
    <t>Nomina Masiva al Personal del Departamento Administrativo</t>
  </si>
  <si>
    <t>Juan Carlos Cruz</t>
  </si>
  <si>
    <t>Rodolfo Enmanuel Gómez Sánchez</t>
  </si>
  <si>
    <t>Juan Daniel Taveras Frómeta</t>
  </si>
  <si>
    <t>Rubén Darío Cabreja Castillo</t>
  </si>
  <si>
    <t>Antonio José Pérez Feliz</t>
  </si>
  <si>
    <t>Elvis Eladio Cruz Maríñez</t>
  </si>
  <si>
    <t>Juan Pablo Ureña González</t>
  </si>
  <si>
    <t>Francis Rudy Díaz Félix</t>
  </si>
  <si>
    <t>Ana Isabel Sánchez Agramonte</t>
  </si>
  <si>
    <t>Pago de Viáticos, al Personal de la Dirección de Operaciones &amp; Logística, que estuvo participando en el Operativo Vacuna Contra Covid-19, en la Provincia de Samaná, correspondiente a los días 08 y 09 de Julio del presente año.</t>
  </si>
  <si>
    <t xml:space="preserve">Pago de Viáticos, al Personal de la Dirección de Operaciones &amp; Logística, que estuvo participando en el Jornada de Vacunación Contra el Covid-19, en la Provincia de Samaná, correspondiente a los días del 02, 03 y 04 de Julio del presente año. </t>
  </si>
  <si>
    <t xml:space="preserve">Pago de Viáticos, al Personal del Departamento de Distribución de la Sede Central, que estuvo participando en el Jornada de Vacunación Contra el Covid-19, en la Provincia de Samaná, correspondiente a los días del 02, 03 y 04 de Julio del presente año. </t>
  </si>
  <si>
    <t>Nomina Masiva al Personal de la Dirección de Recursos Humanos</t>
  </si>
  <si>
    <t>Pago de Viáticos, al Personal de la Dirección de Recursos Humanos, 
que estuvo participando en el Operativo Vacunación Contra Covid-19,
en la Provincia de Samaná, correspondiente a los días del 07 al 11 de Julio del presente año.</t>
  </si>
  <si>
    <t>Recarga de Peaje, al personal del Departamento de Ingeniería e Infraestructura, que estuvo participando en la Jornada de Vacunación Contra el Covid-19, en la Provincia de Samaná, correspondiente al día 05 de Julio del año en curso.</t>
  </si>
  <si>
    <t>Recarga de Peaje, al personal del Departamento de Ingeniería e Infraestructura, que estuvo participando en la Jornada de Vacunación Contra el Covid-19, en la Provincia de Samaná, correspondiente al día 02 de Julio del año en curso.</t>
  </si>
  <si>
    <t>Nomina Masiva al Personal de la Dirección General</t>
  </si>
  <si>
    <t>Pago de Viáticos, al personal de la Dirección General, que estuvo participando en la reunión del Consejo de Gobierno, celebrado en Gobernación de la Provincia de Barahona, correspondiente al día 
16 de Julio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</si>
  <si>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 los días 07 y 08 de Junio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</si>
  <si>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 los días 09 y 16 de Junio del presente año.</t>
  </si>
  <si>
    <t>Pago de Viáticos, al Personal del Departamento de Ingeniería e Infraestructura, que estuvo realizando trabajos de habilitación de counters, letreros y accesorios, en las Farmacias del Pueblo de la Provincia de Azua, correspondiente a los días 17 y 18 de Junio del presente año.</t>
  </si>
  <si>
    <t>Pago de Viáticos, al Personal del Departamento de Ingeniería e Infraestructura, que estuvo realizando trabajos de: Pintura exterior, cambio de letrero de pared y mantenimiento de aire, supervisión de levantamiento y entrega de sillas de cajero, en las FP Cap Pueblo Viejo, FP Cap Las Charcas, FP Cap Estefanía, FP Cap Proyecto 4, FP Cap Sabana Yegua, FP Cap Los Jovillos, FP Hospital Municipal Guayabal, FP Tabara Arriba, FP Cap Tabara Abajo, entre otros; todas  estas labores fueron realizadas en las Farmacias del Pueblo de la Provincia Azua,  correspondiente a los días 17 y 18 de Junio del presente año.</t>
  </si>
  <si>
    <t>Pago de Viáticos, al Personal de la Dirección de Farmacias del Pueblo, que estuvo visitando la Sede Central de Santo Domingo, desde la Provincia de Bani, con la finalidad de realizar entrega de documentos
de las Farmacias referidas, tales como inventarios, reportes financieros, entre otros, correspondiente al día 13 de Abril del presente año.</t>
  </si>
  <si>
    <t>Pago de Viáticos, al personal de la Dirección de Tramites y Servicios 
Para la Salud de la Provincia de Santiago, (Técnico Administrativo),
que estuvo visitando la Sede Central de Santo Domingo, Ciudad Salud, con la finalidad de brindar apoyo en el montaje de la Logística de las Vacunas del Covid-19, correspondiente a los días del 14 al 20 de Junio del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</si>
  <si>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Santiago, Espaillat (Moca) y San Cristóbal, correspondiente al día 15 de Junio del año en curso. </t>
  </si>
  <si>
    <t>Pago de Viáticos, al Personal del Departamento de Tecnología, que estuvo trasladándose desde la Sede Central de Santo Domingo, hacia
la Provincia de Villa Altagracia, con la finalidad de instalar un punto 
de venta y brindar asistencia técnica a la Farmacia del Pueblo CPNA 
La Guayiga, correspondiente al día 29 de Junio del presente año.</t>
  </si>
  <si>
    <t>Pago de Viáticos, al Personal del Departamento de Comunicaciones, que estuvo participando en la Jornada de Vacunación contra el Covid-19, en la Provincia de Samaná, correspondiente al día 02 de Julio del presente año.</t>
  </si>
  <si>
    <t>Pago de Viáticos, al Personal de la División de Transportación, que estuvo trasladando un personal del Departamento de Tecnología, hacia  la Provincia de Azua, con la finalidad de realizar un Levantamiento de las distintas Farmacias del Pueblo de esa zona, correspondiente al día 28 de Junio del presente año.</t>
  </si>
  <si>
    <t>Pago de Viáticos, al Personal del Departamento de Ingeniería e Infraestructura, que estuvo realizando trabajos de:  Pintura de hierro y colocación de letrero en la FP Carreras; colocación de letreros, pintura de exterior y pintura de hierro FP Unap Palmar de Ocoa; instalación de baterías, colocación de letrero pequeño, entre otros; todas estas labores fueron realizadas en las Farmacias del Pueblo de las Provincias de Peravia y San José de Ocoa, correspondiente a los días 24 y 25 de Junio del presente año.</t>
  </si>
  <si>
    <t>Pago de Viáticos, al personal de la Dirección de Operaciones &amp; Logística, que estuvo realizando levantamiento y supervisión de las áreas del Almacén Regional Norte, de la Provincia de Santiago, correspondiente 
al día 16 de Junio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</si>
  <si>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Independencia, Bahoruco y Santiago, correspondiente al día 12 de Junio del año 
en curso. </t>
  </si>
  <si>
    <t>Compra de dos (2) Candados y un (1) llavín, los cuales fueron dañados por unos malhechores que robaron la Farmacia del Pueblo Dr. Manuel Báez, ubicada en Santo Domingo Este,</t>
  </si>
  <si>
    <t>Recarga de Combustible, al personal de la División de Transportación, que estuvo trasladando un personal de la Dirección de Farmacias del Pueblo, con la finalidad de realizar la inspección de nueve (9) Farmacias del Pueblo de la Provincia Independencia, acompañado de un personal de Salud Pública, en correspondiente al día 24 de Junio del presente año.</t>
  </si>
  <si>
    <t>Pago de Viáticos, al personal de la Dirección de Farmacias del Pueblo, que estuvo participando en la inspección de nueve (9) Farmacias del Pueblo de la Provincia Independencia, acompañado de un personal de Salud Pública, correspondiente al día 24 de Junio del presente año.</t>
  </si>
  <si>
    <t>Pago de Viáticos, al Personal del Departamento de Comunicaciones, 
que estuvo visitando las Provincias de Barahona, Bahoruco y Azua, 
con la finalidad de realizar el levantamiento de las Farmacias del Pueblo próximas a inaugurar, correspondiente al día 25 de Junio del
año en curso.</t>
  </si>
  <si>
    <t>Pago de Viáticos, al Personal de la Dirección de Farmacias del Pueblo, que estuvo laborando durante el asueto de Semana Santa 2021, en las Farmacias del Pueblo Hospital Leopoldo Pou, Hospital Lic. Pablo A.  Paulino, Hospital Traumatológico Profesor Juan Bosch, Hospital Juan Pablo Pina, Unap Verón, Punta Cana, Cap Bayahibe, Hospital Provincial Nuestra Señora de La Altagracia, Hospital Provincial Dr. Francisco Antonio Gonzalvo, Hospital Regional Dr. Antonio Musa y Hospital Regional Dr. Marcelino Vélez Santana, en las Provincias de Samaná,
La Vega, San Cristóbal, Higuey, La Romana, San Pedro de Macorís y Santo Domingo, correspondiente al día 03 de Abril del presente año.</t>
  </si>
  <si>
    <t>Pago de Viáticos, al Personal de la Dirección de Farmacias del Pueblo, que estuvo visitando la Sede Central de Santo Domingo, desde las Provincias de Santiago, Valverde Mao, San Juan de la Maguana, San José de Ocoa y Azua, con la finalidad de realizar entrega de documentos, tales como inventarios, reportes financieros, entre otros, correspondiente a los días 14 y 19 de Abril del presente año.</t>
  </si>
  <si>
    <t>Pago de Viáticos, al Personal de la Dirección de Farmacias del Pueblo, que estuvo visitando la Sede Central de Santo Domingo, desde la Provincia de Bani, con la finalidad de realizar entrega de documentos
de las Farmacias referidas, tales como inventarios, reportes financieros, entre otros, correspondiente al día 11 de Mayo del presente año.</t>
  </si>
  <si>
    <t>Pago de Viáticos, al Personal del Departamento de Ingeniería e Infraestructura, que estuvo realizando trabajos de: Visita a posibles levantamientos de las FP Clínica Rural El Payano, FP Manabao; supervisión de la FP Higuerito, Villa Magante; entrega de pintura en la FP Clínica Rural Abreu; pre recepción de la FP Centro Zona de Salud Comedero Arriba, entre otros; todas  estas labores fueron realizadas en las Farmacias del Pueblo de las Provincias de María Trinidad Sánchez, Azua, Sánchez Ramírez, y Espaillat (Moca), correspondiente a los días 14, 15, 16 y 17 de Junio del presente año.</t>
  </si>
  <si>
    <t>Pago de Viáticos, al Personal del Departamento de Tecnología, que estuvo trasladándose desde la Sede Central de Santo Domingo, hacia las Provincias de San Cristóbal y Baní, con la finalidad de brindar asistencia técnica a las Farmacias del Pueblo Hospital Municipal de Salud Nizao, Hospital Municipal Cambita Pueblo, Hospital María Paniagua, FP San Gregorio de Nigua, FP Parque Industrial Itabo y FP Madre Vieja Sur, correspondiente al día 11 de Junio del presente año.</t>
  </si>
  <si>
    <t>Pago de Viáticos, al personal del Departamento de Tecnología, quien estuvo trasladándose hacia la Provincia  Sánchez Ramírez, con la finalidad de brindar asistencia técnica a las Farmacias del Pueblo Hospital Municipal de Cevicos, Hospital Municipal de Cenovi y Hospital Inmaculada Concepcion, correspondiente al día 16 de Junio del año en curso.</t>
  </si>
  <si>
    <t>Pago de Viáticos, al Personal del Departamento de Ingeniería e Infraestructura, que estuvo realizando trabajos de: Reparación de ventana de hierro e instalación de llavín de puerta polimetal en la FP Dr. Manuel Báez; evaluación eléctrica de FP, traslado de anaqueles de la FP Las Lomas y Las Barias; instalación de counter, accesorios de baño y de letrero, en la FP Los Negros y Amiama Gómez; todas estas labores fueron realizadas en las Farmacias del Pueblo de las Zonas de Boca Chica y la Provincia de Azua, correspondiente a los días 18, 21 y 23 de Junio del presente año.</t>
  </si>
  <si>
    <t>Pago de Viáticos, al Personal del Departamento de Fiscalización, que estuvo participando en el Operativo Vacuna Contra Covid-19, en la Provincia de Samaná, correspondiente a los días del 07 al 11 de Julio 
del presente año.</t>
  </si>
  <si>
    <t>Pago de Viáticos, al Personal del Departamento Administrativo, que estuvo participando en el Operativo Vacuna Contra Covid-19, en la Provincia de Samaná, correspondiente a los días del 08 al 10 de Julio
del presente año.</t>
  </si>
  <si>
    <t>Pago de Viáticos, al Personal del Departamento de Seguridad Militar y Policial, que estuvo participando en el Jornada de Vacunación Contra el Covid-19, en la Provincia de Samaná, correspondiente a los días del 01 al 03 de Julio del presente año. (Colaboradores que participaron: Eduard Alberto Pou Severino, Jeffrey Enmanuel Pérez Pérez y Luis Daniel Pérez Zapata)</t>
  </si>
  <si>
    <t>Pago de Viáticos, al Personal del Departamento de Seguridad Militar y Policial, que estuvo participando en el Jornada de Vacunación Contra el Covid-19, en la Provincia de Samaná, correspondiente a los días del 02 al 05 de Julio del presente año. (Colaboradores que participaron: Carlos Manuel Pérez Vásquez, Edwin Ismael Plata Batista y Enrique Mueses Moreno)</t>
  </si>
  <si>
    <t>Pago de Viáticos, al Personal del Departamento de Seguridad Militar y Policial, que estuvo participando en el Jornada de Vacunación Contra el Covid-19, en la Provincia de Samaná, correspondiente a los días del 02 al 05 de Julio del presente año. (Colaboradores que participaron: Jeisson Díaz de la Cruz y Jesús Antonio Veloz Báez)</t>
  </si>
  <si>
    <t>Recarga de Combustible, al personal de la División de Mejora y Acondicionamiento Físico, que estuvo participando en la Jornada 
de Vacunación Contra el Covid-19, en la Provincia de Samaná, correspondiente al día 02 de Julio del año en curso.</t>
  </si>
  <si>
    <t>Recarga de Combustible, al personal del Departamento de Ingeniería 
e Infraestructura, que estuvo participando en la Jornada de Vacunación Contra el Covid-19, en la Provincia de Samaná, correspondiente al día 02 de Julio del año en curso.</t>
  </si>
  <si>
    <t>Recarga de Peaje, al personal de la División de Mejora y Acondicionamiento Físico, que estuvo participando en la Jornada
de Vacunación Contra el Covid-19, en la Provincia de Samaná, correspondiente al día 05 de Julio del año en curso.</t>
  </si>
  <si>
    <t>Nomina Masiva al Personal del Departamento de Distribución de
la Sede Central</t>
  </si>
  <si>
    <t>Recarga de Peaje, (Paso Rápido), a la Flotilla Vehicular de la Institución, que distribuyen medicamentos y prestan servicios de mantenimiento, según comunicación No. DT/412-21, realizada por el Encargado de la División de Transportación, en fecha 01-07-21.</t>
  </si>
  <si>
    <t>Compra de Alimentos misceláneos, para ser utilizados por los colaboradores de la Dirección General, según comunicación 
No. DAF-104-2021, realizada por la Directora Administrativa 
Financiera, en fecha 13-07-21</t>
  </si>
  <si>
    <t>Nelson Alcides Minyety Sánchez</t>
  </si>
  <si>
    <t>Compra de Cheque de Administración, para ser utilizado en los desembolsos de los gastos menores de la Caja Chica de la Institución, según comunicación no. DTS-0096-21, realizada en fecha 26-07-21, 
por las encargadas de la Dirección Administrativa Financiera y del Departamento Financiero, respectivamente.</t>
  </si>
  <si>
    <t>Devolución parcial de la transferencia masiva de viáticos, realizada
a favor de los colaboradores de Distribución en coordinación con el Programa Ampliado de Inmunización (PAI), correspondiente al día
17-06-21</t>
  </si>
  <si>
    <t>Domingo Aniceto de Los Santos</t>
  </si>
  <si>
    <t>Pago de Viáticos, al Personal del Departamento Administrativo, que estará participando en la Jornada de Vacunación Contra Covid-19, en
la Provincia de Samaná, correspondiente a los días del 02 al 04 de Julio
del presente año.</t>
  </si>
  <si>
    <t>Compra de 960 Paquetes de Servilletas Toallas C-Fold 5 Star, de cien (100) unidades cada uno, requeridos por el Departamento de Compras
y Contrataciones, para ser utilizadas por los Colaboradores de la Sección de Mayordomía, según comunicación SUM-C/No.0022/2021, realizada por la Encargada de la División de Servicios Generales, en fecha 
26-05-21</t>
  </si>
  <si>
    <t>Pago de Viáticos, al Personal del Departamento de Tecnología, que estuvo trasladándose hacia la Provincia de Azua y al Municipio de Haina, desde la Sede Central de Santo Domingo, con la finalidad de brindar asistencia técnica a las Farmacias del Pueblo Hospital Taiwán, Simón Striddels, Cap San José y Cap Quita Sueño, correspondiente al día 28 de Junio del presente año.</t>
  </si>
  <si>
    <t>Rubert Augusto Alcántara Hernández</t>
  </si>
  <si>
    <t>Pago de Viáticos, al personal de la Dirección General, que estuvo participando en la reunión del Consejo de Gobierno, celebrado en Gobernación de la Provincia de San Pedro de Macorís, correspondiente al día 17 de Julio del presente año.</t>
  </si>
  <si>
    <t>Víctor Jonathan Almonte Valdez</t>
  </si>
  <si>
    <t>Núñez Díaz Auto Parts, SRL</t>
  </si>
  <si>
    <t>Santo Gervacio Sánchez</t>
  </si>
  <si>
    <t>Cargos por Impuestos del 0.015%, según la Ley 288-04, 
correspondientes al Mes de Julio de 2021.</t>
  </si>
  <si>
    <t>Cargos y Comisiones Bancarias, correspondientes  al  Mes  
de Julio de 2021.</t>
  </si>
  <si>
    <t>Promese Cal</t>
  </si>
  <si>
    <t>Pago de Viáticos, al Personal del Departamento de Fiscalización, que estuvo participando en el Operativo Vacuna Contra Covid-19, en la Provincia de Samaná, correspondiente a los días del 02 al 04 de Julio 
del presente año.</t>
  </si>
  <si>
    <t>Luis Alberto Araujo Infante</t>
  </si>
  <si>
    <t>Elin Emilio De Los Santos Balbuena</t>
  </si>
  <si>
    <t>Juan Alberto Collado</t>
  </si>
  <si>
    <t>Pago de Viáticos, al Personal de la Dirección de Operaciones &amp; Logística, que estuvo participando en el Operativo Vacuna Contra Covid-19, en la Provincia de Samaná, correspondiente a los días 03 y 04 de Julio del presente año.</t>
  </si>
  <si>
    <t>Yolanny Alexandra Santos Bautista</t>
  </si>
  <si>
    <t>Junior Antonio Arias Collado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</si>
  <si>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y Santo Domingo, correspondiente al día 07 de Junio del año en curso. </t>
  </si>
  <si>
    <t xml:space="preserve">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y Santo Domingo, correspondiente al día 07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</si>
  <si>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Valverde Mao, Espaillat (Moca) y Monte Plata, correspondiente al 
día 19 de Junio del año en curso. </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</si>
  <si>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10 de Junio del presente año.</t>
  </si>
  <si>
    <t>24003136631</t>
  </si>
  <si>
    <t>24003141440</t>
  </si>
  <si>
    <t>Honlynardo Reina Santana</t>
  </si>
  <si>
    <t>Jennifer Yamilet Almonte</t>
  </si>
  <si>
    <t>Manuel Alberto Rivera</t>
  </si>
  <si>
    <t>Julisa Norberto Rosario</t>
  </si>
  <si>
    <t>Eduardo Brito Acosta</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</si>
  <si>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Santiago y Santo Domingo, correspondiente al día 29 de Junio del año 
en curso. </t>
  </si>
  <si>
    <t>Pago de Viáticos, al personal del Almacén Regional Norte, de la Provincia de Santiago, (Técnico Administrativo), que estuvo visitando 
la Sede Central de Santo Domingo, Ciudad Salud, con la finalidad de brindar apoyo en el montaje de la Logística de las Vacunas del Covid-19, correspondiente a los días del 21 al 27 de Junio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</si>
  <si>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Monte Plata, correspondiente al día 23 de Junio del año en curso. (Eduardo Fulcar Aquino y Nelvin Serrano Rosario)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</si>
  <si>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Monte Cristi, Dajabon y Valverde Mao, correspondiente al día 24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</si>
  <si>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Monseñor Nouel (Bonao) y Hermanas Mirabal (Salcedo), correspondiente al día 27 de Junio del año en curso. </t>
  </si>
  <si>
    <t>Nomina Masiva al Personal de la Sub Dirección General (del Sub Director Carlos Alberto Padilla)</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</si>
  <si>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Santiago y Santo Domingo, correspondiente al día 22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</si>
  <si>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Hermanas Mirabal (Salcedo) y Maria Trinidad Sanchez, correspondiente al día 21 de Junio del año en curso. </t>
  </si>
  <si>
    <t>Emmanuel Antonio Quiñones Peralta</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</si>
  <si>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24 de Junio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</si>
  <si>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07 de Julio del presente año.</t>
  </si>
  <si>
    <t>Nomina Masiva al Personal de la Sub Dirección General (de la  Sub Directora Andrea Difo Marte)</t>
  </si>
  <si>
    <t xml:space="preserve">Pago de Viáticos, al personal de la División de Distribución de la 
Sede Central, que estuvo participando en el abastecimiento de medicamentos a las Farmacias del Pueblo, Programas y Transferencia, en las rutas de Azua, Neyba, Independencia, Bahoruco, La Descubierta, Hato Mayor, Valverde Mao, El Seibo, San Juan, Peravia y La Vega, correspondiente a los días 22, 24, 25 y 26 de Mayo del año en curso. </t>
  </si>
  <si>
    <t>Compra de Piezas mecánicas, para ser instaladas en el Camión Mitsubishi FE83PE6L Placa EL06292, asignado a la División de Distribución de Medicamentos,  según comunicación No. 406/376-21, realizada por el Encargado de la  División de Transportación, en fecha 28-06-21</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</si>
  <si>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Monte Plata, San Cristóbal y La Altagracia, correspondiente al día 19
de Junio del año en curso. </t>
  </si>
  <si>
    <t>Nomina Masiva al Personal del Departamento de Fiscalización</t>
  </si>
  <si>
    <t>Pago de Viáticos, al Personal del Departamento de Fiscalización, que estuvo participando en las Fiscalización de las Farmacias del Pueblo, 
del Municipio de Boca Chica, correspondiente al día 24 de Junio del presente año.</t>
  </si>
  <si>
    <t>Pago de Viáticos, al personal de la Dirección de Planificación y Desarrollo, bajo la supervisión de la Dirección General que estuvo participando en la Jornada de Vacunación del Programa Ampliado
de Inmunización (PAI), en la Provincia de Santo Domingo, el cual fue llevado a cabo desde el día 01 hasta el día 20 de Julio del presente año.</t>
  </si>
  <si>
    <t>Ángel Luis De Jesús Lora</t>
  </si>
  <si>
    <t>Pago de Viáticos, al personal de la División de Transportación, que estuvo trasladando un personal del Departamento de Comunicaciones, con la finalidad de participar en los actos de inauguración de una nueva Farmacia del Pueblo, en la Provincia de Barahona, el día 16 de Julio del año en curso.</t>
  </si>
  <si>
    <t>Pago de Viáticos, al Personal de la Sub Dirección General, que estuvo participando en el Operativo de Vacunación Contra Covid-19, en la Provincia de Samaná, correspondiente a los días del 01 al 04 de Julio 
del presente año.</t>
  </si>
  <si>
    <t>Aguasvivas, SRL</t>
  </si>
  <si>
    <t>Pago de Análisis Microbiológicos de Esterilidad de Medicamentos (Recuentos Totales Aerobios Mesofilos, Eschericha Coli en 
Medicamentos y Hongos y Levadura en Medicamentos), requeridos
por el Departamento de Compras y Contrataciones, con la finalidad de  reevaluar 26 Lotes de la especialidad Farmacéutica Ceftriaxona de 1 G/vial, conjuntamente con el Equipo Técnico de la DIGEMAPS, según comunicación DVCCIS/077/2021, realizada por la Encargada del Departamento de Vigilancia y Control de Calidad de Insumos para la Salud, en fecha 29-06-21</t>
  </si>
  <si>
    <t xml:space="preserve">Pago de Viáticos, al Personal de Mantenimiento del Almacén Regional Norte de Santiago, que estuvo realizando labores propias de su área, 
en las Farmacias del Pueblo, de las Provincias de Valverde Mao, Monte Cristi, Santo Domingo, Duarte (San Francisco de Macorís) y La Vega,  correspondiente a los días 04, 09, 10, 14 y 16 de Junio del año en curso. </t>
  </si>
  <si>
    <t>Pago de Viáticos, al Personal de la Dirección de Farmacias del Pueblo, que estuvo trasladándose hacia las Provincias de Hato Mayor y 
El Seibo, desde la Zona de Punta Cana, con la finalidad de participar
en la Jornada de Vacunación contra el Covid-19, correspondiente a los días 19 y 20 de Junio del presente año.</t>
  </si>
  <si>
    <t>Pago de Viáticos, al Personal del Departamento de Ingeniería e Infraestructura, que estuvo participando en el Operativo de Vacunación Contra Covid-19, en la Provincia de Samaná, correspondiente a los días del 30 de Junio y a los días del 01 al 05 de Julio del presente año.</t>
  </si>
  <si>
    <t>Pago de Viáticos, al Personal de la División de Servicios Generales, que estuvo participando en el Operativo de Vacunación Contra Covid-19, en el Municipio de Santa Bárbara, Provincia de Samaná, correspondiente a los días del 01 al 05 de Julio del presente año.</t>
  </si>
  <si>
    <t>Pago de Viáticos, al Personal de la División de Transportación, que estuvo trasladando un personal del Departamento de Comunicaciones, con la finalidad de participar en el Operativo de Vacunación Contra Covid-19, en la Provincia de Samaná, correspondiente al día 02 de Julio del presente año.</t>
  </si>
  <si>
    <t>Pago de Viáticos, al Personal del Departamento de Ingeniería e Infraestructura, que estuvo participando en el Operativo de Vacunación Contra el Covid-19, en el Municipio de Santa Bárbara, Provincia de Samaná, correspondiente a los días del 01 al 05 de Julio del presente año.</t>
  </si>
  <si>
    <t>Nomina Masiva al Personal de la División de Mejora y Acondicionamiento Físico</t>
  </si>
  <si>
    <t>Héctor Manuel Hanley Vilorio</t>
  </si>
  <si>
    <t>Pago de Viáticos, al Personal del Departamento de Distribución de
la Sede Central de Santo Domingo, que estuvo participando en la
Jornada de Vacunación Contra Covid-19, en la Provincia de Samaná, correspondiente a los días del 01 al 04 de Julio del presente año.</t>
  </si>
  <si>
    <t>Pago de Viáticos, al Personal de la Dirección de Tramites y Servicios para la Salud, que estuvo participando en la Jornada de Vacunación Contra Covid-19, en la Provincia de Samaná, correspondiente a los días del 01 al 04 de Julio del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</si>
  <si>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Pedro de Macorís, La Romana, Hato Mayor y El Seibo, correspondiente al día 25 de Junio del año en curso. </t>
  </si>
  <si>
    <t>Recarga de Combustible, al Personal de la División de Mejora y Acondicionamiento Físico, que estuvo realizando la Supervisión de
las Farmacias del Pueblo CPNA Mena, CPNA Cachón y FP Hospital Municipal Vicente Noble, de las Provincias de Bahoruco y Barahona, correspondiente al día 30 de Junio del presente año.</t>
  </si>
  <si>
    <t>Pago de Viáticos, al Personal de la Sub Dirección General, que estuvo participando en la Jornada de Vacunación Contra Covid-19, en el Municipio Sanchez, de la Provincia de Samaná, correspondiente a los días del 01 al 05 de Julio del presente año.</t>
  </si>
  <si>
    <t>Yocasta Nileysi Castaño Díaz</t>
  </si>
  <si>
    <t>Pago de Viáticos, al Personal de la Sub Dirección General, (del Sub Director Carlos Alberto Padilla), que estuvo participando en la Jornada de Vacunación Contra Covid-19, en el Municipio Sanchez, de la Provincia de Samaná, correspondiente al día 05 de Julio del presente año.</t>
  </si>
  <si>
    <t>Pago de Viáticos, al personal del Departamento de Tecnología, quien estuvo trasladándose hacia la Provincia de Azua, con la finalidad de realizar la instalación de los puntos de ventas de las Farmacias del Pueblo Las Lomas, Las Barias, Los Negros y FP Amiama Gómez,  correspondiente al día 07 de Julio del año en curso.</t>
  </si>
  <si>
    <t>Pago de Viáticos, al personal de la División de Transportación, que estuvo trasladando un personal del Departamento de Tecnología, hacia la Provincia de Azua, con la finalidad de realizar la instalación de los puntos de ventas de las Farmacias del Pueblo Las Lomas, Las Barias, 
Los Negros y FP Amiama Gómez,  correspondiente al día 07 de Julio del año en curso.</t>
  </si>
  <si>
    <t>Pago de Viáticos, al Personal del Departamento de Comunicaciones, 
que estuvo participando en los actos de inauguración de nuevas Farmacias del Pueblo, en las Provincias de Barahona y Bahoruco, correspondiente al día 16 de Julio del año en curso.</t>
  </si>
  <si>
    <t>Pago de Viáticos, al Personal del Departamento de Comunicaciones, 
que estuvo participando en los actos de inauguración de nuevas Farmacias del Pueblo, en las Provincias de Barahona y Bahoruco, correspondiente al día 15 de Julio del año en curso.</t>
  </si>
  <si>
    <t>Pago de Viáticos, al personal de la División de Transportación, que estuvo trasladando un personal del Departamento de Comunicaciones, hacia la Provincia de Barahona, con la finalidad de participar en los actos de inauguración de nuevas Farmacias del Pueblo, correspondiente al día 16 de Julio del año en curso.</t>
  </si>
  <si>
    <t>Pago de Viáticos, al personal de la División de Transportación, que estuvo trasladando un personal del Departamento de Tecnología, hacia la Provincia de Barahona, con la finalidad de brindar asistencia técnica a las Farmacias del Pueblo de la referida zona, correspondiente al día 12 de Julio del año en curso.</t>
  </si>
  <si>
    <t xml:space="preserve">Pago de Viáticos, al personal de la División de Distribución de la 
Sede Central, que estuvo participando en el abastecimiento de medicamentos a las Farmacias del Pueblo, Programas y Transferencia, en las rutas de San Juan, San Pedro de Macorís, San Francisco de Macorís, San Jose de Ocoa, Santiago, La Vega, Elías Piña, Bani y La Romana,  correspondiente a los días 26, 27, 28 y 31 de Mayo del año en curso. </t>
  </si>
  <si>
    <t>Nomina Masiva al Personal de la División de Transportación</t>
  </si>
  <si>
    <t>Pago de Viáticos, al Personal del Departamento de Ingeniería e Infraestructura, que estuvo participando en la Jornada de Vacunación Contra el Covid-19, en el Municipio de Santa Bárbara, Provincia de Samaná, correspondiente a los días del 02 al 04 de Julio del presente año.</t>
  </si>
  <si>
    <t>Pago de Viáticos, al Personal de la Sub Dirección General, (de la Sub Directora Andrea Difo Marte), que estuvo participando en la Jornada de Vacunación Contra Covid-19, en el Municipio Sanchez, de la Provincia de Samaná, correspondiente a los días 30 de Junio y del 01 al 02 de Julio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</si>
  <si>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 los días 21 y 22 de Junio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</si>
  <si>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23 de Junio del presente año.</t>
  </si>
  <si>
    <t>Nomina Masiva al Personal de la División de Distribución de la Sede Central de Santo Domingo</t>
  </si>
  <si>
    <t>Pago de Viáticos, al Personal de la División de Distribución de la Sede Central de Santo Domingo, que estuvo participando en la Jornada de Vacunación Contra Covid-19, en la Provincia de Samaná, correspondiente a los días del 08 al 010 de Julio del presente año.</t>
  </si>
  <si>
    <t>Jean Paul Hernández Pérez</t>
  </si>
  <si>
    <t>Pago de Viáticos, al Personal de la Sub Dirección General, (del Sub Director Carlos Alberto Padilla), que estuvo participando en la Jornada de Vacunación Contra Covid-19, en el Municipio Sánchez, de la Provincia de Samaná, correspondiente a los días 30 de Junio y del 01 al 05 de Julio del presente año.</t>
  </si>
  <si>
    <t>Sobrante de la Transferencia de Compra de Alimentos No. 23925309248, realizada a favor de Susy Carolina Pineda, en fecha 20-07-21, por un valor total de $15,000.00</t>
  </si>
  <si>
    <t xml:space="preserve">Pago de Viáticos, al personal de la División de Distribución de la 
Sede Central, que estuvo participando en el abastecimiento de medicamentos a las Farmacias del Pueblo, Programas y Transferencia, en las rutas de Azua, Monte Plata, San José de Ocoa, Bani, San Cristóbal, Barahona, Pedernales, Independencia, Salcedo, Nagua, Santiago y Valverde Mao, correspondiente a los días 14, 23, 27, 28 y 29 de Abril del año en curso. </t>
  </si>
  <si>
    <t>Pablo Ogando Frías</t>
  </si>
  <si>
    <t>Héctor Manuel Peña Núñez</t>
  </si>
  <si>
    <t>Ricardo de Jesús Pacheco Castillo</t>
  </si>
  <si>
    <t>Luis Francisco Lizardo Guzmán</t>
  </si>
  <si>
    <t>Carlos Alberto Padilla Durán</t>
  </si>
  <si>
    <t>Recarga de Peaje (Paso Rápido), a la Flotilla Vehicular de la Institución, que distribuyen medicamentos y prestan servicios de mantenimiento, según comunicación No. DA/196-21, realizada por el Encargado del Departamento Administrativo, en fecha 28-07-21</t>
  </si>
  <si>
    <t>Sobrante de la Transferencia por Compra de Alimentos No. 23771973037, realizada a favor de Susy Carolina Pineda, en 
fecha 29-06-21, por un valor total de $15,000.00</t>
  </si>
  <si>
    <t>Sobrante de la Transferencia de Combustible No. 23735920819, realizada a favor de Cleto Durán, en fecha 24-06-21, por un valor 
total de $2,000.00</t>
  </si>
  <si>
    <t>Pago de Viáticos, al Personal de la Dirección General, que estará  participando en la Jornada de Vacunación Contra Covid-19, por instrucciones del Sr. Presidente de la República, Lic. Luis Abinader Corona, a realizarse en la Provincia de Samaná, correspondiente a 
los días del 02 al 03 de Julio del presente año.</t>
  </si>
  <si>
    <t>Rellenado de los Cilindros de gas de la Institución, de 100, 50 y cuatro (4) de 25 libras, para ser utilizados en la cocina de la Dirección General y el Comedor de Empleados de la Sede Central de Ciudad Salud, según comunicación SUM-NO.0042-2021, realizada por la Encargada de la División de Servicios Generales, en fecha 30-06-21</t>
  </si>
  <si>
    <t>Sobrante de la Transferencia por Compra de Alimentos No. 23881800928, realizada a favor de Susy Carolina Pineda, 
en fecha 14-07-21, por un valor total de $15,000.00</t>
  </si>
  <si>
    <t>Pago de Viáticos, al Personal de la Dirección de Farmacias del Pueblo, que estuvo laborando durante el asueto de Semana Santa 2021, en las Farmacias del Pueblo Hospital San Lorenzo de Los Minas, Hospital Dr. Vinicio Calventi, Hospital Municipal de Andrés, Boca Chica, Hospital Infantil Dr. Robert Read Cabral, Hospital Dr. Francisco Moscoso Puello, Hospital Universitario Dr. Darío Contreras, Hospital Dr. Jaime Mota y Hospital Regional Universitario Dr. José María Cabral y Báez, en las Provincias de Santo Domingo, Barahona y Santiago, correspondiente
al día 04 de Abril del presente año.</t>
  </si>
  <si>
    <t xml:space="preserve">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Piedra Blanca, Santo Domingo (Ciudad 
Salud y La Monumental), San José de las Matas, Duarte, Valverde Mao, Dajabon, Elías Piña, Puerto Plata  y La Vega, correspondiente a los días 21, 24, 25, 26, 27 y 28 de Mayo del año en curso. </t>
  </si>
  <si>
    <t>Pago de Viáticos, al Personal de la Dirección de Farmacias del Pueblo, que estuvo laborando durante el asueto de Semana Santa 2021, en las Farmacias del Pueblo Hospital Lic. Pablo A.  Paulino, Hospital Traumatológico Profesor Juan Bosch, Hospital Pedro Antonio Céspedes, Hospital Juan Pablo Pina, Unap Verón, Punta Cana, Cap Bayahibe, Hospital Provincial Dr. Francisco Antonio Gonzalvo, Hospital Regional Dr. Antonio Musa, Hospital Regional Dr. Marcelino Vélez Santana, Hospital Provincial Nuestra Señora de La Altagracia y Hospital Leopoldo Pou, en las Provincias de Samaná, La Vega, San Cristóbal, Higuey, San Pedro de Macorís y Santo Domingo, correspondiente al 
día 04 de Abril del presente año.</t>
  </si>
  <si>
    <t>Pago de Viáticos, al Personal de la Dirección de Farmacias del Pueblo, que estuvo visitando la Sede Central de Santo Domingo, desde las Provincias de San Cristóbal, Santiago Rodríguez, San José de Ocoa, Samaná, La Romana, Higuey, San Pedro de Macorís, Hato Mayor, 
El Seibo, Monte Plata, Azua,  San Juan de la Maguana, Puerto Plata, Dajabon, Santiago, Valverde Mao, Monte Cristi, Monseñor Nouel, Elías Piña, La Vega, Cotuí, Moca y San Francisco, con la finalidad de realizar entrega de documentos de las Farmacias referidas, tales como inventarios, reportes financieros, entre otros, correspondiente a los
días 10, 11, 12, 13, 17, 18, 19 y 24 de Mayo del presente año.</t>
  </si>
  <si>
    <t>Pago de Viáticos, al Personal del Departamento de Ingeniería e Infraestructura, que estuvo realizando trabajos de: Pintura exterior, chequeo al tinaco por falla de agua y chequeo al desagüe del baño, de las FP Cap Pueblo Nuevo, Instituto Agrario Dominicano, Cap Amina y Hospital Municipal Laguna Salada; pintura de exterior e interior, cambio de letrero y cambio de mobiliario en la FP Cap Maizal; limpieza de techos en la FP Cap Damajagua, entre otros; todas  estas labores fueron realizadas en las Farmacias del Pueblo de la Provincia Valverde Mao,  correspondiente a los días 10 y 11 de Junio del presente año.</t>
  </si>
  <si>
    <t xml:space="preserve">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San Cristóbal, Montecristi y Dajabon, correspondiente al día 17 de
Junio del año en curso. </t>
  </si>
  <si>
    <t xml:space="preserve">Pago de Viáticos, al personal del Departamento de Almacén General
de Insumos Para La Salud (Supervisora de Mesa), bajo la supervisión 
de la Dirección de Recursos Humanos, que estuvo participando en el Operativo de Distribución de Vacunas del Covid-19, en coordinación con el PAI (Programa Ampliado de Inmunización), en los Hospitales Públicos y Privados, en las rutas de Independencia, Bahoruco y Santiago, correspondiente al día 12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</si>
  <si>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San Cristóbal y Santo Domingo, correspondiente al día 20 de Junio del año en curso. </t>
  </si>
  <si>
    <t>Pago de Viáticos, al Personal de la División de Transportación, que estuvo trasladando un personal del Departamento de Ingeniería e Infraestructura, con la finalidad de realizar el mantenimiento de 
las Farmacias del Pueblo de la Provincia de Azua y Barahona, correspondiente a los días 24 y 25 de Junio del presente año.</t>
  </si>
  <si>
    <t>Recarga de Combustible, al Personal de la División de Transportación, que estuvo trasladando un personal del Departamento de Ingeniería
e Infraestructura, con la finalidad de realizar el mantenimiento de las Farmacias del Pueblo de la Provincia de Azua y Barahona, correspondiente a los días 24 y 25 de Junio del presente año.</t>
  </si>
  <si>
    <t>Pago de Viáticos, al Personal de la División de Transportación, que estuvo trasladando un personal del Departamento de Tecnología, 
hacia las distintas Farmacias del Pueblo de la Provincia de Villa Altagracia,  correspondiente al día 29 de Junio del presente año.</t>
  </si>
  <si>
    <t>Pago de Viáticos, al Personal del Departamento de Tecnología, que estuvo trasladándose desde la Sede Central de Santo Domingo, hacia la Provincia La Altagracia, con la finalidad de brindar asistencia técnica a las Farmacias del Pueblo de Villa Cerro, Zona Franca Higuey, Laguna de Nisibón y FP La Otra Banda, correspondiente al día 30 de Junio del presente año.</t>
  </si>
  <si>
    <t>Compra de un galón de pintura color almendra, para ser utilizada
en el mantenimiento de la Farmacia del Pueblo Felipe Achecar, 
de la Provincia Duarte (San Francisco de Macorís)</t>
  </si>
  <si>
    <t>Pago de Viáticos, al Personal del Departamento de Ingeniería e Infraestructura, que estuvo realizando trabajos de:  Pintura de exterior y cambio de letrero, entrega de escalera de 4 peldaños en la FP Cap 
Las Yayas, CPNA Villar Pando, Cap Magueyal, Cap Los Toros; pintura exterior y cambio de letrero, chequeo de aire, limpieza de techo y cambio de activo fijo de la FP CPNA Jaquimelles; CPA  El Peñón, CPNA Pescadería y Zona Franca Barahona; todas estas labores fueron realizadas en las Farmacias del Pueblo de las Provincias de Azua y Barahona, correspondiente a los días 24 y 25 de Junio del presente año.</t>
  </si>
  <si>
    <t>Reverso de la Transferencia ACH, realizada a favor del Suplidor Aguasvivas, SRL, en fecha 27-07-21, por valor de $37,050.00,  la
cual fue devuelta por Banco, por presentar error en la cuenta bancaria del suplidor.</t>
  </si>
  <si>
    <t>Pago de Viáticos, al personal de Distribución de Santiago, que 
estuvo   transportando personal de los Departamentos de Tecnología
y Fiscalización, retirando suministros de oficina, en las rutas de las Provincias de Montecristi, Dajabon, San José De Las Matas, Espaillat (Moca), Puerto Plata, Sánchez Ramírez y Duarte (San Francisco de Macorís), correspondiente a los días 20, 24 y 26 de Mayo  y a los días
01, 15 y 16 de Junio del año en curso.</t>
  </si>
  <si>
    <t>Completivo a Pago de Viáticos, al personal de la Dirección General, que estuvo participando en la reunión del Consejo de Gobierno, celebrado 
en la Gobernación de la Provincia de San Pedro de Macorís, correspondiente al día 17 de Julio del presente año.</t>
  </si>
  <si>
    <t>Pago de Viáticos, al Personal de la Dirección de Farmacias del Pueblo, que estuvo visitando la Sede Central de Santo Domingo, desde la Zona
de Punta Cana, con la finalidad de participar en una reunión con el Director General, correspondiente al día 25 de Junio del presente año.</t>
  </si>
  <si>
    <t>Pago de Viáticos, al Personal de la División de Transportación, que estuvo trasladando un personal de Tecnología, hacia la Provincia de Higuey, con la finalidad de instalar un Punto de Venta en la FP CPNA Villa Cerro y de brindar soporte técnico a las FP Zona Franca Higuey, 
FP Laguna de Nisibón y FP La Otra Banda, correspondiente al día 30
de Junio del  presente año.</t>
  </si>
  <si>
    <t>Pago de Viáticos, al Personal de la División de Mejora y Acondicionamiento Físico, que estuvo participando en el Operativo
de Vacunación Contra el Covid-19, en el Municipio de Santa Bárbara, Provincia de Samaná, correspondiente a los días del 01 al 05 de Julio 
del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</si>
  <si>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Samaná, correspondiente al día 02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</si>
  <si>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Peravia (Baní), San Juan, Azua y Puerto Plata, correspondiente al día
25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</si>
  <si>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Santiago y Santo Domingo, correspondiente al día 26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</si>
  <si>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Sanchez Ramirez, Samaná y Maria Trinidad Sanchez, correspondiente
al día 27 de Junio del año en curso. </t>
  </si>
  <si>
    <t>Pago de Viáticos, al personal de Distribución de Santiago, que estuvo participando en el abastecimiento de medicamentos a las Farmacias 
del Pueblo,  entregando reclamaciones, transferencia de medicamentos,  transportando personal del Departamento de Tecnología y retirando suministros de oficina, en las rutas de las Provincias de Santo Domingo (Ciudad Salud  y La Monumental), Valverde Mao, Espaillat, San José 
de Las Matas, La Vega, Duarte (San Francisco de Macorís) y Hermanas Mirabal, correspondiente a los días 31 de Mayo y a los días 01, 02, 04, 07, 08, 09, 10 y 11 de Junio del año en curso.</t>
  </si>
  <si>
    <t>Pago de Viáticos, al Personal de la Sub Dirección General, (del Sub Director Carlos Alberto Padilla), que estuvo participando en la Jornada de Vacunación Contra Covid-19, en el Municipio Sánchez, de la Provincia de Samaná, correspondiente a los días 30 de Junio y del 01 al 05 de Julio del presente año. (Colaboradores: Mártires Jose Perez Osoria y Yaneris Piantini Guzman)</t>
  </si>
  <si>
    <t>Devolución total de la Transferencia de Combustible No. 23692103341, realizada a favor de Elvin A. Rodríguez, en fecha 18-06-21, por un valor de $3,000.00</t>
  </si>
  <si>
    <t>Compra de Piezas mecánicas, para ser instaladas en el Camión Mitsubishi Placa EL09096, asignado a la División de Distribución de 
las Vacunas para la prevención del Covid-19, conjuntamente con el Programa Ampliado de Inmunización (PAI), según comunicación 
No. DT/414-21, realizada por el Encargado de la  División de Transportación, en fecha 01-07-21</t>
  </si>
  <si>
    <t>Devolución total de la Transferencia de Combustible No. 23538669580, realizada a favor de Nelvin Soriano Rosario, en fecha 27-05-21, por un valor de $1,500.00</t>
  </si>
  <si>
    <t>Devolución total de la Transferencia de Combustible No. 23538686976, realizada a favor de Javier Feliz Victoriano, en fecha 27-05-21, por un valor de $1,500.00</t>
  </si>
  <si>
    <t>Sobrante del Cheque de Administración de Caja Chica No. 21133784, emitido a favor de Daysi Leny Sanchez Rosado, en fecha 03-12-20, 
por un valor total de $200,000.00</t>
  </si>
  <si>
    <t>Pago de Viáticos, al Personal de la División de Transportación, que estuvo brindando asistencia técnica a un camión de la Institución, 
que se averió en la Provincia de Azua, correspondiente al día 24 de
Junio del presente año.</t>
  </si>
  <si>
    <t>Devolución del 0.015% correspondiente a la Transferencia ACH, realizada a favor del Suplidor Aguasvivas, por valor de $37,050.00,
la cual presentó error en la cuenta bancaria del mismo.</t>
  </si>
  <si>
    <t>Pago de Viáticos, al Personal del Departamento de Ingeniería e Infraestructura, que estuvo realizando trabajos de instalación de counter, instalación de baño y letreros, en la Farmacia del Pueblo Vicente Noble, de la Provincia de Barahona, correspondiente al día
07 de Julio del presente año.</t>
  </si>
  <si>
    <t xml:space="preserve">3era. Regularización del Fondo Reponible Institucional, correspondiente al año 2021 (Libramiento No. 4133-1, de fecha 24-06-21), Transferencia recibida a través del Banco de Reservas, vía la Tesorería Nacional, en esta misma fecha. </t>
  </si>
  <si>
    <t>PROGRAMA DE MEDICAMENTOS ESENCIALES (PROMESE CAL)</t>
  </si>
  <si>
    <t>LIC. MARIA CRISTINA PRADO</t>
  </si>
  <si>
    <t>LIC. JESUCITA FELIZ</t>
  </si>
  <si>
    <t>DIVISION DE TESORERIA</t>
  </si>
  <si>
    <t>DEPARTAMENTO FINANCIERO</t>
  </si>
  <si>
    <t>PREPARADO POR</t>
  </si>
  <si>
    <t>REVISADO POR</t>
  </si>
  <si>
    <t>LIC. GEORGINA VICTORIANO MORENO</t>
  </si>
  <si>
    <t>DIRECTORA ADMINISTRATIVA FINANCIERA</t>
  </si>
  <si>
    <t>AUTORIZADO POR</t>
  </si>
  <si>
    <t>Pago de Viáticos, al personal de la División de Distribución de la 
Sede Central, que estuvo participando en el abastecimiento de medicamentos a las Farmacias del Pueblo, Programas y Transferencia, en las rutas de Santiago, San Francisco de Macorís, Barahona, María Trinidad Sánchez, Santiago, La Romana y Pedernales,  correspondiente 
a los días 18, 19, 20 y 21 de Mayo del año en curso.</t>
  </si>
  <si>
    <t>Pago de Viáticos, al personal de la División de Distribución de la 
Sede Central, que estuvo participando en el abastecimiento de medicamentos a las Farmacias del Pueblo, Programas y Transferencia, en las rutas de Santiago, San Francisco de Macorís, Barahona, María Trinidad Sánchez, Santiago, La Romana y Pedernales,  correspondiente 
a los días 18, 19, 20 y 21 de Mayo del año en curso. 
Este expediente fue pagado por el valor de $36,600.00 y también por el valor de $41,000.00, que era el monto por el cual originalmente se proceso el pago, pero que posteriormente fue anulado y se rehízo el expediente por los $36,600.00, sin embargo, enviaron los dos archivos  TXT, y por esa razón se produjo el error de procesarlos los 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</si>
</sst>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D$&quot;* #,##0.00_-;\-&quot;RD$&quot;* #,##0.00_-;_-&quot;RD$&quot;* &quot;-&quot;??_-;_-@_-"/>
    <numFmt numFmtId="164" formatCode="_(&quot;RD$&quot;* #,##0.00_);_(&quot;RD$&quot;* \(#,##0.00\);_(&quot;RD$&quot;* &quot;-&quot;??_);_(@_)"/>
    <numFmt numFmtId="165" formatCode="dd\-mm\-yy;@"/>
  </numFmts>
  <fonts count="56"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theme="1"/>
      <name val="Calibri"/>
      <family val="2"/>
      <scheme val="minor"/>
    </font>
    <font>
      <b/>
      <i/>
      <sz val="18"/>
      <name val="Cambria"/>
      <family val="1"/>
      <scheme val="major"/>
    </font>
    <font>
      <b/>
      <i/>
      <sz val="20"/>
      <name val="Cambria"/>
      <family val="1"/>
      <scheme val="major"/>
    </font>
    <font>
      <b/>
      <i/>
      <sz val="16"/>
      <name val="Cambria"/>
      <family val="1"/>
      <scheme val="major"/>
    </font>
    <font>
      <i/>
      <sz val="15"/>
      <name val="Cambria"/>
      <family val="1"/>
    </font>
    <font>
      <sz val="11"/>
      <name val="Calibri"/>
      <family val="2"/>
      <scheme val="minor"/>
    </font>
    <font>
      <sz val="15"/>
      <name val="Calibri"/>
      <family val="2"/>
      <scheme val="minor"/>
    </font>
    <font>
      <sz val="16"/>
      <name val="Calibri"/>
      <family val="2"/>
      <scheme val="minor"/>
    </font>
    <font>
      <b/>
      <i/>
      <sz val="22"/>
      <name val="Cambria"/>
      <family val="1"/>
      <scheme val="major"/>
    </font>
    <font>
      <i/>
      <sz val="15"/>
      <name val="Cambria"/>
      <family val="1"/>
      <scheme val="major"/>
    </font>
    <font>
      <i/>
      <u/>
      <sz val="15"/>
      <name val="Cambria"/>
      <family val="1"/>
    </font>
    <font>
      <b/>
      <i/>
      <u val="double"/>
      <sz val="20"/>
      <color theme="1"/>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i/>
      <sz val="16"/>
      <color theme="1"/>
      <name val="Cambria"/>
      <family val="1"/>
      <scheme val="major"/>
    </font>
    <font>
      <i/>
      <u/>
      <sz val="16"/>
      <name val="Cambria"/>
      <family val="1"/>
      <scheme val="major"/>
    </font>
    <font>
      <i/>
      <sz val="16"/>
      <color rgb="FFFF0000"/>
      <name val="Cambria"/>
      <family val="1"/>
      <scheme val="major"/>
    </font>
    <font>
      <b/>
      <i/>
      <sz val="16"/>
      <color theme="1"/>
      <name val="Cambria"/>
      <family val="1"/>
      <scheme val="major"/>
    </font>
    <font>
      <i/>
      <sz val="16"/>
      <color rgb="FFFF0000"/>
      <name val="Cambria"/>
      <family val="1"/>
    </font>
    <font>
      <i/>
      <sz val="15"/>
      <color rgb="FFFF0000"/>
      <name val="Cambria"/>
      <family val="1"/>
    </font>
    <font>
      <i/>
      <sz val="11"/>
      <name val="Cambria"/>
      <family val="1"/>
      <scheme val="major"/>
    </font>
    <font>
      <b/>
      <i/>
      <sz val="17"/>
      <color rgb="FFFF0000"/>
      <name val="Cambria"/>
      <family val="1"/>
      <scheme val="major"/>
    </font>
    <font>
      <sz val="14"/>
      <name val="Calibri"/>
      <family val="2"/>
      <scheme val="minor"/>
    </font>
    <font>
      <i/>
      <sz val="18"/>
      <name val="Cambria"/>
      <family val="1"/>
      <scheme val="major"/>
    </font>
    <font>
      <i/>
      <sz val="18"/>
      <color theme="1"/>
      <name val="Cambria"/>
      <family val="1"/>
      <scheme val="major"/>
    </font>
    <font>
      <i/>
      <sz val="19"/>
      <color theme="1"/>
      <name val="Cambria"/>
      <family val="1"/>
      <scheme val="major"/>
    </font>
    <font>
      <b/>
      <i/>
      <sz val="18"/>
      <color theme="1"/>
      <name val="Cambria"/>
      <family val="1"/>
      <scheme val="major"/>
    </font>
    <font>
      <b/>
      <i/>
      <sz val="19"/>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s>
  <cellStyleXfs count="46">
    <xf numFmtId="0" fontId="0" fillId="0" borderId="0"/>
    <xf numFmtId="164" fontId="2" fillId="0" borderId="0" applyFont="0" applyFill="0" applyBorder="0" applyAlignment="0" applyProtection="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4" applyNumberFormat="0" applyAlignment="0" applyProtection="0"/>
    <xf numFmtId="0" fontId="14" fillId="21" borderId="5"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8" borderId="4" applyNumberFormat="0" applyAlignment="0" applyProtection="0"/>
    <xf numFmtId="0" fontId="21" fillId="0" borderId="9" applyNumberFormat="0" applyFill="0" applyAlignment="0" applyProtection="0"/>
    <xf numFmtId="0" fontId="22" fillId="22" borderId="0" applyNumberFormat="0" applyBorder="0" applyAlignment="0" applyProtection="0"/>
    <xf numFmtId="0" fontId="10" fillId="23" borderId="10" applyNumberFormat="0" applyFont="0" applyAlignment="0" applyProtection="0"/>
    <xf numFmtId="0" fontId="23" fillId="2"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cellStyleXfs>
  <cellXfs count="75">
    <xf numFmtId="0" fontId="0" fillId="0" borderId="0" xfId="0"/>
    <xf numFmtId="0" fontId="3" fillId="0" borderId="0" xfId="0" applyFont="1"/>
    <xf numFmtId="0" fontId="9" fillId="0" borderId="0" xfId="0" applyFont="1"/>
    <xf numFmtId="0" fontId="27" fillId="0" borderId="0" xfId="0" applyFont="1"/>
    <xf numFmtId="0" fontId="28"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39" fontId="31" fillId="0" borderId="1" xfId="1" applyNumberFormat="1" applyFont="1" applyFill="1" applyBorder="1" applyAlignment="1">
      <alignment horizontal="center"/>
    </xf>
    <xf numFmtId="0" fontId="32" fillId="0" borderId="0" xfId="0" applyFont="1" applyFill="1"/>
    <xf numFmtId="0" fontId="33" fillId="0" borderId="0" xfId="0" applyFont="1" applyFill="1"/>
    <xf numFmtId="0" fontId="34" fillId="0" borderId="0" xfId="0" applyFont="1" applyFill="1"/>
    <xf numFmtId="0" fontId="8" fillId="0" borderId="1" xfId="0" applyFont="1" applyFill="1" applyBorder="1" applyAlignment="1">
      <alignment horizontal="justify"/>
    </xf>
    <xf numFmtId="0" fontId="32" fillId="0" borderId="0" xfId="0" applyFont="1"/>
    <xf numFmtId="0" fontId="7" fillId="0" borderId="1" xfId="0" applyFont="1" applyBorder="1" applyAlignment="1">
      <alignment horizontal="left" wrapText="1"/>
    </xf>
    <xf numFmtId="0" fontId="8" fillId="0" borderId="1" xfId="0" applyFont="1" applyBorder="1" applyAlignment="1">
      <alignment horizontal="justify" wrapText="1"/>
    </xf>
    <xf numFmtId="39" fontId="7" fillId="0" borderId="1" xfId="0" applyNumberFormat="1" applyFont="1" applyFill="1" applyBorder="1" applyAlignment="1">
      <alignment horizontal="center" wrapText="1"/>
    </xf>
    <xf numFmtId="165" fontId="4" fillId="0" borderId="1" xfId="0" applyNumberFormat="1" applyFont="1" applyFill="1" applyBorder="1" applyAlignment="1">
      <alignment horizontal="center"/>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28" fillId="0" borderId="2" xfId="0" applyFont="1" applyFill="1" applyBorder="1" applyAlignment="1">
      <alignment horizontal="left" wrapText="1"/>
    </xf>
    <xf numFmtId="0" fontId="28" fillId="0" borderId="1" xfId="0" applyFont="1" applyBorder="1" applyAlignment="1">
      <alignment horizontal="left"/>
    </xf>
    <xf numFmtId="0" fontId="7" fillId="0" borderId="1" xfId="0" applyFont="1" applyFill="1" applyBorder="1" applyAlignment="1">
      <alignment horizontal="center" wrapText="1"/>
    </xf>
    <xf numFmtId="39" fontId="28" fillId="0" borderId="1" xfId="0" applyNumberFormat="1" applyFont="1" applyFill="1" applyBorder="1" applyAlignment="1">
      <alignment horizontal="center" wrapText="1"/>
    </xf>
    <xf numFmtId="39" fontId="38" fillId="0" borderId="1" xfId="0" applyNumberFormat="1" applyFont="1" applyFill="1" applyBorder="1" applyAlignment="1">
      <alignment horizontal="center" wrapText="1"/>
    </xf>
    <xf numFmtId="0" fontId="35" fillId="0" borderId="2" xfId="0" applyFont="1" applyFill="1" applyBorder="1" applyAlignment="1">
      <alignment horizontal="left" wrapText="1"/>
    </xf>
    <xf numFmtId="165" fontId="36" fillId="0" borderId="1" xfId="0" applyNumberFormat="1" applyFont="1" applyFill="1" applyBorder="1" applyAlignment="1">
      <alignment horizontal="center"/>
    </xf>
    <xf numFmtId="0" fontId="29" fillId="0" borderId="1" xfId="0" applyFont="1" applyFill="1" applyBorder="1" applyAlignment="1">
      <alignment horizontal="center" vertical="center"/>
    </xf>
    <xf numFmtId="0" fontId="39" fillId="0" borderId="1" xfId="0" applyFont="1" applyBorder="1" applyAlignment="1">
      <alignment horizontal="center" vertical="center"/>
    </xf>
    <xf numFmtId="0" fontId="35" fillId="0" borderId="3" xfId="0"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1" xfId="0" applyFont="1" applyFill="1" applyBorder="1" applyAlignment="1">
      <alignment horizontal="center" vertical="center" wrapText="1"/>
    </xf>
    <xf numFmtId="39" fontId="37" fillId="0" borderId="1" xfId="1" applyNumberFormat="1" applyFont="1" applyFill="1" applyBorder="1" applyAlignment="1">
      <alignment horizontal="center"/>
    </xf>
    <xf numFmtId="0" fontId="40" fillId="0" borderId="0" xfId="0" applyFont="1"/>
    <xf numFmtId="39" fontId="8" fillId="0" borderId="1" xfId="1" applyNumberFormat="1" applyFont="1" applyFill="1" applyBorder="1" applyAlignment="1">
      <alignment horizontal="center"/>
    </xf>
    <xf numFmtId="39" fontId="45" fillId="0" borderId="1" xfId="0" applyNumberFormat="1" applyFont="1" applyFill="1" applyBorder="1" applyAlignment="1">
      <alignment horizontal="center" wrapText="1"/>
    </xf>
    <xf numFmtId="39" fontId="44" fillId="0" borderId="1" xfId="1" applyNumberFormat="1" applyFont="1" applyFill="1" applyBorder="1" applyAlignment="1">
      <alignment horizontal="center"/>
    </xf>
    <xf numFmtId="39" fontId="7" fillId="0" borderId="1" xfId="1" applyNumberFormat="1" applyFont="1" applyFill="1" applyBorder="1" applyAlignment="1">
      <alignment horizontal="center"/>
    </xf>
    <xf numFmtId="39" fontId="46" fillId="0" borderId="1" xfId="1" applyNumberFormat="1" applyFont="1" applyFill="1" applyBorder="1" applyAlignment="1">
      <alignment horizontal="center"/>
    </xf>
    <xf numFmtId="39" fontId="30" fillId="0" borderId="1" xfId="1" applyNumberFormat="1" applyFont="1" applyFill="1" applyBorder="1" applyAlignment="1">
      <alignment horizontal="center"/>
    </xf>
    <xf numFmtId="39" fontId="44" fillId="0" borderId="1" xfId="0" applyNumberFormat="1" applyFont="1" applyFill="1" applyBorder="1" applyAlignment="1">
      <alignment horizontal="center" wrapText="1"/>
    </xf>
    <xf numFmtId="39" fontId="47" fillId="0" borderId="1" xfId="1" applyNumberFormat="1" applyFont="1" applyFill="1" applyBorder="1" applyAlignment="1">
      <alignment horizontal="center"/>
    </xf>
    <xf numFmtId="0" fontId="48" fillId="0" borderId="0" xfId="0" applyFont="1"/>
    <xf numFmtId="39" fontId="43" fillId="0" borderId="1" xfId="0" applyNumberFormat="1" applyFont="1" applyFill="1" applyBorder="1" applyAlignment="1">
      <alignment horizontal="center" wrapText="1"/>
    </xf>
    <xf numFmtId="39" fontId="49" fillId="0" borderId="1" xfId="0" applyNumberFormat="1" applyFont="1" applyFill="1" applyBorder="1" applyAlignment="1">
      <alignment horizontal="center" wrapText="1"/>
    </xf>
    <xf numFmtId="4" fontId="31" fillId="0" borderId="1" xfId="1" applyNumberFormat="1" applyFont="1" applyFill="1" applyBorder="1" applyAlignment="1">
      <alignment horizontal="center"/>
    </xf>
    <xf numFmtId="0" fontId="4" fillId="0" borderId="1" xfId="0" applyFont="1" applyBorder="1" applyAlignment="1">
      <alignment horizontal="center"/>
    </xf>
    <xf numFmtId="0" fontId="50" fillId="0" borderId="0" xfId="0" applyFont="1"/>
    <xf numFmtId="0" fontId="4" fillId="0" borderId="0" xfId="0" applyFont="1"/>
    <xf numFmtId="0" fontId="29" fillId="0" borderId="1" xfId="0" applyFont="1" applyBorder="1" applyAlignment="1">
      <alignment horizontal="center" vertical="center" wrapText="1"/>
    </xf>
    <xf numFmtId="0" fontId="53" fillId="0" borderId="0" xfId="0" applyFont="1" applyBorder="1" applyAlignment="1">
      <alignment horizontal="left" wrapText="1"/>
    </xf>
    <xf numFmtId="0" fontId="53" fillId="0" borderId="0" xfId="0" applyFont="1" applyAlignment="1">
      <alignment horizontal="left" wrapText="1"/>
    </xf>
    <xf numFmtId="0" fontId="42" fillId="0" borderId="0" xfId="0" applyFont="1" applyAlignment="1">
      <alignment horizontal="center"/>
    </xf>
    <xf numFmtId="0" fontId="42" fillId="0" borderId="0" xfId="0" applyFont="1" applyAlignment="1">
      <alignment horizontal="center" wrapText="1"/>
    </xf>
    <xf numFmtId="0" fontId="52" fillId="0" borderId="0" xfId="0" applyFont="1"/>
    <xf numFmtId="0" fontId="52" fillId="0" borderId="0" xfId="0" applyFont="1" applyAlignment="1">
      <alignment horizontal="center"/>
    </xf>
    <xf numFmtId="0" fontId="52" fillId="0" borderId="0" xfId="0" applyFont="1" applyAlignment="1">
      <alignment wrapText="1"/>
    </xf>
    <xf numFmtId="0" fontId="52" fillId="0" borderId="0" xfId="0" applyFont="1" applyAlignment="1">
      <alignment horizontal="center" wrapText="1"/>
    </xf>
    <xf numFmtId="0" fontId="51" fillId="0" borderId="0" xfId="0" applyFont="1" applyFill="1"/>
    <xf numFmtId="0" fontId="51" fillId="0" borderId="0" xfId="0" applyFont="1" applyFill="1" applyAlignment="1">
      <alignment wrapText="1"/>
    </xf>
    <xf numFmtId="0" fontId="53" fillId="24" borderId="13" xfId="0" applyFont="1" applyFill="1" applyBorder="1" applyAlignment="1">
      <alignment horizontal="left" wrapText="1"/>
    </xf>
    <xf numFmtId="0" fontId="51" fillId="0" borderId="0" xfId="0" applyFont="1"/>
    <xf numFmtId="0" fontId="55" fillId="0" borderId="0" xfId="0" applyFont="1" applyAlignment="1">
      <alignment horizontal="center" wrapText="1"/>
    </xf>
    <xf numFmtId="0" fontId="53" fillId="0" borderId="0" xfId="0" applyFont="1" applyAlignment="1">
      <alignment horizontal="center" wrapText="1"/>
    </xf>
    <xf numFmtId="0" fontId="34" fillId="0" borderId="0" xfId="0" applyFont="1" applyFill="1" applyAlignment="1"/>
    <xf numFmtId="0" fontId="52" fillId="0" borderId="13" xfId="0" applyFont="1" applyBorder="1" applyAlignment="1">
      <alignment horizontal="center"/>
    </xf>
    <xf numFmtId="0" fontId="52" fillId="0" borderId="13" xfId="0" applyFont="1" applyBorder="1" applyAlignment="1">
      <alignment horizontal="center" wrapText="1"/>
    </xf>
    <xf numFmtId="0" fontId="5" fillId="0" borderId="0" xfId="0" applyFont="1" applyAlignment="1">
      <alignment horizontal="center" vertical="center"/>
    </xf>
    <xf numFmtId="0" fontId="3" fillId="0" borderId="0" xfId="0" applyFont="1" applyBorder="1" applyAlignment="1">
      <alignment horizontal="center" vertical="center"/>
    </xf>
    <xf numFmtId="0" fontId="41" fillId="0" borderId="0" xfId="0" applyFont="1" applyAlignment="1">
      <alignment horizontal="center" vertical="center"/>
    </xf>
    <xf numFmtId="0" fontId="6" fillId="0" borderId="0" xfId="0" applyFont="1" applyAlignment="1">
      <alignment horizontal="center"/>
    </xf>
    <xf numFmtId="0" fontId="54" fillId="0" borderId="0" xfId="0" applyFont="1" applyBorder="1" applyAlignment="1">
      <alignment horizontal="center"/>
    </xf>
    <xf numFmtId="0" fontId="54" fillId="0" borderId="0" xfId="0" applyFont="1" applyBorder="1" applyAlignment="1">
      <alignment horizontal="center" wrapText="1"/>
    </xf>
    <xf numFmtId="0" fontId="52" fillId="0" borderId="0" xfId="0" applyFont="1" applyAlignment="1">
      <alignment horizontal="center"/>
    </xf>
    <xf numFmtId="0" fontId="52" fillId="0" borderId="0" xfId="0" applyFont="1" applyAlignment="1">
      <alignment horizontal="center" wrapText="1"/>
    </xf>
    <xf numFmtId="0" fontId="42" fillId="0" borderId="0" xfId="0" applyFont="1" applyAlignment="1">
      <alignment horizontal="center"/>
    </xf>
    <xf numFmtId="0" fontId="42" fillId="0" borderId="0" xfId="0" applyFont="1" applyAlignment="1">
      <alignment horizontal="center" wrapText="1"/>
    </xf>
  </cellXfs>
  <cellStyles count="46">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Moneda" xfId="1" builtinId="4"/>
    <cellStyle name="Moneda 2" xfId="45"/>
    <cellStyle name="Neutral 2" xfId="39"/>
    <cellStyle name="Normal" xfId="0" builtinId="0"/>
    <cellStyle name="Normal 2" xfId="2"/>
    <cellStyle name="Normal 3" xfId="3"/>
    <cellStyle name="Note" xfId="40"/>
    <cellStyle name="Output" xfId="41"/>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342899</xdr:colOff>
      <xdr:row>4</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41719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0</xdr:col>
      <xdr:colOff>222250</xdr:colOff>
      <xdr:row>0</xdr:row>
      <xdr:rowOff>136525</xdr:rowOff>
    </xdr:from>
    <xdr:to>
      <xdr:col>2</xdr:col>
      <xdr:colOff>1393825</xdr:colOff>
      <xdr:row>2</xdr:row>
      <xdr:rowOff>444500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136525"/>
          <a:ext cx="3235325" cy="1085850"/>
        </a:xfrm>
        <a:prstGeom prst="rect">
          <a:avLst/>
        </a:prstGeom>
        <a:noFill/>
      </xdr:spPr>
    </xdr:pic>
    <xdr:clientData/>
  </xdr:twoCellAnchor>
  <xdr:oneCellAnchor>
    <xdr:from>
      <xdr:col>3</xdr:col>
      <xdr:colOff>590549</xdr:colOff>
      <xdr:row>3</xdr:row>
      <xdr:rowOff>295275</xdr:rowOff>
    </xdr:from>
    <xdr:ext cx="3171825" cy="438151"/>
    <xdr:sp macro="" textlink="">
      <xdr:nvSpPr>
        <xdr:cNvPr id="5" name="4 Rectángulo">
          <a:extLst>
            <a:ext uri="{FF2B5EF4-FFF2-40B4-BE49-F238E27FC236}">
              <a16:creationId xmlns="" xmlns:a16="http://schemas.microsoft.com/office/drawing/2014/main" id="{00000000-0008-0000-0000-000005000000}"/>
            </a:ext>
          </a:extLst>
        </xdr:cNvPr>
        <xdr:cNvSpPr/>
      </xdr:nvSpPr>
      <xdr:spPr>
        <a:xfrm>
          <a:off x="441959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15</xdr:row>
      <xdr:rowOff>904875</xdr:rowOff>
    </xdr:from>
    <xdr:to>
      <xdr:col>8</xdr:col>
      <xdr:colOff>0</xdr:colOff>
      <xdr:row>51</xdr:row>
      <xdr:rowOff>385762</xdr:rowOff>
    </xdr:to>
    <xdr:pic>
      <xdr:nvPicPr>
        <xdr:cNvPr id="6" name="5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5859125" y="5219700"/>
          <a:ext cx="0" cy="36580762"/>
        </a:xfrm>
        <a:prstGeom prst="rect">
          <a:avLst/>
        </a:prstGeom>
        <a:solidFill>
          <a:schemeClr val="accent2"/>
        </a:solidFill>
      </xdr:spPr>
    </xdr:pic>
    <xdr:clientData/>
  </xdr:twoCellAnchor>
  <xdr:oneCellAnchor>
    <xdr:from>
      <xdr:col>3</xdr:col>
      <xdr:colOff>380999</xdr:colOff>
      <xdr:row>4</xdr:row>
      <xdr:rowOff>0</xdr:rowOff>
    </xdr:from>
    <xdr:ext cx="3171825" cy="438151"/>
    <xdr:sp macro="" textlink="">
      <xdr:nvSpPr>
        <xdr:cNvPr id="7" name="6 Rectángulo">
          <a:extLst>
            <a:ext uri="{FF2B5EF4-FFF2-40B4-BE49-F238E27FC236}">
              <a16:creationId xmlns="" xmlns:a16="http://schemas.microsoft.com/office/drawing/2014/main" id="{00000000-0008-0000-0000-000007000000}"/>
            </a:ext>
          </a:extLst>
        </xdr:cNvPr>
        <xdr:cNvSpPr/>
      </xdr:nvSpPr>
      <xdr:spPr>
        <a:xfrm>
          <a:off x="42100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0</xdr:row>
      <xdr:rowOff>0</xdr:rowOff>
    </xdr:from>
    <xdr:to>
      <xdr:col>8</xdr:col>
      <xdr:colOff>0</xdr:colOff>
      <xdr:row>66</xdr:row>
      <xdr:rowOff>457199</xdr:rowOff>
    </xdr:to>
    <xdr:pic>
      <xdr:nvPicPr>
        <xdr:cNvPr id="8"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706975" y="333376"/>
          <a:ext cx="0" cy="80324324"/>
        </a:xfrm>
        <a:prstGeom prst="rect">
          <a:avLst/>
        </a:prstGeom>
        <a:noFill/>
        <a:ln>
          <a:noFill/>
        </a:ln>
      </xdr:spPr>
    </xdr:pic>
    <xdr:clientData/>
  </xdr:twoCellAnchor>
  <xdr:oneCellAnchor>
    <xdr:from>
      <xdr:col>3</xdr:col>
      <xdr:colOff>495299</xdr:colOff>
      <xdr:row>3</xdr:row>
      <xdr:rowOff>28575</xdr:rowOff>
    </xdr:from>
    <xdr:ext cx="3171825" cy="438151"/>
    <xdr:sp macro="" textlink="">
      <xdr:nvSpPr>
        <xdr:cNvPr id="9" name="9 Rectángulo">
          <a:extLst>
            <a:ext uri="{FF2B5EF4-FFF2-40B4-BE49-F238E27FC236}">
              <a16:creationId xmlns="" xmlns:a16="http://schemas.microsoft.com/office/drawing/2014/main" id="{00000000-0008-0000-0000-000009000000}"/>
            </a:ext>
          </a:extLst>
        </xdr:cNvPr>
        <xdr:cNvSpPr/>
      </xdr:nvSpPr>
      <xdr:spPr>
        <a:xfrm>
          <a:off x="432434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0</xdr:row>
      <xdr:rowOff>0</xdr:rowOff>
    </xdr:from>
    <xdr:to>
      <xdr:col>8</xdr:col>
      <xdr:colOff>0</xdr:colOff>
      <xdr:row>35</xdr:row>
      <xdr:rowOff>1457325</xdr:rowOff>
    </xdr:to>
    <xdr:pic>
      <xdr:nvPicPr>
        <xdr:cNvPr id="10"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6449675" y="361950"/>
          <a:ext cx="0" cy="31680150"/>
        </a:xfrm>
        <a:prstGeom prst="rect">
          <a:avLst/>
        </a:prstGeom>
        <a:solidFill>
          <a:schemeClr val="accent2"/>
        </a:solidFill>
      </xdr:spPr>
    </xdr:pic>
    <xdr:clientData/>
  </xdr:twoCellAnchor>
  <xdr:twoCellAnchor editAs="oneCell">
    <xdr:from>
      <xdr:col>5</xdr:col>
      <xdr:colOff>1368425</xdr:colOff>
      <xdr:row>0</xdr:row>
      <xdr:rowOff>209551</xdr:rowOff>
    </xdr:from>
    <xdr:to>
      <xdr:col>7</xdr:col>
      <xdr:colOff>1406525</xdr:colOff>
      <xdr:row>3</xdr:row>
      <xdr:rowOff>15875</xdr:rowOff>
    </xdr:to>
    <xdr:pic>
      <xdr:nvPicPr>
        <xdr:cNvPr id="11" name="Imagen 10" descr="farmacia del pueblo">
          <a:extLst>
            <a:ext uri="{FF2B5EF4-FFF2-40B4-BE49-F238E27FC236}">
              <a16:creationId xmlns="" xmlns:a16="http://schemas.microsoft.com/office/drawing/2014/main" id="{00000000-0008-0000-0000-00000B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163800" y="209551"/>
          <a:ext cx="3419475" cy="1060449"/>
        </a:xfrm>
        <a:prstGeom prst="rect">
          <a:avLst/>
        </a:prstGeom>
        <a:noFill/>
        <a:ln>
          <a:noFill/>
        </a:ln>
      </xdr:spPr>
    </xdr:pic>
    <xdr:clientData/>
  </xdr:twoCellAnchor>
  <xdr:twoCellAnchor editAs="oneCell">
    <xdr:from>
      <xdr:col>7</xdr:col>
      <xdr:colOff>1485900</xdr:colOff>
      <xdr:row>191</xdr:row>
      <xdr:rowOff>428625</xdr:rowOff>
    </xdr:from>
    <xdr:to>
      <xdr:col>7</xdr:col>
      <xdr:colOff>1485900</xdr:colOff>
      <xdr:row>324</xdr:row>
      <xdr:rowOff>123824</xdr:rowOff>
    </xdr:to>
    <xdr:pic>
      <xdr:nvPicPr>
        <xdr:cNvPr id="12"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5087600" y="103479600"/>
          <a:ext cx="0" cy="36509325"/>
        </a:xfrm>
        <a:prstGeom prst="rect">
          <a:avLst/>
        </a:prstGeom>
        <a:solidFill>
          <a:schemeClr val="accent2"/>
        </a:solidFill>
      </xdr:spPr>
    </xdr:pic>
    <xdr:clientData/>
  </xdr:twoCellAnchor>
  <xdr:twoCellAnchor editAs="oneCell">
    <xdr:from>
      <xdr:col>7</xdr:col>
      <xdr:colOff>1485900</xdr:colOff>
      <xdr:row>190</xdr:row>
      <xdr:rowOff>0</xdr:rowOff>
    </xdr:from>
    <xdr:to>
      <xdr:col>7</xdr:col>
      <xdr:colOff>1485900</xdr:colOff>
      <xdr:row>363</xdr:row>
      <xdr:rowOff>71437</xdr:rowOff>
    </xdr:to>
    <xdr:pic>
      <xdr:nvPicPr>
        <xdr:cNvPr id="13" name="12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5344775" y="18821400"/>
          <a:ext cx="0" cy="44010262"/>
        </a:xfrm>
        <a:prstGeom prst="rect">
          <a:avLst/>
        </a:prstGeom>
        <a:solidFill>
          <a:schemeClr val="accent2"/>
        </a:solidFill>
      </xdr:spPr>
    </xdr:pic>
    <xdr:clientData/>
  </xdr:twoCellAnchor>
  <xdr:oneCellAnchor>
    <xdr:from>
      <xdr:col>4</xdr:col>
      <xdr:colOff>933450</xdr:colOff>
      <xdr:row>15</xdr:row>
      <xdr:rowOff>904875</xdr:rowOff>
    </xdr:from>
    <xdr:ext cx="0" cy="43514962"/>
    <xdr:pic>
      <xdr:nvPicPr>
        <xdr:cNvPr id="14" name="13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7145000" y="11477625"/>
          <a:ext cx="0" cy="43514962"/>
        </a:xfrm>
        <a:prstGeom prst="rect">
          <a:avLst/>
        </a:prstGeom>
        <a:solidFill>
          <a:schemeClr val="accent2"/>
        </a:solidFill>
      </xdr:spPr>
    </xdr:pic>
    <xdr:clientData/>
  </xdr:oneCellAnchor>
  <xdr:oneCellAnchor>
    <xdr:from>
      <xdr:col>4</xdr:col>
      <xdr:colOff>2124075</xdr:colOff>
      <xdr:row>0</xdr:row>
      <xdr:rowOff>0</xdr:rowOff>
    </xdr:from>
    <xdr:ext cx="0" cy="82638899"/>
    <xdr:pic>
      <xdr:nvPicPr>
        <xdr:cNvPr id="15"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335625" y="333376"/>
          <a:ext cx="0" cy="82638899"/>
        </a:xfrm>
        <a:prstGeom prst="rect">
          <a:avLst/>
        </a:prstGeom>
        <a:noFill/>
        <a:ln>
          <a:noFill/>
        </a:ln>
      </xdr:spPr>
    </xdr:pic>
    <xdr:clientData/>
  </xdr:oneCellAnchor>
  <xdr:oneCellAnchor>
    <xdr:from>
      <xdr:col>4</xdr:col>
      <xdr:colOff>904875</xdr:colOff>
      <xdr:row>0</xdr:row>
      <xdr:rowOff>0</xdr:rowOff>
    </xdr:from>
    <xdr:ext cx="0" cy="34004250"/>
    <xdr:pic>
      <xdr:nvPicPr>
        <xdr:cNvPr id="16"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7116425" y="361950"/>
          <a:ext cx="0" cy="34004250"/>
        </a:xfrm>
        <a:prstGeom prst="rect">
          <a:avLst/>
        </a:prstGeom>
        <a:solidFill>
          <a:schemeClr val="accent2"/>
        </a:solidFill>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4"/>
  <sheetViews>
    <sheetView tabSelected="1" zoomScale="60" zoomScaleNormal="60" workbookViewId="0">
      <selection activeCell="A2" sqref="A2:H2"/>
    </sheetView>
  </sheetViews>
  <sheetFormatPr baseColWidth="10" defaultRowHeight="21" x14ac:dyDescent="0.35"/>
  <cols>
    <col min="1" max="1" width="11.42578125" style="45" customWidth="1"/>
    <col min="2" max="2" width="19.5703125" style="7" customWidth="1"/>
    <col min="3" max="3" width="29.85546875" style="7" customWidth="1"/>
    <col min="4" max="4" width="52.85546875" style="9" customWidth="1"/>
    <col min="5" max="5" width="93.28515625" style="11" customWidth="1"/>
    <col min="6" max="6" width="24" style="9" customWidth="1"/>
    <col min="7" max="7" width="26.7109375" style="8" customWidth="1"/>
    <col min="8" max="8" width="25.85546875" style="11" customWidth="1"/>
    <col min="9" max="9" width="255.7109375" customWidth="1"/>
  </cols>
  <sheetData>
    <row r="2" spans="1:8" ht="40.5" customHeight="1" x14ac:dyDescent="0.25">
      <c r="A2" s="65" t="s">
        <v>271</v>
      </c>
      <c r="B2" s="65"/>
      <c r="C2" s="65"/>
      <c r="D2" s="65"/>
      <c r="E2" s="65"/>
      <c r="F2" s="65"/>
      <c r="G2" s="65"/>
      <c r="H2" s="65"/>
    </row>
    <row r="3" spans="1:8" s="2" customFormat="1" ht="37.5" customHeight="1" x14ac:dyDescent="0.45">
      <c r="A3" s="67" t="s">
        <v>3</v>
      </c>
      <c r="B3" s="67"/>
      <c r="C3" s="67"/>
      <c r="D3" s="67"/>
      <c r="E3" s="67"/>
      <c r="F3" s="67"/>
      <c r="G3" s="67"/>
      <c r="H3" s="67"/>
    </row>
    <row r="4" spans="1:8" s="1" customFormat="1" ht="33.75" customHeight="1" x14ac:dyDescent="0.45">
      <c r="A4" s="68" t="s">
        <v>4</v>
      </c>
      <c r="B4" s="68"/>
      <c r="C4" s="68"/>
      <c r="D4" s="68"/>
      <c r="E4" s="68"/>
      <c r="F4" s="68"/>
      <c r="G4" s="68"/>
      <c r="H4" s="68"/>
    </row>
    <row r="5" spans="1:8" s="1" customFormat="1" ht="35.25" customHeight="1" x14ac:dyDescent="0.45">
      <c r="A5" s="68" t="s">
        <v>7</v>
      </c>
      <c r="B5" s="68"/>
      <c r="C5" s="68"/>
      <c r="D5" s="68"/>
      <c r="E5" s="68"/>
      <c r="F5" s="68"/>
      <c r="G5" s="68"/>
      <c r="H5" s="68"/>
    </row>
    <row r="6" spans="1:8" s="1" customFormat="1" ht="36" customHeight="1" x14ac:dyDescent="0.45">
      <c r="A6" s="68" t="s">
        <v>37</v>
      </c>
      <c r="B6" s="68"/>
      <c r="C6" s="68"/>
      <c r="D6" s="68"/>
      <c r="E6" s="68"/>
      <c r="F6" s="68"/>
      <c r="G6" s="68"/>
      <c r="H6" s="68"/>
    </row>
    <row r="7" spans="1:8" s="1" customFormat="1" ht="12.75" customHeight="1" x14ac:dyDescent="0.25">
      <c r="A7" s="46"/>
      <c r="B7" s="66"/>
      <c r="C7" s="66"/>
      <c r="D7" s="66"/>
      <c r="E7" s="66"/>
      <c r="F7" s="66"/>
      <c r="G7" s="66"/>
      <c r="H7" s="66"/>
    </row>
    <row r="8" spans="1:8" s="1" customFormat="1" ht="75" customHeight="1" x14ac:dyDescent="0.2">
      <c r="A8" s="47" t="s">
        <v>5</v>
      </c>
      <c r="B8" s="25" t="s">
        <v>0</v>
      </c>
      <c r="C8" s="4" t="s">
        <v>9</v>
      </c>
      <c r="D8" s="29" t="s">
        <v>1</v>
      </c>
      <c r="E8" s="26" t="s">
        <v>8</v>
      </c>
      <c r="F8" s="27" t="s">
        <v>6</v>
      </c>
      <c r="G8" s="27" t="s">
        <v>10</v>
      </c>
      <c r="H8" s="28" t="s">
        <v>2</v>
      </c>
    </row>
    <row r="9" spans="1:8" s="1" customFormat="1" ht="41.25" customHeight="1" x14ac:dyDescent="0.3">
      <c r="A9" s="44">
        <v>1</v>
      </c>
      <c r="B9" s="24">
        <v>44378</v>
      </c>
      <c r="C9" s="5"/>
      <c r="D9" s="18" t="s">
        <v>38</v>
      </c>
      <c r="E9" s="19" t="s">
        <v>13</v>
      </c>
      <c r="F9" s="33"/>
      <c r="G9" s="6"/>
      <c r="H9" s="21">
        <v>297656.57</v>
      </c>
    </row>
    <row r="10" spans="1:8" s="31" customFormat="1" ht="60.75" x14ac:dyDescent="0.3">
      <c r="A10" s="44">
        <v>2</v>
      </c>
      <c r="B10" s="24">
        <v>44379</v>
      </c>
      <c r="C10" s="20">
        <v>451929177</v>
      </c>
      <c r="D10" s="17" t="s">
        <v>14</v>
      </c>
      <c r="E10" s="12" t="s">
        <v>262</v>
      </c>
      <c r="F10" s="6">
        <v>3000</v>
      </c>
      <c r="G10" s="6"/>
      <c r="H10" s="14">
        <f>SUM(H9+F10-G10)</f>
        <v>300656.57</v>
      </c>
    </row>
    <row r="11" spans="1:8" s="31" customFormat="1" ht="60.75" x14ac:dyDescent="0.3">
      <c r="A11" s="44">
        <v>3</v>
      </c>
      <c r="B11" s="24">
        <v>44379</v>
      </c>
      <c r="C11" s="20">
        <v>451929179</v>
      </c>
      <c r="D11" s="17" t="s">
        <v>14</v>
      </c>
      <c r="E11" s="12" t="s">
        <v>231</v>
      </c>
      <c r="F11" s="6">
        <v>673.45</v>
      </c>
      <c r="G11" s="6"/>
      <c r="H11" s="14">
        <f t="shared" ref="H11:H75" si="0">SUM(H10+F11-G11)</f>
        <v>301330.02</v>
      </c>
    </row>
    <row r="12" spans="1:8" s="1" customFormat="1" ht="101.25" x14ac:dyDescent="0.3">
      <c r="A12" s="44">
        <v>4</v>
      </c>
      <c r="B12" s="24">
        <v>44379</v>
      </c>
      <c r="C12" s="20" t="s">
        <v>39</v>
      </c>
      <c r="D12" s="17" t="s">
        <v>99</v>
      </c>
      <c r="E12" s="12" t="s">
        <v>233</v>
      </c>
      <c r="F12" s="32"/>
      <c r="G12" s="14">
        <v>40150</v>
      </c>
      <c r="H12" s="14">
        <f t="shared" si="0"/>
        <v>261180.02000000002</v>
      </c>
    </row>
    <row r="13" spans="1:8" s="1" customFormat="1" ht="78" customHeight="1" x14ac:dyDescent="0.3">
      <c r="A13" s="44">
        <v>5</v>
      </c>
      <c r="B13" s="24">
        <v>44379</v>
      </c>
      <c r="C13" s="20">
        <v>23808843564</v>
      </c>
      <c r="D13" s="17" t="s">
        <v>136</v>
      </c>
      <c r="E13" s="12" t="s">
        <v>140</v>
      </c>
      <c r="F13" s="32"/>
      <c r="G13" s="14">
        <v>12700</v>
      </c>
      <c r="H13" s="14">
        <f t="shared" si="0"/>
        <v>248480.02000000002</v>
      </c>
    </row>
    <row r="14" spans="1:8" s="1" customFormat="1" ht="121.5" x14ac:dyDescent="0.3">
      <c r="A14" s="44">
        <v>6</v>
      </c>
      <c r="B14" s="24">
        <v>44379</v>
      </c>
      <c r="C14" s="20">
        <v>23802969621</v>
      </c>
      <c r="D14" s="17" t="s">
        <v>41</v>
      </c>
      <c r="E14" s="12" t="s">
        <v>263</v>
      </c>
      <c r="F14" s="32"/>
      <c r="G14" s="14">
        <v>24826.49</v>
      </c>
      <c r="H14" s="14">
        <f t="shared" si="0"/>
        <v>223653.53000000003</v>
      </c>
    </row>
    <row r="15" spans="1:8" s="1" customFormat="1" ht="59.25" customHeight="1" x14ac:dyDescent="0.3">
      <c r="A15" s="44">
        <v>7</v>
      </c>
      <c r="B15" s="24">
        <v>44382</v>
      </c>
      <c r="C15" s="20">
        <v>451203910</v>
      </c>
      <c r="D15" s="17" t="s">
        <v>14</v>
      </c>
      <c r="E15" s="12" t="s">
        <v>232</v>
      </c>
      <c r="F15" s="32">
        <v>500</v>
      </c>
      <c r="G15" s="14"/>
      <c r="H15" s="14">
        <f t="shared" si="0"/>
        <v>224153.53000000003</v>
      </c>
    </row>
    <row r="16" spans="1:8" s="1" customFormat="1" ht="80.25" customHeight="1" x14ac:dyDescent="0.3">
      <c r="A16" s="44">
        <v>8</v>
      </c>
      <c r="B16" s="24">
        <v>44383</v>
      </c>
      <c r="C16" s="20">
        <v>23827807843</v>
      </c>
      <c r="D16" s="17" t="s">
        <v>23</v>
      </c>
      <c r="E16" s="12" t="s">
        <v>134</v>
      </c>
      <c r="F16" s="32"/>
      <c r="G16" s="14">
        <v>47500</v>
      </c>
      <c r="H16" s="14">
        <f t="shared" si="0"/>
        <v>176653.53000000003</v>
      </c>
    </row>
    <row r="17" spans="1:8" s="1" customFormat="1" ht="62.25" customHeight="1" x14ac:dyDescent="0.3">
      <c r="A17" s="44">
        <v>9</v>
      </c>
      <c r="B17" s="24">
        <v>44384</v>
      </c>
      <c r="C17" s="20">
        <v>453399291</v>
      </c>
      <c r="D17" s="17" t="s">
        <v>14</v>
      </c>
      <c r="E17" s="12" t="s">
        <v>264</v>
      </c>
      <c r="F17" s="32">
        <v>1500</v>
      </c>
      <c r="G17" s="14"/>
      <c r="H17" s="14">
        <f t="shared" si="0"/>
        <v>178153.53000000003</v>
      </c>
    </row>
    <row r="18" spans="1:8" s="1" customFormat="1" ht="65.25" customHeight="1" x14ac:dyDescent="0.3">
      <c r="A18" s="44">
        <v>10</v>
      </c>
      <c r="B18" s="24">
        <v>44385</v>
      </c>
      <c r="C18" s="20">
        <v>401157951</v>
      </c>
      <c r="D18" s="17" t="s">
        <v>14</v>
      </c>
      <c r="E18" s="12" t="s">
        <v>265</v>
      </c>
      <c r="F18" s="32">
        <v>1500</v>
      </c>
      <c r="G18" s="14"/>
      <c r="H18" s="14">
        <f t="shared" si="0"/>
        <v>179653.53000000003</v>
      </c>
    </row>
    <row r="19" spans="1:8" s="31" customFormat="1" ht="101.25" x14ac:dyDescent="0.3">
      <c r="A19" s="44">
        <v>11</v>
      </c>
      <c r="B19" s="24">
        <v>44390</v>
      </c>
      <c r="C19" s="20">
        <v>23874101671</v>
      </c>
      <c r="D19" s="17" t="s">
        <v>42</v>
      </c>
      <c r="E19" s="12" t="s">
        <v>234</v>
      </c>
      <c r="F19" s="32"/>
      <c r="G19" s="14">
        <v>7626</v>
      </c>
      <c r="H19" s="14">
        <f t="shared" si="0"/>
        <v>172027.53000000003</v>
      </c>
    </row>
    <row r="20" spans="1:8" s="31" customFormat="1" ht="81" x14ac:dyDescent="0.3">
      <c r="A20" s="44">
        <v>12</v>
      </c>
      <c r="B20" s="24">
        <v>44391</v>
      </c>
      <c r="C20" s="20">
        <v>23881800928</v>
      </c>
      <c r="D20" s="17" t="s">
        <v>27</v>
      </c>
      <c r="E20" s="12" t="s">
        <v>135</v>
      </c>
      <c r="F20" s="32"/>
      <c r="G20" s="14">
        <v>15000</v>
      </c>
      <c r="H20" s="14">
        <f t="shared" si="0"/>
        <v>157027.53000000003</v>
      </c>
    </row>
    <row r="21" spans="1:8" s="31" customFormat="1" ht="65.25" customHeight="1" x14ac:dyDescent="0.3">
      <c r="A21" s="44">
        <v>13</v>
      </c>
      <c r="B21" s="24">
        <v>44392</v>
      </c>
      <c r="C21" s="20">
        <v>455696373</v>
      </c>
      <c r="D21" s="17" t="s">
        <v>14</v>
      </c>
      <c r="E21" s="12" t="s">
        <v>235</v>
      </c>
      <c r="F21" s="32">
        <v>93.26</v>
      </c>
      <c r="G21" s="14"/>
      <c r="H21" s="14">
        <f t="shared" si="0"/>
        <v>157120.79000000004</v>
      </c>
    </row>
    <row r="22" spans="1:8" s="31" customFormat="1" ht="60.75" x14ac:dyDescent="0.3">
      <c r="A22" s="44">
        <v>14</v>
      </c>
      <c r="B22" s="24">
        <v>44392</v>
      </c>
      <c r="C22" s="20">
        <v>455696374</v>
      </c>
      <c r="D22" s="17" t="s">
        <v>14</v>
      </c>
      <c r="E22" s="12" t="s">
        <v>266</v>
      </c>
      <c r="F22" s="32">
        <v>250.32</v>
      </c>
      <c r="G22" s="14"/>
      <c r="H22" s="14">
        <f t="shared" si="0"/>
        <v>157371.11000000004</v>
      </c>
    </row>
    <row r="23" spans="1:8" s="40" customFormat="1" ht="101.25" x14ac:dyDescent="0.3">
      <c r="A23" s="44">
        <v>15</v>
      </c>
      <c r="B23" s="24">
        <v>44392</v>
      </c>
      <c r="C23" s="20" t="s">
        <v>39</v>
      </c>
      <c r="D23" s="17" t="s">
        <v>24</v>
      </c>
      <c r="E23" s="12" t="s">
        <v>46</v>
      </c>
      <c r="F23" s="6"/>
      <c r="G23" s="6">
        <v>33500</v>
      </c>
      <c r="H23" s="14">
        <f t="shared" si="0"/>
        <v>123871.11000000004</v>
      </c>
    </row>
    <row r="24" spans="1:8" s="40" customFormat="1" ht="81" x14ac:dyDescent="0.3">
      <c r="A24" s="44">
        <v>16</v>
      </c>
      <c r="B24" s="24">
        <v>44396</v>
      </c>
      <c r="C24" s="20">
        <v>23915020641</v>
      </c>
      <c r="D24" s="17" t="s">
        <v>43</v>
      </c>
      <c r="E24" s="12" t="s">
        <v>59</v>
      </c>
      <c r="F24" s="6"/>
      <c r="G24" s="6">
        <v>16200</v>
      </c>
      <c r="H24" s="14">
        <f t="shared" si="0"/>
        <v>107671.11000000004</v>
      </c>
    </row>
    <row r="25" spans="1:8" s="40" customFormat="1" ht="82.5" customHeight="1" x14ac:dyDescent="0.3">
      <c r="A25" s="44">
        <v>17</v>
      </c>
      <c r="B25" s="24">
        <v>44397</v>
      </c>
      <c r="C25" s="20">
        <v>23925309248</v>
      </c>
      <c r="D25" s="17" t="s">
        <v>27</v>
      </c>
      <c r="E25" s="12" t="s">
        <v>40</v>
      </c>
      <c r="F25" s="36"/>
      <c r="G25" s="14">
        <v>15000</v>
      </c>
      <c r="H25" s="14">
        <f t="shared" si="0"/>
        <v>92671.110000000044</v>
      </c>
    </row>
    <row r="26" spans="1:8" s="31" customFormat="1" ht="81.75" customHeight="1" x14ac:dyDescent="0.3">
      <c r="A26" s="44">
        <v>18</v>
      </c>
      <c r="B26" s="24">
        <v>44398</v>
      </c>
      <c r="C26" s="20">
        <v>23929675043</v>
      </c>
      <c r="D26" s="17" t="s">
        <v>23</v>
      </c>
      <c r="E26" s="12" t="s">
        <v>44</v>
      </c>
      <c r="F26" s="38"/>
      <c r="G26" s="14">
        <v>47500</v>
      </c>
      <c r="H26" s="14">
        <f t="shared" si="0"/>
        <v>45171.110000000044</v>
      </c>
    </row>
    <row r="27" spans="1:8" s="31" customFormat="1" ht="80.25" customHeight="1" x14ac:dyDescent="0.3">
      <c r="A27" s="44">
        <v>19</v>
      </c>
      <c r="B27" s="24">
        <v>44400</v>
      </c>
      <c r="C27" s="20" t="s">
        <v>15</v>
      </c>
      <c r="D27" s="17" t="s">
        <v>150</v>
      </c>
      <c r="E27" s="12" t="s">
        <v>270</v>
      </c>
      <c r="F27" s="32">
        <v>3066620.2</v>
      </c>
      <c r="G27" s="14"/>
      <c r="H27" s="14">
        <f t="shared" si="0"/>
        <v>3111791.31</v>
      </c>
    </row>
    <row r="28" spans="1:8" s="31" customFormat="1" ht="60.75" x14ac:dyDescent="0.3">
      <c r="A28" s="44">
        <v>20</v>
      </c>
      <c r="B28" s="24">
        <v>44403</v>
      </c>
      <c r="C28" s="20">
        <v>440773826</v>
      </c>
      <c r="D28" s="17" t="s">
        <v>14</v>
      </c>
      <c r="E28" s="12" t="s">
        <v>223</v>
      </c>
      <c r="F28" s="6">
        <v>2450.44</v>
      </c>
      <c r="G28" s="6"/>
      <c r="H28" s="14">
        <f t="shared" si="0"/>
        <v>3114241.75</v>
      </c>
    </row>
    <row r="29" spans="1:8" s="40" customFormat="1" ht="101.25" x14ac:dyDescent="0.3">
      <c r="A29" s="44">
        <v>21</v>
      </c>
      <c r="B29" s="24">
        <v>44403</v>
      </c>
      <c r="C29" s="20">
        <v>21220755</v>
      </c>
      <c r="D29" s="17" t="s">
        <v>45</v>
      </c>
      <c r="E29" s="12" t="s">
        <v>137</v>
      </c>
      <c r="F29" s="6"/>
      <c r="G29" s="6">
        <v>200000</v>
      </c>
      <c r="H29" s="14">
        <f t="shared" si="0"/>
        <v>2914241.75</v>
      </c>
    </row>
    <row r="30" spans="1:8" s="40" customFormat="1" ht="78" customHeight="1" x14ac:dyDescent="0.3">
      <c r="A30" s="44">
        <v>22</v>
      </c>
      <c r="B30" s="24">
        <v>44403</v>
      </c>
      <c r="C30" s="20" t="s">
        <v>39</v>
      </c>
      <c r="D30" s="17" t="s">
        <v>60</v>
      </c>
      <c r="E30" s="12" t="s">
        <v>112</v>
      </c>
      <c r="F30" s="6"/>
      <c r="G30" s="6">
        <v>4750</v>
      </c>
      <c r="H30" s="14">
        <f t="shared" si="0"/>
        <v>2909491.75</v>
      </c>
    </row>
    <row r="31" spans="1:8" s="40" customFormat="1" ht="101.25" x14ac:dyDescent="0.3">
      <c r="A31" s="44">
        <v>23</v>
      </c>
      <c r="B31" s="24">
        <v>44403</v>
      </c>
      <c r="C31" s="20" t="s">
        <v>39</v>
      </c>
      <c r="D31" s="17" t="s">
        <v>24</v>
      </c>
      <c r="E31" s="12" t="s">
        <v>46</v>
      </c>
      <c r="F31" s="32"/>
      <c r="G31" s="14">
        <v>8400</v>
      </c>
      <c r="H31" s="14">
        <f t="shared" si="0"/>
        <v>2901091.75</v>
      </c>
    </row>
    <row r="32" spans="1:8" s="31" customFormat="1" ht="101.25" x14ac:dyDescent="0.3">
      <c r="A32" s="44">
        <v>24</v>
      </c>
      <c r="B32" s="24">
        <v>44403</v>
      </c>
      <c r="C32" s="20" t="s">
        <v>39</v>
      </c>
      <c r="D32" s="17" t="s">
        <v>24</v>
      </c>
      <c r="E32" s="12" t="s">
        <v>61</v>
      </c>
      <c r="F32" s="6"/>
      <c r="G32" s="6">
        <v>18000</v>
      </c>
      <c r="H32" s="14">
        <f t="shared" si="0"/>
        <v>2883091.75</v>
      </c>
    </row>
    <row r="33" spans="1:8" s="40" customFormat="1" ht="102" customHeight="1" x14ac:dyDescent="0.3">
      <c r="A33" s="44">
        <v>25</v>
      </c>
      <c r="B33" s="24">
        <v>44403</v>
      </c>
      <c r="C33" s="20" t="s">
        <v>39</v>
      </c>
      <c r="D33" s="17" t="s">
        <v>24</v>
      </c>
      <c r="E33" s="12" t="s">
        <v>47</v>
      </c>
      <c r="F33" s="6"/>
      <c r="G33" s="6">
        <v>12000</v>
      </c>
      <c r="H33" s="14">
        <f t="shared" si="0"/>
        <v>2871091.75</v>
      </c>
    </row>
    <row r="34" spans="1:8" s="40" customFormat="1" ht="139.5" customHeight="1" x14ac:dyDescent="0.3">
      <c r="A34" s="44">
        <v>26</v>
      </c>
      <c r="B34" s="24">
        <v>44403</v>
      </c>
      <c r="C34" s="20" t="s">
        <v>39</v>
      </c>
      <c r="D34" s="17" t="s">
        <v>22</v>
      </c>
      <c r="E34" s="12" t="s">
        <v>68</v>
      </c>
      <c r="F34" s="6"/>
      <c r="G34" s="6">
        <v>10200</v>
      </c>
      <c r="H34" s="14">
        <f t="shared" si="0"/>
        <v>2860891.75</v>
      </c>
    </row>
    <row r="35" spans="1:8" s="40" customFormat="1" ht="121.5" x14ac:dyDescent="0.3">
      <c r="A35" s="44">
        <v>27</v>
      </c>
      <c r="B35" s="24">
        <v>44403</v>
      </c>
      <c r="C35" s="20" t="s">
        <v>39</v>
      </c>
      <c r="D35" s="17" t="s">
        <v>22</v>
      </c>
      <c r="E35" s="12" t="s">
        <v>48</v>
      </c>
      <c r="F35" s="6"/>
      <c r="G35" s="6">
        <v>23800</v>
      </c>
      <c r="H35" s="14">
        <f t="shared" si="0"/>
        <v>2837091.75</v>
      </c>
    </row>
    <row r="36" spans="1:8" s="31" customFormat="1" ht="121.5" x14ac:dyDescent="0.3">
      <c r="A36" s="44">
        <v>28</v>
      </c>
      <c r="B36" s="24">
        <v>44403</v>
      </c>
      <c r="C36" s="20" t="s">
        <v>39</v>
      </c>
      <c r="D36" s="17" t="s">
        <v>22</v>
      </c>
      <c r="E36" s="12" t="s">
        <v>49</v>
      </c>
      <c r="F36" s="35"/>
      <c r="G36" s="14">
        <v>8500</v>
      </c>
      <c r="H36" s="14">
        <f t="shared" si="0"/>
        <v>2828591.75</v>
      </c>
    </row>
    <row r="37" spans="1:8" s="31" customFormat="1" ht="141.75" x14ac:dyDescent="0.3">
      <c r="A37" s="44">
        <v>29</v>
      </c>
      <c r="B37" s="24">
        <v>44403</v>
      </c>
      <c r="C37" s="20" t="s">
        <v>39</v>
      </c>
      <c r="D37" s="17" t="s">
        <v>22</v>
      </c>
      <c r="E37" s="12" t="s">
        <v>50</v>
      </c>
      <c r="F37" s="39"/>
      <c r="G37" s="6">
        <v>15300</v>
      </c>
      <c r="H37" s="14">
        <f t="shared" si="0"/>
        <v>2813291.75</v>
      </c>
    </row>
    <row r="38" spans="1:8" s="31" customFormat="1" ht="141.75" x14ac:dyDescent="0.3">
      <c r="A38" s="44">
        <v>30</v>
      </c>
      <c r="B38" s="24">
        <v>44403</v>
      </c>
      <c r="C38" s="20" t="s">
        <v>39</v>
      </c>
      <c r="D38" s="17" t="s">
        <v>22</v>
      </c>
      <c r="E38" s="12" t="s">
        <v>51</v>
      </c>
      <c r="F38" s="39"/>
      <c r="G38" s="6">
        <v>22100</v>
      </c>
      <c r="H38" s="14">
        <f t="shared" si="0"/>
        <v>2791191.75</v>
      </c>
    </row>
    <row r="39" spans="1:8" s="31" customFormat="1" ht="141.75" x14ac:dyDescent="0.3">
      <c r="A39" s="44">
        <v>31</v>
      </c>
      <c r="B39" s="24">
        <v>44403</v>
      </c>
      <c r="C39" s="20" t="s">
        <v>39</v>
      </c>
      <c r="D39" s="17" t="s">
        <v>22</v>
      </c>
      <c r="E39" s="12" t="s">
        <v>52</v>
      </c>
      <c r="F39" s="39"/>
      <c r="G39" s="6">
        <v>1700</v>
      </c>
      <c r="H39" s="14">
        <f t="shared" si="0"/>
        <v>2789491.75</v>
      </c>
    </row>
    <row r="40" spans="1:8" s="31" customFormat="1" ht="141.75" x14ac:dyDescent="0.3">
      <c r="A40" s="44">
        <v>32</v>
      </c>
      <c r="B40" s="24">
        <v>44403</v>
      </c>
      <c r="C40" s="20" t="s">
        <v>39</v>
      </c>
      <c r="D40" s="17" t="s">
        <v>22</v>
      </c>
      <c r="E40" s="12" t="s">
        <v>113</v>
      </c>
      <c r="F40" s="6"/>
      <c r="G40" s="6">
        <v>20400</v>
      </c>
      <c r="H40" s="14">
        <f t="shared" si="0"/>
        <v>2769091.75</v>
      </c>
    </row>
    <row r="41" spans="1:8" s="31" customFormat="1" ht="121.5" x14ac:dyDescent="0.3">
      <c r="A41" s="44">
        <v>33</v>
      </c>
      <c r="B41" s="24">
        <v>44403</v>
      </c>
      <c r="C41" s="20" t="s">
        <v>39</v>
      </c>
      <c r="D41" s="17" t="s">
        <v>22</v>
      </c>
      <c r="E41" s="12" t="s">
        <v>53</v>
      </c>
      <c r="F41" s="39"/>
      <c r="G41" s="6">
        <v>20400</v>
      </c>
      <c r="H41" s="14">
        <f t="shared" si="0"/>
        <v>2748691.75</v>
      </c>
    </row>
    <row r="42" spans="1:8" s="31" customFormat="1" ht="101.25" x14ac:dyDescent="0.3">
      <c r="A42" s="44">
        <v>34</v>
      </c>
      <c r="B42" s="24">
        <v>44403</v>
      </c>
      <c r="C42" s="20">
        <v>23976445944</v>
      </c>
      <c r="D42" s="17" t="s">
        <v>19</v>
      </c>
      <c r="E42" s="12" t="s">
        <v>55</v>
      </c>
      <c r="F42" s="32"/>
      <c r="G42" s="6">
        <v>25100</v>
      </c>
      <c r="H42" s="14">
        <f t="shared" si="0"/>
        <v>2723591.75</v>
      </c>
    </row>
    <row r="43" spans="1:8" s="31" customFormat="1" ht="82.5" customHeight="1" x14ac:dyDescent="0.3">
      <c r="A43" s="44">
        <v>35</v>
      </c>
      <c r="B43" s="24">
        <v>44403</v>
      </c>
      <c r="C43" s="20" t="s">
        <v>39</v>
      </c>
      <c r="D43" s="17" t="s">
        <v>35</v>
      </c>
      <c r="E43" s="12" t="s">
        <v>62</v>
      </c>
      <c r="F43" s="39"/>
      <c r="G43" s="6">
        <v>6150</v>
      </c>
      <c r="H43" s="14">
        <f t="shared" si="0"/>
        <v>2717441.75</v>
      </c>
    </row>
    <row r="44" spans="1:8" s="31" customFormat="1" ht="82.5" customHeight="1" x14ac:dyDescent="0.3">
      <c r="A44" s="44">
        <v>36</v>
      </c>
      <c r="B44" s="24">
        <v>44403</v>
      </c>
      <c r="C44" s="20">
        <v>23976451715</v>
      </c>
      <c r="D44" s="17" t="s">
        <v>56</v>
      </c>
      <c r="E44" s="12" t="s">
        <v>63</v>
      </c>
      <c r="F44" s="39"/>
      <c r="G44" s="6">
        <v>1100</v>
      </c>
      <c r="H44" s="14">
        <f t="shared" si="0"/>
        <v>2716341.75</v>
      </c>
    </row>
    <row r="45" spans="1:8" s="40" customFormat="1" ht="61.5" customHeight="1" x14ac:dyDescent="0.3">
      <c r="A45" s="44">
        <v>37</v>
      </c>
      <c r="B45" s="24">
        <v>44403</v>
      </c>
      <c r="C45" s="20">
        <v>23976457572</v>
      </c>
      <c r="D45" s="17" t="s">
        <v>65</v>
      </c>
      <c r="E45" s="12" t="s">
        <v>114</v>
      </c>
      <c r="F45" s="32"/>
      <c r="G45" s="14">
        <v>2580</v>
      </c>
      <c r="H45" s="14">
        <f t="shared" si="0"/>
        <v>2713761.75</v>
      </c>
    </row>
    <row r="46" spans="1:8" s="31" customFormat="1" ht="99" customHeight="1" x14ac:dyDescent="0.3">
      <c r="A46" s="44">
        <v>38</v>
      </c>
      <c r="B46" s="24">
        <v>44403</v>
      </c>
      <c r="C46" s="20">
        <v>23976462159</v>
      </c>
      <c r="D46" s="17" t="s">
        <v>66</v>
      </c>
      <c r="E46" s="12" t="s">
        <v>115</v>
      </c>
      <c r="F46" s="6"/>
      <c r="G46" s="6">
        <v>2900</v>
      </c>
      <c r="H46" s="14">
        <f t="shared" si="0"/>
        <v>2710861.75</v>
      </c>
    </row>
    <row r="47" spans="1:8" s="31" customFormat="1" ht="80.25" customHeight="1" x14ac:dyDescent="0.3">
      <c r="A47" s="44">
        <v>39</v>
      </c>
      <c r="B47" s="24">
        <v>44403</v>
      </c>
      <c r="C47" s="20">
        <v>23976468258</v>
      </c>
      <c r="D47" s="17" t="s">
        <v>57</v>
      </c>
      <c r="E47" s="12" t="s">
        <v>64</v>
      </c>
      <c r="F47" s="6"/>
      <c r="G47" s="14">
        <v>9500</v>
      </c>
      <c r="H47" s="14">
        <f t="shared" si="0"/>
        <v>2701361.75</v>
      </c>
    </row>
    <row r="48" spans="1:8" s="31" customFormat="1" ht="81" x14ac:dyDescent="0.3">
      <c r="A48" s="44">
        <v>40</v>
      </c>
      <c r="B48" s="24">
        <v>44403</v>
      </c>
      <c r="C48" s="20" t="s">
        <v>39</v>
      </c>
      <c r="D48" s="17" t="s">
        <v>26</v>
      </c>
      <c r="E48" s="12" t="s">
        <v>116</v>
      </c>
      <c r="F48" s="6"/>
      <c r="G48" s="14">
        <v>3850</v>
      </c>
      <c r="H48" s="14">
        <f t="shared" si="0"/>
        <v>2697511.75</v>
      </c>
    </row>
    <row r="49" spans="1:8" s="40" customFormat="1" ht="101.25" x14ac:dyDescent="0.3">
      <c r="A49" s="44">
        <v>41</v>
      </c>
      <c r="B49" s="24">
        <v>44403</v>
      </c>
      <c r="C49" s="20" t="s">
        <v>39</v>
      </c>
      <c r="D49" s="17" t="s">
        <v>26</v>
      </c>
      <c r="E49" s="12" t="s">
        <v>58</v>
      </c>
      <c r="F49" s="6"/>
      <c r="G49" s="6">
        <v>2450</v>
      </c>
      <c r="H49" s="14">
        <f t="shared" si="0"/>
        <v>2695061.75</v>
      </c>
    </row>
    <row r="50" spans="1:8" s="31" customFormat="1" ht="101.25" x14ac:dyDescent="0.3">
      <c r="A50" s="44">
        <v>42</v>
      </c>
      <c r="B50" s="24">
        <v>44403</v>
      </c>
      <c r="C50" s="20" t="s">
        <v>39</v>
      </c>
      <c r="D50" s="17" t="s">
        <v>54</v>
      </c>
      <c r="E50" s="12" t="s">
        <v>117</v>
      </c>
      <c r="F50" s="6"/>
      <c r="G50" s="6">
        <v>8300</v>
      </c>
      <c r="H50" s="14">
        <f t="shared" si="0"/>
        <v>2686761.75</v>
      </c>
    </row>
    <row r="51" spans="1:8" s="40" customFormat="1" ht="118.5" customHeight="1" x14ac:dyDescent="0.3">
      <c r="A51" s="44">
        <v>43</v>
      </c>
      <c r="B51" s="24">
        <v>44403</v>
      </c>
      <c r="C51" s="20">
        <v>23976438798</v>
      </c>
      <c r="D51" s="17" t="s">
        <v>67</v>
      </c>
      <c r="E51" s="12" t="s">
        <v>141</v>
      </c>
      <c r="F51" s="34"/>
      <c r="G51" s="14">
        <v>44802.239999999998</v>
      </c>
      <c r="H51" s="14">
        <f t="shared" si="0"/>
        <v>2641959.5099999998</v>
      </c>
    </row>
    <row r="52" spans="1:8" s="40" customFormat="1" ht="182.25" x14ac:dyDescent="0.3">
      <c r="A52" s="44">
        <v>44</v>
      </c>
      <c r="B52" s="24">
        <v>44404</v>
      </c>
      <c r="C52" s="20" t="s">
        <v>39</v>
      </c>
      <c r="D52" s="17" t="s">
        <v>26</v>
      </c>
      <c r="E52" s="12" t="s">
        <v>236</v>
      </c>
      <c r="F52" s="6"/>
      <c r="G52" s="6">
        <v>20400</v>
      </c>
      <c r="H52" s="14">
        <f t="shared" si="0"/>
        <v>2621559.5099999998</v>
      </c>
    </row>
    <row r="53" spans="1:8" s="40" customFormat="1" ht="198" customHeight="1" x14ac:dyDescent="0.3">
      <c r="A53" s="44">
        <v>45</v>
      </c>
      <c r="B53" s="24">
        <v>44404</v>
      </c>
      <c r="C53" s="20" t="s">
        <v>39</v>
      </c>
      <c r="D53" s="17" t="s">
        <v>26</v>
      </c>
      <c r="E53" s="12" t="s">
        <v>118</v>
      </c>
      <c r="F53" s="6"/>
      <c r="G53" s="6">
        <v>26600</v>
      </c>
      <c r="H53" s="14">
        <f t="shared" si="0"/>
        <v>2594959.5099999998</v>
      </c>
    </row>
    <row r="54" spans="1:8" s="40" customFormat="1" ht="216" customHeight="1" x14ac:dyDescent="0.3">
      <c r="A54" s="44">
        <v>46</v>
      </c>
      <c r="B54" s="24">
        <v>44404</v>
      </c>
      <c r="C54" s="20" t="s">
        <v>39</v>
      </c>
      <c r="D54" s="17" t="s">
        <v>26</v>
      </c>
      <c r="E54" s="12" t="s">
        <v>238</v>
      </c>
      <c r="F54" s="6"/>
      <c r="G54" s="6">
        <v>25400</v>
      </c>
      <c r="H54" s="14">
        <f t="shared" si="0"/>
        <v>2569559.5099999998</v>
      </c>
    </row>
    <row r="55" spans="1:8" s="31" customFormat="1" ht="162" x14ac:dyDescent="0.3">
      <c r="A55" s="44">
        <v>47</v>
      </c>
      <c r="B55" s="24">
        <v>44404</v>
      </c>
      <c r="C55" s="20" t="s">
        <v>39</v>
      </c>
      <c r="D55" s="17" t="s">
        <v>75</v>
      </c>
      <c r="E55" s="12" t="s">
        <v>237</v>
      </c>
      <c r="F55" s="32"/>
      <c r="G55" s="14">
        <v>49750</v>
      </c>
      <c r="H55" s="14">
        <f t="shared" si="0"/>
        <v>2519809.5099999998</v>
      </c>
    </row>
    <row r="56" spans="1:8" s="40" customFormat="1" ht="141.75" x14ac:dyDescent="0.3">
      <c r="A56" s="44">
        <v>48</v>
      </c>
      <c r="B56" s="24">
        <v>44404</v>
      </c>
      <c r="C56" s="20" t="s">
        <v>39</v>
      </c>
      <c r="D56" s="17" t="s">
        <v>22</v>
      </c>
      <c r="E56" s="12" t="s">
        <v>69</v>
      </c>
      <c r="F56" s="6"/>
      <c r="G56" s="6">
        <v>13600</v>
      </c>
      <c r="H56" s="14">
        <f t="shared" si="0"/>
        <v>2506209.5099999998</v>
      </c>
    </row>
    <row r="57" spans="1:8" s="40" customFormat="1" ht="102" customHeight="1" x14ac:dyDescent="0.3">
      <c r="A57" s="44">
        <v>49</v>
      </c>
      <c r="B57" s="24">
        <v>44404</v>
      </c>
      <c r="C57" s="20" t="s">
        <v>39</v>
      </c>
      <c r="D57" s="17" t="s">
        <v>24</v>
      </c>
      <c r="E57" s="12" t="s">
        <v>101</v>
      </c>
      <c r="F57" s="6"/>
      <c r="G57" s="6">
        <v>18000</v>
      </c>
      <c r="H57" s="14">
        <f t="shared" si="0"/>
        <v>2488209.5099999998</v>
      </c>
    </row>
    <row r="58" spans="1:8" s="31" customFormat="1" ht="101.25" x14ac:dyDescent="0.3">
      <c r="A58" s="44">
        <v>50</v>
      </c>
      <c r="B58" s="24">
        <v>44404</v>
      </c>
      <c r="C58" s="20" t="s">
        <v>39</v>
      </c>
      <c r="D58" s="17" t="s">
        <v>24</v>
      </c>
      <c r="E58" s="12" t="s">
        <v>102</v>
      </c>
      <c r="F58" s="36"/>
      <c r="G58" s="6">
        <v>10800</v>
      </c>
      <c r="H58" s="14">
        <f t="shared" si="0"/>
        <v>2477409.5099999998</v>
      </c>
    </row>
    <row r="59" spans="1:8" s="40" customFormat="1" ht="121.5" x14ac:dyDescent="0.3">
      <c r="A59" s="44">
        <v>51</v>
      </c>
      <c r="B59" s="24">
        <v>44404</v>
      </c>
      <c r="C59" s="20" t="s">
        <v>39</v>
      </c>
      <c r="D59" s="17" t="s">
        <v>26</v>
      </c>
      <c r="E59" s="12" t="s">
        <v>119</v>
      </c>
      <c r="F59" s="6"/>
      <c r="G59" s="6">
        <v>7200</v>
      </c>
      <c r="H59" s="14">
        <f t="shared" si="0"/>
        <v>2470209.5099999998</v>
      </c>
    </row>
    <row r="60" spans="1:8" s="40" customFormat="1" ht="20.25" x14ac:dyDescent="0.3">
      <c r="A60" s="44"/>
      <c r="B60" s="24"/>
      <c r="C60" s="20"/>
      <c r="D60" s="17"/>
      <c r="E60" s="12"/>
      <c r="F60" s="6"/>
      <c r="G60" s="6"/>
      <c r="H60" s="14"/>
    </row>
    <row r="61" spans="1:8" s="40" customFormat="1" ht="202.5" x14ac:dyDescent="0.3">
      <c r="A61" s="44">
        <v>52</v>
      </c>
      <c r="B61" s="24">
        <v>44404</v>
      </c>
      <c r="C61" s="20" t="s">
        <v>39</v>
      </c>
      <c r="D61" s="17" t="s">
        <v>26</v>
      </c>
      <c r="E61" s="12" t="s">
        <v>239</v>
      </c>
      <c r="F61" s="6"/>
      <c r="G61" s="6">
        <v>26100</v>
      </c>
      <c r="H61" s="14">
        <f>SUM(H59+F61-G61)</f>
        <v>2444109.5099999998</v>
      </c>
    </row>
    <row r="62" spans="1:8" s="40" customFormat="1" ht="99.75" customHeight="1" x14ac:dyDescent="0.3">
      <c r="A62" s="44">
        <v>53</v>
      </c>
      <c r="B62" s="24">
        <v>44404</v>
      </c>
      <c r="C62" s="20">
        <v>23979128317</v>
      </c>
      <c r="D62" s="17" t="s">
        <v>90</v>
      </c>
      <c r="E62" s="12" t="s">
        <v>120</v>
      </c>
      <c r="F62" s="6"/>
      <c r="G62" s="6">
        <v>900</v>
      </c>
      <c r="H62" s="14">
        <f t="shared" si="0"/>
        <v>2443209.5099999998</v>
      </c>
    </row>
    <row r="63" spans="1:8" s="40" customFormat="1" ht="182.25" x14ac:dyDescent="0.3">
      <c r="A63" s="44">
        <v>54</v>
      </c>
      <c r="B63" s="24">
        <v>44404</v>
      </c>
      <c r="C63" s="20" t="s">
        <v>39</v>
      </c>
      <c r="D63" s="17" t="s">
        <v>25</v>
      </c>
      <c r="E63" s="12" t="s">
        <v>121</v>
      </c>
      <c r="F63" s="6"/>
      <c r="G63" s="6">
        <v>18500</v>
      </c>
      <c r="H63" s="14">
        <f t="shared" si="0"/>
        <v>2424709.5099999998</v>
      </c>
    </row>
    <row r="64" spans="1:8" s="40" customFormat="1" ht="101.25" x14ac:dyDescent="0.3">
      <c r="A64" s="44">
        <v>55</v>
      </c>
      <c r="B64" s="24">
        <v>44404</v>
      </c>
      <c r="C64" s="20" t="s">
        <v>39</v>
      </c>
      <c r="D64" s="17" t="s">
        <v>25</v>
      </c>
      <c r="E64" s="12" t="s">
        <v>103</v>
      </c>
      <c r="F64" s="6"/>
      <c r="G64" s="6">
        <v>29700</v>
      </c>
      <c r="H64" s="14">
        <f t="shared" si="0"/>
        <v>2395009.5099999998</v>
      </c>
    </row>
    <row r="65" spans="1:8" s="40" customFormat="1" ht="178.5" customHeight="1" x14ac:dyDescent="0.3">
      <c r="A65" s="44">
        <v>56</v>
      </c>
      <c r="B65" s="24">
        <v>44404</v>
      </c>
      <c r="C65" s="20" t="s">
        <v>39</v>
      </c>
      <c r="D65" s="17" t="s">
        <v>25</v>
      </c>
      <c r="E65" s="12" t="s">
        <v>240</v>
      </c>
      <c r="F65" s="6"/>
      <c r="G65" s="6">
        <v>46900</v>
      </c>
      <c r="H65" s="14">
        <f t="shared" si="0"/>
        <v>2348109.5099999998</v>
      </c>
    </row>
    <row r="66" spans="1:8" s="40" customFormat="1" ht="180" customHeight="1" x14ac:dyDescent="0.3">
      <c r="A66" s="44">
        <v>57</v>
      </c>
      <c r="B66" s="24">
        <v>44404</v>
      </c>
      <c r="C66" s="20" t="s">
        <v>39</v>
      </c>
      <c r="D66" s="17" t="s">
        <v>25</v>
      </c>
      <c r="E66" s="12" t="s">
        <v>104</v>
      </c>
      <c r="F66" s="6"/>
      <c r="G66" s="6">
        <v>47300</v>
      </c>
      <c r="H66" s="14">
        <f t="shared" si="0"/>
        <v>2300809.5099999998</v>
      </c>
    </row>
    <row r="67" spans="1:8" s="40" customFormat="1" ht="99" customHeight="1" x14ac:dyDescent="0.3">
      <c r="A67" s="44">
        <v>58</v>
      </c>
      <c r="B67" s="24">
        <v>44404</v>
      </c>
      <c r="C67" s="20">
        <v>23980179256</v>
      </c>
      <c r="D67" s="17" t="s">
        <v>90</v>
      </c>
      <c r="E67" s="12" t="s">
        <v>105</v>
      </c>
      <c r="F67" s="6"/>
      <c r="G67" s="6">
        <v>900</v>
      </c>
      <c r="H67" s="14">
        <f t="shared" si="0"/>
        <v>2299909.5099999998</v>
      </c>
    </row>
    <row r="68" spans="1:8" s="1" customFormat="1" ht="82.5" customHeight="1" x14ac:dyDescent="0.3">
      <c r="A68" s="44">
        <v>59</v>
      </c>
      <c r="B68" s="24">
        <v>44404</v>
      </c>
      <c r="C68" s="20">
        <v>23982372626</v>
      </c>
      <c r="D68" s="17" t="s">
        <v>89</v>
      </c>
      <c r="E68" s="12" t="s">
        <v>76</v>
      </c>
      <c r="F68" s="42"/>
      <c r="G68" s="6">
        <v>25000</v>
      </c>
      <c r="H68" s="14">
        <f t="shared" si="0"/>
        <v>2274909.5099999998</v>
      </c>
    </row>
    <row r="69" spans="1:8" s="31" customFormat="1" ht="141.75" x14ac:dyDescent="0.3">
      <c r="A69" s="44">
        <v>60</v>
      </c>
      <c r="B69" s="24">
        <v>44404</v>
      </c>
      <c r="C69" s="20" t="s">
        <v>39</v>
      </c>
      <c r="D69" s="17" t="s">
        <v>22</v>
      </c>
      <c r="E69" s="12" t="s">
        <v>241</v>
      </c>
      <c r="F69" s="6"/>
      <c r="G69" s="6">
        <v>10200</v>
      </c>
      <c r="H69" s="14">
        <f t="shared" si="0"/>
        <v>2264709.5099999998</v>
      </c>
    </row>
    <row r="70" spans="1:8" s="31" customFormat="1" ht="141.75" x14ac:dyDescent="0.3">
      <c r="A70" s="44">
        <v>61</v>
      </c>
      <c r="B70" s="24">
        <v>44404</v>
      </c>
      <c r="C70" s="20">
        <v>23980196464</v>
      </c>
      <c r="D70" s="17" t="s">
        <v>91</v>
      </c>
      <c r="E70" s="12" t="s">
        <v>242</v>
      </c>
      <c r="F70" s="6"/>
      <c r="G70" s="6">
        <v>1700</v>
      </c>
      <c r="H70" s="14">
        <f t="shared" si="0"/>
        <v>2263009.5099999998</v>
      </c>
    </row>
    <row r="71" spans="1:8" s="31" customFormat="1" ht="121.5" x14ac:dyDescent="0.3">
      <c r="A71" s="44">
        <v>62</v>
      </c>
      <c r="B71" s="24">
        <v>44404</v>
      </c>
      <c r="C71" s="20" t="s">
        <v>39</v>
      </c>
      <c r="D71" s="17" t="s">
        <v>22</v>
      </c>
      <c r="E71" s="12" t="s">
        <v>243</v>
      </c>
      <c r="F71" s="6"/>
      <c r="G71" s="6">
        <v>20400</v>
      </c>
      <c r="H71" s="14">
        <f t="shared" si="0"/>
        <v>2242609.5099999998</v>
      </c>
    </row>
    <row r="72" spans="1:8" s="31" customFormat="1" ht="121.5" x14ac:dyDescent="0.3">
      <c r="A72" s="44">
        <v>63</v>
      </c>
      <c r="B72" s="24">
        <v>44404</v>
      </c>
      <c r="C72" s="20">
        <v>23980213925</v>
      </c>
      <c r="D72" s="17" t="s">
        <v>19</v>
      </c>
      <c r="E72" s="12" t="s">
        <v>106</v>
      </c>
      <c r="F72" s="32"/>
      <c r="G72" s="6">
        <v>25100</v>
      </c>
      <c r="H72" s="14">
        <f t="shared" si="0"/>
        <v>2217509.5099999998</v>
      </c>
    </row>
    <row r="73" spans="1:8" s="31" customFormat="1" ht="121.5" x14ac:dyDescent="0.3">
      <c r="A73" s="44">
        <v>64</v>
      </c>
      <c r="B73" s="24">
        <v>44404</v>
      </c>
      <c r="C73" s="20">
        <v>23980228440</v>
      </c>
      <c r="D73" s="17" t="s">
        <v>85</v>
      </c>
      <c r="E73" s="12" t="s">
        <v>142</v>
      </c>
      <c r="F73" s="32"/>
      <c r="G73" s="6">
        <v>800</v>
      </c>
      <c r="H73" s="14">
        <f t="shared" si="0"/>
        <v>2216709.5099999998</v>
      </c>
    </row>
    <row r="74" spans="1:8" s="31" customFormat="1" ht="101.25" x14ac:dyDescent="0.3">
      <c r="A74" s="44">
        <v>65</v>
      </c>
      <c r="B74" s="24">
        <v>44404</v>
      </c>
      <c r="C74" s="20">
        <v>23980243375</v>
      </c>
      <c r="D74" s="17" t="s">
        <v>87</v>
      </c>
      <c r="E74" s="12" t="s">
        <v>244</v>
      </c>
      <c r="F74" s="32"/>
      <c r="G74" s="6">
        <v>5250</v>
      </c>
      <c r="H74" s="14">
        <f t="shared" si="0"/>
        <v>2211459.5099999998</v>
      </c>
    </row>
    <row r="75" spans="1:8" s="31" customFormat="1" ht="81" x14ac:dyDescent="0.3">
      <c r="A75" s="44">
        <v>66</v>
      </c>
      <c r="B75" s="24">
        <v>44404</v>
      </c>
      <c r="C75" s="20">
        <v>23980256297</v>
      </c>
      <c r="D75" s="17" t="s">
        <v>88</v>
      </c>
      <c r="E75" s="12" t="s">
        <v>267</v>
      </c>
      <c r="F75" s="32"/>
      <c r="G75" s="6">
        <v>1200</v>
      </c>
      <c r="H75" s="14">
        <f t="shared" si="0"/>
        <v>2210259.5099999998</v>
      </c>
    </row>
    <row r="76" spans="1:8" s="31" customFormat="1" ht="101.25" x14ac:dyDescent="0.3">
      <c r="A76" s="44">
        <v>67</v>
      </c>
      <c r="B76" s="24">
        <v>44404</v>
      </c>
      <c r="C76" s="20">
        <v>23980268815</v>
      </c>
      <c r="D76" s="17" t="s">
        <v>87</v>
      </c>
      <c r="E76" s="12" t="s">
        <v>245</v>
      </c>
      <c r="F76" s="39"/>
      <c r="G76" s="6">
        <v>3100</v>
      </c>
      <c r="H76" s="14">
        <f t="shared" ref="H76:H139" si="1">SUM(H75+F76-G76)</f>
        <v>2207159.5099999998</v>
      </c>
    </row>
    <row r="77" spans="1:8" s="31" customFormat="1" ht="81" x14ac:dyDescent="0.3">
      <c r="A77" s="44">
        <v>68</v>
      </c>
      <c r="B77" s="24">
        <v>44404</v>
      </c>
      <c r="C77" s="20">
        <v>23980463034</v>
      </c>
      <c r="D77" s="17" t="s">
        <v>70</v>
      </c>
      <c r="E77" s="12" t="s">
        <v>246</v>
      </c>
      <c r="F77" s="39"/>
      <c r="G77" s="6">
        <v>750</v>
      </c>
      <c r="H77" s="14">
        <f t="shared" si="1"/>
        <v>2206409.5099999998</v>
      </c>
    </row>
    <row r="78" spans="1:8" s="31" customFormat="1" ht="120.75" customHeight="1" x14ac:dyDescent="0.3">
      <c r="A78" s="44">
        <v>69</v>
      </c>
      <c r="B78" s="24">
        <v>44404</v>
      </c>
      <c r="C78" s="20" t="s">
        <v>39</v>
      </c>
      <c r="D78" s="17" t="s">
        <v>22</v>
      </c>
      <c r="E78" s="12" t="s">
        <v>72</v>
      </c>
      <c r="F78" s="39"/>
      <c r="G78" s="6">
        <v>13600</v>
      </c>
      <c r="H78" s="14">
        <f t="shared" si="1"/>
        <v>2192809.5099999998</v>
      </c>
    </row>
    <row r="79" spans="1:8" s="31" customFormat="1" ht="141.75" x14ac:dyDescent="0.3">
      <c r="A79" s="44">
        <v>70</v>
      </c>
      <c r="B79" s="24">
        <v>44404</v>
      </c>
      <c r="C79" s="20" t="s">
        <v>39</v>
      </c>
      <c r="D79" s="17" t="s">
        <v>22</v>
      </c>
      <c r="E79" s="12" t="s">
        <v>71</v>
      </c>
      <c r="F79" s="39"/>
      <c r="G79" s="6">
        <v>11900</v>
      </c>
      <c r="H79" s="14">
        <f t="shared" si="1"/>
        <v>2180909.5099999998</v>
      </c>
    </row>
    <row r="80" spans="1:8" s="31" customFormat="1" ht="141.75" x14ac:dyDescent="0.3">
      <c r="A80" s="44">
        <v>71</v>
      </c>
      <c r="B80" s="24">
        <v>44404</v>
      </c>
      <c r="C80" s="20" t="s">
        <v>39</v>
      </c>
      <c r="D80" s="17" t="s">
        <v>22</v>
      </c>
      <c r="E80" s="12" t="s">
        <v>107</v>
      </c>
      <c r="F80" s="39"/>
      <c r="G80" s="6">
        <v>25500</v>
      </c>
      <c r="H80" s="14">
        <f t="shared" si="1"/>
        <v>2155409.5099999998</v>
      </c>
    </row>
    <row r="81" spans="1:8" s="31" customFormat="1" ht="121.5" x14ac:dyDescent="0.3">
      <c r="A81" s="44">
        <v>72</v>
      </c>
      <c r="B81" s="24">
        <v>44404</v>
      </c>
      <c r="C81" s="20" t="s">
        <v>39</v>
      </c>
      <c r="D81" s="17" t="s">
        <v>22</v>
      </c>
      <c r="E81" s="12" t="s">
        <v>73</v>
      </c>
      <c r="F81" s="39"/>
      <c r="G81" s="6">
        <v>23800</v>
      </c>
      <c r="H81" s="14">
        <f t="shared" si="1"/>
        <v>2131609.5099999998</v>
      </c>
    </row>
    <row r="82" spans="1:8" s="31" customFormat="1" ht="121.5" x14ac:dyDescent="0.3">
      <c r="A82" s="44">
        <v>73</v>
      </c>
      <c r="B82" s="24">
        <v>44404</v>
      </c>
      <c r="C82" s="20" t="s">
        <v>39</v>
      </c>
      <c r="D82" s="17" t="s">
        <v>22</v>
      </c>
      <c r="E82" s="12" t="s">
        <v>74</v>
      </c>
      <c r="F82" s="39"/>
      <c r="G82" s="6">
        <v>8500</v>
      </c>
      <c r="H82" s="14">
        <f t="shared" si="1"/>
        <v>2123109.5099999998</v>
      </c>
    </row>
    <row r="83" spans="1:8" s="31" customFormat="1" ht="141.75" x14ac:dyDescent="0.3">
      <c r="A83" s="44">
        <v>74</v>
      </c>
      <c r="B83" s="24">
        <v>44404</v>
      </c>
      <c r="C83" s="20" t="s">
        <v>39</v>
      </c>
      <c r="D83" s="17" t="s">
        <v>22</v>
      </c>
      <c r="E83" s="12" t="s">
        <v>160</v>
      </c>
      <c r="F83" s="39"/>
      <c r="G83" s="6">
        <v>13600</v>
      </c>
      <c r="H83" s="14">
        <f t="shared" si="1"/>
        <v>2109509.5099999998</v>
      </c>
    </row>
    <row r="84" spans="1:8" s="31" customFormat="1" ht="141.75" x14ac:dyDescent="0.3">
      <c r="A84" s="44">
        <v>75</v>
      </c>
      <c r="B84" s="24">
        <v>44404</v>
      </c>
      <c r="C84" s="20" t="s">
        <v>39</v>
      </c>
      <c r="D84" s="17" t="s">
        <v>22</v>
      </c>
      <c r="E84" s="12" t="s">
        <v>77</v>
      </c>
      <c r="F84" s="39"/>
      <c r="G84" s="6">
        <v>17000</v>
      </c>
      <c r="H84" s="14">
        <f t="shared" si="1"/>
        <v>2092509.5099999998</v>
      </c>
    </row>
    <row r="85" spans="1:8" s="31" customFormat="1" ht="141.75" x14ac:dyDescent="0.3">
      <c r="A85" s="44">
        <v>76</v>
      </c>
      <c r="B85" s="24">
        <v>44404</v>
      </c>
      <c r="C85" s="20" t="s">
        <v>39</v>
      </c>
      <c r="D85" s="17" t="s">
        <v>22</v>
      </c>
      <c r="E85" s="12" t="s">
        <v>71</v>
      </c>
      <c r="F85" s="39"/>
      <c r="G85" s="6">
        <v>11900</v>
      </c>
      <c r="H85" s="14">
        <f t="shared" si="1"/>
        <v>2080609.5099999998</v>
      </c>
    </row>
    <row r="86" spans="1:8" s="31" customFormat="1" ht="141.75" x14ac:dyDescent="0.3">
      <c r="A86" s="44">
        <v>77</v>
      </c>
      <c r="B86" s="24">
        <v>44404</v>
      </c>
      <c r="C86" s="20">
        <v>23984791478</v>
      </c>
      <c r="D86" s="17" t="s">
        <v>225</v>
      </c>
      <c r="E86" s="12" t="s">
        <v>183</v>
      </c>
      <c r="F86" s="39"/>
      <c r="G86" s="6">
        <v>1700</v>
      </c>
      <c r="H86" s="14">
        <f t="shared" si="1"/>
        <v>2078909.5099999998</v>
      </c>
    </row>
    <row r="87" spans="1:8" s="31" customFormat="1" ht="141.75" x14ac:dyDescent="0.3">
      <c r="A87" s="44">
        <v>78</v>
      </c>
      <c r="B87" s="24">
        <v>44404</v>
      </c>
      <c r="C87" s="20">
        <v>23984779023</v>
      </c>
      <c r="D87" s="17" t="s">
        <v>152</v>
      </c>
      <c r="E87" s="12" t="s">
        <v>183</v>
      </c>
      <c r="F87" s="39"/>
      <c r="G87" s="6">
        <v>1700</v>
      </c>
      <c r="H87" s="14">
        <f t="shared" si="1"/>
        <v>2077209.5099999998</v>
      </c>
    </row>
    <row r="88" spans="1:8" s="31" customFormat="1" ht="136.5" customHeight="1" x14ac:dyDescent="0.3">
      <c r="A88" s="44">
        <v>79</v>
      </c>
      <c r="B88" s="24">
        <v>44404</v>
      </c>
      <c r="C88" s="20">
        <v>23984802975</v>
      </c>
      <c r="D88" s="17" t="s">
        <v>153</v>
      </c>
      <c r="E88" s="12" t="s">
        <v>183</v>
      </c>
      <c r="F88" s="39"/>
      <c r="G88" s="6">
        <v>1700</v>
      </c>
      <c r="H88" s="14">
        <f t="shared" si="1"/>
        <v>2075509.5099999998</v>
      </c>
    </row>
    <row r="89" spans="1:8" s="31" customFormat="1" ht="141.75" x14ac:dyDescent="0.3">
      <c r="A89" s="44">
        <v>80</v>
      </c>
      <c r="B89" s="24">
        <v>44404</v>
      </c>
      <c r="C89" s="20">
        <v>23984812723</v>
      </c>
      <c r="D89" s="17" t="s">
        <v>154</v>
      </c>
      <c r="E89" s="12" t="s">
        <v>183</v>
      </c>
      <c r="F89" s="39"/>
      <c r="G89" s="6">
        <v>1700</v>
      </c>
      <c r="H89" s="14">
        <f t="shared" si="1"/>
        <v>2073809.5099999998</v>
      </c>
    </row>
    <row r="90" spans="1:8" s="31" customFormat="1" ht="141.75" x14ac:dyDescent="0.3">
      <c r="A90" s="44">
        <v>81</v>
      </c>
      <c r="B90" s="24">
        <v>44404</v>
      </c>
      <c r="C90" s="20">
        <v>23984905740</v>
      </c>
      <c r="D90" s="17" t="s">
        <v>226</v>
      </c>
      <c r="E90" s="12" t="s">
        <v>183</v>
      </c>
      <c r="F90" s="39"/>
      <c r="G90" s="6">
        <v>1700</v>
      </c>
      <c r="H90" s="14">
        <f t="shared" si="1"/>
        <v>2072109.5099999998</v>
      </c>
    </row>
    <row r="91" spans="1:8" s="31" customFormat="1" ht="141.75" x14ac:dyDescent="0.3">
      <c r="A91" s="44">
        <v>82</v>
      </c>
      <c r="B91" s="24">
        <v>44404</v>
      </c>
      <c r="C91" s="20">
        <v>23984912149</v>
      </c>
      <c r="D91" s="17" t="s">
        <v>227</v>
      </c>
      <c r="E91" s="12" t="s">
        <v>183</v>
      </c>
      <c r="F91" s="39"/>
      <c r="G91" s="6">
        <v>1700</v>
      </c>
      <c r="H91" s="14">
        <f t="shared" si="1"/>
        <v>2070409.5099999998</v>
      </c>
    </row>
    <row r="92" spans="1:8" s="31" customFormat="1" ht="141.75" x14ac:dyDescent="0.3">
      <c r="A92" s="44">
        <v>83</v>
      </c>
      <c r="B92" s="24">
        <v>44404</v>
      </c>
      <c r="C92" s="20">
        <v>23981187981</v>
      </c>
      <c r="D92" s="17" t="s">
        <v>85</v>
      </c>
      <c r="E92" s="12" t="s">
        <v>122</v>
      </c>
      <c r="F92" s="32"/>
      <c r="G92" s="6">
        <v>1200</v>
      </c>
      <c r="H92" s="14">
        <f t="shared" si="1"/>
        <v>2069209.5099999998</v>
      </c>
    </row>
    <row r="93" spans="1:8" s="31" customFormat="1" ht="100.5" customHeight="1" x14ac:dyDescent="0.3">
      <c r="A93" s="44">
        <v>84</v>
      </c>
      <c r="B93" s="24">
        <v>44404</v>
      </c>
      <c r="C93" s="20">
        <v>23981203303</v>
      </c>
      <c r="D93" s="17" t="s">
        <v>86</v>
      </c>
      <c r="E93" s="12" t="s">
        <v>108</v>
      </c>
      <c r="F93" s="32"/>
      <c r="G93" s="6">
        <v>800</v>
      </c>
      <c r="H93" s="14">
        <f t="shared" si="1"/>
        <v>2068409.5099999998</v>
      </c>
    </row>
    <row r="94" spans="1:8" s="31" customFormat="1" ht="141.75" x14ac:dyDescent="0.3">
      <c r="A94" s="44">
        <v>85</v>
      </c>
      <c r="B94" s="24">
        <v>44404</v>
      </c>
      <c r="C94" s="20">
        <v>23981215441</v>
      </c>
      <c r="D94" s="17" t="s">
        <v>36</v>
      </c>
      <c r="E94" s="12" t="s">
        <v>78</v>
      </c>
      <c r="F94" s="32"/>
      <c r="G94" s="6">
        <v>800</v>
      </c>
      <c r="H94" s="14">
        <f t="shared" si="1"/>
        <v>2067609.5099999998</v>
      </c>
    </row>
    <row r="95" spans="1:8" s="31" customFormat="1" ht="121.5" x14ac:dyDescent="0.3">
      <c r="A95" s="44">
        <v>86</v>
      </c>
      <c r="B95" s="24">
        <v>44404</v>
      </c>
      <c r="C95" s="20">
        <v>23981230125</v>
      </c>
      <c r="D95" s="17" t="s">
        <v>36</v>
      </c>
      <c r="E95" s="12" t="s">
        <v>123</v>
      </c>
      <c r="F95" s="32"/>
      <c r="G95" s="6">
        <v>800</v>
      </c>
      <c r="H95" s="14">
        <f t="shared" si="1"/>
        <v>2066809.5099999998</v>
      </c>
    </row>
    <row r="96" spans="1:8" s="31" customFormat="1" ht="121.5" x14ac:dyDescent="0.3">
      <c r="A96" s="44">
        <v>87</v>
      </c>
      <c r="B96" s="24">
        <v>44404</v>
      </c>
      <c r="C96" s="20">
        <v>23981256345</v>
      </c>
      <c r="D96" s="17" t="s">
        <v>85</v>
      </c>
      <c r="E96" s="12" t="s">
        <v>247</v>
      </c>
      <c r="F96" s="32"/>
      <c r="G96" s="6">
        <v>800</v>
      </c>
      <c r="H96" s="14">
        <f t="shared" si="1"/>
        <v>2066009.5099999998</v>
      </c>
    </row>
    <row r="97" spans="1:8" s="31" customFormat="1" ht="81" x14ac:dyDescent="0.3">
      <c r="A97" s="44">
        <v>88</v>
      </c>
      <c r="B97" s="24">
        <v>44404</v>
      </c>
      <c r="C97" s="20" t="s">
        <v>39</v>
      </c>
      <c r="D97" s="17" t="s">
        <v>54</v>
      </c>
      <c r="E97" s="12" t="s">
        <v>109</v>
      </c>
      <c r="F97" s="32"/>
      <c r="G97" s="6">
        <v>8750</v>
      </c>
      <c r="H97" s="14">
        <f t="shared" si="1"/>
        <v>2057259.5099999998</v>
      </c>
    </row>
    <row r="98" spans="1:8" s="31" customFormat="1" ht="80.25" customHeight="1" x14ac:dyDescent="0.3">
      <c r="A98" s="44">
        <v>89</v>
      </c>
      <c r="B98" s="24">
        <v>44404</v>
      </c>
      <c r="C98" s="20">
        <v>23982182833</v>
      </c>
      <c r="D98" s="17" t="s">
        <v>20</v>
      </c>
      <c r="E98" s="12" t="s">
        <v>79</v>
      </c>
      <c r="F98" s="14"/>
      <c r="G98" s="14">
        <v>21500</v>
      </c>
      <c r="H98" s="14">
        <f t="shared" si="1"/>
        <v>2035759.5099999998</v>
      </c>
    </row>
    <row r="99" spans="1:8" s="1" customFormat="1" ht="61.5" customHeight="1" x14ac:dyDescent="0.3">
      <c r="A99" s="44">
        <v>90</v>
      </c>
      <c r="B99" s="24">
        <v>44404</v>
      </c>
      <c r="C99" s="20">
        <v>23981370575</v>
      </c>
      <c r="D99" s="17" t="s">
        <v>80</v>
      </c>
      <c r="E99" s="12" t="s">
        <v>81</v>
      </c>
      <c r="F99" s="43"/>
      <c r="G99" s="43">
        <v>1000</v>
      </c>
      <c r="H99" s="14">
        <f t="shared" si="1"/>
        <v>2034759.5099999998</v>
      </c>
    </row>
    <row r="100" spans="1:8" s="1" customFormat="1" ht="59.25" customHeight="1" x14ac:dyDescent="0.3">
      <c r="A100" s="44">
        <v>91</v>
      </c>
      <c r="B100" s="24">
        <v>44404</v>
      </c>
      <c r="C100" s="20">
        <v>23981383472</v>
      </c>
      <c r="D100" s="17" t="s">
        <v>28</v>
      </c>
      <c r="E100" s="12" t="s">
        <v>248</v>
      </c>
      <c r="F100" s="32"/>
      <c r="G100" s="6">
        <v>1200</v>
      </c>
      <c r="H100" s="14">
        <f t="shared" si="1"/>
        <v>2033559.5099999998</v>
      </c>
    </row>
    <row r="101" spans="1:8" s="1" customFormat="1" ht="101.25" x14ac:dyDescent="0.3">
      <c r="A101" s="44">
        <v>92</v>
      </c>
      <c r="B101" s="24">
        <v>44404</v>
      </c>
      <c r="C101" s="20">
        <v>23981398675</v>
      </c>
      <c r="D101" s="17" t="s">
        <v>84</v>
      </c>
      <c r="E101" s="12" t="s">
        <v>110</v>
      </c>
      <c r="F101" s="32"/>
      <c r="G101" s="6">
        <v>750</v>
      </c>
      <c r="H101" s="14">
        <f t="shared" si="1"/>
        <v>2032809.5099999998</v>
      </c>
    </row>
    <row r="102" spans="1:8" s="31" customFormat="1" ht="184.5" customHeight="1" x14ac:dyDescent="0.3">
      <c r="A102" s="44">
        <v>93</v>
      </c>
      <c r="B102" s="24">
        <v>44404</v>
      </c>
      <c r="C102" s="20" t="s">
        <v>39</v>
      </c>
      <c r="D102" s="17" t="s">
        <v>25</v>
      </c>
      <c r="E102" s="12" t="s">
        <v>124</v>
      </c>
      <c r="F102" s="6"/>
      <c r="G102" s="6">
        <v>24500</v>
      </c>
      <c r="H102" s="14">
        <f t="shared" si="1"/>
        <v>2008309.5099999998</v>
      </c>
    </row>
    <row r="103" spans="1:8" s="31" customFormat="1" ht="177.75" customHeight="1" x14ac:dyDescent="0.3">
      <c r="A103" s="44">
        <v>94</v>
      </c>
      <c r="B103" s="24">
        <v>44404</v>
      </c>
      <c r="C103" s="20" t="s">
        <v>39</v>
      </c>
      <c r="D103" s="17" t="s">
        <v>25</v>
      </c>
      <c r="E103" s="12" t="s">
        <v>249</v>
      </c>
      <c r="F103" s="6"/>
      <c r="G103" s="6">
        <v>41700</v>
      </c>
      <c r="H103" s="14">
        <f t="shared" si="1"/>
        <v>1966609.5099999998</v>
      </c>
    </row>
    <row r="104" spans="1:8" s="31" customFormat="1" ht="162" x14ac:dyDescent="0.3">
      <c r="A104" s="44">
        <v>95</v>
      </c>
      <c r="B104" s="24">
        <v>44404</v>
      </c>
      <c r="C104" s="20" t="s">
        <v>39</v>
      </c>
      <c r="D104" s="17" t="s">
        <v>25</v>
      </c>
      <c r="E104" s="12" t="s">
        <v>111</v>
      </c>
      <c r="F104" s="6"/>
      <c r="G104" s="6">
        <v>28800</v>
      </c>
      <c r="H104" s="14">
        <f t="shared" si="1"/>
        <v>1937809.5099999998</v>
      </c>
    </row>
    <row r="105" spans="1:8" s="31" customFormat="1" ht="81" x14ac:dyDescent="0.3">
      <c r="A105" s="44">
        <v>96</v>
      </c>
      <c r="B105" s="24">
        <v>44404</v>
      </c>
      <c r="C105" s="20" t="s">
        <v>39</v>
      </c>
      <c r="D105" s="17" t="s">
        <v>60</v>
      </c>
      <c r="E105" s="12" t="s">
        <v>92</v>
      </c>
      <c r="F105" s="6"/>
      <c r="G105" s="6">
        <v>21700</v>
      </c>
      <c r="H105" s="14">
        <f t="shared" si="1"/>
        <v>1916109.5099999998</v>
      </c>
    </row>
    <row r="106" spans="1:8" s="31" customFormat="1" ht="81" x14ac:dyDescent="0.3">
      <c r="A106" s="44">
        <v>97</v>
      </c>
      <c r="B106" s="24">
        <v>44404</v>
      </c>
      <c r="C106" s="20">
        <v>23981416166</v>
      </c>
      <c r="D106" s="17" t="s">
        <v>33</v>
      </c>
      <c r="E106" s="12" t="s">
        <v>125</v>
      </c>
      <c r="F106" s="6"/>
      <c r="G106" s="6">
        <v>25750</v>
      </c>
      <c r="H106" s="14">
        <f t="shared" si="1"/>
        <v>1890359.5099999998</v>
      </c>
    </row>
    <row r="107" spans="1:8" s="31" customFormat="1" ht="81" x14ac:dyDescent="0.3">
      <c r="A107" s="44">
        <v>98</v>
      </c>
      <c r="B107" s="24">
        <v>44404</v>
      </c>
      <c r="C107" s="20">
        <v>23984745179</v>
      </c>
      <c r="D107" s="17" t="s">
        <v>221</v>
      </c>
      <c r="E107" s="12" t="s">
        <v>155</v>
      </c>
      <c r="F107" s="6"/>
      <c r="G107" s="6">
        <v>6900</v>
      </c>
      <c r="H107" s="14">
        <f t="shared" si="1"/>
        <v>1883459.5099999998</v>
      </c>
    </row>
    <row r="108" spans="1:8" s="31" customFormat="1" ht="81" x14ac:dyDescent="0.3">
      <c r="A108" s="44">
        <v>99</v>
      </c>
      <c r="B108" s="24">
        <v>44404</v>
      </c>
      <c r="C108" s="20">
        <v>23984752576</v>
      </c>
      <c r="D108" s="17" t="s">
        <v>157</v>
      </c>
      <c r="E108" s="12" t="s">
        <v>155</v>
      </c>
      <c r="F108" s="6"/>
      <c r="G108" s="6">
        <v>9200</v>
      </c>
      <c r="H108" s="14">
        <f t="shared" si="1"/>
        <v>1874259.5099999998</v>
      </c>
    </row>
    <row r="109" spans="1:8" s="31" customFormat="1" ht="81" x14ac:dyDescent="0.3">
      <c r="A109" s="44">
        <v>100</v>
      </c>
      <c r="B109" s="24">
        <v>44404</v>
      </c>
      <c r="C109" s="20">
        <v>23984760384</v>
      </c>
      <c r="D109" s="17" t="s">
        <v>156</v>
      </c>
      <c r="E109" s="12" t="s">
        <v>155</v>
      </c>
      <c r="F109" s="6"/>
      <c r="G109" s="6">
        <v>5600</v>
      </c>
      <c r="H109" s="14">
        <f t="shared" si="1"/>
        <v>1868659.5099999998</v>
      </c>
    </row>
    <row r="110" spans="1:8" s="31" customFormat="1" ht="81" x14ac:dyDescent="0.3">
      <c r="A110" s="44">
        <v>101</v>
      </c>
      <c r="B110" s="24">
        <v>44404</v>
      </c>
      <c r="C110" s="20" t="s">
        <v>39</v>
      </c>
      <c r="D110" s="17" t="s">
        <v>82</v>
      </c>
      <c r="E110" s="12" t="s">
        <v>126</v>
      </c>
      <c r="F110" s="6"/>
      <c r="G110" s="6">
        <v>23750</v>
      </c>
      <c r="H110" s="14">
        <f t="shared" si="1"/>
        <v>1844909.5099999998</v>
      </c>
    </row>
    <row r="111" spans="1:8" s="31" customFormat="1" ht="121.5" x14ac:dyDescent="0.3">
      <c r="A111" s="44">
        <v>102</v>
      </c>
      <c r="B111" s="24">
        <v>44404</v>
      </c>
      <c r="C111" s="20" t="s">
        <v>39</v>
      </c>
      <c r="D111" s="17" t="s">
        <v>35</v>
      </c>
      <c r="E111" s="12" t="s">
        <v>127</v>
      </c>
      <c r="F111" s="6"/>
      <c r="G111" s="6">
        <v>29300</v>
      </c>
      <c r="H111" s="14">
        <f t="shared" si="1"/>
        <v>1815609.5099999998</v>
      </c>
    </row>
    <row r="112" spans="1:8" s="31" customFormat="1" ht="121.5" x14ac:dyDescent="0.3">
      <c r="A112" s="44">
        <v>103</v>
      </c>
      <c r="B112" s="24">
        <v>44404</v>
      </c>
      <c r="C112" s="20" t="s">
        <v>39</v>
      </c>
      <c r="D112" s="17" t="s">
        <v>35</v>
      </c>
      <c r="E112" s="12" t="s">
        <v>128</v>
      </c>
      <c r="F112" s="6"/>
      <c r="G112" s="6">
        <v>40200</v>
      </c>
      <c r="H112" s="14">
        <f t="shared" si="1"/>
        <v>1775409.5099999998</v>
      </c>
    </row>
    <row r="113" spans="1:8" s="31" customFormat="1" ht="101.25" x14ac:dyDescent="0.3">
      <c r="A113" s="44">
        <v>104</v>
      </c>
      <c r="B113" s="24">
        <v>44404</v>
      </c>
      <c r="C113" s="20" t="s">
        <v>39</v>
      </c>
      <c r="D113" s="17" t="s">
        <v>35</v>
      </c>
      <c r="E113" s="12" t="s">
        <v>129</v>
      </c>
      <c r="F113" s="6"/>
      <c r="G113" s="6">
        <v>26800</v>
      </c>
      <c r="H113" s="14">
        <f t="shared" si="1"/>
        <v>1748609.5099999998</v>
      </c>
    </row>
    <row r="114" spans="1:8" s="31" customFormat="1" ht="81" x14ac:dyDescent="0.3">
      <c r="A114" s="44">
        <v>105</v>
      </c>
      <c r="B114" s="24">
        <v>44404</v>
      </c>
      <c r="C114" s="20">
        <v>23981428476</v>
      </c>
      <c r="D114" s="17" t="s">
        <v>143</v>
      </c>
      <c r="E114" s="12" t="s">
        <v>93</v>
      </c>
      <c r="F114" s="6"/>
      <c r="G114" s="6">
        <v>14250</v>
      </c>
      <c r="H114" s="14">
        <f t="shared" si="1"/>
        <v>1734359.5099999998</v>
      </c>
    </row>
    <row r="115" spans="1:8" s="31" customFormat="1" ht="81" x14ac:dyDescent="0.3">
      <c r="A115" s="44">
        <v>106</v>
      </c>
      <c r="B115" s="24">
        <v>44404</v>
      </c>
      <c r="C115" s="20" t="s">
        <v>39</v>
      </c>
      <c r="D115" s="17" t="s">
        <v>133</v>
      </c>
      <c r="E115" s="12" t="s">
        <v>94</v>
      </c>
      <c r="F115" s="6"/>
      <c r="G115" s="6">
        <v>24350</v>
      </c>
      <c r="H115" s="14">
        <f t="shared" si="1"/>
        <v>1710009.5099999998</v>
      </c>
    </row>
    <row r="116" spans="1:8" s="31" customFormat="1" ht="81" x14ac:dyDescent="0.3">
      <c r="A116" s="44">
        <v>107</v>
      </c>
      <c r="B116" s="24">
        <v>44404</v>
      </c>
      <c r="C116" s="20" t="s">
        <v>39</v>
      </c>
      <c r="D116" s="17" t="s">
        <v>95</v>
      </c>
      <c r="E116" s="12" t="s">
        <v>96</v>
      </c>
      <c r="F116" s="6"/>
      <c r="G116" s="6">
        <v>36250</v>
      </c>
      <c r="H116" s="14">
        <f t="shared" si="1"/>
        <v>1673759.5099999998</v>
      </c>
    </row>
    <row r="117" spans="1:8" s="31" customFormat="1" ht="81" x14ac:dyDescent="0.3">
      <c r="A117" s="44">
        <v>108</v>
      </c>
      <c r="B117" s="24">
        <v>44404</v>
      </c>
      <c r="C117" s="20">
        <v>23981444435</v>
      </c>
      <c r="D117" s="17" t="s">
        <v>83</v>
      </c>
      <c r="E117" s="12" t="s">
        <v>130</v>
      </c>
      <c r="F117" s="6"/>
      <c r="G117" s="6">
        <v>1500</v>
      </c>
      <c r="H117" s="14">
        <f t="shared" si="1"/>
        <v>1672259.5099999998</v>
      </c>
    </row>
    <row r="118" spans="1:8" s="31" customFormat="1" ht="81" x14ac:dyDescent="0.3">
      <c r="A118" s="44">
        <v>109</v>
      </c>
      <c r="B118" s="24">
        <v>44404</v>
      </c>
      <c r="C118" s="20">
        <v>23981462030</v>
      </c>
      <c r="D118" s="17" t="s">
        <v>32</v>
      </c>
      <c r="E118" s="12" t="s">
        <v>131</v>
      </c>
      <c r="F118" s="6"/>
      <c r="G118" s="6">
        <v>3300</v>
      </c>
      <c r="H118" s="14">
        <f t="shared" si="1"/>
        <v>1668959.5099999998</v>
      </c>
    </row>
    <row r="119" spans="1:8" s="31" customFormat="1" ht="81" x14ac:dyDescent="0.3">
      <c r="A119" s="44">
        <v>110</v>
      </c>
      <c r="B119" s="24">
        <v>44404</v>
      </c>
      <c r="C119" s="20">
        <v>23981481822</v>
      </c>
      <c r="D119" s="17" t="s">
        <v>29</v>
      </c>
      <c r="E119" s="12" t="s">
        <v>132</v>
      </c>
      <c r="F119" s="6"/>
      <c r="G119" s="6">
        <v>437</v>
      </c>
      <c r="H119" s="14">
        <f t="shared" si="1"/>
        <v>1668522.5099999998</v>
      </c>
    </row>
    <row r="120" spans="1:8" s="31" customFormat="1" ht="81" x14ac:dyDescent="0.3">
      <c r="A120" s="44">
        <v>111</v>
      </c>
      <c r="B120" s="24">
        <v>44404</v>
      </c>
      <c r="C120" s="20">
        <v>23981493846</v>
      </c>
      <c r="D120" s="17" t="s">
        <v>28</v>
      </c>
      <c r="E120" s="12" t="s">
        <v>97</v>
      </c>
      <c r="F120" s="6"/>
      <c r="G120" s="6">
        <v>437</v>
      </c>
      <c r="H120" s="14">
        <f t="shared" si="1"/>
        <v>1668085.5099999998</v>
      </c>
    </row>
    <row r="121" spans="1:8" s="31" customFormat="1" ht="81" x14ac:dyDescent="0.3">
      <c r="A121" s="44">
        <v>112</v>
      </c>
      <c r="B121" s="24">
        <v>44404</v>
      </c>
      <c r="C121" s="20">
        <v>23981504948</v>
      </c>
      <c r="D121" s="17" t="s">
        <v>30</v>
      </c>
      <c r="E121" s="12" t="s">
        <v>98</v>
      </c>
      <c r="F121" s="35"/>
      <c r="G121" s="14">
        <v>634</v>
      </c>
      <c r="H121" s="14">
        <f t="shared" si="1"/>
        <v>1667451.5099999998</v>
      </c>
    </row>
    <row r="122" spans="1:8" s="31" customFormat="1" ht="182.25" x14ac:dyDescent="0.3">
      <c r="A122" s="44">
        <v>113</v>
      </c>
      <c r="B122" s="24">
        <v>44404</v>
      </c>
      <c r="C122" s="20">
        <v>23981531960</v>
      </c>
      <c r="D122" s="17" t="s">
        <v>190</v>
      </c>
      <c r="E122" s="12" t="s">
        <v>191</v>
      </c>
      <c r="F122" s="33"/>
      <c r="G122" s="6">
        <v>37050</v>
      </c>
      <c r="H122" s="14">
        <f t="shared" si="1"/>
        <v>1630401.5099999998</v>
      </c>
    </row>
    <row r="123" spans="1:8" s="31" customFormat="1" ht="81" x14ac:dyDescent="0.3">
      <c r="A123" s="44">
        <v>114</v>
      </c>
      <c r="B123" s="24">
        <v>44404</v>
      </c>
      <c r="C123" s="20" t="s">
        <v>39</v>
      </c>
      <c r="D123" s="17" t="s">
        <v>99</v>
      </c>
      <c r="E123" s="12" t="s">
        <v>100</v>
      </c>
      <c r="F123" s="33"/>
      <c r="G123" s="6">
        <v>3300</v>
      </c>
      <c r="H123" s="14">
        <f t="shared" si="1"/>
        <v>1627101.5099999998</v>
      </c>
    </row>
    <row r="124" spans="1:8" s="31" customFormat="1" ht="81" x14ac:dyDescent="0.3">
      <c r="A124" s="44">
        <v>115</v>
      </c>
      <c r="B124" s="24">
        <v>44404</v>
      </c>
      <c r="C124" s="20">
        <v>23984695059</v>
      </c>
      <c r="D124" s="17" t="s">
        <v>139</v>
      </c>
      <c r="E124" s="12" t="s">
        <v>144</v>
      </c>
      <c r="F124" s="33"/>
      <c r="G124" s="6">
        <v>1100</v>
      </c>
      <c r="H124" s="14">
        <f t="shared" si="1"/>
        <v>1626001.5099999998</v>
      </c>
    </row>
    <row r="125" spans="1:8" s="31" customFormat="1" ht="81" x14ac:dyDescent="0.3">
      <c r="A125" s="44">
        <v>116</v>
      </c>
      <c r="B125" s="24">
        <v>44404</v>
      </c>
      <c r="C125" s="20">
        <v>23984703179</v>
      </c>
      <c r="D125" s="17" t="s">
        <v>147</v>
      </c>
      <c r="E125" s="12" t="s">
        <v>144</v>
      </c>
      <c r="F125" s="33"/>
      <c r="G125" s="6">
        <v>1100</v>
      </c>
      <c r="H125" s="14">
        <f t="shared" si="1"/>
        <v>1624901.5099999998</v>
      </c>
    </row>
    <row r="126" spans="1:8" s="31" customFormat="1" ht="81" x14ac:dyDescent="0.3">
      <c r="A126" s="44">
        <v>117</v>
      </c>
      <c r="B126" s="24">
        <v>44405</v>
      </c>
      <c r="C126" s="20" t="s">
        <v>15</v>
      </c>
      <c r="D126" s="17" t="s">
        <v>150</v>
      </c>
      <c r="E126" s="12" t="s">
        <v>250</v>
      </c>
      <c r="F126" s="6">
        <v>37050</v>
      </c>
      <c r="G126" s="6"/>
      <c r="H126" s="14">
        <f t="shared" si="1"/>
        <v>1661951.5099999998</v>
      </c>
    </row>
    <row r="127" spans="1:8" s="31" customFormat="1" ht="60.75" x14ac:dyDescent="0.3">
      <c r="A127" s="44">
        <v>118</v>
      </c>
      <c r="B127" s="24">
        <v>44405</v>
      </c>
      <c r="C127" s="20" t="s">
        <v>15</v>
      </c>
      <c r="D127" s="17" t="s">
        <v>150</v>
      </c>
      <c r="E127" s="12" t="s">
        <v>268</v>
      </c>
      <c r="F127" s="6">
        <v>55.58</v>
      </c>
      <c r="G127" s="6"/>
      <c r="H127" s="14">
        <f t="shared" si="1"/>
        <v>1662007.0899999999</v>
      </c>
    </row>
    <row r="128" spans="1:8" s="40" customFormat="1" ht="141.75" x14ac:dyDescent="0.3">
      <c r="A128" s="44">
        <v>119</v>
      </c>
      <c r="B128" s="24">
        <v>44406</v>
      </c>
      <c r="C128" s="20" t="s">
        <v>39</v>
      </c>
      <c r="D128" s="17" t="s">
        <v>22</v>
      </c>
      <c r="E128" s="12" t="s">
        <v>158</v>
      </c>
      <c r="F128" s="6"/>
      <c r="G128" s="6">
        <v>17000</v>
      </c>
      <c r="H128" s="14">
        <f t="shared" si="1"/>
        <v>1645007.0899999999</v>
      </c>
    </row>
    <row r="129" spans="1:8" s="31" customFormat="1" ht="101.25" x14ac:dyDescent="0.3">
      <c r="A129" s="44">
        <v>120</v>
      </c>
      <c r="B129" s="24">
        <v>44406</v>
      </c>
      <c r="C129" s="20">
        <v>24003131185</v>
      </c>
      <c r="D129" s="17" t="s">
        <v>146</v>
      </c>
      <c r="E129" s="12" t="s">
        <v>182</v>
      </c>
      <c r="F129" s="39"/>
      <c r="G129" s="6">
        <v>29583.4</v>
      </c>
      <c r="H129" s="14">
        <f t="shared" si="1"/>
        <v>1615423.69</v>
      </c>
    </row>
    <row r="130" spans="1:8" s="31" customFormat="1" ht="141.75" customHeight="1" x14ac:dyDescent="0.3">
      <c r="A130" s="44">
        <v>121</v>
      </c>
      <c r="B130" s="24">
        <v>44406</v>
      </c>
      <c r="C130" s="20" t="s">
        <v>39</v>
      </c>
      <c r="D130" s="17" t="s">
        <v>18</v>
      </c>
      <c r="E130" s="12" t="s">
        <v>251</v>
      </c>
      <c r="F130" s="16"/>
      <c r="G130" s="14">
        <v>5450</v>
      </c>
      <c r="H130" s="14">
        <f t="shared" si="1"/>
        <v>1609973.69</v>
      </c>
    </row>
    <row r="131" spans="1:8" s="40" customFormat="1" ht="101.25" x14ac:dyDescent="0.3">
      <c r="A131" s="44">
        <v>122</v>
      </c>
      <c r="B131" s="24">
        <v>44406</v>
      </c>
      <c r="C131" s="20" t="s">
        <v>39</v>
      </c>
      <c r="D131" s="17" t="s">
        <v>24</v>
      </c>
      <c r="E131" s="12" t="s">
        <v>161</v>
      </c>
      <c r="F131" s="32"/>
      <c r="G131" s="14">
        <v>8400</v>
      </c>
      <c r="H131" s="14">
        <f t="shared" si="1"/>
        <v>1601573.69</v>
      </c>
    </row>
    <row r="132" spans="1:8" s="31" customFormat="1" ht="180.75" customHeight="1" x14ac:dyDescent="0.3">
      <c r="A132" s="44">
        <v>123</v>
      </c>
      <c r="B132" s="24">
        <v>44406</v>
      </c>
      <c r="C132" s="20" t="s">
        <v>39</v>
      </c>
      <c r="D132" s="17" t="s">
        <v>18</v>
      </c>
      <c r="E132" s="12" t="s">
        <v>260</v>
      </c>
      <c r="F132" s="16"/>
      <c r="G132" s="14">
        <v>48700</v>
      </c>
      <c r="H132" s="14">
        <f t="shared" si="1"/>
        <v>1552873.69</v>
      </c>
    </row>
    <row r="133" spans="1:8" s="31" customFormat="1" ht="81" x14ac:dyDescent="0.3">
      <c r="A133" s="44">
        <v>124</v>
      </c>
      <c r="B133" s="24">
        <v>44406</v>
      </c>
      <c r="C133" s="20" t="s">
        <v>39</v>
      </c>
      <c r="D133" s="17" t="s">
        <v>184</v>
      </c>
      <c r="E133" s="12" t="s">
        <v>185</v>
      </c>
      <c r="F133" s="6"/>
      <c r="G133" s="6">
        <v>1500</v>
      </c>
      <c r="H133" s="14">
        <f t="shared" si="1"/>
        <v>1551373.69</v>
      </c>
    </row>
    <row r="134" spans="1:8" s="31" customFormat="1" ht="101.25" x14ac:dyDescent="0.3">
      <c r="A134" s="44">
        <v>125</v>
      </c>
      <c r="B134" s="24">
        <v>44407</v>
      </c>
      <c r="C134" s="16" t="s">
        <v>162</v>
      </c>
      <c r="D134" s="17" t="s">
        <v>20</v>
      </c>
      <c r="E134" s="12" t="s">
        <v>186</v>
      </c>
      <c r="F134" s="14"/>
      <c r="G134" s="14">
        <v>43000</v>
      </c>
      <c r="H134" s="14">
        <f t="shared" si="1"/>
        <v>1508373.69</v>
      </c>
    </row>
    <row r="135" spans="1:8" s="31" customFormat="1" ht="101.25" x14ac:dyDescent="0.3">
      <c r="A135" s="44">
        <v>126</v>
      </c>
      <c r="B135" s="24">
        <v>44406</v>
      </c>
      <c r="C135" s="16" t="s">
        <v>163</v>
      </c>
      <c r="D135" s="17" t="s">
        <v>187</v>
      </c>
      <c r="E135" s="12" t="s">
        <v>188</v>
      </c>
      <c r="F135" s="14"/>
      <c r="G135" s="14">
        <v>1700</v>
      </c>
      <c r="H135" s="14">
        <f t="shared" si="1"/>
        <v>1506673.69</v>
      </c>
    </row>
    <row r="136" spans="1:8" s="40" customFormat="1" ht="141.75" x14ac:dyDescent="0.3">
      <c r="A136" s="44">
        <v>127</v>
      </c>
      <c r="B136" s="24">
        <v>44407</v>
      </c>
      <c r="C136" s="20" t="s">
        <v>39</v>
      </c>
      <c r="D136" s="17" t="s">
        <v>22</v>
      </c>
      <c r="E136" s="12" t="s">
        <v>159</v>
      </c>
      <c r="F136" s="6"/>
      <c r="G136" s="6">
        <v>5100</v>
      </c>
      <c r="H136" s="14">
        <f t="shared" si="1"/>
        <v>1501573.69</v>
      </c>
    </row>
    <row r="137" spans="1:8" s="31" customFormat="1" ht="84" customHeight="1" x14ac:dyDescent="0.3">
      <c r="A137" s="44">
        <v>128</v>
      </c>
      <c r="B137" s="24">
        <v>44407</v>
      </c>
      <c r="C137" s="20">
        <v>24003159681</v>
      </c>
      <c r="D137" s="17" t="s">
        <v>228</v>
      </c>
      <c r="E137" s="12" t="s">
        <v>189</v>
      </c>
      <c r="F137" s="6"/>
      <c r="G137" s="6">
        <v>21150</v>
      </c>
      <c r="H137" s="14">
        <f t="shared" si="1"/>
        <v>1480423.69</v>
      </c>
    </row>
    <row r="138" spans="1:8" s="31" customFormat="1" ht="182.25" x14ac:dyDescent="0.3">
      <c r="A138" s="44">
        <v>129</v>
      </c>
      <c r="B138" s="24">
        <v>44407</v>
      </c>
      <c r="C138" s="20">
        <v>24007183753</v>
      </c>
      <c r="D138" s="17" t="s">
        <v>190</v>
      </c>
      <c r="E138" s="12" t="s">
        <v>191</v>
      </c>
      <c r="F138" s="33"/>
      <c r="G138" s="6">
        <v>37050</v>
      </c>
      <c r="H138" s="14">
        <f t="shared" si="1"/>
        <v>1443373.69</v>
      </c>
    </row>
    <row r="139" spans="1:8" s="31" customFormat="1" ht="81" customHeight="1" x14ac:dyDescent="0.3">
      <c r="A139" s="44">
        <v>130</v>
      </c>
      <c r="B139" s="24">
        <v>44407</v>
      </c>
      <c r="C139" s="20">
        <v>24007123808</v>
      </c>
      <c r="D139" s="17" t="s">
        <v>145</v>
      </c>
      <c r="E139" s="12" t="s">
        <v>252</v>
      </c>
      <c r="F139" s="33"/>
      <c r="G139" s="6">
        <v>1100</v>
      </c>
      <c r="H139" s="14">
        <f t="shared" si="1"/>
        <v>1442273.69</v>
      </c>
    </row>
    <row r="140" spans="1:8" s="31" customFormat="1" ht="101.25" x14ac:dyDescent="0.3">
      <c r="A140" s="44">
        <v>131</v>
      </c>
      <c r="B140" s="24">
        <v>44407</v>
      </c>
      <c r="C140" s="20" t="s">
        <v>39</v>
      </c>
      <c r="D140" s="17" t="s">
        <v>31</v>
      </c>
      <c r="E140" s="12" t="s">
        <v>192</v>
      </c>
      <c r="F140" s="34"/>
      <c r="G140" s="14">
        <v>21700</v>
      </c>
      <c r="H140" s="14">
        <f t="shared" ref="H140:H192" si="2">SUM(H139+F140-G140)</f>
        <v>1420573.69</v>
      </c>
    </row>
    <row r="141" spans="1:8" s="31" customFormat="1" ht="84" customHeight="1" x14ac:dyDescent="0.3">
      <c r="A141" s="44">
        <v>132</v>
      </c>
      <c r="B141" s="24">
        <v>44407</v>
      </c>
      <c r="C141" s="20">
        <v>24003163766</v>
      </c>
      <c r="D141" s="17" t="s">
        <v>164</v>
      </c>
      <c r="E141" s="12" t="s">
        <v>253</v>
      </c>
      <c r="F141" s="6"/>
      <c r="G141" s="6">
        <v>900</v>
      </c>
      <c r="H141" s="14">
        <f t="shared" si="2"/>
        <v>1419673.69</v>
      </c>
    </row>
    <row r="142" spans="1:8" s="31" customFormat="1" ht="101.25" x14ac:dyDescent="0.3">
      <c r="A142" s="44">
        <v>133</v>
      </c>
      <c r="B142" s="24">
        <v>44407</v>
      </c>
      <c r="C142" s="20">
        <v>24003168403</v>
      </c>
      <c r="D142" s="17" t="s">
        <v>164</v>
      </c>
      <c r="E142" s="12" t="s">
        <v>193</v>
      </c>
      <c r="F142" s="6"/>
      <c r="G142" s="6">
        <v>1800</v>
      </c>
      <c r="H142" s="14">
        <f t="shared" si="2"/>
        <v>1417873.69</v>
      </c>
    </row>
    <row r="143" spans="1:8" s="31" customFormat="1" ht="80.25" customHeight="1" x14ac:dyDescent="0.3">
      <c r="A143" s="44">
        <v>134</v>
      </c>
      <c r="B143" s="24">
        <v>44407</v>
      </c>
      <c r="C143" s="20" t="s">
        <v>39</v>
      </c>
      <c r="D143" s="17" t="s">
        <v>25</v>
      </c>
      <c r="E143" s="12" t="s">
        <v>194</v>
      </c>
      <c r="F143" s="6"/>
      <c r="G143" s="6">
        <v>45700</v>
      </c>
      <c r="H143" s="14">
        <f t="shared" si="2"/>
        <v>1372173.69</v>
      </c>
    </row>
    <row r="144" spans="1:8" s="31" customFormat="1" ht="121.5" x14ac:dyDescent="0.3">
      <c r="A144" s="44">
        <v>135</v>
      </c>
      <c r="B144" s="24">
        <v>44407</v>
      </c>
      <c r="C144" s="20">
        <v>24003154738</v>
      </c>
      <c r="D144" s="17" t="s">
        <v>34</v>
      </c>
      <c r="E144" s="12" t="s">
        <v>254</v>
      </c>
      <c r="F144" s="6"/>
      <c r="G144" s="6">
        <v>1350</v>
      </c>
      <c r="H144" s="14">
        <f t="shared" si="2"/>
        <v>1370823.69</v>
      </c>
    </row>
    <row r="145" spans="1:8" s="31" customFormat="1" ht="81" x14ac:dyDescent="0.3">
      <c r="A145" s="44">
        <v>136</v>
      </c>
      <c r="B145" s="24">
        <v>44407</v>
      </c>
      <c r="C145" s="20" t="s">
        <v>39</v>
      </c>
      <c r="D145" s="17" t="s">
        <v>184</v>
      </c>
      <c r="E145" s="12" t="s">
        <v>151</v>
      </c>
      <c r="F145" s="6"/>
      <c r="G145" s="6">
        <v>39500</v>
      </c>
      <c r="H145" s="14">
        <f t="shared" si="2"/>
        <v>1331323.69</v>
      </c>
    </row>
    <row r="146" spans="1:8" s="31" customFormat="1" ht="81" x14ac:dyDescent="0.3">
      <c r="A146" s="44">
        <v>137</v>
      </c>
      <c r="B146" s="24">
        <v>44407</v>
      </c>
      <c r="C146" s="20">
        <v>24003172064</v>
      </c>
      <c r="D146" s="17" t="s">
        <v>165</v>
      </c>
      <c r="E146" s="12" t="s">
        <v>195</v>
      </c>
      <c r="F146" s="6"/>
      <c r="G146" s="6">
        <v>16200</v>
      </c>
      <c r="H146" s="14">
        <f t="shared" si="2"/>
        <v>1315123.69</v>
      </c>
    </row>
    <row r="147" spans="1:8" s="31" customFormat="1" ht="101.25" x14ac:dyDescent="0.3">
      <c r="A147" s="44">
        <v>138</v>
      </c>
      <c r="B147" s="24">
        <v>44407</v>
      </c>
      <c r="C147" s="20">
        <v>24003175647</v>
      </c>
      <c r="D147" s="17" t="s">
        <v>166</v>
      </c>
      <c r="E147" s="12" t="s">
        <v>196</v>
      </c>
      <c r="F147" s="6"/>
      <c r="G147" s="6">
        <v>1700</v>
      </c>
      <c r="H147" s="14">
        <f t="shared" si="2"/>
        <v>1313423.69</v>
      </c>
    </row>
    <row r="148" spans="1:8" s="31" customFormat="1" ht="101.25" x14ac:dyDescent="0.3">
      <c r="A148" s="44">
        <v>139</v>
      </c>
      <c r="B148" s="24">
        <v>44407</v>
      </c>
      <c r="C148" s="20" t="s">
        <v>39</v>
      </c>
      <c r="D148" s="17" t="s">
        <v>25</v>
      </c>
      <c r="E148" s="12" t="s">
        <v>197</v>
      </c>
      <c r="F148" s="6"/>
      <c r="G148" s="6">
        <v>42000</v>
      </c>
      <c r="H148" s="14">
        <f t="shared" si="2"/>
        <v>1271423.69</v>
      </c>
    </row>
    <row r="149" spans="1:8" s="31" customFormat="1" ht="101.25" x14ac:dyDescent="0.3">
      <c r="A149" s="44">
        <v>140</v>
      </c>
      <c r="B149" s="24">
        <v>44407</v>
      </c>
      <c r="C149" s="20" t="s">
        <v>39</v>
      </c>
      <c r="D149" s="17" t="s">
        <v>198</v>
      </c>
      <c r="E149" s="12" t="s">
        <v>255</v>
      </c>
      <c r="F149" s="6"/>
      <c r="G149" s="6">
        <v>34600</v>
      </c>
      <c r="H149" s="14">
        <f t="shared" si="2"/>
        <v>1236823.69</v>
      </c>
    </row>
    <row r="150" spans="1:8" s="31" customFormat="1" ht="121.5" x14ac:dyDescent="0.3">
      <c r="A150" s="44">
        <v>141</v>
      </c>
      <c r="B150" s="24">
        <v>44407</v>
      </c>
      <c r="C150" s="20" t="s">
        <v>39</v>
      </c>
      <c r="D150" s="17" t="s">
        <v>22</v>
      </c>
      <c r="E150" s="12" t="s">
        <v>256</v>
      </c>
      <c r="F150" s="39"/>
      <c r="G150" s="6">
        <v>14200</v>
      </c>
      <c r="H150" s="14">
        <f t="shared" si="2"/>
        <v>1222623.69</v>
      </c>
    </row>
    <row r="151" spans="1:8" s="31" customFormat="1" ht="81" x14ac:dyDescent="0.3">
      <c r="A151" s="44">
        <v>142</v>
      </c>
      <c r="B151" s="24">
        <v>44407</v>
      </c>
      <c r="C151" s="20">
        <v>24003179371</v>
      </c>
      <c r="D151" s="17" t="s">
        <v>199</v>
      </c>
      <c r="E151" s="12" t="s">
        <v>200</v>
      </c>
      <c r="F151" s="6"/>
      <c r="G151" s="6">
        <v>13000</v>
      </c>
      <c r="H151" s="14">
        <f t="shared" si="2"/>
        <v>1209623.69</v>
      </c>
    </row>
    <row r="152" spans="1:8" s="31" customFormat="1" ht="81" x14ac:dyDescent="0.3">
      <c r="A152" s="44">
        <v>143</v>
      </c>
      <c r="B152" s="24">
        <v>44407</v>
      </c>
      <c r="C152" s="20">
        <v>24003194059</v>
      </c>
      <c r="D152" s="17" t="s">
        <v>167</v>
      </c>
      <c r="E152" s="12" t="s">
        <v>201</v>
      </c>
      <c r="F152" s="6"/>
      <c r="G152" s="6">
        <v>8900</v>
      </c>
      <c r="H152" s="14">
        <f t="shared" si="2"/>
        <v>1200723.69</v>
      </c>
    </row>
    <row r="153" spans="1:8" s="31" customFormat="1" ht="141.75" x14ac:dyDescent="0.3">
      <c r="A153" s="44">
        <v>144</v>
      </c>
      <c r="B153" s="24">
        <v>44407</v>
      </c>
      <c r="C153" s="20">
        <v>24003198001</v>
      </c>
      <c r="D153" s="17" t="s">
        <v>168</v>
      </c>
      <c r="E153" s="12" t="s">
        <v>169</v>
      </c>
      <c r="F153" s="6"/>
      <c r="G153" s="6">
        <v>1700</v>
      </c>
      <c r="H153" s="14">
        <f t="shared" si="2"/>
        <v>1199023.69</v>
      </c>
    </row>
    <row r="154" spans="1:8" s="31" customFormat="1" ht="101.25" x14ac:dyDescent="0.3">
      <c r="A154" s="44">
        <v>145</v>
      </c>
      <c r="B154" s="24">
        <v>44407</v>
      </c>
      <c r="C154" s="20">
        <v>24003201209</v>
      </c>
      <c r="D154" s="17" t="s">
        <v>19</v>
      </c>
      <c r="E154" s="12" t="s">
        <v>170</v>
      </c>
      <c r="F154" s="32"/>
      <c r="G154" s="6">
        <v>25100</v>
      </c>
      <c r="H154" s="14">
        <f t="shared" si="2"/>
        <v>1173923.69</v>
      </c>
    </row>
    <row r="155" spans="1:8" s="31" customFormat="1" ht="141.75" x14ac:dyDescent="0.3">
      <c r="A155" s="44">
        <v>146</v>
      </c>
      <c r="B155" s="24">
        <v>44407</v>
      </c>
      <c r="C155" s="20" t="s">
        <v>39</v>
      </c>
      <c r="D155" s="17" t="s">
        <v>22</v>
      </c>
      <c r="E155" s="12" t="s">
        <v>171</v>
      </c>
      <c r="F155" s="39"/>
      <c r="G155" s="6">
        <v>3400</v>
      </c>
      <c r="H155" s="14">
        <f t="shared" si="2"/>
        <v>1170523.69</v>
      </c>
    </row>
    <row r="156" spans="1:8" s="31" customFormat="1" ht="141.75" x14ac:dyDescent="0.3">
      <c r="A156" s="44">
        <v>147</v>
      </c>
      <c r="B156" s="24">
        <v>44407</v>
      </c>
      <c r="C156" s="20" t="s">
        <v>39</v>
      </c>
      <c r="D156" s="17" t="s">
        <v>22</v>
      </c>
      <c r="E156" s="12" t="s">
        <v>172</v>
      </c>
      <c r="F156" s="39"/>
      <c r="G156" s="6">
        <v>22100</v>
      </c>
      <c r="H156" s="14">
        <f t="shared" si="2"/>
        <v>1148423.69</v>
      </c>
    </row>
    <row r="157" spans="1:8" s="31" customFormat="1" ht="141.75" x14ac:dyDescent="0.3">
      <c r="A157" s="44">
        <v>148</v>
      </c>
      <c r="B157" s="24">
        <v>44407</v>
      </c>
      <c r="C157" s="20" t="s">
        <v>39</v>
      </c>
      <c r="D157" s="17" t="s">
        <v>22</v>
      </c>
      <c r="E157" s="12" t="s">
        <v>202</v>
      </c>
      <c r="F157" s="39"/>
      <c r="G157" s="6">
        <v>10200</v>
      </c>
      <c r="H157" s="14">
        <f t="shared" si="2"/>
        <v>1138223.69</v>
      </c>
    </row>
    <row r="158" spans="1:8" s="31" customFormat="1" ht="141.75" x14ac:dyDescent="0.3">
      <c r="A158" s="44">
        <v>149</v>
      </c>
      <c r="B158" s="24">
        <v>44407</v>
      </c>
      <c r="C158" s="20" t="s">
        <v>39</v>
      </c>
      <c r="D158" s="17" t="s">
        <v>22</v>
      </c>
      <c r="E158" s="12" t="s">
        <v>257</v>
      </c>
      <c r="F158" s="39"/>
      <c r="G158" s="6">
        <v>15300</v>
      </c>
      <c r="H158" s="14">
        <f t="shared" si="2"/>
        <v>1122923.69</v>
      </c>
    </row>
    <row r="159" spans="1:8" s="31" customFormat="1" ht="141.75" x14ac:dyDescent="0.3">
      <c r="A159" s="44">
        <v>150</v>
      </c>
      <c r="B159" s="24">
        <v>44407</v>
      </c>
      <c r="C159" s="20" t="s">
        <v>39</v>
      </c>
      <c r="D159" s="17" t="s">
        <v>22</v>
      </c>
      <c r="E159" s="12" t="s">
        <v>258</v>
      </c>
      <c r="F159" s="39"/>
      <c r="G159" s="6">
        <v>13600</v>
      </c>
      <c r="H159" s="14">
        <f t="shared" si="2"/>
        <v>1109323.69</v>
      </c>
    </row>
    <row r="160" spans="1:8" s="31" customFormat="1" ht="141.75" x14ac:dyDescent="0.3">
      <c r="A160" s="44">
        <v>151</v>
      </c>
      <c r="B160" s="24">
        <v>44407</v>
      </c>
      <c r="C160" s="20" t="s">
        <v>39</v>
      </c>
      <c r="D160" s="17" t="s">
        <v>22</v>
      </c>
      <c r="E160" s="12" t="s">
        <v>259</v>
      </c>
      <c r="F160" s="39"/>
      <c r="G160" s="6">
        <v>10200</v>
      </c>
      <c r="H160" s="14">
        <f t="shared" si="2"/>
        <v>1099123.69</v>
      </c>
    </row>
    <row r="161" spans="1:8" s="31" customFormat="1" ht="141.75" x14ac:dyDescent="0.3">
      <c r="A161" s="44">
        <v>152</v>
      </c>
      <c r="B161" s="24">
        <v>44407</v>
      </c>
      <c r="C161" s="20" t="s">
        <v>39</v>
      </c>
      <c r="D161" s="17" t="s">
        <v>22</v>
      </c>
      <c r="E161" s="12" t="s">
        <v>173</v>
      </c>
      <c r="F161" s="39"/>
      <c r="G161" s="6">
        <v>13600</v>
      </c>
      <c r="H161" s="14">
        <f t="shared" si="2"/>
        <v>1085523.69</v>
      </c>
    </row>
    <row r="162" spans="1:8" s="40" customFormat="1" ht="141.75" x14ac:dyDescent="0.3">
      <c r="A162" s="44">
        <v>153</v>
      </c>
      <c r="B162" s="24">
        <v>44407</v>
      </c>
      <c r="C162" s="20" t="s">
        <v>39</v>
      </c>
      <c r="D162" s="17" t="s">
        <v>22</v>
      </c>
      <c r="E162" s="12" t="s">
        <v>172</v>
      </c>
      <c r="F162" s="6"/>
      <c r="G162" s="6">
        <v>5100</v>
      </c>
      <c r="H162" s="14">
        <f t="shared" si="2"/>
        <v>1080423.69</v>
      </c>
    </row>
    <row r="163" spans="1:8" s="31" customFormat="1" ht="101.25" x14ac:dyDescent="0.3">
      <c r="A163" s="44">
        <v>154</v>
      </c>
      <c r="B163" s="24">
        <v>44407</v>
      </c>
      <c r="C163" s="20">
        <v>24003204006</v>
      </c>
      <c r="D163" s="17" t="s">
        <v>65</v>
      </c>
      <c r="E163" s="12" t="s">
        <v>203</v>
      </c>
      <c r="F163" s="6"/>
      <c r="G163" s="6">
        <v>1000</v>
      </c>
      <c r="H163" s="14">
        <f t="shared" si="2"/>
        <v>1079423.69</v>
      </c>
    </row>
    <row r="164" spans="1:8" s="31" customFormat="1" ht="81" x14ac:dyDescent="0.3">
      <c r="A164" s="44">
        <v>155</v>
      </c>
      <c r="B164" s="24">
        <v>44407</v>
      </c>
      <c r="C164" s="20">
        <v>24003207213</v>
      </c>
      <c r="D164" s="17" t="s">
        <v>229</v>
      </c>
      <c r="E164" s="12" t="s">
        <v>204</v>
      </c>
      <c r="F164" s="6"/>
      <c r="G164" s="6">
        <v>35450</v>
      </c>
      <c r="H164" s="14">
        <f t="shared" si="2"/>
        <v>1043973.69</v>
      </c>
    </row>
    <row r="165" spans="1:8" s="31" customFormat="1" ht="85.5" customHeight="1" x14ac:dyDescent="0.3">
      <c r="A165" s="44">
        <v>156</v>
      </c>
      <c r="B165" s="24">
        <v>44407</v>
      </c>
      <c r="C165" s="20">
        <v>24003210450</v>
      </c>
      <c r="D165" s="17" t="s">
        <v>205</v>
      </c>
      <c r="E165" s="12" t="s">
        <v>206</v>
      </c>
      <c r="F165" s="6"/>
      <c r="G165" s="6">
        <v>1700</v>
      </c>
      <c r="H165" s="14">
        <f t="shared" si="2"/>
        <v>1042273.69</v>
      </c>
    </row>
    <row r="166" spans="1:8" s="31" customFormat="1" ht="121.5" x14ac:dyDescent="0.3">
      <c r="A166" s="44">
        <v>157</v>
      </c>
      <c r="B166" s="24">
        <v>44407</v>
      </c>
      <c r="C166" s="20" t="s">
        <v>39</v>
      </c>
      <c r="D166" s="17" t="s">
        <v>174</v>
      </c>
      <c r="E166" s="12" t="s">
        <v>261</v>
      </c>
      <c r="F166" s="6"/>
      <c r="G166" s="6">
        <v>41700</v>
      </c>
      <c r="H166" s="14">
        <f t="shared" si="2"/>
        <v>1000573.69</v>
      </c>
    </row>
    <row r="167" spans="1:8" s="31" customFormat="1" ht="101.25" x14ac:dyDescent="0.3">
      <c r="A167" s="44">
        <v>158</v>
      </c>
      <c r="B167" s="24">
        <v>44407</v>
      </c>
      <c r="C167" s="20" t="s">
        <v>39</v>
      </c>
      <c r="D167" s="17" t="s">
        <v>174</v>
      </c>
      <c r="E167" s="12" t="s">
        <v>222</v>
      </c>
      <c r="F167" s="6"/>
      <c r="G167" s="6">
        <v>42850</v>
      </c>
      <c r="H167" s="14">
        <f t="shared" si="2"/>
        <v>957723.69</v>
      </c>
    </row>
    <row r="168" spans="1:8" s="40" customFormat="1" ht="121.5" x14ac:dyDescent="0.3">
      <c r="A168" s="44">
        <v>159</v>
      </c>
      <c r="B168" s="24">
        <v>44407</v>
      </c>
      <c r="C168" s="20" t="s">
        <v>39</v>
      </c>
      <c r="D168" s="17" t="s">
        <v>22</v>
      </c>
      <c r="E168" s="12" t="s">
        <v>175</v>
      </c>
      <c r="F168" s="35"/>
      <c r="G168" s="14">
        <v>25500</v>
      </c>
      <c r="H168" s="14">
        <f t="shared" si="2"/>
        <v>932223.69</v>
      </c>
    </row>
    <row r="169" spans="1:8" s="40" customFormat="1" ht="139.5" customHeight="1" x14ac:dyDescent="0.3">
      <c r="A169" s="44">
        <v>160</v>
      </c>
      <c r="B169" s="24">
        <v>44407</v>
      </c>
      <c r="C169" s="20" t="s">
        <v>39</v>
      </c>
      <c r="D169" s="17" t="s">
        <v>22</v>
      </c>
      <c r="E169" s="12" t="s">
        <v>176</v>
      </c>
      <c r="F169" s="35"/>
      <c r="G169" s="14">
        <v>23800</v>
      </c>
      <c r="H169" s="14">
        <f t="shared" si="2"/>
        <v>908423.69</v>
      </c>
    </row>
    <row r="170" spans="1:8" s="1" customFormat="1" ht="96" customHeight="1" x14ac:dyDescent="0.3">
      <c r="A170" s="44">
        <v>161</v>
      </c>
      <c r="B170" s="24">
        <v>44407</v>
      </c>
      <c r="C170" s="20">
        <v>24003213328</v>
      </c>
      <c r="D170" s="17" t="s">
        <v>85</v>
      </c>
      <c r="E170" s="12" t="s">
        <v>207</v>
      </c>
      <c r="F170" s="32"/>
      <c r="G170" s="6">
        <v>1900</v>
      </c>
      <c r="H170" s="14">
        <f t="shared" si="2"/>
        <v>906523.69</v>
      </c>
    </row>
    <row r="171" spans="1:8" s="1" customFormat="1" ht="120.75" customHeight="1" x14ac:dyDescent="0.3">
      <c r="A171" s="44">
        <v>162</v>
      </c>
      <c r="B171" s="24">
        <v>44407</v>
      </c>
      <c r="C171" s="20">
        <v>24003215962</v>
      </c>
      <c r="D171" s="17" t="s">
        <v>177</v>
      </c>
      <c r="E171" s="12" t="s">
        <v>208</v>
      </c>
      <c r="F171" s="32"/>
      <c r="G171" s="6">
        <v>1700</v>
      </c>
      <c r="H171" s="14">
        <f t="shared" si="2"/>
        <v>904823.69</v>
      </c>
    </row>
    <row r="172" spans="1:8" s="40" customFormat="1" ht="101.25" x14ac:dyDescent="0.3">
      <c r="A172" s="44">
        <v>163</v>
      </c>
      <c r="B172" s="24">
        <v>44407</v>
      </c>
      <c r="C172" s="20" t="s">
        <v>39</v>
      </c>
      <c r="D172" s="17" t="s">
        <v>24</v>
      </c>
      <c r="E172" s="12" t="s">
        <v>178</v>
      </c>
      <c r="F172" s="32"/>
      <c r="G172" s="14">
        <v>9600</v>
      </c>
      <c r="H172" s="14">
        <f t="shared" si="2"/>
        <v>895223.69</v>
      </c>
    </row>
    <row r="173" spans="1:8" s="31" customFormat="1" ht="81" x14ac:dyDescent="0.3">
      <c r="A173" s="44">
        <v>164</v>
      </c>
      <c r="B173" s="24">
        <v>44407</v>
      </c>
      <c r="C173" s="20" t="s">
        <v>39</v>
      </c>
      <c r="D173" s="17" t="s">
        <v>54</v>
      </c>
      <c r="E173" s="12" t="s">
        <v>209</v>
      </c>
      <c r="F173" s="6"/>
      <c r="G173" s="6">
        <v>10650</v>
      </c>
      <c r="H173" s="14">
        <f t="shared" si="2"/>
        <v>884573.69</v>
      </c>
    </row>
    <row r="174" spans="1:8" s="40" customFormat="1" ht="101.25" x14ac:dyDescent="0.3">
      <c r="A174" s="44">
        <v>165</v>
      </c>
      <c r="B174" s="24">
        <v>44407</v>
      </c>
      <c r="C174" s="20" t="s">
        <v>39</v>
      </c>
      <c r="D174" s="17" t="s">
        <v>24</v>
      </c>
      <c r="E174" s="12" t="s">
        <v>179</v>
      </c>
      <c r="F174" s="32"/>
      <c r="G174" s="14">
        <v>12000</v>
      </c>
      <c r="H174" s="14">
        <f t="shared" si="2"/>
        <v>872573.69</v>
      </c>
    </row>
    <row r="175" spans="1:8" s="31" customFormat="1" ht="101.25" x14ac:dyDescent="0.3">
      <c r="A175" s="44">
        <v>166</v>
      </c>
      <c r="B175" s="24">
        <v>44407</v>
      </c>
      <c r="C175" s="20" t="s">
        <v>39</v>
      </c>
      <c r="D175" s="17" t="s">
        <v>25</v>
      </c>
      <c r="E175" s="12" t="s">
        <v>269</v>
      </c>
      <c r="F175" s="6"/>
      <c r="G175" s="6">
        <v>5500</v>
      </c>
      <c r="H175" s="14">
        <f t="shared" si="2"/>
        <v>867073.69</v>
      </c>
    </row>
    <row r="176" spans="1:8" s="31" customFormat="1" ht="81" x14ac:dyDescent="0.3">
      <c r="A176" s="44">
        <v>167</v>
      </c>
      <c r="B176" s="24">
        <v>44407</v>
      </c>
      <c r="C176" s="20" t="s">
        <v>39</v>
      </c>
      <c r="D176" s="17" t="s">
        <v>54</v>
      </c>
      <c r="E176" s="12" t="s">
        <v>210</v>
      </c>
      <c r="F176" s="6"/>
      <c r="G176" s="6">
        <v>16950</v>
      </c>
      <c r="H176" s="14">
        <f t="shared" si="2"/>
        <v>850123.69</v>
      </c>
    </row>
    <row r="177" spans="1:8" s="1" customFormat="1" ht="99" customHeight="1" x14ac:dyDescent="0.3">
      <c r="A177" s="44">
        <v>168</v>
      </c>
      <c r="B177" s="24">
        <v>44407</v>
      </c>
      <c r="C177" s="20">
        <v>24003146037</v>
      </c>
      <c r="D177" s="17" t="s">
        <v>177</v>
      </c>
      <c r="E177" s="12" t="s">
        <v>211</v>
      </c>
      <c r="F177" s="32"/>
      <c r="G177" s="6">
        <v>1700</v>
      </c>
      <c r="H177" s="14">
        <f t="shared" si="2"/>
        <v>848423.69</v>
      </c>
    </row>
    <row r="178" spans="1:8" s="1" customFormat="1" ht="99" customHeight="1" x14ac:dyDescent="0.3">
      <c r="A178" s="44">
        <v>169</v>
      </c>
      <c r="B178" s="24">
        <v>44407</v>
      </c>
      <c r="C178" s="20">
        <v>24003150936</v>
      </c>
      <c r="D178" s="17" t="s">
        <v>56</v>
      </c>
      <c r="E178" s="12" t="s">
        <v>212</v>
      </c>
      <c r="F178" s="32"/>
      <c r="G178" s="6">
        <v>1700</v>
      </c>
      <c r="H178" s="14">
        <f t="shared" si="2"/>
        <v>846723.69</v>
      </c>
    </row>
    <row r="179" spans="1:8" s="31" customFormat="1" ht="135" customHeight="1" x14ac:dyDescent="0.3">
      <c r="A179" s="44">
        <v>170</v>
      </c>
      <c r="B179" s="24">
        <v>44407</v>
      </c>
      <c r="C179" s="20" t="s">
        <v>39</v>
      </c>
      <c r="D179" s="17" t="s">
        <v>21</v>
      </c>
      <c r="E179" s="12" t="s">
        <v>213</v>
      </c>
      <c r="F179" s="35"/>
      <c r="G179" s="14">
        <v>36100</v>
      </c>
      <c r="H179" s="14">
        <f t="shared" si="2"/>
        <v>810623.69</v>
      </c>
    </row>
    <row r="180" spans="1:8" s="31" customFormat="1" ht="101.25" x14ac:dyDescent="0.3">
      <c r="A180" s="44">
        <v>171</v>
      </c>
      <c r="B180" s="24">
        <v>44407</v>
      </c>
      <c r="C180" s="20" t="s">
        <v>39</v>
      </c>
      <c r="D180" s="17" t="s">
        <v>214</v>
      </c>
      <c r="E180" s="12" t="s">
        <v>215</v>
      </c>
      <c r="F180" s="6"/>
      <c r="G180" s="6">
        <v>24350</v>
      </c>
      <c r="H180" s="14">
        <f t="shared" si="2"/>
        <v>786273.69</v>
      </c>
    </row>
    <row r="181" spans="1:8" s="31" customFormat="1" ht="101.25" x14ac:dyDescent="0.3">
      <c r="A181" s="44">
        <v>172</v>
      </c>
      <c r="B181" s="24">
        <v>44407</v>
      </c>
      <c r="C181" s="20" t="s">
        <v>39</v>
      </c>
      <c r="D181" s="17" t="s">
        <v>180</v>
      </c>
      <c r="E181" s="12" t="s">
        <v>216</v>
      </c>
      <c r="F181" s="6"/>
      <c r="G181" s="6">
        <v>23050</v>
      </c>
      <c r="H181" s="14">
        <f t="shared" si="2"/>
        <v>763223.69</v>
      </c>
    </row>
    <row r="182" spans="1:8" s="40" customFormat="1" ht="101.25" x14ac:dyDescent="0.3">
      <c r="A182" s="44">
        <v>173</v>
      </c>
      <c r="B182" s="24">
        <v>44407</v>
      </c>
      <c r="C182" s="20" t="s">
        <v>39</v>
      </c>
      <c r="D182" s="17" t="s">
        <v>24</v>
      </c>
      <c r="E182" s="12" t="s">
        <v>217</v>
      </c>
      <c r="F182" s="32"/>
      <c r="G182" s="14">
        <v>14400</v>
      </c>
      <c r="H182" s="14">
        <f t="shared" si="2"/>
        <v>748823.69</v>
      </c>
    </row>
    <row r="183" spans="1:8" s="40" customFormat="1" ht="101.25" x14ac:dyDescent="0.3">
      <c r="A183" s="44">
        <v>174</v>
      </c>
      <c r="B183" s="24">
        <v>44407</v>
      </c>
      <c r="C183" s="20" t="s">
        <v>39</v>
      </c>
      <c r="D183" s="17" t="s">
        <v>24</v>
      </c>
      <c r="E183" s="12" t="s">
        <v>218</v>
      </c>
      <c r="F183" s="32"/>
      <c r="G183" s="14">
        <v>10800</v>
      </c>
      <c r="H183" s="14">
        <f t="shared" si="2"/>
        <v>738023.69</v>
      </c>
    </row>
    <row r="184" spans="1:8" s="31" customFormat="1" ht="119.25" customHeight="1" x14ac:dyDescent="0.3">
      <c r="A184" s="44">
        <v>175</v>
      </c>
      <c r="B184" s="24">
        <v>44407</v>
      </c>
      <c r="C184" s="20" t="s">
        <v>39</v>
      </c>
      <c r="D184" s="17" t="s">
        <v>21</v>
      </c>
      <c r="E184" s="12" t="s">
        <v>281</v>
      </c>
      <c r="F184" s="35"/>
      <c r="G184" s="14">
        <v>36600</v>
      </c>
      <c r="H184" s="14">
        <f>SUM(H185+F184-G184)</f>
        <v>660423.68999999994</v>
      </c>
    </row>
    <row r="185" spans="1:8" s="31" customFormat="1" ht="222.75" x14ac:dyDescent="0.3">
      <c r="A185" s="44">
        <v>176</v>
      </c>
      <c r="B185" s="24">
        <v>44407</v>
      </c>
      <c r="C185" s="20" t="s">
        <v>39</v>
      </c>
      <c r="D185" s="17" t="s">
        <v>21</v>
      </c>
      <c r="E185" s="12" t="s">
        <v>282</v>
      </c>
      <c r="F185" s="35"/>
      <c r="G185" s="14">
        <v>41000</v>
      </c>
      <c r="H185" s="14">
        <f>SUM(H183+F185-G185)</f>
        <v>697023.69</v>
      </c>
    </row>
    <row r="186" spans="1:8" s="31" customFormat="1" ht="116.25" customHeight="1" x14ac:dyDescent="0.3">
      <c r="A186" s="44">
        <v>177</v>
      </c>
      <c r="B186" s="24">
        <v>44407</v>
      </c>
      <c r="C186" s="20" t="s">
        <v>39</v>
      </c>
      <c r="D186" s="17" t="s">
        <v>21</v>
      </c>
      <c r="E186" s="12" t="s">
        <v>181</v>
      </c>
      <c r="F186" s="35"/>
      <c r="G186" s="14">
        <v>41800</v>
      </c>
      <c r="H186" s="14">
        <f>SUM(H184+F186-G186)</f>
        <v>618623.68999999994</v>
      </c>
    </row>
    <row r="187" spans="1:8" s="31" customFormat="1" ht="134.25" customHeight="1" x14ac:dyDescent="0.3">
      <c r="A187" s="44">
        <v>178</v>
      </c>
      <c r="B187" s="24">
        <v>44407</v>
      </c>
      <c r="C187" s="20" t="s">
        <v>39</v>
      </c>
      <c r="D187" s="17" t="s">
        <v>21</v>
      </c>
      <c r="E187" s="12" t="s">
        <v>224</v>
      </c>
      <c r="F187" s="35"/>
      <c r="G187" s="14">
        <v>30100</v>
      </c>
      <c r="H187" s="14">
        <f t="shared" si="2"/>
        <v>588523.68999999994</v>
      </c>
    </row>
    <row r="188" spans="1:8" s="31" customFormat="1" ht="81" x14ac:dyDescent="0.3">
      <c r="A188" s="44">
        <v>179</v>
      </c>
      <c r="B188" s="24">
        <v>44407</v>
      </c>
      <c r="C188" s="20" t="s">
        <v>39</v>
      </c>
      <c r="D188" s="17" t="s">
        <v>219</v>
      </c>
      <c r="E188" s="12" t="s">
        <v>220</v>
      </c>
      <c r="F188" s="35"/>
      <c r="G188" s="14">
        <v>23750</v>
      </c>
      <c r="H188" s="14">
        <f t="shared" si="2"/>
        <v>564773.68999999994</v>
      </c>
    </row>
    <row r="189" spans="1:8" s="31" customFormat="1" ht="81.75" customHeight="1" x14ac:dyDescent="0.3">
      <c r="A189" s="44">
        <v>180</v>
      </c>
      <c r="B189" s="24">
        <v>44407</v>
      </c>
      <c r="C189" s="20">
        <v>24009879405</v>
      </c>
      <c r="D189" s="17" t="s">
        <v>23</v>
      </c>
      <c r="E189" s="12" t="s">
        <v>230</v>
      </c>
      <c r="F189" s="38"/>
      <c r="G189" s="14">
        <v>47500</v>
      </c>
      <c r="H189" s="14">
        <f t="shared" si="2"/>
        <v>517273.68999999994</v>
      </c>
    </row>
    <row r="190" spans="1:8" s="40" customFormat="1" ht="81" x14ac:dyDescent="0.3">
      <c r="A190" s="44">
        <v>181</v>
      </c>
      <c r="B190" s="24">
        <v>44407</v>
      </c>
      <c r="C190" s="20">
        <v>461825481</v>
      </c>
      <c r="D190" s="17" t="s">
        <v>14</v>
      </c>
      <c r="E190" s="12" t="s">
        <v>138</v>
      </c>
      <c r="F190" s="30">
        <v>5100</v>
      </c>
      <c r="G190" s="6"/>
      <c r="H190" s="14">
        <f t="shared" si="2"/>
        <v>522373.68999999994</v>
      </c>
    </row>
    <row r="191" spans="1:8" s="1" customFormat="1" ht="45.75" customHeight="1" x14ac:dyDescent="0.3">
      <c r="A191" s="44">
        <v>182</v>
      </c>
      <c r="B191" s="24">
        <v>44407</v>
      </c>
      <c r="C191" s="20" t="s">
        <v>15</v>
      </c>
      <c r="D191" s="17" t="s">
        <v>11</v>
      </c>
      <c r="E191" s="13" t="s">
        <v>148</v>
      </c>
      <c r="F191" s="37"/>
      <c r="G191" s="6">
        <v>3191.03</v>
      </c>
      <c r="H191" s="14">
        <f t="shared" si="2"/>
        <v>519182.65999999992</v>
      </c>
    </row>
    <row r="192" spans="1:8" s="1" customFormat="1" ht="44.25" customHeight="1" x14ac:dyDescent="0.3">
      <c r="A192" s="44">
        <v>183</v>
      </c>
      <c r="B192" s="24">
        <v>44407</v>
      </c>
      <c r="C192" s="20" t="s">
        <v>15</v>
      </c>
      <c r="D192" s="17" t="s">
        <v>12</v>
      </c>
      <c r="E192" s="17" t="s">
        <v>149</v>
      </c>
      <c r="F192" s="37"/>
      <c r="G192" s="30">
        <v>575</v>
      </c>
      <c r="H192" s="41">
        <f t="shared" si="2"/>
        <v>518607.65999999992</v>
      </c>
    </row>
    <row r="193" spans="1:8" s="1" customFormat="1" ht="61.5" customHeight="1" x14ac:dyDescent="0.35">
      <c r="A193" s="44"/>
      <c r="B193" s="15"/>
      <c r="C193" s="16"/>
      <c r="D193" s="23" t="s">
        <v>17</v>
      </c>
      <c r="E193" s="10" t="s">
        <v>16</v>
      </c>
      <c r="F193" s="22">
        <f>SUM(F10:F192)</f>
        <v>3118793.25</v>
      </c>
      <c r="G193" s="22">
        <f>SUM(G10:G192)</f>
        <v>2897842.1599999997</v>
      </c>
      <c r="H193" s="22">
        <f>SUM(H192)</f>
        <v>518607.65999999992</v>
      </c>
    </row>
    <row r="209" spans="1:8" ht="24.75" thickBot="1" x14ac:dyDescent="0.4">
      <c r="A209" s="63"/>
      <c r="B209" s="63"/>
      <c r="C209" s="63"/>
      <c r="D209" s="63"/>
      <c r="E209" s="48"/>
      <c r="F209" s="64"/>
      <c r="G209" s="64"/>
      <c r="H209" s="64"/>
    </row>
    <row r="210" spans="1:8" ht="24" x14ac:dyDescent="0.35">
      <c r="A210" s="69" t="s">
        <v>272</v>
      </c>
      <c r="B210" s="69"/>
      <c r="C210" s="69"/>
      <c r="D210" s="69"/>
      <c r="E210" s="49"/>
      <c r="F210" s="70" t="s">
        <v>273</v>
      </c>
      <c r="G210" s="70"/>
      <c r="H210" s="70"/>
    </row>
    <row r="211" spans="1:8" ht="24" x14ac:dyDescent="0.35">
      <c r="A211" s="71" t="s">
        <v>274</v>
      </c>
      <c r="B211" s="71"/>
      <c r="C211" s="71"/>
      <c r="D211" s="71"/>
      <c r="E211" s="49"/>
      <c r="F211" s="72" t="s">
        <v>275</v>
      </c>
      <c r="G211" s="72"/>
      <c r="H211" s="72"/>
    </row>
    <row r="212" spans="1:8" ht="24" x14ac:dyDescent="0.35">
      <c r="A212" s="73" t="s">
        <v>276</v>
      </c>
      <c r="B212" s="73"/>
      <c r="C212" s="73"/>
      <c r="D212" s="73"/>
      <c r="E212" s="49"/>
      <c r="F212" s="74" t="s">
        <v>277</v>
      </c>
      <c r="G212" s="74"/>
      <c r="H212" s="74"/>
    </row>
    <row r="213" spans="1:8" ht="24" x14ac:dyDescent="0.35">
      <c r="A213" s="50"/>
      <c r="B213" s="50"/>
      <c r="C213" s="50"/>
      <c r="D213" s="50"/>
      <c r="E213" s="49"/>
      <c r="F213" s="51"/>
      <c r="G213" s="51"/>
      <c r="H213" s="51"/>
    </row>
    <row r="214" spans="1:8" ht="24" x14ac:dyDescent="0.35">
      <c r="A214" s="50"/>
      <c r="B214" s="50"/>
      <c r="C214" s="50"/>
      <c r="D214" s="50"/>
      <c r="E214" s="49"/>
      <c r="F214" s="51"/>
      <c r="G214" s="51"/>
      <c r="H214" s="51"/>
    </row>
    <row r="215" spans="1:8" ht="24" x14ac:dyDescent="0.35">
      <c r="A215" s="50"/>
      <c r="B215" s="50"/>
      <c r="C215" s="50"/>
      <c r="D215" s="50"/>
      <c r="E215" s="49"/>
      <c r="F215" s="51"/>
      <c r="G215" s="51"/>
      <c r="H215" s="51"/>
    </row>
    <row r="216" spans="1:8" ht="24" x14ac:dyDescent="0.35">
      <c r="A216" s="50"/>
      <c r="B216" s="50"/>
      <c r="C216" s="50"/>
      <c r="D216" s="50"/>
      <c r="E216" s="49"/>
      <c r="F216" s="51"/>
      <c r="G216" s="51"/>
      <c r="H216" s="51"/>
    </row>
    <row r="217" spans="1:8" ht="24" x14ac:dyDescent="0.35">
      <c r="A217" s="52"/>
      <c r="B217" s="53"/>
      <c r="C217" s="52"/>
      <c r="D217" s="54"/>
      <c r="E217" s="49"/>
      <c r="F217" s="55"/>
      <c r="G217" s="52"/>
      <c r="H217" s="52"/>
    </row>
    <row r="218" spans="1:8" ht="24" x14ac:dyDescent="0.35">
      <c r="A218" s="52"/>
      <c r="B218" s="53"/>
      <c r="C218" s="52"/>
      <c r="D218" s="54"/>
      <c r="E218" s="49"/>
      <c r="F218" s="52"/>
      <c r="G218" s="52"/>
      <c r="H218" s="52"/>
    </row>
    <row r="219" spans="1:8" ht="24.75" thickBot="1" x14ac:dyDescent="0.4">
      <c r="A219" s="52"/>
      <c r="B219" s="56"/>
      <c r="C219" s="56"/>
      <c r="D219" s="57"/>
      <c r="E219" s="58"/>
      <c r="F219" s="59"/>
      <c r="G219" s="56"/>
      <c r="H219" s="59"/>
    </row>
    <row r="220" spans="1:8" ht="24" x14ac:dyDescent="0.35">
      <c r="A220" s="52"/>
      <c r="B220" s="56"/>
      <c r="C220" s="56"/>
      <c r="D220" s="57"/>
      <c r="E220" s="60" t="s">
        <v>278</v>
      </c>
      <c r="F220" s="59"/>
      <c r="G220" s="56"/>
      <c r="H220" s="59"/>
    </row>
    <row r="221" spans="1:8" ht="24" x14ac:dyDescent="0.35">
      <c r="A221" s="52"/>
      <c r="B221" s="56"/>
      <c r="C221" s="56"/>
      <c r="D221" s="57"/>
      <c r="E221" s="61" t="s">
        <v>279</v>
      </c>
      <c r="F221" s="59"/>
      <c r="G221" s="56"/>
      <c r="H221" s="59"/>
    </row>
    <row r="222" spans="1:8" ht="22.5" x14ac:dyDescent="0.3">
      <c r="A222" s="52"/>
      <c r="B222" s="56"/>
      <c r="C222" s="56"/>
      <c r="D222" s="57"/>
      <c r="E222" s="55" t="s">
        <v>280</v>
      </c>
      <c r="F222" s="59"/>
      <c r="G222" s="56"/>
      <c r="H222" s="59"/>
    </row>
    <row r="223" spans="1:8" x14ac:dyDescent="0.35">
      <c r="A223" s="3"/>
      <c r="F223" s="62"/>
    </row>
    <row r="224" spans="1:8" x14ac:dyDescent="0.35">
      <c r="A224" s="3"/>
    </row>
  </sheetData>
  <mergeCells count="14">
    <mergeCell ref="A210:D210"/>
    <mergeCell ref="F210:H210"/>
    <mergeCell ref="A211:D211"/>
    <mergeCell ref="F211:H211"/>
    <mergeCell ref="A212:D212"/>
    <mergeCell ref="F212:H212"/>
    <mergeCell ref="A209:D209"/>
    <mergeCell ref="F209:H209"/>
    <mergeCell ref="A2:H2"/>
    <mergeCell ref="B7:H7"/>
    <mergeCell ref="A3:H3"/>
    <mergeCell ref="A4:H4"/>
    <mergeCell ref="A5:H5"/>
    <mergeCell ref="A6:H6"/>
  </mergeCells>
  <pageMargins left="0.31496062992125984" right="0.31496062992125984" top="0.35433070866141736" bottom="0.35433070866141736" header="0.31496062992125984" footer="0.31496062992125984"/>
  <pageSetup scale="35" orientation="portrait" r:id="rId1"/>
  <headerFooter>
    <oddFooter>&amp;C&amp;"+,Negrita Cursiva"&amp;20Página &amp;P De 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vt:lpstr>
      <vt:lpstr>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2021-08-05T17:20:20Z</cp:lastPrinted>
  <dcterms:created xsi:type="dcterms:W3CDTF">2015-05-19T13:34:08Z</dcterms:created>
  <dcterms:modified xsi:type="dcterms:W3CDTF">2021-08-05T20:27:14Z</dcterms:modified>
</cp:coreProperties>
</file>