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SEPTIEMBRE" sheetId="62" r:id="rId1"/>
  </sheets>
  <definedNames>
    <definedName name="_xlnm.Print_Area" localSheetId="0">SEPTIEMBRE!$A$1:$H$213</definedName>
    <definedName name="_xlnm.Print_Titles" localSheetId="0">SEPTIEMBRE!$1:$10</definedName>
  </definedNames>
  <calcPr calcId="144525"/>
</workbook>
</file>

<file path=xl/calcChain.xml><?xml version="1.0" encoding="utf-8"?>
<calcChain xmlns="http://schemas.openxmlformats.org/spreadsheetml/2006/main">
  <c r="F188" i="62" l="1"/>
  <c r="G188" i="62"/>
  <c r="H14" i="62" l="1"/>
  <c r="H15" i="62" s="1"/>
  <c r="H18" i="62" s="1"/>
  <c r="H17" i="62" s="1"/>
  <c r="H12" i="62" s="1"/>
  <c r="H16" i="62" s="1"/>
  <c r="H13" i="62" s="1"/>
  <c r="H19" i="62" s="1"/>
  <c r="H20" i="62" s="1"/>
  <c r="H21" i="62" s="1"/>
  <c r="H22" i="62" s="1"/>
  <c r="H23" i="62" s="1"/>
  <c r="H24" i="62" s="1"/>
  <c r="H25" i="62" s="1"/>
  <c r="H26" i="62" s="1"/>
  <c r="H27" i="62" s="1"/>
  <c r="H28" i="62" s="1"/>
  <c r="H29" i="62" s="1"/>
  <c r="H30" i="62" s="1"/>
  <c r="H31" i="62" s="1"/>
  <c r="H32" i="62" s="1"/>
  <c r="H33" i="62" s="1"/>
  <c r="H34" i="62" s="1"/>
  <c r="H35" i="62" s="1"/>
  <c r="H36" i="62" s="1"/>
  <c r="H37" i="62" s="1"/>
  <c r="H38" i="62" s="1"/>
  <c r="H39" i="62" s="1"/>
  <c r="H40" i="62" s="1"/>
  <c r="H41" i="62" s="1"/>
  <c r="H42" i="62" s="1"/>
  <c r="H43" i="62" s="1"/>
  <c r="H44" i="62" s="1"/>
  <c r="H45" i="62" s="1"/>
  <c r="H46" i="62" s="1"/>
  <c r="H47" i="62" s="1"/>
  <c r="H48" i="62" s="1"/>
  <c r="H49" i="62" s="1"/>
  <c r="H50" i="62" s="1"/>
  <c r="H51" i="62" s="1"/>
  <c r="H52" i="62" s="1"/>
  <c r="H53" i="62" s="1"/>
  <c r="H54" i="62" s="1"/>
  <c r="H55" i="62" s="1"/>
  <c r="H56" i="62" s="1"/>
  <c r="H57" i="62" s="1"/>
  <c r="H58" i="62" s="1"/>
  <c r="H59" i="62" s="1"/>
  <c r="H60" i="62" s="1"/>
  <c r="H61" i="62" s="1"/>
  <c r="H62" i="62" s="1"/>
  <c r="H63" i="62" s="1"/>
  <c r="H64" i="62" s="1"/>
  <c r="H65" i="62" s="1"/>
  <c r="H66" i="62" s="1"/>
  <c r="H67" i="62" s="1"/>
  <c r="H68" i="62" s="1"/>
  <c r="H69" i="62" s="1"/>
  <c r="H70" i="62" s="1"/>
  <c r="H71" i="62" s="1"/>
  <c r="H72" i="62" s="1"/>
  <c r="H73" i="62" s="1"/>
  <c r="H74" i="62" s="1"/>
  <c r="H75" i="62" s="1"/>
  <c r="H76" i="62" s="1"/>
  <c r="H77" i="62" s="1"/>
  <c r="H78" i="62" s="1"/>
  <c r="H79" i="62" s="1"/>
  <c r="H80" i="62" s="1"/>
  <c r="H81" i="62" s="1"/>
  <c r="H82" i="62" s="1"/>
  <c r="H83" i="62" s="1"/>
  <c r="H84" i="62" s="1"/>
  <c r="H85" i="62" s="1"/>
  <c r="H86" i="62" s="1"/>
  <c r="H87" i="62" s="1"/>
  <c r="H88" i="62" s="1"/>
  <c r="H89" i="62" s="1"/>
  <c r="H90" i="62" s="1"/>
  <c r="H91" i="62" s="1"/>
  <c r="H92" i="62" s="1"/>
  <c r="H93" i="62" s="1"/>
  <c r="H94" i="62" s="1"/>
  <c r="H95" i="62" s="1"/>
  <c r="H96" i="62" s="1"/>
  <c r="H97" i="62" s="1"/>
  <c r="H98" i="62" s="1"/>
  <c r="H99" i="62" s="1"/>
  <c r="H100" i="62" s="1"/>
  <c r="H101" i="62" s="1"/>
  <c r="H102" i="62" s="1"/>
  <c r="H103" i="62" s="1"/>
  <c r="H104" i="62" s="1"/>
  <c r="H105" i="62" s="1"/>
  <c r="H106" i="62" s="1"/>
  <c r="H107" i="62" s="1"/>
  <c r="H108" i="62" s="1"/>
  <c r="H109" i="62" s="1"/>
  <c r="H110" i="62" s="1"/>
  <c r="H111" i="62" s="1"/>
  <c r="H112" i="62" s="1"/>
  <c r="H113" i="62" s="1"/>
  <c r="H114" i="62" s="1"/>
  <c r="H115" i="62" s="1"/>
  <c r="H116" i="62" s="1"/>
  <c r="H117" i="62" s="1"/>
  <c r="H118" i="62" s="1"/>
  <c r="H119" i="62" s="1"/>
  <c r="H120" i="62" s="1"/>
  <c r="H121" i="62" s="1"/>
  <c r="H127" i="62" s="1"/>
  <c r="H129" i="62" s="1"/>
  <c r="H126" i="62" s="1"/>
  <c r="H188" i="62" l="1"/>
  <c r="H185" i="62"/>
  <c r="H184" i="62"/>
  <c r="H186" i="62"/>
  <c r="H187" i="62"/>
  <c r="H167" i="62"/>
  <c r="H168" i="62"/>
  <c r="H169" i="62"/>
  <c r="H170" i="62"/>
  <c r="H171" i="62"/>
  <c r="H172" i="62"/>
  <c r="H173" i="62"/>
  <c r="H174" i="62"/>
  <c r="H175" i="62"/>
  <c r="H176" i="62"/>
  <c r="H177" i="62"/>
  <c r="H178" i="62"/>
  <c r="H179" i="62"/>
  <c r="H180" i="62"/>
  <c r="H181" i="62"/>
  <c r="H182" i="62"/>
  <c r="H183" i="62"/>
  <c r="H136" i="62"/>
  <c r="H137" i="62"/>
  <c r="H138" i="62"/>
  <c r="H139" i="62"/>
  <c r="H140" i="62"/>
  <c r="H141" i="62"/>
  <c r="H142" i="62"/>
  <c r="H143" i="62"/>
  <c r="H144" i="62"/>
  <c r="H145" i="62"/>
  <c r="H146" i="62"/>
  <c r="H147" i="62"/>
  <c r="H148" i="62"/>
  <c r="H149" i="62"/>
  <c r="H150" i="62"/>
  <c r="H151" i="62"/>
  <c r="H152" i="62"/>
  <c r="H153" i="62"/>
  <c r="H154" i="62"/>
  <c r="H155" i="62"/>
  <c r="H156" i="62"/>
  <c r="H157" i="62"/>
  <c r="H158" i="62"/>
  <c r="H159" i="62"/>
  <c r="H160" i="62"/>
  <c r="H161" i="62"/>
  <c r="H162" i="62"/>
  <c r="H163" i="62"/>
  <c r="H164" i="62"/>
  <c r="H165" i="62"/>
  <c r="H166" i="62"/>
  <c r="H123" i="62"/>
  <c r="H122" i="62"/>
  <c r="H124" i="62"/>
  <c r="H125" i="62"/>
  <c r="H128" i="62"/>
  <c r="H130" i="62"/>
  <c r="H131" i="62"/>
  <c r="H132" i="62"/>
  <c r="H133" i="62"/>
  <c r="H134" i="62"/>
  <c r="H135" i="62"/>
</calcChain>
</file>

<file path=xl/sharedStrings.xml><?xml version="1.0" encoding="utf-8"?>
<sst xmlns="http://schemas.openxmlformats.org/spreadsheetml/2006/main" count="485" uniqueCount="278">
  <si>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</si>
  <si>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</si>
  <si>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</si>
  <si>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</si>
  <si>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</si>
  <si>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</si>
  <si>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</si>
  <si>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</si>
  <si>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</si>
  <si>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</si>
  <si>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</si>
  <si>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D.G.I.I.-Ley 288-04</t>
  </si>
  <si>
    <t>Banco de Reservas</t>
  </si>
  <si>
    <t>Balance al inicio del mes</t>
  </si>
  <si>
    <t>Depósito</t>
  </si>
  <si>
    <t>N/A</t>
  </si>
  <si>
    <t xml:space="preserve">   </t>
  </si>
  <si>
    <t>Choferes  y Auxiliares de Distribución
de Santiago</t>
  </si>
  <si>
    <t>Mary Luz Fulcar Castro</t>
  </si>
  <si>
    <t>Alejandro Rojas López</t>
  </si>
  <si>
    <t>Choferes  y Auxiliares de Distribución
de la Sede Central</t>
  </si>
  <si>
    <t>Nomina Masiva al Personal de la Dirección de Recursos Humanos
(Choferes y Auxiliares de Distribución 
de la Sede Central)</t>
  </si>
  <si>
    <t xml:space="preserve">                                                                                                                                           </t>
  </si>
  <si>
    <t>Nomina Masiva al Personal de la Sección de Ingresos (Colectores)</t>
  </si>
  <si>
    <t>Nomina Masiva al Personal del Departamento de Ingeniería e Infraestructura</t>
  </si>
  <si>
    <t>Nomina Masiva al Personal de la Dirección de Farmacias del Pueblo</t>
  </si>
  <si>
    <t>Navila Alfonso Reyes</t>
  </si>
  <si>
    <t>Nomina Masiva al Personal del Departamento de Seguridad Militar
y Policial</t>
  </si>
  <si>
    <t>Nomina Masiva al Personal del Departamento de Comunicaciones</t>
  </si>
  <si>
    <t>Armando Rafael del Rosario</t>
  </si>
  <si>
    <t>Enrique Mueses Moreno</t>
  </si>
  <si>
    <t>Nomina Masiva al Personal de la Dirección de Operaciones &amp; Logística</t>
  </si>
  <si>
    <t>Rodolfo Enmanuel Gómez Sánchez</t>
  </si>
  <si>
    <t>Antonio José Pérez Feliz</t>
  </si>
  <si>
    <t>Elvis Eladio Cruz Maríñez</t>
  </si>
  <si>
    <t>Nomina Masiva al Personal de la Dirección General</t>
  </si>
  <si>
    <t>Nelson Alcides Minyety Sánchez</t>
  </si>
  <si>
    <t>Luis Alberto Araujo Infante</t>
  </si>
  <si>
    <t>Honlynardo Reina Santana</t>
  </si>
  <si>
    <t>Manuel Alberto Rivera</t>
  </si>
  <si>
    <t>Nomina Masiva al Personal de la Sub Dirección General (del Sub Director Carlos Alberto Padilla)</t>
  </si>
  <si>
    <t>Ángel Luis De Jesús Lora</t>
  </si>
  <si>
    <t>Nomina Masiva al Personal de la División de Mejora y Acondicionamiento Físico</t>
  </si>
  <si>
    <t>Luis Francisco Lizardo Guzmán</t>
  </si>
  <si>
    <t>N/M</t>
  </si>
  <si>
    <t>Rodolfo Polanco Burgos</t>
  </si>
  <si>
    <t>Pablo Zacarías Taveras Duval</t>
  </si>
  <si>
    <t>Edson Oscar Reyes Novas</t>
  </si>
  <si>
    <t>Rubén Darío Cabreja</t>
  </si>
  <si>
    <t>José Altagracia Rosario</t>
  </si>
  <si>
    <t>Luz Ysaura González Adames</t>
  </si>
  <si>
    <t>Balance Conciliado al 31-08-21</t>
  </si>
  <si>
    <t>Correspondiente al Mes de Septiembre 2021</t>
  </si>
  <si>
    <t>Pago de Viáticos, al Personal de la Dirección Administrativa Financiera, que estuvo realizando trabajos de Supervisión de las Farmacias del Pueblo y de los Procesos del Almacén Regional Norte, en la Provincia de Santiago, correspondiente a los días 27 y 28 de Agosto del presente año.</t>
  </si>
  <si>
    <t>End Auto Parts, SRL.</t>
  </si>
  <si>
    <t xml:space="preserve">Promese Cal  </t>
  </si>
  <si>
    <t>José Ariel Sánchez Martin</t>
  </si>
  <si>
    <t>Nomina Masiva al Personal de la Dirección Jurídica</t>
  </si>
  <si>
    <t>Ronald Albany Santana</t>
  </si>
  <si>
    <t>Elvis Eladio Cruz Mariñez</t>
  </si>
  <si>
    <t>Bárbara Florentino Suero</t>
  </si>
  <si>
    <t xml:space="preserve">Pago de Viáticos, al personal de la División de Transportación, que estuvo trasladando un personal del Departamento de Seguridad Militar y Policial, hacia la Zona Este del país, correspondiente a los días 23 y 24 de Agosto del año en curso. </t>
  </si>
  <si>
    <t>Pago de Viáticos, al Personal de la Dirección de Farmacias del Pueblo, que estuvo participando en la Jornada de Vacunación contra el Covid-19, y el mismo tuvo que trasladarse desde Punta Cana, hasta Las Terrenas, en la Provincia de Samaná, correspondiente a los días del 02 al 04 de Julio del presente año.</t>
  </si>
  <si>
    <t>Pago de Viáticos, al Personal de la Dirección de Farmacias del Pueblo, que estuvo participando en la Jornada de Vacunación contra el Covid-19, y el mismo tuvo que trasladarse desde Punta Cana, hasta Las Terrenas, en la Provincia de Samaná, correspondiente a los días del 08 al 10 de Julio del presente año.</t>
  </si>
  <si>
    <t>Pago de Viáticos, al Personal del Departamento de Tecnología, que estuvo trasladándose hacia la Provincia Peravia (Baní), con la finalidad de instalar nuevos puntos de ventas, en las Farmacias del Pueblo Centro Primer Nivel de Atención El Carretón y Centro de Primer Nivel de Atención El Limonal, correspondiente al día 28 de Julio del año en curso.</t>
  </si>
  <si>
    <t xml:space="preserve">Pago de Viáticos, al personal de la División de Transportación, que estuvo trasladando un personal del Departamento de Comunicaciones,  hacia la Provincia de Azua, con la finalidad de realizar el montaje del acto de inauguración de una nueva Farmacia del Pueblo, correspondiente a los días 21 y 22 de Julio del año en curso. </t>
  </si>
  <si>
    <t>Pago de Viáticos, al personal del Departamento de Comunicaciones, que estuvo participando en el montaje y acto de inauguración de una nueva Farmacia del Pueblo, en la Provincia de Azua, correspondiente a los días 21 y 22 de Julio del año en curso.</t>
  </si>
  <si>
    <t>Pago de Viáticos, al personal del Departamento de Ingeniería e Infraestructura, que estuvo realizando trabajos de instalación de counter y accesorios de baño y letreros en la FP Mena Arriba y FP Cachón; supervisión de construcción en la FP Los Quemados; instalación de counter y accesorios en la FP El Limonal y traslados de accesorios en la Fundación de Feliz Bautista; todas estas labores fueron realizadas en las Farmacias del Pueblo de las Provincias de Barahona, Bahoruco, San Juan y Monseñor Nouel (Bonao), correspondiente a los días 30 de Junio y 01 y 02 de Julio del año en curso.</t>
  </si>
  <si>
    <t xml:space="preserve">Pago de Viáticos, al personal del Departamento de Comunicaciones, que estuvo realizando el levantamiento de las Farmacias del Pueblo próximas a inaugurar, en la Provincia de Barahona, correspondiente al día 06 de Julio año en curso. </t>
  </si>
  <si>
    <t>Pago de Viáticos, al Personal de la Sub Dirección General, (Sub Director Carlos Alberto Padilla), que estuvo participando en los actos de inauguración de nuevas Farmacias del Pueblo, en la Provincia de Azua, correspondiente al día 22 de Julio del presente año.</t>
  </si>
  <si>
    <t>Pago de Viáticos, al personal de la Dirección General, que estuvo participando en el Consejo de Ministros, celebrado en la Provincia Peravia (Bani), correspondiente al día 14 de Agosto del presente año.</t>
  </si>
  <si>
    <t>Jorge Elías Hilarión Michelén Ramírez</t>
  </si>
  <si>
    <t>Nomina Masiva al Personal de Mantenimiento del Almacén de 
Santiago</t>
  </si>
  <si>
    <t>Cargos por Impuestos del 0.015%, según la Ley 288-04, 
correspondientes al Mes de Septiembre de 2021.</t>
  </si>
  <si>
    <t>Dante Dionicio Urbaez</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</si>
  <si>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 los días 19 y 20 de Julio del presente año.</t>
  </si>
  <si>
    <t xml:space="preserve">Pago de Viáticos, al personal de la División de Distribución de la Sede Central, que estuvo participando en el abastecimiento de medicamentos a las Farmacias del Pueblo, Programas y Transferencia, en las rutas de las Provincias de Santiago, San Juan, San Pedro y San Cristóbal,  correspondiente a los días 09, 10, 11 y 15 de Junio del año en curso. </t>
  </si>
  <si>
    <t>Nomina Masiva al Personal del Departamento de Transportación</t>
  </si>
  <si>
    <t>Pago de Viáticos, al personal del Departamento de Transportación, que estuvo participando en la Jornada de Vacunación contra el Covid-19, en la Provincia de Samaná, correspondiente a los días viernes 09, sábado 10 y domingo 11 de Julio del año en curso.</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</si>
  <si>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Hermanas Mirabal, San Pedro y San José de Ocoa, correspondiente al día 06 de Julio del año en curso.
El expediente no. 00965, originalmente era por valor de $27,200.00, sin embargo, al momento de procesar el archivo TXT, pasó solamente por $25,500.00, ya que la cuenta del Sr. Araujo Infante fue rechazada, y posteriormente se procesó como una transferencia a terceros, en fecha 13-09-21, por valor de $1,700.00</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</si>
  <si>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Puerto Plata y Monte Plata, correspondiente al día 08 de Julio del año en curso.
El expediente no. 00961, originalmente era por valor de $25,500.00, sin embargo, al momento de procesar el archivo TXT, pasó solamente por $23,800.00, ya que la cuenta del Sr. Araujo Infante fue rechazada, y posteriormente fue procesada como una transferencia a terceros, en fecha 13-09-21, por valor de $1,700.00</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</si>
  <si>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Vega, Santiago y Monte Plata, correspondiente al día 02 de Julio del año en curso. 
El expediente no. 00963, originalmente era por valor de $25,500.00, sin embargo, al momento de procesar el archivo TXT, pasó solamente por $23,800.00, ya que la cuenta del Sr. Araujo Infante fue rechazada, y posteriormente fue procesada como una transferencia a terceros, en fecha 13-09-21, por valor de $1,700.00</t>
  </si>
  <si>
    <t>Pago de Viáticos, al personal del Departamento de Comunicaciones, que estuvo participando en el montaje del acto de inauguración de nuevas Farmacias del Pueblo, en la Provincia de San José de Ocoa, correspondiente al día 29 de Julio del presente año.</t>
  </si>
  <si>
    <t>Pago de Viáticos, al personal de la División de Mejora y Acondicionamiento Físico, que estuvo realizando trabajos de pintura exterior, revision de interior, solución de problemas eléctricos en la FP El Pomier; adecuación de FP Carretón e instalación de Carpa para inauguración FP; adecuación FP CPN El Carretón y la instalación y desinstalación de carpa; todas estas labores fueron realizadas en las Farmacias del Pueblo, de las Provincias de San Cristóbal y Peravia,  correspondiente a los días 29 y 30 de Julio del año en curso.</t>
  </si>
  <si>
    <t xml:space="preserve">Recarga de Peaje (Paso Rápido), a la Flotilla Vehicular de la Institución, que distribuyen medicamentos y prestan servicios de mantenimiento, según comunicación No. DA/250-21, realizada en fecha 08-09-21, por
el Encargado del Departamento Administrativo, </t>
  </si>
  <si>
    <t>Pago de Viáticos, al personal de Distribución del Departamento de Ingeniería e Infraestructura, que estuvo realizando trabajos de adecuación de Farmacias del Pueblo próximas a inaugurar, instalando y desinstalando carpa por la inauguración de la FP Boruco, participando en el acto de inauguración de las FP Mena, Cachón y Vicente Noble; estas labores fueron realizadas en las Farmacias del Pueblo, de las Provincias de Bahoruco y Barahona, correspondiente a los días 14, 15 y 16 de Julio del año en curso.</t>
  </si>
  <si>
    <t>Adalkira Altagracia De La Rosa Javier</t>
  </si>
  <si>
    <t>Armando Rafael Del Rosario</t>
  </si>
  <si>
    <t>Enmanuel Antonio Quiñones Peralta</t>
  </si>
  <si>
    <t>Manuel Alberto Rivera Aristy</t>
  </si>
  <si>
    <t xml:space="preserve">Pago de Viáticos, al personal de la División de Distribución de la Sede Central, que estuvo participando en el abastecimiento de medicamentos a las Farmacias del Pueblo, Programas y Transferencia, en las rutas de las Provincias de San Cristóbal, Santiago, Samaná, Valverde Mao, Barahona, San Juan, La Vega, San Francisco de Macorís y San Pedro, correspondiente a los días 05, 06, 08 y 09 de Julio del año en curso. </t>
  </si>
  <si>
    <t xml:space="preserve">Pago de Viáticos, al Personal de Mantenimiento del Almacén Regional Norte de Santiago, bajo la Supervisión de la División de Mejora y Acondicionamiento Físico, que estuvo realizando labores propias de su área, en las Farmacias del Pueblo, de las Provincias de Villa Vásquez, Puerto Plata y Esperanza, correspondiente a los días 26, 27 y 29 de Julio  del año en curso. </t>
  </si>
  <si>
    <t>Pago de Viáticos, al personal de la Dirección de Farmacias del Pueblo, que estuvo visitando la Sede Central de Santo Domingo, desde las Provincias de Independencia y Santiago, con la finalidad de entregar documentos relativos a sus labores, correspondiente a los días 17 y 18 de Mayo del año en curso.</t>
  </si>
  <si>
    <t>Pago de Viáticos, al personal de la Sección de Ingresos (Colectores: Máximo David Helena y Carlos Marine ), que  estuvo  visitando la  Sede Central de Santo Domingo,  desde distintas  provincias de la Zona Norte del País, con la finalidad de entregar documentos de Colecturía de las Farmacias del Pueblo, correspondiente  a los días 12 y 13 de Julio del presente año.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</si>
  <si>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21 de Julio del presente año.</t>
  </si>
  <si>
    <t>Pago de Viáticos, al personal de la Dirección de Farmacias del Pueblo, que estuvo visitando la Sede Central de Santo Domingo, desde las Provincias de San Cristóbal, Monseñor Nouel, Samaná, La Romana, Monte Plata, San Pedro de Macorís, La Altagracia, Azua, Bani, El Seibo, Santiago, Valverde Mao, San Juan de la Maguana, Elías Piña, Dajabon, Cotui, Santiago Rodriguez, La Vega, Moca, Salcedo y Hato Mayor, con la finalidad de entregar documentos relativos a sus labores, correspondiente a los días 06, 07, 08, 09, 12, 13, 16, 19, 20, 22, 27, 28 y 30 de Julio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</si>
  <si>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22 de Julio del presente año.</t>
  </si>
  <si>
    <t>María De Los Ángeles Polanco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</si>
  <si>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15 de Julio del presente año.</t>
  </si>
  <si>
    <t>Recarga de Combustible, al personal de la División de Transportación, que estará participando en el Operativo de entrega de Cheques, por concepto de  pago de Salarios a los Empleados de la Institución, correspondiente al mes de Septiembre del presente año, en las Provincias de Azua, Barahona, Independencia, Bahoruco y Pedernales,  correspondiente a las fechas del 27 de Septiembre hasta el día 01 de Octubre del año en curso.</t>
  </si>
  <si>
    <t>Recarga de Combustible, al personal de la División de Transportación, que estará participando en el Operativo de entrega de Cheques, por concepto de  pago de Salarios a los Empleados de la Institución, correspondiente al mes de Septiembre del presente año, en las Provincias de San Pedro de Macorís, Hato Mayor, La Romana y La Altagracia (Higuey), correspondiente a las fechas del 27 de Septiembre hasta el día 01 de Octubre del año en curso.</t>
  </si>
  <si>
    <t>Recarga de Combustible, al personal de la División de Transportación, que estará participando en el Operativo de entrega de Cheques, por concepto de  pago de Salarios a los Empleados de la Institución, correspondiente al mes de Septiembre del presente año, en las Provincias Hermanas Mirabal (Salcedo), Espaillat (Moca) y Puerto Plata,  correspondiente a las fechas del 27 de Septiembre hasta el día 01 de Octubre del año en curso.</t>
  </si>
  <si>
    <t>Recarga de Combustible, al personal de la División de Transportación, que estará participando en el Operativo de entrega de Cheques, por concepto de  pago de Salarios a los Empleados de la Institución, correspondiente al mes de Septiembre del presente año, en la Provincia de Santiago y todos sus Municipios,  correspondiente a las fechas del 27 de Septiembre hasta el día 01 de Octubre del año en curso.</t>
  </si>
  <si>
    <t>Dionis Augusto Medina Ferreras</t>
  </si>
  <si>
    <t>Garys Miguel Paniagua Canario</t>
  </si>
  <si>
    <t>Juana Cedeño Peguero</t>
  </si>
  <si>
    <t>Gabriel Reyes Castillo</t>
  </si>
  <si>
    <t>Nomina Masiva al Personal del Departamento Financiero y del Departamento de Seguridad Militar</t>
  </si>
  <si>
    <t>Cristino Amauris Veras Hilario</t>
  </si>
  <si>
    <t>Nomina Masiva al Personal de la División de Control de Bienes y Transportación</t>
  </si>
  <si>
    <t>Pago de Viáticos, al personal de la División de Control de Bienes y Transportación, que estará participando en el Operativo de entrega de Cheques, por concepto de  pago de Salarios a los Empleados de la Institución, correspondiente al mes de Septiembre del presente año, en las Provincias Duarte (San Francisco de Macorís), María Trinidad Sánchez (Nagua), Samaná, Sánchez Ramírez (Cotui), y Monseñor Nouel (Bonao),  correspondiente a las fechas del 27 de Septiembre hasta el día 01 de Octubre del año en curso.
(Rafael Antonio Salcedo Arias y Enmanuel Antonio Quiñones Peralta)</t>
  </si>
  <si>
    <t>Pago de Viáticos, al personal de la Dirección de Recursos Humanos y del Departamento de Seguridad Militar y Policial, que estará participando en el Operativo de entrega de Cheques, por concepto de  pago de Salarios a los Empleados de la Institución, correspondiente al mes de Septiembre del presente año, en las Provincias Duarte (San Francisco de Macorís), María Trinidad Sánchez (Nagua), Samaná, Sánchez Ramírez (Cotui), y Monseñor Nouel (Bonao),  correspondiente a las fechas del 27 de Septiembre hasta el día 01 de Octubre del año en curso.</t>
  </si>
  <si>
    <t>Nomina Masiva al Personal de la Dirección de Recursos Humanos  
y la División de Transportación</t>
  </si>
  <si>
    <t>Nomina Masiva al Personal de la Dirección de Recursos Humanos, Departamento Administrativo, Departamento de Seguridad Militar  
y la División de Transportación</t>
  </si>
  <si>
    <t>Pago de Viáticos, al personal de la Dirección de Recursos Humanos, del Departamento Administrativo, Departamento de Seguridad Militar y Policial  y de la División de Transportación, que estará participando en el Operativo de entrega de Cheques, por concepto de  pago de Salarios a los Empleados de la Institución, correspondiente al mes de Septiembre del presente año, en las Provincias de Monte Plata, Santo Domingo Este y Santo Domingo Norte, correspondiente a las fechas del 27 de Septiembre hasta el día 01 de Octubre del año en curso.
(Elenia Alonzo Figueroa, Jenny Ruth Paulino Mejía, Esperanza Bautista Pérez y Orlando Uribe Martínez)</t>
  </si>
  <si>
    <t>Nomina Masiva al Personal de la Dirección de Recursos Humanos  
y el Departamento de Seguridad Militar</t>
  </si>
  <si>
    <t>Nomina Masiva al Personal del Departamento Administrativo   
y la División de Transportación</t>
  </si>
  <si>
    <t>Pago de Viáticos, al personal del Departamento Administrativo y la División de Transportación, que estará participando en el Operativo de entrega de Cheques, por concepto de  pago de Salarios a los Empleados de la Institución, correspondiente al mes de Septiembre del presente año, en las Provincias Peravia (Bani), San José de Ocoa, San Juan de la Maguana y Elías Piña,  correspondiente a las fechas del 27 de Septiembre hasta el día 01 de Octubre del año en curso.</t>
  </si>
  <si>
    <t>Pago de Viáticos, al personal de la Dirección de Recursos Humanos y la División de Transportación, que estará participando en el Operativo de entrega de Cheques, por concepto de  pago de Salarios a los Empleados de la Institución, correspondiente al mes de Septiembre del presente año, en la Provincia de Santiago y todos sus Municipios, correspondiente a las fechas del 27 de Septiembre hasta el día 01 de Octubre del año en curso.
(Estefany Morillo Romero y Rodolfo Enmanuel Gómez)</t>
  </si>
  <si>
    <t>Pago de Viáticos, al personal del Departamento Financiero y del Departamento de Seguridad Militar, que estará participando en el Operativo de entrega de Cheques, por concepto de  pago de Salarios a los Empleados de la Institución, correspondiente al mes de Septiembre del presente año, en las Provincias de Azua, Barahona, Independencia, Bahoruco y Pedernales,  correspondiente a las fechas del 27 de Septiembre hasta el día 01 de Octubre del año en curso.
(Carlos Luis Pérez Gómez y Luis Daniel Pérez Zapata)</t>
  </si>
  <si>
    <t>Pago de Viáticos, al personal de la División de Transportación y la División de Control de Bienes, que estará participando en el Operativo de entrega de Cheques, por concepto de  pago de Salarios a los Empleados de la Institución, correspondiente al mes de Septiembre del presente año, en las Provincias Hermanas Mirabal (Salcedo), Espaillat (Moca) y Puerto Plata,  correspondiente a las fechas del 27 de Septiembre hasta el día 01 de Octubre del año en curso.</t>
  </si>
  <si>
    <t>Ramón Ignacio Díaz Mojica</t>
  </si>
  <si>
    <t>Pago de Viáticos, al personal de la Dirección de Recursos Humanos y la División de Transportación, que estará participando en el Operativo de entrega de Cheques, por concepto de  pago de Salarios a los Empleados de la Institución, correspondiente al mes de Septiembre del presente año, en las Provincias de Azua, Barahona, Independencia, Bahoruco y Pedernales,  correspondiente a las fechas del 27 de Septiembre hasta el día 01 de Octubre del año en curso.
(Dreidy Sterlyn Espinosa Zabala y Ángel Luis De Jesús Lora)</t>
  </si>
  <si>
    <t>Miguel Martínez Bautista</t>
  </si>
  <si>
    <t>Pago de Viáticos, al Personal de la Sub Dirección General, (Sub Director Carlos Alberto Padilla), que estuvo participando en los actos de inauguración de nuevas Farmacias del Pueblo, en la Provincia de Valverde Mao, correspondiente al día 02 de Septiembre del presente año.</t>
  </si>
  <si>
    <t>Jose Altagracia Rosario</t>
  </si>
  <si>
    <t>Manuel Mercedes Marte</t>
  </si>
  <si>
    <t xml:space="preserve">Recarga de Peaje (Paso Rápido), a la Flotilla Vehicular de la Institución, que distribuyen medicamentos y prestan servicios de mantenimiento, según comunicación No. CDA/259-21, realizada en fecha 20-09-21, por
el Encargado del Departamento Administrativo, </t>
  </si>
  <si>
    <t xml:space="preserve">Recarga de Peaje (Paso Rápido), a la Flotilla Vehicular de la Institución, que distribuyen medicamentos y prestan servicios de mantenimiento, según comunicación No. CDA/294-21, realizada en fecha 29-09-21, por
el Encargado del Departamento Administrativo, </t>
  </si>
  <si>
    <t>24484098321</t>
  </si>
  <si>
    <t>Mártires Reyes Perez</t>
  </si>
  <si>
    <t>Compra de materiales de pintura, para ser utilizados en el mantenimiento de la oficina de la Lic. Georgina Victoriano Moreno, Directora Administrativa Financiera de la Institución</t>
  </si>
  <si>
    <t>Pago de Viáticos, al personal del Departamento de Seguridad Militar y Policial, que estuvo participando como agentes de seguridad, en el recorrido que realizo el Director General, a las Farmacias del Pueblo de la Provincia de Barahona, correspondiente al día 16 de Julio del año en curso.</t>
  </si>
  <si>
    <t>Pago de Viáticos, al personal de la Dirección General, que estuvo participando en el acto de inauguración de la nueva Farmacia del Pueblo Distrito Municipal Las Lomas, en la Provincia de Azua, correspondiente al día 22 de  Julio del año en curso.</t>
  </si>
  <si>
    <t>Pago de Viáticos, al personal del Departamento de Seguridad Militar y Policial, que estuvo participando en la Jornada de Vacunación contra el Covid-19, en la Provincia de Samaná, correspondiente a los días del 08 al 10 de Julio del año en curso.</t>
  </si>
  <si>
    <t>Empresa Marítima Dominicana, S.A.S (Mardom)</t>
  </si>
  <si>
    <t>Pago de Flete de las mascarillas recibidas como donación del Banco Centroamericano de Integración Económica, al Gabinete de Salud Publica, según comunicación No. DA-443/GA-2021, realizada en fecha
16-09-21, por el Encargado del Departamento Administrativo</t>
  </si>
  <si>
    <t>24429929059</t>
  </si>
  <si>
    <t>Alvic Joel Frías Gil</t>
  </si>
  <si>
    <t>Nomina Masiva al Personal del Departamento de Seguridad Militar
y la División de Control de Bienes</t>
  </si>
  <si>
    <t>Rafael Florentino Calderón</t>
  </si>
  <si>
    <t>José Ariel Sánchez Martínez</t>
  </si>
  <si>
    <t>Pago de Viáticos, al Personal del Departamento de Tecnología, que estuvo trasladándose hacia las Provincias de Azua y San Cristóbal,
con la finalidad de instalar nuevos puntos de ventas, en las Farmacias del Pueblo Centro Primer Nivel El Pomier, Hospital Regional Taiwán
19 de Marzo y Centro de Primer Nivel La Loma, correspondiente al día 21 de Julio del año en curso.</t>
  </si>
  <si>
    <t>Pago de Viáticos, al personal de la Dirección de Farmacias del Pueblo, que estuvo trasladándose desde la Sede Central de Santo Domingo, hacia la Provincia de Barahona, con la finalidad de organizar cuatro (4) nuevas FP próximas a ser inauguradas, correspondiente a los días 14 y 15 de Julio del año en curso.</t>
  </si>
  <si>
    <t>Recarga de Combustible, al personal de la División de Transportación, que estará participando en el Operativo de entrega de Cheques, por concepto de pago de Salarios a los Empleados de la Institución, correspondiente al mes de Septiembre del presente año, en las Provincias de Santiago Rodríguez, Valverde Mao, Monte Cristi y Dajabon, correspondiente a las fechas desde el día 27 de Septiembre hasta el día 01 de Octubre del año en curso.</t>
  </si>
  <si>
    <t>Recarga de Combustible, al personal de la División de Transportación, que estará participando en el Operativo de entrega de Cheques, por concepto de  pago de Salarios a los Empleados de la Institución, correspondiente al mes de Septiembre del presente año, en las Provincias Duarte (San Francisco de Macorís), María Trinidad Sánchez (Nagua), Samaná, Sánchez Ramírez (Cotui), y Monseñor Nouel (Bonao),  correspondiente a las fechas del 27 de Septiembre hasta el día 01 de Octubre del año en curso.</t>
  </si>
  <si>
    <t>Recarga de Combustible, al personal de la División de Transportación, que estará participando en el Operativo de entrega de Cheques, por concepto de  pago de Salarios a los Empleados de la Institución, correspondiente al mes de Septiembre del presente año, en las Provincias Peravia (Bani), San José de Ocoa, San Juan de la Maguana y Elías Piña,  correspondiente a las fechas del 27 de Septiembre hasta el día 01 de Octubre del año en curso.</t>
  </si>
  <si>
    <t>Pago de Viáticos, al personal de la Dirección de Recursos Humanos y del Departamento de Seguridad Militar y Policial, que estará participando en el Operativo de entrega de Cheques, por concepto de  pago de Salarios a los Empleados de la Institución, correspondiente al mes de Septiembre del presente año, en las Provincias Duarte (San Francisco de Macorís), María Trinidad Sánchez (Nagua), Samaná, Sánchez Ramírez (Cotui), y Monseñor Nouel (Bonao), correspondiente a las fechas del 27 de Septiembre hasta el día 01 de Octubre del año en curso.</t>
  </si>
  <si>
    <t>Pago de Viáticos, al Personal del Departamento de Ingeniería e Infraestructura, que estuvo realizando trabajos de mantenimiento de problemas eléctricos; pintura exterior y de toldo, de la FP Villa Cerro; montura de puerta de counter y chequeo de inversor, en la FP Hospital Municipal Nuestra Sra. de La Altagracia; reubicación de lámpara de techo y reubicación de inversor, en la FP Boca de Yuma; pintura de exterior, pintura de verja y de toldo, en la FP Cap. La Otra Banda; entrega de silla secretarial, pintura de verja y cambio de llavín en la FP La Laguna de Nisibon, entre otras; todas estas labores fueron realizadas, en  las Farmacias del Pueblo de las Provincias de La Altagracia (Higuey), correspondiente a los días del 18 al 21 de Junio del presente año.</t>
  </si>
  <si>
    <t>Confección de Cheque de Administración, para ser utilizado en los gastos menores de la Caja Chica de la Institución, según comunicación No. DTS 0111-21, realizada en fecha 09-09-21, por la Directora Administrativa Financiera y la Encargada del Departamento Financiero.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</si>
  <si>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Hermanas Mirabal (Salcedo), San Pedro de Macorís y San José de Ocoa,  correspondiente al día 06 de Julio del año en curso.
El expediente no. 00965, originalmente era por valor de $27,200.00, sin embargo, al momento de procesar el archivo TXT, pasó solamente por $25,500.00, ya que la cuenta del Sr. Luis Alberto Araujo Infante fue rechazada, y posteriormente fue procesada como una transferencia a terceros, en fecha 13-09-21, por valor de $1,700.00, según el documento bancario no. 24337197292, de esa misma fecha.</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</si>
  <si>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Hermanas Mirabal (Salcedo), San Pedro de Macorís y San José de Ocoa,  correspondiente al día 06 de Julio del año en curso.
El expediente no. 00965, originalmente era por valor de $27,200.00, sin embargo, al momento de procesar el archivo TXT, pasó solamente por $25,500.00, ya que la cuenta del Sr. Luis Alberto Araujo Infante fue rechazada, y posteriormente fue procesada como una transferencia a terceros, en fecha 13-09-21, por valor de $1,700.00, según el documento bancario no. 24337197292, de esa misma fecha. (Transferencia Duplicada, ya que la misma fue procesada por el mismo monto y a los mismos beneficiarios, en fecha 09-09-21)</t>
  </si>
  <si>
    <t>PROGRAMA DE MEDICAMENTOS ESENCIALES (PROMESE CAL)</t>
  </si>
  <si>
    <t>Pago de Viáticos, al personal de la Dirección Jurídica, que estuvo participando en la Jornada de Vacunación Contra el Covid-19, realizada en la Provincia de Samaná, del 02 al 04 de Julio del año en curso.</t>
  </si>
  <si>
    <t>Recarga de Combustible, al personal del Departamento de Ingeniería e Infraestructura, que estuvo realizando trabajos de mantenimiento, por la pre inauguración de la Farmacia del Pueblo Boruco, de la Provincia Valverde Mao, correspondiente al día 31 de Agosto del año en curso.</t>
  </si>
  <si>
    <t>Pago de Viáticos, al Personal del Departamento de Comunicaciones, que estuvo participando en el acto de inauguración de una nueva  Farmacia del Pueblo, en la Provincia de Valverde Mao, comunidad de Boruco, correspondiente al día 02 de Septiembre del presente año.</t>
  </si>
  <si>
    <t>Pago de Viáticos, al personal del Departamento Administrativo, que estará participando en la Jornada de Supervisión y Arqueos, a las Farmacias del Pueblo de las Provincias de San José de Ocoa, Bahoruco y Puerto Plata, correspondiente al día 30 de Agosto y a los días 01 y 03 de Septiembre del año en curso.</t>
  </si>
  <si>
    <t>Pago de Viáticos, al personal del Departamento de Fiscalización, que estará participando en la Jornada de Supervisión y Arqueos, a las Farmacias del Pueblo de las Provincias de San José de Ocoa, Bahoruco y Puerto Plata, correspondiente al día  30 de Agosto y a los días 01 y 03 de Septiembre del año en curso.</t>
  </si>
  <si>
    <t>Compra de Piezas Mecánicas, para ser utilizadas en la reparación del Camión Isuzu, placa EL06271, asignado a la División de Distribución del Almacén Regional Norte, según comunicación DT/419-21, realizada en fecha 
07-07-21, por el Encargado de la División de Transportación.</t>
  </si>
  <si>
    <t>Pago de Viáticos, al personal del Departamento de Transportación, que estuvo trasladando un personal
del Departamento de Seguridad Militar y Policial (Investigación) a la Zona Este del país, correspondiente al día 23 de Julio del año en curso.</t>
  </si>
  <si>
    <t>Pago de Viáticos, al personal del Departamento de Transportación, que estuvo trasladando un personal 
del Departamento de Comunicaciones, con la finalidad de realizar levantamientos de las distintas Farmacias del Pueblo de las Provincias Sánchez Ramírez y San Francisco de Macorís, correspondiente al día 05 de Agosto del año en curso.</t>
  </si>
  <si>
    <t>Pago de Viáticos, al personal del Departamento de Comunicaciones, que estuvo participando un levantamiento de las Farmacias del Pueblo, en las Provincias de Sánchez Ramírez y San Francisco de Macorís, correspondiente al día 05 de Agosto del año
en curso.</t>
  </si>
  <si>
    <t>Pago de Viáticos, al personal del Departamento de Comunicaciones, que estuvo realizando la Cobertura  fotográfica, del Consejo de Gobierno, en las Provincias
de Peravia, San José de Ocoa y Puerto Plata, correspondiente a los días sábado 14 y domingo 15 de Agosto del año en curso.</t>
  </si>
  <si>
    <t>Pago de Viáticos, al personal de la Dirección General que estará participando en la Jornada de Vacunación
del Programa Ampliado de Inmunización (PAI), en la Provincia de Santo Domingo, el cual fue llevado a cabo desde el día 01 hasta el día 15 de Agosto del presente año.</t>
  </si>
  <si>
    <t>Pago de Viáticos, al personal de la Dirección General que estará participando en la Jornada de Vacunación del Programa Ampliado de Inmunización (PAI), en la Provincia de Santo Domingo, el cual fue llevado a cabo desde el día 21 hasta el día 31 de Julio del presente año.</t>
  </si>
  <si>
    <t>Pago de Viáticos, al personal de la Sección de Ingresos (Colectores), que estuvo cubriendo de manera interina, la licencia medica del Sr. Santiago Vásquez, Colector por la Provincia de Cotui, con la finalidad de realizar labores de Colecturía, correspondiente a los días 15, 21, 24 y 29 de Junio del año en curso.</t>
  </si>
  <si>
    <t xml:space="preserve">Pago de Viáticos, al personal de la División de Transportación, que estuvo trasladando un personal 
del Departamento de Comunicaciones,  hacia la Provincia de Azua, con la finalidad de participar en el acto de inauguración de la nueva Farmacia del Pueblo Las Palomas, correspondiente al día 22 de Julio del año en curso. </t>
  </si>
  <si>
    <t xml:space="preserve">Pago de Viáticos, al personal de la División de Transportación, que estuvo trasladando un personal 
del Departamento de Tecnología, con la finalidad de realizar trabajos técnicos, en el acto de inauguración
de la nueva Farmacia del Pueblo Las Palomas, en la Provincia de Azua, correspondiente al día 21 de Julio
del año en curso. </t>
  </si>
  <si>
    <t xml:space="preserve">Pago de Viáticos, al personal de la División de Transportación, que estuvo trasladando un personal
del Departamento de Tecnología, hacia la Provincia
de San Cristóbal, con la finalidad de instalar equipos tecnológicos, en las nuevas Farmacias del Pueblo El Pomier, Hospital Municipal María Paniagua y FP Madre Vieja, de la referida provincia, correspondiente al día 05 de Agosto del año en curso. </t>
  </si>
  <si>
    <t>Pago de Viáticos, al personal del Almacén Regional Norte, de la Provincia de Santiago, (Técnico Administrativo), que estuvo visitando la Sede Central de Santo Domingo, Ciudad Salud, con la finalidad de brindar apoyo en el montaje de la Logística de las Vacunas del Covid-19, correspondiente a los días del 12 al 18 de Julio del presente año.</t>
  </si>
  <si>
    <t>Pago de Viáticos, al personal del Almacén Regional Norte, de la Provincia de Santiago, (Técnico Administrativo), que estuvo visitando la Sede Central de Santo Domingo, Ciudad Salud, con la finalidad de brindar apoyo en el montaje de la Logística de las Vacunas del Covid-19, correspondiente a los días del 26 de Julio al 01 de Agosto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</si>
  <si>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Hermanas Mirabal y Hato Mayor, correspondiente al día 29 de Junio del año en curso. </t>
  </si>
  <si>
    <t xml:space="preserve">Pago de Viáticos, al Personal de Mantenimiento del Almacén Regional Norte de Santiago, bajo la Supervisión del Departamento de Ingeniería e Infraestructura, que estuvo realizando labores propias de su área, 
en las Farmacias del Pueblo, de las Provincias de Monseñor Nouel (Bonao) y Dajabon, correspondiente a los días 22 y 24 de Junio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</si>
  <si>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Monte Plata, correspondiente al día 23 de Junio del año en curso. </t>
  </si>
  <si>
    <t>Pago de Viáticos, al personal de Distribución de Santiago, que estuvo participando en el abastecimiento de medicamentos a las Farmacias del Pueblo, transportando personal del Departamento de Tecnología, retirando suministros de oficina, en las rutas de las Provincias de Santo Domingo (La Monumental
y Ciudad Salud), San José de Las Matas, Espaillat, Duarte y La Vega, correspondiente a los días 05, 06, 07, 08, 09 y 12 de Julio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</si>
  <si>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 los días 05 y 06 de Julio del presente año.</t>
  </si>
  <si>
    <t>Pago de Viáticos, al Personal de la Dirección de Farmacias del Pueblo, General, que estuvo realizando la inspección de las Farmacias del Pueblo de la Provincia Sánchez Ramírez, acompañando un personal
del Ministerio de Salud Pública, correspondiente al día 29 de Julio del presente año.</t>
  </si>
  <si>
    <t xml:space="preserve">Pago de Viáticos, al Personal del Departamento de Seguridad Militar  y Policial, que estuvo participando en los actos de inauguración de las nuevas Farmacias del Pueblo, en las Provincias de San José de Ocoa, Peravia y Azua, correspondiente al día 30 de Julio del presente año. </t>
  </si>
  <si>
    <t xml:space="preserve">Pago de Viáticos, al Personal de Mantenimiento del Almacén Regional Norte de Santiago, bajo la Supervisión del Departamento de Ingeniería e Infraestructura, que estuvo realizando labores propias de su área, 
en las Farmacias del Pueblo de las Provincias de Puerto Plata, Espaillat, La Vega y Santo Domingo, correspondiente a los días 07, 08, 09, 12, 19, 20 y 21 de Julio del año en curso. </t>
  </si>
  <si>
    <t>Pago de Viáticos, al personal de Distribución de Santiago, que estuvo participando en el abastecimiento de medicamentos a las Farmacias del Pueblo, transportando personal del Departamento de Tecnología y retirando suministros de oficina, en las rutas de las Provincias de Santo Domingo (La Monumental y Ciudad Salud), Hermanas Mirabal, Monseñor Nouel, Monte Plata,  Sánchez Ramírez, Duarte, La Vega, Puerto Plata, Constanza, Monte Cristi y Dajabon, correspondiente a los días 13, 14, 15, 16 y 19 de Julio del año en curso.</t>
  </si>
  <si>
    <t>Pago de Viáticos, al Personal del Departamento de Ingeniería e Infraestructura, que estuvo participando
en la Jornada de Vacunación contra el Covid-19, en el Municipio de Santa Bárbara, de la Provincia 
de Samaná, correspondiente al día 05 de Julio del año
en curso. (José Emmanuel Durán Tucker, Navila Alfonso Reyes, Omar Eladio Gratereaux y Elvin Antonio Rodríguez)</t>
  </si>
  <si>
    <t>Pago de Viáticos, al Personal del Departamento de Ingeniería e Infraestructura, que estuvo participando
en la Jornada de Vacunación contra el Covid-19, en el Municipio de Santa Bárbara, de la Provincia de Samaná, correspondiente al día 05 de Julio del año en curso.
(Alexandre Taveras Rivas, Juan Carlos Cruz, Joaquín Montilla Pineda, Smerlin Rafael Mesa Natera y Wilton Nicolás Martínez Reyes)</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</si>
  <si>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Santo Domingo,  correspondiente al día 09 de Julio del año en curso. </t>
  </si>
  <si>
    <t>Pago de Viáticos, al personal del Departamento Administrativo, que estuvo realizando trabajos de supervisión de las Farmacias del Pueblo Bahoruco, Vicente Noble, Cachón y Mena; pintura de mantenimiento y habilitación  de FP; instalación 
de letreros de las FP Mena, Cachón y Vicente Noble; reubicación eléctrica de inversor y en la colaboración
de ensamblaje de carpa para inauguración de la FP Boruco; todas estas labores fueron realizadas en las Farmacias del Pueblo de las Provincias de Barahona y Bahoruco, correspondiente a los días 06, 14 y 15 de Julio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</si>
  <si>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Santo Domingo y San Cristóbal, correspondiente al día 07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</si>
  <si>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Noel y Hermanas Mirabal, correspondiente al día 04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</si>
  <si>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Provincias de Santiago, Monseñor Nouel y Puerto Plata, correspondiente al día 18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</si>
  <si>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Peravia (Bani), La Altagracia (Higuey) y San José de Ocoa, correspondiente al día 05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</si>
  <si>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Vega, Santiago y Monte Plata, correspondiente al día 02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</si>
  <si>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Romana, San Pedro, La Altagracia y Hato Mayor, correspondiente al día 07 de Julio del año en curso. </t>
  </si>
  <si>
    <t>Pago de Viáticos, al personal de la Dirección de Operaciones &amp; Logística, que estuvo realizando levantamientos y supervisión de áreas, en el Almacén Regional Norte, de la Provincia de Santiago, correspondiente al día 10 de Agosto del presente año.</t>
  </si>
  <si>
    <t>Sobrante del Cheque de Administración (Caja Chica) 
No. 21220755, realizado a favor de Cindy Samaria Collado Durán, en fecha 26-07-21, por un valor total 
de RD$200,000.00</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</si>
  <si>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Cristóbal y Monte Plata, correspondiente al día 30 de Junio del año en curso. </t>
  </si>
  <si>
    <t>Pago de Viáticos, al personal de la Dirección General, que estuvo participando en los actos de inauguración 
de la nueva Farmacia del Pueblo Centro de Primer Nivel Carretón, en la Provincia Peravia (Bani), correspondiente al día 30 de Julio del presente año.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</si>
  <si>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16 de Julio del año en curso. </t>
  </si>
  <si>
    <t>Completivo a 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 Romana, San Pedro, La Altagracia y Hato Mayor, correspondiente al día 07 de Julio del año en curso. 
El expediente no. 00964, originalmente era por valor de $25,500.00, sin embargo, al momento de procesar el archivo TXT, pasó solamente por $23,800.00, ya que la cuenta del Sr. Araujo Infante fue rechazada, y posteriormente fue procesada como una transferencia a terceros, en fecha 13-09-21, por valor de $1,700.00</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</si>
  <si>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Sánchez Ramírez  y Santiago, correspondiente al día 12 de Julio del año en curso. </t>
  </si>
  <si>
    <t xml:space="preserve">Pago de Viáticos, al Personal de Mantenimiento del Almacén Regional Norte de Santiago, bajo la Supervisión de la División de Mejora y Acondicionamiento Físico, que estuvo realizando labores propias de su área, en las Farmacias del Pueblo, de las Provincias de Santo Domingo, Salcedo y La Vega, correspondiente al día 05  de Julio del año en curso. </t>
  </si>
  <si>
    <t>Pago de Viáticos, al personal del Departamento de Comunicaciones, que estuvo participando en el acto de inauguración de una nueva Farmacia del Pueblo, en la Provincia Peravia (Bani), correspondiente al día 30 de Julio del presente año.
(Ana Anyelina López, Glennys Josel Herrera, Jhonny Armando Romero, Marlene Rodríguez Cordero y Francisco De La Cruz Sánchez)</t>
  </si>
  <si>
    <t>Pago de Viáticos, al personal del Departamento de Comunicaciones, que estuvo participando en el montaje del acto de inauguración de una nueva Farmacia del Pueblo, en la Provincia Peravia (Bani), correspondiente al día 30 de Julio del presente año.
(Edson Oscar Reyes Novas, Rosmery Cruz Sánchez y Yelena Paulino Nuñez)</t>
  </si>
  <si>
    <t>Pago de Viáticos, al personal del Departamento de Comunicaciones, que estuvo participando en el montaje del acto de inauguración de una nueva Farmacia del Pueblo, en la Provincia Peravia (Bani), correspondiente al día 27 de Julio del presente año.</t>
  </si>
  <si>
    <t>Pago de Viáticos, al personal de la División de Mejora y Acondicionamiento Físico, que estuvo realizando trabajos de recepción de construcción en la FP Cambita Pueblo; recepción final para apertura de nuevas FP a inaugura en Las Lomas, Los Negros, Amiama Gómez y las Barias; ampliación de las FP Villa Cerro; colocación de anaqueles  y pintura de interior; instalación de letreros e instalación de llavín plano, entre otras labores; estas labores fueron realizadas en las Farmacias del Pueblo, de las Provincias de San Cristóbal, Azua y La Altagracia,  correspondiente a los días 09, 21
y 22 de  Julio del año en curso.</t>
  </si>
  <si>
    <t>Pago de Viáticos, al personal de la División de Mejora 
y Acondicionamiento Físico, que estuvo realizando trabajos de supervisión de FP en construcción, en el Hospital Dr. Ángel Ponce; instalación de counter, instalación de accesorios y de letreros, en las FP Cambita pueblo, Carretón y entrega de  anaqueles en la FP El Limonal; estas labores fueron realizadas en las Farmacias del Pueblo de las Provincias de San Pedro, San Cristóbal y Bani,  correspondiente a los días 27, 28 
y 29 de Julio del año en curso.</t>
  </si>
  <si>
    <t>Pago de Viáticos, al personal de la División de Mejora
y Acondicionamiento Físico, que estuvo realizando trabajos de instalación y desmonte de la carpa de la Farmacia  Las Lomas, en la Provincia de Azua, correspondiente a los días 21 y 22 de Julio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</si>
  <si>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Monte Plata, San Pedro y La Romana, correspondiente al día 13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</si>
  <si>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Monte Cristi, Valverde Mao y Monte Plata , correspondiente al día 14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</si>
  <si>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Puerto Plata y San Cristóbal, correspondiente al día 15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</si>
  <si>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María Trinidad Sánchez, Samaná y San José de Ocoa, correspondiente al día 16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</si>
  <si>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Monseñor Nouel y Hermanas Mirabal,  correspondiente al día 03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</si>
  <si>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17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</si>
  <si>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Dajabon, Monte Cristi y La Romana, correspondiente al día 24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</si>
  <si>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Samaná, Monte Plata y San Pedro de Macorís, correspondiente al día 21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</si>
  <si>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Puerto Plata, San Cristóbal y Duarte (San Francisco), correspondiente al día 23 de Julio del año en curso. </t>
  </si>
  <si>
    <t>Pago de Viáticos, al personal de Distribución de Santiago, que estuvo participando en el abastecimiento de medicamentos a las Farmacias del Pueblo, transportando personal del Departamento de Tecnología y retirando suministros de oficina, en las rutas de las Provincias de Santo Domingo (La Monumental y Ciudad Salud), Valverde Mao, Monte Cristi, Espaillat, Puerto Plata, Duarte, Elías Piña, Dajabon y Santiago Rodríguez, correspondiente a los días 20, 21, 22, 23 y 26 de Julio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</si>
  <si>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Monseñor Nouel, San Pedro y Hato Mayor, correspondiente al día 29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</si>
  <si>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La Vega, Monseñor Nouel y Sánchez Ramírez, correspondiente al día 26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</si>
  <si>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 Pedro, El Seibo y Hato Mayor, correspondiente al día 19 de Julio del año en curso. </t>
  </si>
  <si>
    <t>Pago de Viáticos, al personal del Almacén Regional Norte, de la Provincia de Santiago, (Técnico Administrativo), que estuvo visitando la Sede Central
de Santo Domingo, Ciudad Salud, con la finalidad de brindar apoyo en el montaje de la Logística de las Vacunas del Covid-19, correspondiente a los días del 19 al 24 de Julio del presente año.</t>
  </si>
  <si>
    <t>Pago de Viáticos, al personal de la Dirección General que estará participando en la Jornada de Vacunación del Programa Ampliado de Inmunización (PAI), en la Provincia de Santo Domingo, el cual fue llevado a cabo desde el día 16 hasta el día 31 de Agosto del presente año.</t>
  </si>
  <si>
    <t>Pago de Viáticos, al personal de la Sección de Ingresos (Colectores), que estuvo cubriendo de manera interina, las vacaciones del Sr. Miguel Hilario Pérez, Colector por la Provincia de Nagua, con la finalidad de realizar labores de Colecturía, correspondiente a los días 01, 08, 15, 22 y 28 de  Julio del año en curso.</t>
  </si>
  <si>
    <t>Pago de Viáticos, al personal de la Sección de Ingresos (Colectores), que estuvo cubriendo de manera interina, las vacaciones del Sr. Miguel Hilario Pérez, Colector por la Provincia de Nagua, con la finalidad de realizar labores de Colecturía, correspondiente a los días 09, 16
y 24 de  Junio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</si>
  <si>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Azua,  correspondiente al día 24 de Julio
del año en curso. </t>
  </si>
  <si>
    <t>Devolución total de la Transferencia Liquidable 
No. 23982372626, realizada a favor de Juan Pablo 
Ureña González, en fecha 27-07-21, por un valor total 
de $25,000.00</t>
  </si>
  <si>
    <t>Devolución total de la Transferencia de Combustible
No. 24142847413, realizada a favor de Heriberto Castillo García, en fecha 19-08-21, por un valor total 
de $1,000.00</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</si>
  <si>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La Altagracia (Higuey) y Santo Domingo,  correspondiente al día 28 de Junio del año en curso. 
El Expediente No. 888, originalmente era por valor de $27,200.00, sin embargo, la cuenta del Sr. Luis Alberto Araujo Infante, estaba incorrecta y al subir el archivo txt, el banco la rechazo; posteriormente fue procesada como una transferencia a terceros, por valor de $1,700.00</t>
  </si>
  <si>
    <t>Pago de Viáticos, al personal de Distribución de Santiago, que estuvo participando en el abastecimiento de medicamentos a las Farmacias del Pueblo, transportando personal del Departamento de Tecnología y retirando suministros de oficina, en las rutas de las Provincias Duarte (San Francisco de Macorís), Santo Domingo (La Monumental y Ciudad Salud), La Vega, Constanza, Monseñor Nouel, Monte Plata, Sánchez Ramírez y Monte Cristi, correspondiente a los días 11, 14, 15, 16, 17 y 18 de Junio del año en curso.</t>
  </si>
  <si>
    <t>Pago de Viáticos, al personal de Distribución de Santiago, que estuvo participando en el abastecimiento de medicamentos a las Farmacias del Pueblo, transportando personal del Departamento de Tecnología y retirando suministros de oficina, en las rutas de las Provincias Santiago Rodríguez, Dajabon, Elías Piña, La Vega, Santo Domingo (La Monumental y Ciudad Salud), Puerto Plata, Santiago y Valverde Mao, correspondiente a los días 21, 22, 23, 24, 28 y 30 de Junio  y a los días 01 y 02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</si>
  <si>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Hermanas Santo Domingo y Azua, correspondiente al día 01 de Julio del año en curso.
El expediente no. 00911, originalmente era por valor de $25,500.00, sin embargo, al momento de procesar el archivo TXT, pasó solamente por $23,800.00, ya que la cuenta del Sr. Araujo Infante fue rechazada, y posteriormente se procesará como una transferencia a terceros, por el valor correspondiente de $1,700.00</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</si>
  <si>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Santo Domingo, correspondiente al día 14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</si>
  <si>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La Vega, Puerto Plata y San Cristóbal, correspondiente al día 20 de Julio del año en curso.</t>
  </si>
  <si>
    <t>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Espaillat (Moca), Santiago y Puerto Plata, correspondiente al día 27 de Julio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</si>
  <si>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y Santo Domingo, correspondiente al día 02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</si>
  <si>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Valverde Mao y Santiago Rodríguez, correspondiente al día 22 de Julio del año en curso. </t>
  </si>
  <si>
    <t>Pago de Viáticos, al personal del Departamento Administrativo, que estará participando en la Jornada de Supervisión y Arqueos, a las Farmacias del Pueblo de la Provincia de Puerto Plata, correspondiente a los días 10 y 11 de Septiembre del año en curso.</t>
  </si>
  <si>
    <t>Pago de Viáticos, al Personal de la Sub Dirección General, (Sub Director Luis Lizardo Guzmán), que estuvo participando en los actos de inauguración de nuevas Farmacias del Pueblo, en la Provincia de Sánchez Ramírez (Cotui), correspondiente al día 25 de Agosto
del presente año.</t>
  </si>
  <si>
    <t>Pago de Viáticos, al personal del Departamento de Comunicaciones, que estuvo realizando la Cobertura  fotográfica, de una Actividad Presidencial, donde participo el Director General de la Institución, celebrada en la Provincia de Sánchez Ramírez (Cotui), correspondiente al día 23 de Agosto del año en curso.</t>
  </si>
  <si>
    <t>Pago de Viáticos, al personal del Almacén Regional Norte, de la Provincia de Santiago, (Técnico Administrativo), que estuvo visitando la Sede Central de Santo Domingo, Ciudad Salud, con la finalidad de brindar apoyo en el montaje de la Logística de las Vacunas del Covid-19, correspondiente a los días del 28 de Junio al 04 de Julio del presente año.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</si>
  <si>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08 de Julio del presente año.</t>
  </si>
  <si>
    <t>Pago de Viáticos, al personal de la Dirección General, que estuvo participando en el Encuentro con el Sr. Presidente Luis Abinader Corona y las Juntas de Vecinos de la Provincia Sánchez Ramírez (Cotui),  correspondiente al día 23 de  Julio del año en curso.</t>
  </si>
  <si>
    <t>Pago de Viáticos, al Personal del Departamento de Tecnología, que estuvo trasladándose hacia las Provincias de Barahona y Bahoruco, con la finalidad de instalar nuevos puntos de ventas, en las Farmacias 
del Pueblo Centro Primer Nivel de Atención Mena Arriba y Centro de Primer Nivel Cachón,  correspondiente al día 12 de Julio del año en curso.</t>
  </si>
  <si>
    <t>Pago de Viáticos, al personal de la División de Transportación, que estuvo asistiendo un personal del Departamento de Tecnología, hacia las Provincias de Barahona y Bahoruco, con la finalidad de instalar nuevos puntos de ventas, en las FP Centro Primer Nivel Mena Arriba y Centro de Primer Nivel Cachón,  correspondiente al día 14 de Julio del presente año.</t>
  </si>
  <si>
    <t>Pago de Viáticos, al personal del Departamento de Comunicaciones, que estuvo participando en el acto de inauguración de una nueva Farmacia del Pueblo, en la Provincia Azua, correspondiente al día 22 de Julio del presente año.</t>
  </si>
  <si>
    <t>Pago de Viáticos, al personal de la Dirección de Operaciones &amp; Logística, que estuvo participando en la Jornada de Vacunación contra el Covid-19, en la Provincia de Samaná, correspondiente a los días del 9 
al 11 de Julio del año en curso.</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</si>
  <si>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13 de Julio del año en curso. </t>
  </si>
  <si>
    <t>Consorcio de Tarjetas Dominicanas,
S. A</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</si>
  <si>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01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</si>
  <si>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 Provincia de Santo Domingo, correspondiente al día 08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</si>
  <si>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las Provincias de Monte Plata, Azua y Puerto Plata, correspondiente al día 30 de Julio del año en curso. </t>
  </si>
  <si>
    <t>Recarga de Combustible, al personal de la División 
de Distribución de la Sede Central, que estará participando en el abastecimiento de medicamentos
a las Farmacias del Pueblo, en la ruta de Miches, correspondiente al día 23 de Septiembre del año en curso.</t>
  </si>
  <si>
    <t>Pago de Viáticos, al personal de la Dirección de Recursos Humanos y la División de Transportación, que estará participando en el Operativo de entrega de Cheques, por concepto de  pago de Salarios a los Empleados de la Institución, correspondiente al mes de Septiembre del presente año, en las Provincias de San Pedro de Macorís, Hato Mayor, La Romana e  Higuey, correspondiente a las fechas del 27 de Septiembre hasta el día 01 de Octubre del año en curso.
(Laura Yajahira Pimentel Lugo y Elvis Eladio Cruz Maríñez)</t>
  </si>
  <si>
    <t>Pago de Viáticos, al personal de la Dirección de Recursos Humanos y del Departamento de Seguridad Militar, que estará participando en el Operativo de entrega de Cheques, por concepto de pago de Salarios a 
los Empleados de la Institución, correspondiente al mes de Septiembre del presente año, en las Provincias de Santiago Rodríguez, Valverde Mao, Monte Cristi y Dajabon, correspondiente a las fechas desde el día 27 de Septiembre hasta el día 01 de Octubre del año en curso.
(Robert Alexander Cordones Espinal y Julian Mendoza Fabián)</t>
  </si>
  <si>
    <t>Pago de Viáticos, al personal del Departamento Administrativo y  la División de Transportación, 
que estará participando en el Operativo de entrega de Cheques, por concepto de pago de Salarios a los Empleados de la Institución, correspondiente al mes de Septiembre del presente año, en las Provincias de Santiago Rodríguez, Valverde Mao, Monte Cristi y Dajabon, correspondiente a las fechas desde el día 27 de Septiembre hasta el día 01 de Octubre del año en curso.
(José Altagracia Rosario Feliz y Armando Rafael Del Rosario Arredondo)</t>
  </si>
  <si>
    <t>Pago de Viáticos, al personal del Departamento de Seguridad Militar y la División de Control de Bienes, que estará participando en el Operativo de entrega de Cheques, por concepto de  pago de Salarios a los Empleados de la Institución, correspondiente al mes de Septiembre del presente año, en las Provincias de San Pedro de Macorís, Hato Mayor, La Romana e  Higuey, correspondiente a las fechas del 27 de Septiembre hasta el día 01 de Octubre del año en curso.
(Frank Robles y Jorge Luis Pérez Gerardo)</t>
  </si>
  <si>
    <t>Pago de Viáticos, al personal de la Dirección de Recursos Humanos y el  Departamento de Seguridad Militar, que estará participando en el Operativo de entrega de Cheques, por concepto de  pago de Salarios a los Empleados de la Institución, correspondiente al mes de Septiembre del presente año, en las Provincias Peravia (Bani), San José de Ocoa, San Juan de la Maguana y Elías Piña,  correspondiente a las fechas del 27 de Septiembre hasta el día 01 de Octubre del año en curso.
(Alberto Antonio Infante Agesta y Orangel Jiménez Ogando)</t>
  </si>
  <si>
    <t>Pago de Viáticos, al personal de la Division de Tesorería y del Departamento de Seguridad Militar, que estará participando en el Operativo de entrega de Cheques, por concepto de  pago de Salarios a los Empleados de la Institución, correspondiente al mes de Septiembre del presente año, en la Provincia de Santiago y todos sus Municipios, correspondiente a las fechas del 27 de Septiembre hasta el día 01 de Octubre del año en curso.</t>
  </si>
  <si>
    <t>Pago de Viáticos, al personal de la Dirección de Recursos Humanos y del Departamento de Seguridad Militar, que estará participando en el Operativo de entrega de Cheques, por concepto de  pago de Salarios a los Empleados de la Institución, correspondiente al mes de Septiembre del presente año, en las Provincias Hermanas Mirabal (Salcedo), Espaillat (Moca) y Puerto Plata,  correspondiente a las fechas del 27 de Septiembre hasta el día 01 de Octubre del año en curso.</t>
  </si>
  <si>
    <t>Pago de Viáticos, al personal de la Dirección de Recursos Humanos y del Departamento de Seguridad Militar, que estará participando en el Operativo de entrega de Cheques, por concepto de  pago de Salarios a los Empleados de la Institución, correspondiente al mes de Septiembre del presente año, en las Provincias Hermanas Mirabal (Salcedo), Espaillat (Moca) y Puerto Plata,  correspondiente a las fechas del 27 
de Septiembre hasta el día 01 de Octubre del año en curso.</t>
  </si>
  <si>
    <t>Pago de Viáticos, al personal de la Dirección de Recursos Humanos, del Departamento Administrativo, Departamento de Seguridad Militar  y de la División de Transportación, que estará participando 
en el Operativo de entrega de Cheques, por concepto de  pago de Salarios a los Empleados de la Institución, correspondiente al mes de Septiembre del presente año, en las Provincias de San Cristóbal y Santo Domingo Oeste, correspondiente a las fechas del 27 de Septiembre hasta el día 01 de Octubre del año en curso.
(Cairoly Mariceli Feliz, Nelson Alcides Minyety, Adriano Martínez Rosario y Cleto Durán)</t>
  </si>
  <si>
    <t>Pago de Viáticos, al personal de la Dirección de Recursos Humanos, del Departamento Administrativo, Departamento de Seguridad Militar y Policial  y de la División de Transportación, que estará participando 
en el Operativo de entrega de Cheques, por concepto de  pago de Salarios a los Empleados de la Institución, correspondiente al mes de Septiembre del presente año, en la Provincia del Distrito Nacional y sus Dependencias,  correspondiente a las fechas del 27 de Septiembre hasta el día 01 de Octubre del año en curso.
(Silvia Edita Feliz, Mercedes Valdez Contreras, Jessica Del Rosario Gerbacio y Julio Enrique Rivas Belliard)</t>
  </si>
  <si>
    <t>Consorcio de Tarjetas Dominicanas, 
S. A</t>
  </si>
  <si>
    <t>Pago de Viáticos, al personal del Departamento Administrativo, que estuvo participando en la Jornada de Supervisión y Arqueos, a las Farmacias del Pueblo de la Provincia de Nagua (María Trinidad Sánchez), correspondiente a los días 17 y 18 de Septiembre del año en curso.</t>
  </si>
  <si>
    <t>Cargos y Comisiones Bancarias, correspondientes  al  
Mes de Septiembre de 2021.</t>
  </si>
  <si>
    <t>Balance Final</t>
  </si>
  <si>
    <t>LIC. MARIA CRISTINA PRADO</t>
  </si>
  <si>
    <t>LIC. JESUCITA FELIZ</t>
  </si>
  <si>
    <t>ENCARGADA DIVISION DE TESORERIA</t>
  </si>
  <si>
    <t>ENCARGADA DEPARTAMENTO FINANCIERO</t>
  </si>
  <si>
    <t>PREPARADO POR</t>
  </si>
  <si>
    <t>REVISADO POR</t>
  </si>
  <si>
    <t>LIC. GEORGINA VICTORIANO MORENO</t>
  </si>
  <si>
    <t>DIRECTORA ADMINISTRATIVA FINANCIERA</t>
  </si>
  <si>
    <t>AUTORIZADO POR</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</si>
  <si>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 ruta de Santo Domingo,   correspondiente al día 15 de Julio del año en curso. </t>
  </si>
  <si>
    <t xml:space="preserve">Pago de Viáticos, al personal de Distribución de la Sede Central, bajo la supervisión de la Dirección de Recursos Humanos, que estuvo participando en el Operativo de Distribución de Vacunas del Covid-19, en coordinación con el PAI (Programa Ampliado de Inmunización), 
en los Hospitales Públicos y Privados, en las rutas de las Provincias de Santiago, Puerto Plata y Monte Plata, correspondiente al día 08 de Julio del año en curso. </t>
  </si>
  <si>
    <t>Pago de Viáticos, al personal de la División de Mejora
y Acondicionamiento Físico, que estuvo realizando trabajos de supervisión a las Farmacias del Pueblo Comedero Arriba, Caballero y Hermanas Mirabal, con
la finalidad de evaluar las condiciones previas a la inauguración de las mismas, correspondiente al día 05 
de Agostodel año en curso.</t>
  </si>
  <si>
    <t xml:space="preserve">Pago de Viáticos, al personal de la División de Transportación, que estuvo trasladando un personal del Departamento de Tecnología, hacia la Provincia de San José de Ocoa, con la finalidad de instalar equipos tecnológicos, en la Farmacia del Pueblo Los Ranchitos, en la referida provincia, correspondiente al día 09 de Agosto del año en curso. </t>
  </si>
  <si>
    <t xml:space="preserve">4ta. Regularización del Fondo Reponible Institucional, correspondiente al año 2021 (Libramiento No. 5756-1, de fecha 19-08-21), Transferencia recibida a través del Banco de Reservas, vía la Tesorería Nacional, en esta misma fecha. </t>
  </si>
  <si>
    <t>Compra de Piezas Mecánicas, para ser utilizadas en la reparación del Camión Isuzu, placa EL05882, asignado
a la División de Distribución del Almacén Regional Norte, según comunicación DT/422-21, realizada por el Encargado de la División de Transportación, en fecha
07-07-21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</si>
</sst>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D$&quot;* #,##0.00_-;\-&quot;RD$&quot;* #,##0.00_-;_-&quot;RD$&quot;* &quot;-&quot;??_-;_-@_-"/>
    <numFmt numFmtId="164" formatCode="_(&quot;RD$&quot;* #,##0.00_);_(&quot;RD$&quot;* \(#,##0.00\);_(&quot;RD$&quot;* &quot;-&quot;??_);_(@_)"/>
    <numFmt numFmtId="165" formatCode="dd\-mm\-yy;@"/>
  </numFmts>
  <fonts count="53"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theme="1"/>
      <name val="Calibri"/>
      <family val="2"/>
      <scheme val="minor"/>
    </font>
    <font>
      <b/>
      <i/>
      <sz val="18"/>
      <name val="Cambria"/>
      <family val="1"/>
      <scheme val="major"/>
    </font>
    <font>
      <b/>
      <i/>
      <sz val="20"/>
      <name val="Cambria"/>
      <family val="1"/>
      <scheme val="major"/>
    </font>
    <font>
      <b/>
      <i/>
      <sz val="16"/>
      <name val="Cambria"/>
      <family val="1"/>
      <scheme val="major"/>
    </font>
    <font>
      <i/>
      <sz val="15"/>
      <name val="Cambria"/>
      <family val="1"/>
    </font>
    <font>
      <sz val="11"/>
      <name val="Calibri"/>
      <family val="2"/>
      <scheme val="minor"/>
    </font>
    <font>
      <sz val="15"/>
      <name val="Calibri"/>
      <family val="2"/>
      <scheme val="minor"/>
    </font>
    <font>
      <sz val="16"/>
      <name val="Calibri"/>
      <family val="2"/>
      <scheme val="minor"/>
    </font>
    <font>
      <b/>
      <i/>
      <sz val="22"/>
      <name val="Cambria"/>
      <family val="1"/>
      <scheme val="major"/>
    </font>
    <font>
      <i/>
      <sz val="15"/>
      <name val="Cambria"/>
      <family val="1"/>
      <scheme val="major"/>
    </font>
    <font>
      <i/>
      <u/>
      <sz val="15"/>
      <name val="Cambria"/>
      <family val="1"/>
    </font>
    <font>
      <b/>
      <i/>
      <u val="double"/>
      <sz val="20"/>
      <color theme="1"/>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i/>
      <sz val="16"/>
      <color theme="1"/>
      <name val="Cambria"/>
      <family val="1"/>
      <scheme val="major"/>
    </font>
    <font>
      <i/>
      <sz val="16"/>
      <color rgb="FFFF0000"/>
      <name val="Cambria"/>
      <family val="1"/>
      <scheme val="major"/>
    </font>
    <font>
      <b/>
      <i/>
      <sz val="16"/>
      <color theme="1"/>
      <name val="Cambria"/>
      <family val="1"/>
      <scheme val="major"/>
    </font>
    <font>
      <i/>
      <sz val="15"/>
      <color rgb="FFFF0000"/>
      <name val="Cambria"/>
      <family val="1"/>
    </font>
    <font>
      <i/>
      <sz val="11"/>
      <name val="Cambria"/>
      <family val="1"/>
      <scheme val="major"/>
    </font>
    <font>
      <sz val="14"/>
      <name val="Calibri"/>
      <family val="2"/>
      <scheme val="minor"/>
    </font>
    <font>
      <i/>
      <sz val="18"/>
      <color theme="1"/>
      <name val="Cambria"/>
      <family val="1"/>
      <scheme val="major"/>
    </font>
    <font>
      <i/>
      <sz val="19"/>
      <color theme="1"/>
      <name val="Cambria"/>
      <family val="1"/>
      <scheme val="major"/>
    </font>
    <font>
      <b/>
      <i/>
      <sz val="18"/>
      <color theme="1"/>
      <name val="Cambria"/>
      <family val="1"/>
      <scheme val="major"/>
    </font>
    <font>
      <i/>
      <sz val="18"/>
      <name val="Cambria"/>
      <family val="1"/>
      <scheme val="major"/>
    </font>
    <font>
      <b/>
      <i/>
      <sz val="19"/>
      <color theme="1"/>
      <name val="Cambria"/>
      <family val="1"/>
      <scheme val="major"/>
    </font>
  </fonts>
  <fills count="26">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9"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46">
    <xf numFmtId="0" fontId="0" fillId="0" borderId="0"/>
    <xf numFmtId="164" fontId="2" fillId="0" borderId="0" applyFont="0" applyFill="0" applyBorder="0" applyAlignment="0" applyProtection="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4" applyNumberFormat="0" applyAlignment="0" applyProtection="0"/>
    <xf numFmtId="0" fontId="14" fillId="21" borderId="5"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8" borderId="4" applyNumberFormat="0" applyAlignment="0" applyProtection="0"/>
    <xf numFmtId="0" fontId="21" fillId="0" borderId="9" applyNumberFormat="0" applyFill="0" applyAlignment="0" applyProtection="0"/>
    <xf numFmtId="0" fontId="22" fillId="22" borderId="0" applyNumberFormat="0" applyBorder="0" applyAlignment="0" applyProtection="0"/>
    <xf numFmtId="0" fontId="10" fillId="23" borderId="10" applyNumberFormat="0" applyFont="0" applyAlignment="0" applyProtection="0"/>
    <xf numFmtId="0" fontId="23" fillId="2"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cellStyleXfs>
  <cellXfs count="74">
    <xf numFmtId="0" fontId="0" fillId="0" borderId="0" xfId="0"/>
    <xf numFmtId="0" fontId="3" fillId="0" borderId="0" xfId="0" applyFont="1"/>
    <xf numFmtId="0" fontId="9" fillId="0" borderId="0" xfId="0" applyFont="1"/>
    <xf numFmtId="0" fontId="27" fillId="0" borderId="0" xfId="0" applyFont="1"/>
    <xf numFmtId="0" fontId="28"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39" fontId="31" fillId="0" borderId="1" xfId="1" applyNumberFormat="1"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0" fontId="8" fillId="0" borderId="1" xfId="0" applyFont="1" applyFill="1" applyBorder="1" applyAlignment="1">
      <alignment horizontal="justify"/>
    </xf>
    <xf numFmtId="0" fontId="32" fillId="0" borderId="0" xfId="0" applyFont="1"/>
    <xf numFmtId="0" fontId="7" fillId="0" borderId="1" xfId="0" applyFont="1" applyBorder="1" applyAlignment="1">
      <alignment horizontal="left" wrapText="1"/>
    </xf>
    <xf numFmtId="0" fontId="8" fillId="0" borderId="1" xfId="0" applyFont="1" applyBorder="1" applyAlignment="1">
      <alignment horizontal="justify" wrapText="1"/>
    </xf>
    <xf numFmtId="39" fontId="7" fillId="0" borderId="1" xfId="0" applyNumberFormat="1" applyFont="1" applyFill="1" applyBorder="1" applyAlignment="1">
      <alignment horizontal="center" wrapText="1"/>
    </xf>
    <xf numFmtId="165" fontId="4" fillId="0" borderId="1" xfId="0" applyNumberFormat="1" applyFont="1" applyFill="1" applyBorder="1" applyAlignment="1">
      <alignment horizontal="center"/>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28" fillId="0" borderId="2" xfId="0" applyFont="1" applyFill="1" applyBorder="1" applyAlignment="1">
      <alignment horizontal="left" wrapText="1"/>
    </xf>
    <xf numFmtId="0" fontId="28" fillId="0" borderId="1" xfId="0" applyFont="1" applyBorder="1" applyAlignment="1">
      <alignment horizontal="left"/>
    </xf>
    <xf numFmtId="0" fontId="7" fillId="0" borderId="1" xfId="0" applyFont="1" applyFill="1" applyBorder="1" applyAlignment="1">
      <alignment horizontal="center" wrapText="1"/>
    </xf>
    <xf numFmtId="39" fontId="28" fillId="0" borderId="1" xfId="0" applyNumberFormat="1" applyFont="1" applyFill="1" applyBorder="1" applyAlignment="1">
      <alignment horizontal="center" wrapText="1"/>
    </xf>
    <xf numFmtId="39" fontId="38" fillId="0" borderId="1" xfId="0" applyNumberFormat="1" applyFont="1" applyFill="1" applyBorder="1" applyAlignment="1">
      <alignment horizontal="center" wrapText="1"/>
    </xf>
    <xf numFmtId="0" fontId="35" fillId="0" borderId="2" xfId="0" applyFont="1" applyFill="1" applyBorder="1" applyAlignment="1">
      <alignment horizontal="left" wrapText="1"/>
    </xf>
    <xf numFmtId="165" fontId="36" fillId="0" borderId="1" xfId="0" applyNumberFormat="1" applyFont="1" applyFill="1" applyBorder="1" applyAlignment="1">
      <alignment horizontal="center"/>
    </xf>
    <xf numFmtId="0" fontId="29" fillId="0" borderId="1" xfId="0" applyFont="1" applyFill="1" applyBorder="1" applyAlignment="1">
      <alignment horizontal="center" vertical="center"/>
    </xf>
    <xf numFmtId="0" fontId="39" fillId="0" borderId="1" xfId="0" applyFont="1" applyBorder="1" applyAlignment="1">
      <alignment horizontal="center" vertical="center"/>
    </xf>
    <xf numFmtId="0" fontId="35" fillId="0" borderId="3" xfId="0"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1" xfId="0" applyFont="1" applyFill="1" applyBorder="1" applyAlignment="1">
      <alignment horizontal="center" vertical="center" wrapText="1"/>
    </xf>
    <xf numFmtId="39" fontId="37" fillId="0" borderId="1" xfId="1" applyNumberFormat="1" applyFont="1" applyFill="1" applyBorder="1" applyAlignment="1">
      <alignment horizontal="center"/>
    </xf>
    <xf numFmtId="0" fontId="40" fillId="0" borderId="0" xfId="0" applyFont="1"/>
    <xf numFmtId="39" fontId="8" fillId="0" borderId="1" xfId="1" applyNumberFormat="1" applyFont="1" applyFill="1" applyBorder="1" applyAlignment="1">
      <alignment horizontal="center"/>
    </xf>
    <xf numFmtId="39" fontId="44" fillId="0" borderId="1" xfId="0" applyNumberFormat="1" applyFont="1" applyFill="1" applyBorder="1" applyAlignment="1">
      <alignment horizontal="center" wrapText="1"/>
    </xf>
    <xf numFmtId="39" fontId="43" fillId="0" borderId="1" xfId="1" applyNumberFormat="1" applyFont="1" applyFill="1" applyBorder="1" applyAlignment="1">
      <alignment horizontal="center"/>
    </xf>
    <xf numFmtId="39" fontId="7" fillId="0" borderId="1" xfId="1" applyNumberFormat="1" applyFont="1" applyFill="1" applyBorder="1" applyAlignment="1">
      <alignment horizontal="center"/>
    </xf>
    <xf numFmtId="39" fontId="30" fillId="0" borderId="1" xfId="1" applyNumberFormat="1" applyFont="1" applyFill="1" applyBorder="1" applyAlignment="1">
      <alignment horizontal="center"/>
    </xf>
    <xf numFmtId="39" fontId="43" fillId="0" borderId="1" xfId="0" applyNumberFormat="1" applyFont="1" applyFill="1" applyBorder="1" applyAlignment="1">
      <alignment horizontal="center" wrapText="1"/>
    </xf>
    <xf numFmtId="39" fontId="45" fillId="0" borderId="1" xfId="1" applyNumberFormat="1" applyFont="1" applyFill="1" applyBorder="1" applyAlignment="1">
      <alignment horizontal="center"/>
    </xf>
    <xf numFmtId="0" fontId="46" fillId="0" borderId="0" xfId="0" applyFont="1"/>
    <xf numFmtId="0" fontId="4" fillId="0" borderId="1" xfId="0" applyFont="1" applyBorder="1" applyAlignment="1">
      <alignment horizontal="center"/>
    </xf>
    <xf numFmtId="0" fontId="47" fillId="0" borderId="0" xfId="0" applyFont="1"/>
    <xf numFmtId="0" fontId="4" fillId="0" borderId="0" xfId="0" applyFont="1"/>
    <xf numFmtId="0" fontId="29" fillId="0" borderId="1" xfId="0" applyFont="1" applyBorder="1" applyAlignment="1">
      <alignment horizontal="center" vertical="center" wrapText="1"/>
    </xf>
    <xf numFmtId="0" fontId="40" fillId="0" borderId="0" xfId="0" applyFont="1" applyFill="1"/>
    <xf numFmtId="0" fontId="40" fillId="25" borderId="0" xfId="0" applyFont="1" applyFill="1"/>
    <xf numFmtId="0" fontId="46" fillId="0" borderId="0" xfId="0" applyFont="1" applyFill="1"/>
    <xf numFmtId="0" fontId="49" fillId="0" borderId="0" xfId="0" applyFont="1" applyBorder="1" applyAlignment="1">
      <alignment horizontal="left" wrapText="1"/>
    </xf>
    <xf numFmtId="0" fontId="49" fillId="0" borderId="0" xfId="0" applyFont="1" applyAlignment="1">
      <alignment horizontal="left" wrapText="1"/>
    </xf>
    <xf numFmtId="0" fontId="42" fillId="0" borderId="0" xfId="0" applyFont="1" applyAlignment="1">
      <alignment horizontal="center"/>
    </xf>
    <xf numFmtId="0" fontId="42" fillId="0" borderId="0" xfId="0" applyFont="1" applyAlignment="1">
      <alignment horizontal="center" wrapText="1"/>
    </xf>
    <xf numFmtId="0" fontId="48" fillId="0" borderId="0" xfId="0" applyFont="1"/>
    <xf numFmtId="0" fontId="48" fillId="0" borderId="0" xfId="0" applyFont="1" applyAlignment="1">
      <alignment horizontal="center"/>
    </xf>
    <xf numFmtId="0" fontId="48" fillId="0" borderId="0" xfId="0" applyFont="1" applyAlignment="1">
      <alignment wrapText="1"/>
    </xf>
    <xf numFmtId="0" fontId="48" fillId="0" borderId="0" xfId="0" applyFont="1" applyAlignment="1">
      <alignment horizontal="center" wrapText="1"/>
    </xf>
    <xf numFmtId="0" fontId="51" fillId="0" borderId="0" xfId="0" applyFont="1" applyFill="1"/>
    <xf numFmtId="0" fontId="51" fillId="0" borderId="0" xfId="0" applyFont="1" applyFill="1" applyAlignment="1">
      <alignment wrapText="1"/>
    </xf>
    <xf numFmtId="0" fontId="49" fillId="24" borderId="13" xfId="0" applyFont="1" applyFill="1" applyBorder="1" applyAlignment="1">
      <alignment horizontal="left" wrapText="1"/>
    </xf>
    <xf numFmtId="0" fontId="51" fillId="0" borderId="0" xfId="0" applyFont="1"/>
    <xf numFmtId="0" fontId="52" fillId="0" borderId="0" xfId="0" applyFont="1" applyAlignment="1">
      <alignment horizontal="center" wrapText="1"/>
    </xf>
    <xf numFmtId="0" fontId="49" fillId="0" borderId="0" xfId="0" applyFont="1" applyAlignment="1">
      <alignment horizontal="center" wrapText="1"/>
    </xf>
    <xf numFmtId="0" fontId="34" fillId="0" borderId="0" xfId="0" applyFont="1" applyFill="1" applyAlignment="1"/>
    <xf numFmtId="0" fontId="48" fillId="0" borderId="0" xfId="0" applyFont="1" applyAlignment="1">
      <alignment horizontal="center"/>
    </xf>
    <xf numFmtId="0" fontId="48" fillId="0" borderId="0" xfId="0" applyFont="1" applyAlignment="1">
      <alignment horizontal="center" wrapText="1"/>
    </xf>
    <xf numFmtId="0" fontId="42" fillId="0" borderId="0" xfId="0" applyFont="1" applyAlignment="1">
      <alignment horizontal="center"/>
    </xf>
    <xf numFmtId="0" fontId="42" fillId="0" borderId="0" xfId="0" applyFont="1" applyAlignment="1">
      <alignment horizontal="center" wrapText="1"/>
    </xf>
    <xf numFmtId="0" fontId="5" fillId="0" borderId="0" xfId="0" applyFont="1" applyAlignment="1">
      <alignment horizontal="center" vertical="center"/>
    </xf>
    <xf numFmtId="0" fontId="48" fillId="0" borderId="13" xfId="0" applyFont="1" applyBorder="1" applyAlignment="1">
      <alignment horizontal="center"/>
    </xf>
    <xf numFmtId="0" fontId="48" fillId="0" borderId="13" xfId="0" applyFont="1" applyBorder="1" applyAlignment="1">
      <alignment horizontal="center" wrapText="1"/>
    </xf>
    <xf numFmtId="0" fontId="50" fillId="0" borderId="0" xfId="0" applyFont="1" applyBorder="1" applyAlignment="1">
      <alignment horizontal="center"/>
    </xf>
    <xf numFmtId="0" fontId="50" fillId="0" borderId="0" xfId="0" applyFont="1" applyBorder="1" applyAlignment="1">
      <alignment horizontal="center" wrapText="1"/>
    </xf>
    <xf numFmtId="0" fontId="3" fillId="0" borderId="0" xfId="0" applyFont="1" applyBorder="1" applyAlignment="1">
      <alignment horizontal="center" vertical="center"/>
    </xf>
    <xf numFmtId="0" fontId="41" fillId="0" borderId="0" xfId="0" applyFont="1" applyAlignment="1">
      <alignment horizontal="center" vertical="center"/>
    </xf>
    <xf numFmtId="0" fontId="6" fillId="0" borderId="0" xfId="0" applyFont="1" applyAlignment="1">
      <alignment horizontal="center"/>
    </xf>
  </cellXfs>
  <cellStyles count="46">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xplanatory Text" xfId="31"/>
    <cellStyle name="Good" xfId="32"/>
    <cellStyle name="Heading 1" xfId="33"/>
    <cellStyle name="Heading 2" xfId="34"/>
    <cellStyle name="Heading 3" xfId="35"/>
    <cellStyle name="Heading 4" xfId="36"/>
    <cellStyle name="Input" xfId="37"/>
    <cellStyle name="Linked Cell" xfId="38"/>
    <cellStyle name="Moneda" xfId="1" builtinId="4"/>
    <cellStyle name="Moneda 2" xfId="45"/>
    <cellStyle name="Neutral 2" xfId="39"/>
    <cellStyle name="Normal" xfId="0" builtinId="0"/>
    <cellStyle name="Normal 2" xfId="2"/>
    <cellStyle name="Normal 3" xfId="3"/>
    <cellStyle name="Note" xfId="40"/>
    <cellStyle name="Output" xfId="41"/>
    <cellStyle name="Title" xfId="42"/>
    <cellStyle name="Total 2" xfId="43"/>
    <cellStyle name="Warning Text"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3</xdr:col>
      <xdr:colOff>342899</xdr:colOff>
      <xdr:row>6</xdr:row>
      <xdr:rowOff>0</xdr:rowOff>
    </xdr:from>
    <xdr:ext cx="3171825" cy="438151"/>
    <xdr:sp macro="" textlink="">
      <xdr:nvSpPr>
        <xdr:cNvPr id="2" name="1 Rectángulo">
          <a:extLst>
            <a:ext uri="{FF2B5EF4-FFF2-40B4-BE49-F238E27FC236}">
              <a16:creationId xmlns:a16="http://schemas.microsoft.com/office/drawing/2014/main" xmlns="" id="{00000000-0008-0000-0000-000002000000}"/>
            </a:ext>
          </a:extLst>
        </xdr:cNvPr>
        <xdr:cNvSpPr/>
      </xdr:nvSpPr>
      <xdr:spPr>
        <a:xfrm>
          <a:off x="41719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0</xdr:col>
      <xdr:colOff>200024</xdr:colOff>
      <xdr:row>0</xdr:row>
      <xdr:rowOff>95250</xdr:rowOff>
    </xdr:from>
    <xdr:to>
      <xdr:col>2</xdr:col>
      <xdr:colOff>1447799</xdr:colOff>
      <xdr:row>3</xdr:row>
      <xdr:rowOff>76200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4" y="95250"/>
          <a:ext cx="3038475" cy="781050"/>
        </a:xfrm>
        <a:prstGeom prst="rect">
          <a:avLst/>
        </a:prstGeom>
        <a:noFill/>
      </xdr:spPr>
    </xdr:pic>
    <xdr:clientData/>
  </xdr:twoCellAnchor>
  <xdr:oneCellAnchor>
    <xdr:from>
      <xdr:col>3</xdr:col>
      <xdr:colOff>590549</xdr:colOff>
      <xdr:row>5</xdr:row>
      <xdr:rowOff>295275</xdr:rowOff>
    </xdr:from>
    <xdr:ext cx="3171825" cy="438151"/>
    <xdr:sp macro="" textlink="">
      <xdr:nvSpPr>
        <xdr:cNvPr id="5" name="4 Rectángulo">
          <a:extLst>
            <a:ext uri="{FF2B5EF4-FFF2-40B4-BE49-F238E27FC236}">
              <a16:creationId xmlns:a16="http://schemas.microsoft.com/office/drawing/2014/main" xmlns="" id="{00000000-0008-0000-0000-000005000000}"/>
            </a:ext>
          </a:extLst>
        </xdr:cNvPr>
        <xdr:cNvSpPr/>
      </xdr:nvSpPr>
      <xdr:spPr>
        <a:xfrm>
          <a:off x="441959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18</xdr:row>
      <xdr:rowOff>0</xdr:rowOff>
    </xdr:from>
    <xdr:to>
      <xdr:col>8</xdr:col>
      <xdr:colOff>0</xdr:colOff>
      <xdr:row>43</xdr:row>
      <xdr:rowOff>1881187</xdr:rowOff>
    </xdr:to>
    <xdr:pic>
      <xdr:nvPicPr>
        <xdr:cNvPr id="6" name="5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5859125" y="5219700"/>
          <a:ext cx="0" cy="36580762"/>
        </a:xfrm>
        <a:prstGeom prst="rect">
          <a:avLst/>
        </a:prstGeom>
        <a:solidFill>
          <a:schemeClr val="accent2"/>
        </a:solidFill>
      </xdr:spPr>
    </xdr:pic>
    <xdr:clientData/>
  </xdr:twoCellAnchor>
  <xdr:oneCellAnchor>
    <xdr:from>
      <xdr:col>3</xdr:col>
      <xdr:colOff>380999</xdr:colOff>
      <xdr:row>6</xdr:row>
      <xdr:rowOff>0</xdr:rowOff>
    </xdr:from>
    <xdr:ext cx="3171825" cy="438151"/>
    <xdr:sp macro="" textlink="">
      <xdr:nvSpPr>
        <xdr:cNvPr id="7" name="6 Rectángulo">
          <a:extLst>
            <a:ext uri="{FF2B5EF4-FFF2-40B4-BE49-F238E27FC236}">
              <a16:creationId xmlns:a16="http://schemas.microsoft.com/office/drawing/2014/main" xmlns="" id="{00000000-0008-0000-0000-000007000000}"/>
            </a:ext>
          </a:extLst>
        </xdr:cNvPr>
        <xdr:cNvSpPr/>
      </xdr:nvSpPr>
      <xdr:spPr>
        <a:xfrm>
          <a:off x="4210049" y="19716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180976</xdr:rowOff>
    </xdr:from>
    <xdr:to>
      <xdr:col>8</xdr:col>
      <xdr:colOff>0</xdr:colOff>
      <xdr:row>56</xdr:row>
      <xdr:rowOff>1666875</xdr:rowOff>
    </xdr:to>
    <xdr:pic>
      <xdr:nvPicPr>
        <xdr:cNvPr id="8"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830800" y="447676"/>
          <a:ext cx="0" cy="82638899"/>
        </a:xfrm>
        <a:prstGeom prst="rect">
          <a:avLst/>
        </a:prstGeom>
        <a:noFill/>
        <a:ln>
          <a:noFill/>
        </a:ln>
      </xdr:spPr>
    </xdr:pic>
    <xdr:clientData/>
  </xdr:twoCellAnchor>
  <xdr:oneCellAnchor>
    <xdr:from>
      <xdr:col>3</xdr:col>
      <xdr:colOff>495299</xdr:colOff>
      <xdr:row>5</xdr:row>
      <xdr:rowOff>28575</xdr:rowOff>
    </xdr:from>
    <xdr:ext cx="3171825" cy="438151"/>
    <xdr:sp macro="" textlink="">
      <xdr:nvSpPr>
        <xdr:cNvPr id="9" name="9 Rectángulo">
          <a:extLst>
            <a:ext uri="{FF2B5EF4-FFF2-40B4-BE49-F238E27FC236}">
              <a16:creationId xmlns:a16="http://schemas.microsoft.com/office/drawing/2014/main" xmlns="" id="{00000000-0008-0000-0000-000009000000}"/>
            </a:ext>
          </a:extLst>
        </xdr:cNvPr>
        <xdr:cNvSpPr/>
      </xdr:nvSpPr>
      <xdr:spPr>
        <a:xfrm>
          <a:off x="4324349" y="15716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8</xdr:col>
      <xdr:colOff>0</xdr:colOff>
      <xdr:row>1</xdr:row>
      <xdr:rowOff>95250</xdr:rowOff>
    </xdr:from>
    <xdr:to>
      <xdr:col>8</xdr:col>
      <xdr:colOff>0</xdr:colOff>
      <xdr:row>30</xdr:row>
      <xdr:rowOff>1457325</xdr:rowOff>
    </xdr:to>
    <xdr:pic>
      <xdr:nvPicPr>
        <xdr:cNvPr id="10"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6449675" y="361950"/>
          <a:ext cx="0" cy="31680150"/>
        </a:xfrm>
        <a:prstGeom prst="rect">
          <a:avLst/>
        </a:prstGeom>
        <a:solidFill>
          <a:schemeClr val="accent2"/>
        </a:solidFill>
      </xdr:spPr>
    </xdr:pic>
    <xdr:clientData/>
  </xdr:twoCellAnchor>
  <xdr:twoCellAnchor editAs="oneCell">
    <xdr:from>
      <xdr:col>7</xdr:col>
      <xdr:colOff>1485900</xdr:colOff>
      <xdr:row>186</xdr:row>
      <xdr:rowOff>428625</xdr:rowOff>
    </xdr:from>
    <xdr:to>
      <xdr:col>7</xdr:col>
      <xdr:colOff>1485900</xdr:colOff>
      <xdr:row>319</xdr:row>
      <xdr:rowOff>19049</xdr:rowOff>
    </xdr:to>
    <xdr:pic>
      <xdr:nvPicPr>
        <xdr:cNvPr id="12" name="5 Imagen" descr="farmacia del pueblo">
          <a:extLst>
            <a:ext uri="{FF2B5EF4-FFF2-40B4-BE49-F238E27FC236}">
              <a16:creationId xmlns:a16="http://schemas.microsoft.com/office/drawing/2014/main" xmlns="" id="{00000000-0008-0000-0000-00000C000000}"/>
            </a:ext>
          </a:extLst>
        </xdr:cNvPr>
        <xdr:cNvPicPr/>
      </xdr:nvPicPr>
      <xdr:blipFill>
        <a:blip xmlns:r="http://schemas.openxmlformats.org/officeDocument/2006/relationships" r:embed="rId2" cstate="print"/>
        <a:srcRect/>
        <a:stretch>
          <a:fillRect/>
        </a:stretch>
      </xdr:blipFill>
      <xdr:spPr bwMode="auto">
        <a:xfrm>
          <a:off x="15087600" y="103479600"/>
          <a:ext cx="0" cy="36509325"/>
        </a:xfrm>
        <a:prstGeom prst="rect">
          <a:avLst/>
        </a:prstGeom>
        <a:solidFill>
          <a:schemeClr val="accent2"/>
        </a:solidFill>
      </xdr:spPr>
    </xdr:pic>
    <xdr:clientData/>
  </xdr:twoCellAnchor>
  <xdr:twoCellAnchor editAs="oneCell">
    <xdr:from>
      <xdr:col>7</xdr:col>
      <xdr:colOff>1485900</xdr:colOff>
      <xdr:row>185</xdr:row>
      <xdr:rowOff>0</xdr:rowOff>
    </xdr:from>
    <xdr:to>
      <xdr:col>7</xdr:col>
      <xdr:colOff>1485900</xdr:colOff>
      <xdr:row>357</xdr:row>
      <xdr:rowOff>233362</xdr:rowOff>
    </xdr:to>
    <xdr:pic>
      <xdr:nvPicPr>
        <xdr:cNvPr id="13" name="12 Imagen" descr="farmacia del pueblo">
          <a:extLst>
            <a:ext uri="{FF2B5EF4-FFF2-40B4-BE49-F238E27FC236}">
              <a16:creationId xmlns:a16="http://schemas.microsoft.com/office/drawing/2014/main" xmlns="" id="{00000000-0008-0000-0000-00000D000000}"/>
            </a:ext>
          </a:extLst>
        </xdr:cNvPr>
        <xdr:cNvPicPr/>
      </xdr:nvPicPr>
      <xdr:blipFill>
        <a:blip xmlns:r="http://schemas.openxmlformats.org/officeDocument/2006/relationships" r:embed="rId2" cstate="print"/>
        <a:srcRect/>
        <a:stretch>
          <a:fillRect/>
        </a:stretch>
      </xdr:blipFill>
      <xdr:spPr bwMode="auto">
        <a:xfrm>
          <a:off x="15344775" y="18821400"/>
          <a:ext cx="0" cy="44010262"/>
        </a:xfrm>
        <a:prstGeom prst="rect">
          <a:avLst/>
        </a:prstGeom>
        <a:solidFill>
          <a:schemeClr val="accent2"/>
        </a:solidFill>
      </xdr:spPr>
    </xdr:pic>
    <xdr:clientData/>
  </xdr:twoCellAnchor>
  <xdr:oneCellAnchor>
    <xdr:from>
      <xdr:col>4</xdr:col>
      <xdr:colOff>933450</xdr:colOff>
      <xdr:row>18</xdr:row>
      <xdr:rowOff>0</xdr:rowOff>
    </xdr:from>
    <xdr:ext cx="0" cy="43514962"/>
    <xdr:pic>
      <xdr:nvPicPr>
        <xdr:cNvPr id="14" name="13 Imagen" descr="farmacia del pueblo">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2" cstate="print"/>
        <a:srcRect/>
        <a:stretch>
          <a:fillRect/>
        </a:stretch>
      </xdr:blipFill>
      <xdr:spPr bwMode="auto">
        <a:xfrm>
          <a:off x="18802350" y="12601575"/>
          <a:ext cx="0" cy="43514962"/>
        </a:xfrm>
        <a:prstGeom prst="rect">
          <a:avLst/>
        </a:prstGeom>
        <a:solidFill>
          <a:schemeClr val="accent2"/>
        </a:solidFill>
      </xdr:spPr>
    </xdr:pic>
    <xdr:clientData/>
  </xdr:oneCellAnchor>
  <xdr:oneCellAnchor>
    <xdr:from>
      <xdr:col>4</xdr:col>
      <xdr:colOff>2047875</xdr:colOff>
      <xdr:row>1</xdr:row>
      <xdr:rowOff>180976</xdr:rowOff>
    </xdr:from>
    <xdr:ext cx="0" cy="82638899"/>
    <xdr:pic>
      <xdr:nvPicPr>
        <xdr:cNvPr id="15" name="8 Imagen" descr="farmacia del pueblo">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16775" y="447676"/>
          <a:ext cx="0" cy="82638899"/>
        </a:xfrm>
        <a:prstGeom prst="rect">
          <a:avLst/>
        </a:prstGeom>
        <a:noFill/>
        <a:ln>
          <a:noFill/>
        </a:ln>
      </xdr:spPr>
    </xdr:pic>
    <xdr:clientData/>
  </xdr:oneCellAnchor>
  <xdr:oneCellAnchor>
    <xdr:from>
      <xdr:col>4</xdr:col>
      <xdr:colOff>904875</xdr:colOff>
      <xdr:row>1</xdr:row>
      <xdr:rowOff>95250</xdr:rowOff>
    </xdr:from>
    <xdr:ext cx="0" cy="34004250"/>
    <xdr:pic>
      <xdr:nvPicPr>
        <xdr:cNvPr id="16" name="10 Imagen" descr="farmacia del pueblo">
          <a:extLst>
            <a:ext uri="{FF2B5EF4-FFF2-40B4-BE49-F238E27FC236}">
              <a16:creationId xmlns:a16="http://schemas.microsoft.com/office/drawing/2014/main" xmlns="" id="{00000000-0008-0000-0000-00000A000000}"/>
            </a:ext>
          </a:extLst>
        </xdr:cNvPr>
        <xdr:cNvPicPr/>
      </xdr:nvPicPr>
      <xdr:blipFill>
        <a:blip xmlns:r="http://schemas.openxmlformats.org/officeDocument/2006/relationships" r:embed="rId2" cstate="print"/>
        <a:srcRect/>
        <a:stretch>
          <a:fillRect/>
        </a:stretch>
      </xdr:blipFill>
      <xdr:spPr bwMode="auto">
        <a:xfrm>
          <a:off x="18773775" y="361950"/>
          <a:ext cx="0" cy="34004250"/>
        </a:xfrm>
        <a:prstGeom prst="rect">
          <a:avLst/>
        </a:prstGeom>
        <a:solidFill>
          <a:schemeClr val="accent2"/>
        </a:solidFill>
      </xdr:spPr>
    </xdr:pic>
    <xdr:clientData/>
  </xdr:oneCellAnchor>
  <xdr:oneCellAnchor>
    <xdr:from>
      <xdr:col>6</xdr:col>
      <xdr:colOff>161925</xdr:colOff>
      <xdr:row>0</xdr:row>
      <xdr:rowOff>76201</xdr:rowOff>
    </xdr:from>
    <xdr:ext cx="3009900" cy="723900"/>
    <xdr:pic>
      <xdr:nvPicPr>
        <xdr:cNvPr id="17" name="Imagen 10" descr="farmacia del pueblo">
          <a:extLst>
            <a:ext uri="{FF2B5EF4-FFF2-40B4-BE49-F238E27FC236}">
              <a16:creationId xmlns:a16="http://schemas.microsoft.com/office/drawing/2014/main" xmlns="" id="{00000000-0008-0000-0000-00000B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496925" y="76201"/>
          <a:ext cx="3009900" cy="723900"/>
        </a:xfrm>
        <a:prstGeom prst="rect">
          <a:avLst/>
        </a:prstGeom>
        <a:noFill/>
        <a:ln>
          <a:noFill/>
        </a:ln>
      </xdr:spPr>
    </xdr:pic>
    <xdr:clientData/>
  </xdr:oneCellAnchor>
  <xdr:twoCellAnchor>
    <xdr:from>
      <xdr:col>3</xdr:col>
      <xdr:colOff>1981200</xdr:colOff>
      <xdr:row>187</xdr:row>
      <xdr:rowOff>514350</xdr:rowOff>
    </xdr:from>
    <xdr:to>
      <xdr:col>3</xdr:col>
      <xdr:colOff>3248026</xdr:colOff>
      <xdr:row>187</xdr:row>
      <xdr:rowOff>714374</xdr:rowOff>
    </xdr:to>
    <xdr:sp macro="" textlink="">
      <xdr:nvSpPr>
        <xdr:cNvPr id="18" name="6 Flecha abajo"/>
        <xdr:cNvSpPr/>
      </xdr:nvSpPr>
      <xdr:spPr>
        <a:xfrm rot="16200000">
          <a:off x="6153151" y="359463974"/>
          <a:ext cx="200024" cy="1266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
  <sheetViews>
    <sheetView tabSelected="1" zoomScaleNormal="100" workbookViewId="0">
      <selection activeCell="A6" sqref="A6:H6"/>
    </sheetView>
  </sheetViews>
  <sheetFormatPr baseColWidth="10" defaultRowHeight="21" x14ac:dyDescent="0.35"/>
  <cols>
    <col min="1" max="1" width="11.42578125" style="41" customWidth="1"/>
    <col min="2" max="2" width="15.42578125" style="7" customWidth="1"/>
    <col min="3" max="3" width="25.42578125" style="7" customWidth="1"/>
    <col min="4" max="4" width="50.28515625" style="9" customWidth="1"/>
    <col min="5" max="5" width="73.28515625" style="11" customWidth="1"/>
    <col min="6" max="6" width="24.140625" style="9" customWidth="1"/>
    <col min="7" max="7" width="24.5703125" style="8" customWidth="1"/>
    <col min="8" max="8" width="24.7109375" style="11" customWidth="1"/>
    <col min="9" max="9" width="255.7109375" customWidth="1"/>
  </cols>
  <sheetData>
    <row r="1" spans="1:8" x14ac:dyDescent="0.35">
      <c r="A1" s="41" t="s">
        <v>22</v>
      </c>
    </row>
    <row r="4" spans="1:8" ht="30" x14ac:dyDescent="0.25">
      <c r="A4" s="66" t="s">
        <v>152</v>
      </c>
      <c r="B4" s="66"/>
      <c r="C4" s="66"/>
      <c r="D4" s="66"/>
      <c r="E4" s="66"/>
      <c r="F4" s="66"/>
      <c r="G4" s="66"/>
      <c r="H4" s="66"/>
    </row>
    <row r="5" spans="1:8" s="2" customFormat="1" ht="37.5" customHeight="1" x14ac:dyDescent="0.45">
      <c r="A5" s="72" t="s">
        <v>3</v>
      </c>
      <c r="B5" s="72"/>
      <c r="C5" s="72"/>
      <c r="D5" s="72"/>
      <c r="E5" s="72"/>
      <c r="F5" s="72"/>
      <c r="G5" s="72"/>
      <c r="H5" s="72"/>
    </row>
    <row r="6" spans="1:8" s="1" customFormat="1" ht="33.75" customHeight="1" x14ac:dyDescent="0.45">
      <c r="A6" s="73" t="s">
        <v>4</v>
      </c>
      <c r="B6" s="73"/>
      <c r="C6" s="73"/>
      <c r="D6" s="73"/>
      <c r="E6" s="73"/>
      <c r="F6" s="73"/>
      <c r="G6" s="73"/>
      <c r="H6" s="73"/>
    </row>
    <row r="7" spans="1:8" s="1" customFormat="1" ht="35.25" customHeight="1" x14ac:dyDescent="0.45">
      <c r="A7" s="73" t="s">
        <v>7</v>
      </c>
      <c r="B7" s="73"/>
      <c r="C7" s="73"/>
      <c r="D7" s="73"/>
      <c r="E7" s="73"/>
      <c r="F7" s="73"/>
      <c r="G7" s="73"/>
      <c r="H7" s="73"/>
    </row>
    <row r="8" spans="1:8" s="1" customFormat="1" ht="36" customHeight="1" x14ac:dyDescent="0.45">
      <c r="A8" s="73" t="s">
        <v>52</v>
      </c>
      <c r="B8" s="73"/>
      <c r="C8" s="73"/>
      <c r="D8" s="73"/>
      <c r="E8" s="73"/>
      <c r="F8" s="73"/>
      <c r="G8" s="73"/>
      <c r="H8" s="73"/>
    </row>
    <row r="9" spans="1:8" s="1" customFormat="1" ht="29.25" customHeight="1" x14ac:dyDescent="0.25">
      <c r="A9" s="42"/>
      <c r="B9" s="71"/>
      <c r="C9" s="71"/>
      <c r="D9" s="71"/>
      <c r="E9" s="71"/>
      <c r="F9" s="71"/>
      <c r="G9" s="71"/>
      <c r="H9" s="71"/>
    </row>
    <row r="10" spans="1:8" s="1" customFormat="1" ht="75" customHeight="1" x14ac:dyDescent="0.2">
      <c r="A10" s="43" t="s">
        <v>5</v>
      </c>
      <c r="B10" s="25" t="s">
        <v>0</v>
      </c>
      <c r="C10" s="4" t="s">
        <v>9</v>
      </c>
      <c r="D10" s="29" t="s">
        <v>1</v>
      </c>
      <c r="E10" s="26" t="s">
        <v>8</v>
      </c>
      <c r="F10" s="27" t="s">
        <v>6</v>
      </c>
      <c r="G10" s="27" t="s">
        <v>10</v>
      </c>
      <c r="H10" s="28" t="s">
        <v>2</v>
      </c>
    </row>
    <row r="11" spans="1:8" s="1" customFormat="1" ht="41.25" customHeight="1" x14ac:dyDescent="0.3">
      <c r="A11" s="40">
        <v>1</v>
      </c>
      <c r="B11" s="24">
        <v>44440</v>
      </c>
      <c r="C11" s="5"/>
      <c r="D11" s="18" t="s">
        <v>51</v>
      </c>
      <c r="E11" s="19" t="s">
        <v>13</v>
      </c>
      <c r="F11" s="33"/>
      <c r="G11" s="6"/>
      <c r="H11" s="21">
        <v>213124.85</v>
      </c>
    </row>
    <row r="12" spans="1:8" s="1" customFormat="1" ht="120.75" customHeight="1" x14ac:dyDescent="0.3">
      <c r="A12" s="40">
        <v>2</v>
      </c>
      <c r="B12" s="24">
        <v>44442</v>
      </c>
      <c r="C12" s="20">
        <v>24273445734</v>
      </c>
      <c r="D12" s="17" t="s">
        <v>54</v>
      </c>
      <c r="E12" s="12" t="s">
        <v>277</v>
      </c>
      <c r="F12" s="32"/>
      <c r="G12" s="14">
        <v>21922</v>
      </c>
      <c r="H12" s="14">
        <f>SUM(H17+F12-G12)</f>
        <v>171502.85</v>
      </c>
    </row>
    <row r="13" spans="1:8" s="1" customFormat="1" ht="81" customHeight="1" x14ac:dyDescent="0.3">
      <c r="A13" s="40">
        <v>3</v>
      </c>
      <c r="B13" s="24">
        <v>44442</v>
      </c>
      <c r="C13" s="20" t="s">
        <v>44</v>
      </c>
      <c r="D13" s="17" t="s">
        <v>57</v>
      </c>
      <c r="E13" s="12" t="s">
        <v>153</v>
      </c>
      <c r="F13" s="32"/>
      <c r="G13" s="14">
        <v>34350</v>
      </c>
      <c r="H13" s="14">
        <f>SUM(H16+F13-G13)</f>
        <v>129052.85</v>
      </c>
    </row>
    <row r="14" spans="1:8" s="31" customFormat="1" ht="121.5" x14ac:dyDescent="0.3">
      <c r="A14" s="40">
        <v>4</v>
      </c>
      <c r="B14" s="24">
        <v>44442</v>
      </c>
      <c r="C14" s="20">
        <v>24273346239</v>
      </c>
      <c r="D14" s="17" t="s">
        <v>36</v>
      </c>
      <c r="E14" s="12" t="s">
        <v>53</v>
      </c>
      <c r="F14" s="6"/>
      <c r="G14" s="6">
        <v>7500</v>
      </c>
      <c r="H14" s="14">
        <f>SUM(H11+F14-G14)</f>
        <v>205624.85</v>
      </c>
    </row>
    <row r="15" spans="1:8" s="31" customFormat="1" ht="121.5" x14ac:dyDescent="0.3">
      <c r="A15" s="40">
        <v>5</v>
      </c>
      <c r="B15" s="24">
        <v>44442</v>
      </c>
      <c r="C15" s="20">
        <v>24273381137</v>
      </c>
      <c r="D15" s="17" t="s">
        <v>26</v>
      </c>
      <c r="E15" s="12" t="s">
        <v>154</v>
      </c>
      <c r="F15" s="6"/>
      <c r="G15" s="6">
        <v>2000</v>
      </c>
      <c r="H15" s="14">
        <f t="shared" ref="H15:H73" si="0">SUM(H14+F15-G15)</f>
        <v>203624.85</v>
      </c>
    </row>
    <row r="16" spans="1:8" s="1" customFormat="1" ht="121.5" x14ac:dyDescent="0.3">
      <c r="A16" s="40">
        <v>6</v>
      </c>
      <c r="B16" s="24">
        <v>44442</v>
      </c>
      <c r="C16" s="20" t="s">
        <v>44</v>
      </c>
      <c r="D16" s="17" t="s">
        <v>28</v>
      </c>
      <c r="E16" s="12" t="s">
        <v>155</v>
      </c>
      <c r="F16" s="32"/>
      <c r="G16" s="14">
        <v>8100</v>
      </c>
      <c r="H16" s="14">
        <f>SUM(H12+F16-G16)</f>
        <v>163402.85</v>
      </c>
    </row>
    <row r="17" spans="1:8" s="1" customFormat="1" ht="121.5" x14ac:dyDescent="0.3">
      <c r="A17" s="40">
        <v>7</v>
      </c>
      <c r="B17" s="24">
        <v>44442</v>
      </c>
      <c r="C17" s="20">
        <v>24273420401</v>
      </c>
      <c r="D17" s="17" t="s">
        <v>49</v>
      </c>
      <c r="E17" s="12" t="s">
        <v>156</v>
      </c>
      <c r="F17" s="6"/>
      <c r="G17" s="6">
        <v>5100</v>
      </c>
      <c r="H17" s="14">
        <f>SUM(H18+F17-G17)</f>
        <v>193424.85</v>
      </c>
    </row>
    <row r="18" spans="1:8" s="1" customFormat="1" ht="121.5" x14ac:dyDescent="0.3">
      <c r="A18" s="40">
        <v>8</v>
      </c>
      <c r="B18" s="24">
        <v>44442</v>
      </c>
      <c r="C18" s="20">
        <v>24273404546</v>
      </c>
      <c r="D18" s="17" t="s">
        <v>50</v>
      </c>
      <c r="E18" s="12" t="s">
        <v>157</v>
      </c>
      <c r="F18" s="6"/>
      <c r="G18" s="6">
        <v>5100</v>
      </c>
      <c r="H18" s="14">
        <f>SUM(H15+F18-G18)</f>
        <v>198524.85</v>
      </c>
    </row>
    <row r="19" spans="1:8" s="1" customFormat="1" ht="105" customHeight="1" x14ac:dyDescent="0.3">
      <c r="A19" s="40">
        <v>9</v>
      </c>
      <c r="B19" s="24">
        <v>44447</v>
      </c>
      <c r="C19" s="20" t="s">
        <v>15</v>
      </c>
      <c r="D19" s="17" t="s">
        <v>55</v>
      </c>
      <c r="E19" s="12" t="s">
        <v>276</v>
      </c>
      <c r="F19" s="32">
        <v>3477195.76</v>
      </c>
      <c r="G19" s="14"/>
      <c r="H19" s="14">
        <f>SUM(H13+F19-G19)</f>
        <v>3606248.61</v>
      </c>
    </row>
    <row r="20" spans="1:8" s="1" customFormat="1" ht="119.25" customHeight="1" x14ac:dyDescent="0.3">
      <c r="A20" s="40">
        <v>10</v>
      </c>
      <c r="B20" s="24">
        <v>44448</v>
      </c>
      <c r="C20" s="20">
        <v>24314246268</v>
      </c>
      <c r="D20" s="17" t="s">
        <v>54</v>
      </c>
      <c r="E20" s="12" t="s">
        <v>158</v>
      </c>
      <c r="F20" s="6"/>
      <c r="G20" s="6">
        <v>39533.050000000003</v>
      </c>
      <c r="H20" s="14">
        <f t="shared" si="0"/>
        <v>3566715.56</v>
      </c>
    </row>
    <row r="21" spans="1:8" s="1" customFormat="1" ht="101.25" x14ac:dyDescent="0.3">
      <c r="A21" s="40">
        <v>11</v>
      </c>
      <c r="B21" s="24">
        <v>44448</v>
      </c>
      <c r="C21" s="20">
        <v>24314447655</v>
      </c>
      <c r="D21" s="17" t="s">
        <v>39</v>
      </c>
      <c r="E21" s="12" t="s">
        <v>159</v>
      </c>
      <c r="F21" s="32"/>
      <c r="G21" s="14">
        <v>1700</v>
      </c>
      <c r="H21" s="14">
        <f t="shared" si="0"/>
        <v>3565015.56</v>
      </c>
    </row>
    <row r="22" spans="1:8" s="1" customFormat="1" ht="141.75" x14ac:dyDescent="0.3">
      <c r="A22" s="40">
        <v>12</v>
      </c>
      <c r="B22" s="24">
        <v>44448</v>
      </c>
      <c r="C22" s="20">
        <v>24314464276</v>
      </c>
      <c r="D22" s="17" t="s">
        <v>45</v>
      </c>
      <c r="E22" s="12" t="s">
        <v>160</v>
      </c>
      <c r="F22" s="6"/>
      <c r="G22" s="6">
        <v>1700</v>
      </c>
      <c r="H22" s="14">
        <f t="shared" si="0"/>
        <v>3563315.56</v>
      </c>
    </row>
    <row r="23" spans="1:8" s="1" customFormat="1" ht="121.5" x14ac:dyDescent="0.3">
      <c r="A23" s="40">
        <v>13</v>
      </c>
      <c r="B23" s="24">
        <v>44448</v>
      </c>
      <c r="C23" s="20">
        <v>24314482197</v>
      </c>
      <c r="D23" s="17" t="s">
        <v>47</v>
      </c>
      <c r="E23" s="12" t="s">
        <v>161</v>
      </c>
      <c r="F23" s="6"/>
      <c r="G23" s="6">
        <v>1700</v>
      </c>
      <c r="H23" s="14">
        <f t="shared" si="0"/>
        <v>3561615.56</v>
      </c>
    </row>
    <row r="24" spans="1:8" s="1" customFormat="1" ht="121.5" x14ac:dyDescent="0.3">
      <c r="A24" s="40">
        <v>14</v>
      </c>
      <c r="B24" s="24">
        <v>44448</v>
      </c>
      <c r="C24" s="20">
        <v>24314496825</v>
      </c>
      <c r="D24" s="17" t="s">
        <v>56</v>
      </c>
      <c r="E24" s="12" t="s">
        <v>162</v>
      </c>
      <c r="F24" s="6"/>
      <c r="G24" s="6">
        <v>2700</v>
      </c>
      <c r="H24" s="14">
        <f t="shared" si="0"/>
        <v>3558915.56</v>
      </c>
    </row>
    <row r="25" spans="1:8" s="1" customFormat="1" ht="121.5" x14ac:dyDescent="0.3">
      <c r="A25" s="40">
        <v>15</v>
      </c>
      <c r="B25" s="24">
        <v>44448</v>
      </c>
      <c r="C25" s="20">
        <v>24314514055</v>
      </c>
      <c r="D25" s="17" t="s">
        <v>19</v>
      </c>
      <c r="E25" s="12" t="s">
        <v>163</v>
      </c>
      <c r="F25" s="6"/>
      <c r="G25" s="6">
        <v>32250</v>
      </c>
      <c r="H25" s="14">
        <f t="shared" si="0"/>
        <v>3526665.56</v>
      </c>
    </row>
    <row r="26" spans="1:8" s="1" customFormat="1" ht="101.25" x14ac:dyDescent="0.3">
      <c r="A26" s="40">
        <v>16</v>
      </c>
      <c r="B26" s="24">
        <v>44448</v>
      </c>
      <c r="C26" s="20">
        <v>24314545865</v>
      </c>
      <c r="D26" s="17" t="s">
        <v>45</v>
      </c>
      <c r="E26" s="12" t="s">
        <v>61</v>
      </c>
      <c r="F26" s="6"/>
      <c r="G26" s="6">
        <v>5600</v>
      </c>
      <c r="H26" s="14">
        <f t="shared" si="0"/>
        <v>3521065.56</v>
      </c>
    </row>
    <row r="27" spans="1:8" s="1" customFormat="1" ht="103.5" customHeight="1" x14ac:dyDescent="0.3">
      <c r="A27" s="40">
        <v>17</v>
      </c>
      <c r="B27" s="24">
        <v>44448</v>
      </c>
      <c r="C27" s="20">
        <v>24315134385</v>
      </c>
      <c r="D27" s="17" t="s">
        <v>19</v>
      </c>
      <c r="E27" s="12" t="s">
        <v>164</v>
      </c>
      <c r="F27" s="6"/>
      <c r="G27" s="6">
        <v>23650</v>
      </c>
      <c r="H27" s="14">
        <f t="shared" si="0"/>
        <v>3497415.56</v>
      </c>
    </row>
    <row r="28" spans="1:8" s="1" customFormat="1" ht="121.5" x14ac:dyDescent="0.3">
      <c r="A28" s="40">
        <v>18</v>
      </c>
      <c r="B28" s="24">
        <v>44448</v>
      </c>
      <c r="C28" s="20">
        <v>24315151421</v>
      </c>
      <c r="D28" s="17" t="s">
        <v>60</v>
      </c>
      <c r="E28" s="12" t="s">
        <v>165</v>
      </c>
      <c r="F28" s="6"/>
      <c r="G28" s="6">
        <v>4800</v>
      </c>
      <c r="H28" s="14">
        <f t="shared" si="0"/>
        <v>3492615.56</v>
      </c>
    </row>
    <row r="29" spans="1:8" s="1" customFormat="1" ht="121.5" x14ac:dyDescent="0.3">
      <c r="A29" s="40">
        <v>19</v>
      </c>
      <c r="B29" s="24">
        <v>44448</v>
      </c>
      <c r="C29" s="20">
        <v>24315165472</v>
      </c>
      <c r="D29" s="17" t="s">
        <v>58</v>
      </c>
      <c r="E29" s="12" t="s">
        <v>62</v>
      </c>
      <c r="F29" s="6"/>
      <c r="G29" s="6">
        <v>10850</v>
      </c>
      <c r="H29" s="14">
        <f t="shared" si="0"/>
        <v>3481765.56</v>
      </c>
    </row>
    <row r="30" spans="1:8" s="1" customFormat="1" ht="121.5" x14ac:dyDescent="0.3">
      <c r="A30" s="40">
        <v>20</v>
      </c>
      <c r="B30" s="24">
        <v>44448</v>
      </c>
      <c r="C30" s="20">
        <v>24315178588</v>
      </c>
      <c r="D30" s="17" t="s">
        <v>38</v>
      </c>
      <c r="E30" s="12" t="s">
        <v>63</v>
      </c>
      <c r="F30" s="6"/>
      <c r="G30" s="6">
        <v>11200</v>
      </c>
      <c r="H30" s="14">
        <f t="shared" si="0"/>
        <v>3470565.56</v>
      </c>
    </row>
    <row r="31" spans="1:8" s="31" customFormat="1" ht="141.75" x14ac:dyDescent="0.3">
      <c r="A31" s="40">
        <v>21</v>
      </c>
      <c r="B31" s="24">
        <v>44448</v>
      </c>
      <c r="C31" s="20">
        <v>24315192123</v>
      </c>
      <c r="D31" s="17" t="s">
        <v>34</v>
      </c>
      <c r="E31" s="12" t="s">
        <v>166</v>
      </c>
      <c r="F31" s="32"/>
      <c r="G31" s="14">
        <v>1900</v>
      </c>
      <c r="H31" s="14">
        <f t="shared" si="0"/>
        <v>3468665.56</v>
      </c>
    </row>
    <row r="32" spans="1:8" s="31" customFormat="1" ht="141.75" x14ac:dyDescent="0.3">
      <c r="A32" s="40">
        <v>22</v>
      </c>
      <c r="B32" s="24">
        <v>44448</v>
      </c>
      <c r="C32" s="20">
        <v>24315209871</v>
      </c>
      <c r="D32" s="17" t="s">
        <v>39</v>
      </c>
      <c r="E32" s="12" t="s">
        <v>167</v>
      </c>
      <c r="F32" s="32"/>
      <c r="G32" s="14">
        <v>1700</v>
      </c>
      <c r="H32" s="14">
        <f t="shared" si="0"/>
        <v>3466965.56</v>
      </c>
    </row>
    <row r="33" spans="1:8" s="31" customFormat="1" ht="141.75" x14ac:dyDescent="0.3">
      <c r="A33" s="40">
        <v>23</v>
      </c>
      <c r="B33" s="24">
        <v>44448</v>
      </c>
      <c r="C33" s="20">
        <v>24315235234</v>
      </c>
      <c r="D33" s="17" t="s">
        <v>48</v>
      </c>
      <c r="E33" s="12" t="s">
        <v>64</v>
      </c>
      <c r="F33" s="37"/>
      <c r="G33" s="14">
        <v>1900</v>
      </c>
      <c r="H33" s="14">
        <f t="shared" si="0"/>
        <v>3465065.56</v>
      </c>
    </row>
    <row r="34" spans="1:8" s="39" customFormat="1" ht="162" x14ac:dyDescent="0.3">
      <c r="A34" s="40">
        <v>24</v>
      </c>
      <c r="B34" s="24">
        <v>44448</v>
      </c>
      <c r="C34" s="20">
        <v>24315249045</v>
      </c>
      <c r="D34" s="17" t="s">
        <v>48</v>
      </c>
      <c r="E34" s="12" t="s">
        <v>142</v>
      </c>
      <c r="F34" s="35"/>
      <c r="G34" s="14">
        <v>1900</v>
      </c>
      <c r="H34" s="14">
        <f t="shared" si="0"/>
        <v>3463165.56</v>
      </c>
    </row>
    <row r="35" spans="1:8" s="39" customFormat="1" ht="137.25" customHeight="1" x14ac:dyDescent="0.3">
      <c r="A35" s="40">
        <v>25</v>
      </c>
      <c r="B35" s="24">
        <v>44448</v>
      </c>
      <c r="C35" s="20">
        <v>24315264442</v>
      </c>
      <c r="D35" s="17" t="s">
        <v>29</v>
      </c>
      <c r="E35" s="12" t="s">
        <v>275</v>
      </c>
      <c r="F35" s="38"/>
      <c r="G35" s="6">
        <v>750</v>
      </c>
      <c r="H35" s="14">
        <f t="shared" si="0"/>
        <v>3462415.56</v>
      </c>
    </row>
    <row r="36" spans="1:8" s="39" customFormat="1" ht="144" customHeight="1" x14ac:dyDescent="0.3">
      <c r="A36" s="40">
        <v>26</v>
      </c>
      <c r="B36" s="24">
        <v>44448</v>
      </c>
      <c r="C36" s="20">
        <v>24315279157</v>
      </c>
      <c r="D36" s="17" t="s">
        <v>29</v>
      </c>
      <c r="E36" s="12" t="s">
        <v>65</v>
      </c>
      <c r="F36" s="34"/>
      <c r="G36" s="14">
        <v>4500</v>
      </c>
      <c r="H36" s="14">
        <f t="shared" si="0"/>
        <v>3457915.56</v>
      </c>
    </row>
    <row r="37" spans="1:8" s="39" customFormat="1" ht="162" x14ac:dyDescent="0.3">
      <c r="A37" s="40">
        <v>27</v>
      </c>
      <c r="B37" s="24">
        <v>44448</v>
      </c>
      <c r="C37" s="20">
        <v>24315292033</v>
      </c>
      <c r="D37" s="17" t="s">
        <v>29</v>
      </c>
      <c r="E37" s="12" t="s">
        <v>168</v>
      </c>
      <c r="F37" s="6"/>
      <c r="G37" s="6">
        <v>750</v>
      </c>
      <c r="H37" s="14">
        <f t="shared" si="0"/>
        <v>3457165.56</v>
      </c>
    </row>
    <row r="38" spans="1:8" s="31" customFormat="1" ht="100.5" customHeight="1" x14ac:dyDescent="0.3">
      <c r="A38" s="40">
        <v>28</v>
      </c>
      <c r="B38" s="24">
        <v>44448</v>
      </c>
      <c r="C38" s="20">
        <v>24315317993</v>
      </c>
      <c r="D38" s="17" t="s">
        <v>47</v>
      </c>
      <c r="E38" s="12" t="s">
        <v>66</v>
      </c>
      <c r="F38" s="37"/>
      <c r="G38" s="14">
        <v>3050</v>
      </c>
      <c r="H38" s="14">
        <f t="shared" si="0"/>
        <v>3454115.56</v>
      </c>
    </row>
    <row r="39" spans="1:8" s="31" customFormat="1" ht="141.75" x14ac:dyDescent="0.3">
      <c r="A39" s="40">
        <v>29</v>
      </c>
      <c r="B39" s="24">
        <v>44448</v>
      </c>
      <c r="C39" s="20">
        <v>24315336441</v>
      </c>
      <c r="D39" s="17" t="s">
        <v>71</v>
      </c>
      <c r="E39" s="12" t="s">
        <v>274</v>
      </c>
      <c r="F39" s="6"/>
      <c r="G39" s="14">
        <v>1350</v>
      </c>
      <c r="H39" s="14">
        <f t="shared" si="0"/>
        <v>3452765.56</v>
      </c>
    </row>
    <row r="40" spans="1:8" s="31" customFormat="1" ht="141.75" x14ac:dyDescent="0.3">
      <c r="A40" s="40">
        <v>30</v>
      </c>
      <c r="B40" s="24">
        <v>44448</v>
      </c>
      <c r="C40" s="20">
        <v>24315353162</v>
      </c>
      <c r="D40" s="17" t="s">
        <v>18</v>
      </c>
      <c r="E40" s="12" t="s">
        <v>169</v>
      </c>
      <c r="F40" s="32"/>
      <c r="G40" s="6">
        <v>25100</v>
      </c>
      <c r="H40" s="14">
        <f t="shared" si="0"/>
        <v>3427665.56</v>
      </c>
    </row>
    <row r="41" spans="1:8" s="39" customFormat="1" ht="141.75" x14ac:dyDescent="0.3">
      <c r="A41" s="40">
        <v>31</v>
      </c>
      <c r="B41" s="24">
        <v>44448</v>
      </c>
      <c r="C41" s="20">
        <v>24315371987</v>
      </c>
      <c r="D41" s="17" t="s">
        <v>18</v>
      </c>
      <c r="E41" s="12" t="s">
        <v>170</v>
      </c>
      <c r="F41" s="32"/>
      <c r="G41" s="6">
        <v>25100</v>
      </c>
      <c r="H41" s="14">
        <f t="shared" si="0"/>
        <v>3402565.56</v>
      </c>
    </row>
    <row r="42" spans="1:8" s="39" customFormat="1" ht="182.25" x14ac:dyDescent="0.3">
      <c r="A42" s="40">
        <v>32</v>
      </c>
      <c r="B42" s="24">
        <v>44448</v>
      </c>
      <c r="C42" s="20" t="s">
        <v>44</v>
      </c>
      <c r="D42" s="17" t="s">
        <v>21</v>
      </c>
      <c r="E42" s="12" t="s">
        <v>171</v>
      </c>
      <c r="F42" s="38"/>
      <c r="G42" s="6">
        <v>25500</v>
      </c>
      <c r="H42" s="14">
        <f t="shared" si="0"/>
        <v>3377065.56</v>
      </c>
    </row>
    <row r="43" spans="1:8" s="39" customFormat="1" ht="138.75" customHeight="1" x14ac:dyDescent="0.3">
      <c r="A43" s="40">
        <v>33</v>
      </c>
      <c r="B43" s="24">
        <v>44448</v>
      </c>
      <c r="C43" s="20" t="s">
        <v>44</v>
      </c>
      <c r="D43" s="17" t="s">
        <v>72</v>
      </c>
      <c r="E43" s="12" t="s">
        <v>172</v>
      </c>
      <c r="F43" s="34"/>
      <c r="G43" s="14">
        <v>9550</v>
      </c>
      <c r="H43" s="14">
        <f t="shared" si="0"/>
        <v>3367515.56</v>
      </c>
    </row>
    <row r="44" spans="1:8" s="39" customFormat="1" ht="162" x14ac:dyDescent="0.3">
      <c r="A44" s="40">
        <v>34</v>
      </c>
      <c r="B44" s="24">
        <v>44448</v>
      </c>
      <c r="C44" s="20" t="s">
        <v>44</v>
      </c>
      <c r="D44" s="17" t="s">
        <v>21</v>
      </c>
      <c r="E44" s="12" t="s">
        <v>173</v>
      </c>
      <c r="F44" s="32"/>
      <c r="G44" s="14">
        <v>23800</v>
      </c>
      <c r="H44" s="14">
        <f t="shared" si="0"/>
        <v>3343715.56</v>
      </c>
    </row>
    <row r="45" spans="1:8" s="39" customFormat="1" ht="181.5" customHeight="1" x14ac:dyDescent="0.3">
      <c r="A45" s="40">
        <v>35</v>
      </c>
      <c r="B45" s="24">
        <v>44448</v>
      </c>
      <c r="C45" s="20" t="s">
        <v>44</v>
      </c>
      <c r="D45" s="17" t="s">
        <v>17</v>
      </c>
      <c r="E45" s="12" t="s">
        <v>174</v>
      </c>
      <c r="F45" s="16"/>
      <c r="G45" s="14">
        <v>43000</v>
      </c>
      <c r="H45" s="14">
        <f t="shared" si="0"/>
        <v>3300715.56</v>
      </c>
    </row>
    <row r="46" spans="1:8" s="39" customFormat="1" ht="222" customHeight="1" x14ac:dyDescent="0.3">
      <c r="A46" s="40">
        <v>36</v>
      </c>
      <c r="B46" s="24">
        <v>44448</v>
      </c>
      <c r="C46" s="20" t="s">
        <v>44</v>
      </c>
      <c r="D46" s="17" t="s">
        <v>24</v>
      </c>
      <c r="E46" s="12" t="s">
        <v>67</v>
      </c>
      <c r="F46" s="32"/>
      <c r="G46" s="14">
        <v>39200</v>
      </c>
      <c r="H46" s="14">
        <f t="shared" si="0"/>
        <v>3261515.56</v>
      </c>
    </row>
    <row r="47" spans="1:8" s="39" customFormat="1" ht="141.75" x14ac:dyDescent="0.3">
      <c r="A47" s="40">
        <v>37</v>
      </c>
      <c r="B47" s="24">
        <v>44448</v>
      </c>
      <c r="C47" s="20" t="s">
        <v>44</v>
      </c>
      <c r="D47" s="17" t="s">
        <v>23</v>
      </c>
      <c r="E47" s="12" t="s">
        <v>175</v>
      </c>
      <c r="F47" s="32"/>
      <c r="G47" s="14">
        <v>16800</v>
      </c>
      <c r="H47" s="14">
        <f t="shared" si="0"/>
        <v>3244715.56</v>
      </c>
    </row>
    <row r="48" spans="1:8" s="39" customFormat="1" ht="162" customHeight="1" x14ac:dyDescent="0.3">
      <c r="A48" s="40">
        <v>38</v>
      </c>
      <c r="B48" s="24">
        <v>44448</v>
      </c>
      <c r="C48" s="20" t="s">
        <v>44</v>
      </c>
      <c r="D48" s="17" t="s">
        <v>20</v>
      </c>
      <c r="E48" s="17" t="s">
        <v>90</v>
      </c>
      <c r="F48" s="6"/>
      <c r="G48" s="6">
        <v>24800</v>
      </c>
      <c r="H48" s="14">
        <f t="shared" si="0"/>
        <v>3219915.56</v>
      </c>
    </row>
    <row r="49" spans="1:8" s="39" customFormat="1" ht="101.25" x14ac:dyDescent="0.3">
      <c r="A49" s="40">
        <v>39</v>
      </c>
      <c r="B49" s="24">
        <v>44448</v>
      </c>
      <c r="C49" s="20" t="s">
        <v>44</v>
      </c>
      <c r="D49" s="17" t="s">
        <v>28</v>
      </c>
      <c r="E49" s="12" t="s">
        <v>68</v>
      </c>
      <c r="F49" s="32"/>
      <c r="G49" s="14">
        <v>5550</v>
      </c>
      <c r="H49" s="14">
        <f t="shared" si="0"/>
        <v>3214365.56</v>
      </c>
    </row>
    <row r="50" spans="1:8" s="31" customFormat="1" ht="101.25" x14ac:dyDescent="0.3">
      <c r="A50" s="40">
        <v>40</v>
      </c>
      <c r="B50" s="24">
        <v>44448</v>
      </c>
      <c r="C50" s="20" t="s">
        <v>44</v>
      </c>
      <c r="D50" s="17" t="s">
        <v>40</v>
      </c>
      <c r="E50" s="12" t="s">
        <v>69</v>
      </c>
      <c r="F50" s="6"/>
      <c r="G50" s="6">
        <v>3250</v>
      </c>
      <c r="H50" s="14">
        <f t="shared" si="0"/>
        <v>3211115.56</v>
      </c>
    </row>
    <row r="51" spans="1:8" s="31" customFormat="1" ht="121.5" x14ac:dyDescent="0.3">
      <c r="A51" s="40">
        <v>41</v>
      </c>
      <c r="B51" s="24">
        <v>44448</v>
      </c>
      <c r="C51" s="20" t="s">
        <v>44</v>
      </c>
      <c r="D51" s="17" t="s">
        <v>25</v>
      </c>
      <c r="E51" s="12" t="s">
        <v>176</v>
      </c>
      <c r="F51" s="6"/>
      <c r="G51" s="6">
        <v>4450</v>
      </c>
      <c r="H51" s="14">
        <f t="shared" si="0"/>
        <v>3206665.56</v>
      </c>
    </row>
    <row r="52" spans="1:8" s="39" customFormat="1" ht="121.5" x14ac:dyDescent="0.3">
      <c r="A52" s="40">
        <v>42</v>
      </c>
      <c r="B52" s="24">
        <v>44448</v>
      </c>
      <c r="C52" s="20" t="s">
        <v>44</v>
      </c>
      <c r="D52" s="17" t="s">
        <v>27</v>
      </c>
      <c r="E52" s="12" t="s">
        <v>177</v>
      </c>
      <c r="F52" s="6"/>
      <c r="G52" s="6">
        <v>6150</v>
      </c>
      <c r="H52" s="14">
        <f t="shared" si="0"/>
        <v>3200515.56</v>
      </c>
    </row>
    <row r="53" spans="1:8" s="39" customFormat="1" ht="162" customHeight="1" x14ac:dyDescent="0.3">
      <c r="A53" s="40">
        <v>43</v>
      </c>
      <c r="B53" s="24">
        <v>44448</v>
      </c>
      <c r="C53" s="20" t="s">
        <v>44</v>
      </c>
      <c r="D53" s="17" t="s">
        <v>72</v>
      </c>
      <c r="E53" s="12" t="s">
        <v>178</v>
      </c>
      <c r="F53" s="34"/>
      <c r="G53" s="14">
        <v>27600</v>
      </c>
      <c r="H53" s="14">
        <f t="shared" si="0"/>
        <v>3172915.56</v>
      </c>
    </row>
    <row r="54" spans="1:8" s="39" customFormat="1" ht="81" x14ac:dyDescent="0.3">
      <c r="A54" s="40">
        <v>44</v>
      </c>
      <c r="B54" s="24">
        <v>44448</v>
      </c>
      <c r="C54" s="20" t="s">
        <v>44</v>
      </c>
      <c r="D54" s="17" t="s">
        <v>35</v>
      </c>
      <c r="E54" s="12" t="s">
        <v>70</v>
      </c>
      <c r="F54" s="6"/>
      <c r="G54" s="6">
        <v>3150</v>
      </c>
      <c r="H54" s="14">
        <f t="shared" si="0"/>
        <v>3169765.56</v>
      </c>
    </row>
    <row r="55" spans="1:8" s="31" customFormat="1" ht="222.75" x14ac:dyDescent="0.3">
      <c r="A55" s="40">
        <v>45</v>
      </c>
      <c r="B55" s="24">
        <v>44448</v>
      </c>
      <c r="C55" s="20" t="s">
        <v>44</v>
      </c>
      <c r="D55" s="17" t="s">
        <v>17</v>
      </c>
      <c r="E55" s="12" t="s">
        <v>179</v>
      </c>
      <c r="F55" s="16"/>
      <c r="G55" s="14">
        <v>44200</v>
      </c>
      <c r="H55" s="14">
        <f t="shared" si="0"/>
        <v>3125565.56</v>
      </c>
    </row>
    <row r="56" spans="1:8" s="31" customFormat="1" ht="162" x14ac:dyDescent="0.3">
      <c r="A56" s="40">
        <v>46</v>
      </c>
      <c r="B56" s="24">
        <v>44448</v>
      </c>
      <c r="C56" s="20" t="s">
        <v>44</v>
      </c>
      <c r="D56" s="17" t="s">
        <v>24</v>
      </c>
      <c r="E56" s="12" t="s">
        <v>180</v>
      </c>
      <c r="F56" s="32"/>
      <c r="G56" s="14">
        <v>6450</v>
      </c>
      <c r="H56" s="14">
        <f t="shared" si="0"/>
        <v>3119115.56</v>
      </c>
    </row>
    <row r="57" spans="1:8" s="31" customFormat="1" ht="159.75" customHeight="1" x14ac:dyDescent="0.3">
      <c r="A57" s="40">
        <v>47</v>
      </c>
      <c r="B57" s="24">
        <v>44448</v>
      </c>
      <c r="C57" s="20" t="s">
        <v>44</v>
      </c>
      <c r="D57" s="17" t="s">
        <v>24</v>
      </c>
      <c r="E57" s="12" t="s">
        <v>181</v>
      </c>
      <c r="F57" s="32"/>
      <c r="G57" s="14">
        <v>9100</v>
      </c>
      <c r="H57" s="14">
        <f t="shared" si="0"/>
        <v>3110015.56</v>
      </c>
    </row>
    <row r="58" spans="1:8" s="31" customFormat="1" ht="162" x14ac:dyDescent="0.3">
      <c r="A58" s="40">
        <v>48</v>
      </c>
      <c r="B58" s="24">
        <v>44448</v>
      </c>
      <c r="C58" s="20" t="s">
        <v>44</v>
      </c>
      <c r="D58" s="17" t="s">
        <v>21</v>
      </c>
      <c r="E58" s="12" t="s">
        <v>182</v>
      </c>
      <c r="F58" s="6"/>
      <c r="G58" s="6">
        <v>10200</v>
      </c>
      <c r="H58" s="14">
        <f t="shared" si="0"/>
        <v>3099815.56</v>
      </c>
    </row>
    <row r="59" spans="1:8" s="31" customFormat="1" ht="243" x14ac:dyDescent="0.3">
      <c r="A59" s="40">
        <v>49</v>
      </c>
      <c r="B59" s="24">
        <v>44448</v>
      </c>
      <c r="C59" s="20" t="s">
        <v>44</v>
      </c>
      <c r="D59" s="17" t="s">
        <v>24</v>
      </c>
      <c r="E59" s="12" t="s">
        <v>183</v>
      </c>
      <c r="F59" s="38"/>
      <c r="G59" s="6">
        <v>22150</v>
      </c>
      <c r="H59" s="14">
        <f t="shared" si="0"/>
        <v>3077665.56</v>
      </c>
    </row>
    <row r="60" spans="1:8" s="31" customFormat="1" ht="162" x14ac:dyDescent="0.3">
      <c r="A60" s="40">
        <v>50</v>
      </c>
      <c r="B60" s="24">
        <v>44448</v>
      </c>
      <c r="C60" s="20" t="s">
        <v>44</v>
      </c>
      <c r="D60" s="17" t="s">
        <v>21</v>
      </c>
      <c r="E60" s="12" t="s">
        <v>184</v>
      </c>
      <c r="F60" s="38"/>
      <c r="G60" s="6">
        <v>25500</v>
      </c>
      <c r="H60" s="14">
        <f t="shared" si="0"/>
        <v>3052165.56</v>
      </c>
    </row>
    <row r="61" spans="1:8" s="31" customFormat="1" ht="102" customHeight="1" x14ac:dyDescent="0.3">
      <c r="A61" s="40">
        <v>51</v>
      </c>
      <c r="B61" s="24">
        <v>44448</v>
      </c>
      <c r="C61" s="20">
        <v>24316357569</v>
      </c>
      <c r="D61" s="17" t="s">
        <v>259</v>
      </c>
      <c r="E61" s="12" t="s">
        <v>84</v>
      </c>
      <c r="F61" s="32"/>
      <c r="G61" s="14">
        <v>47500</v>
      </c>
      <c r="H61" s="14">
        <f t="shared" si="0"/>
        <v>3004665.56</v>
      </c>
    </row>
    <row r="62" spans="1:8" s="31" customFormat="1" ht="162" x14ac:dyDescent="0.3">
      <c r="A62" s="40">
        <v>52</v>
      </c>
      <c r="B62" s="24">
        <v>44448</v>
      </c>
      <c r="C62" s="20" t="s">
        <v>44</v>
      </c>
      <c r="D62" s="17" t="s">
        <v>21</v>
      </c>
      <c r="E62" s="12" t="s">
        <v>185</v>
      </c>
      <c r="F62" s="38"/>
      <c r="G62" s="6">
        <v>6800</v>
      </c>
      <c r="H62" s="14">
        <f t="shared" si="0"/>
        <v>2997865.56</v>
      </c>
    </row>
    <row r="63" spans="1:8" s="31" customFormat="1" ht="162" x14ac:dyDescent="0.3">
      <c r="A63" s="40">
        <v>53</v>
      </c>
      <c r="B63" s="24">
        <v>44448</v>
      </c>
      <c r="C63" s="20" t="s">
        <v>44</v>
      </c>
      <c r="D63" s="17" t="s">
        <v>21</v>
      </c>
      <c r="E63" s="12" t="s">
        <v>186</v>
      </c>
      <c r="F63" s="38"/>
      <c r="G63" s="6">
        <v>10200</v>
      </c>
      <c r="H63" s="14">
        <f t="shared" si="0"/>
        <v>2987665.56</v>
      </c>
    </row>
    <row r="64" spans="1:8" s="31" customFormat="1" ht="182.25" x14ac:dyDescent="0.3">
      <c r="A64" s="40">
        <v>54</v>
      </c>
      <c r="B64" s="24">
        <v>44448</v>
      </c>
      <c r="C64" s="20" t="s">
        <v>44</v>
      </c>
      <c r="D64" s="17" t="s">
        <v>21</v>
      </c>
      <c r="E64" s="12" t="s">
        <v>187</v>
      </c>
      <c r="F64" s="37"/>
      <c r="G64" s="14">
        <v>27200</v>
      </c>
      <c r="H64" s="14">
        <f t="shared" si="0"/>
        <v>2960465.56</v>
      </c>
    </row>
    <row r="65" spans="1:9" s="31" customFormat="1" ht="162" x14ac:dyDescent="0.3">
      <c r="A65" s="40">
        <v>55</v>
      </c>
      <c r="B65" s="24">
        <v>44448</v>
      </c>
      <c r="C65" s="20" t="s">
        <v>44</v>
      </c>
      <c r="D65" s="17" t="s">
        <v>21</v>
      </c>
      <c r="E65" s="12" t="s">
        <v>188</v>
      </c>
      <c r="F65" s="14"/>
      <c r="G65" s="14">
        <v>23800</v>
      </c>
      <c r="H65" s="14">
        <f t="shared" si="0"/>
        <v>2936665.56</v>
      </c>
    </row>
    <row r="66" spans="1:9" s="31" customFormat="1" ht="182.25" x14ac:dyDescent="0.3">
      <c r="A66" s="40">
        <v>56</v>
      </c>
      <c r="B66" s="24">
        <v>44448</v>
      </c>
      <c r="C66" s="20" t="s">
        <v>44</v>
      </c>
      <c r="D66" s="17" t="s">
        <v>21</v>
      </c>
      <c r="E66" s="12" t="s">
        <v>189</v>
      </c>
      <c r="F66" s="38"/>
      <c r="G66" s="6">
        <v>23800</v>
      </c>
      <c r="H66" s="14">
        <f t="shared" si="0"/>
        <v>2912865.56</v>
      </c>
    </row>
    <row r="67" spans="1:9" s="39" customFormat="1" ht="344.25" x14ac:dyDescent="0.3">
      <c r="A67" s="40">
        <v>57</v>
      </c>
      <c r="B67" s="24">
        <v>44448</v>
      </c>
      <c r="C67" s="20" t="s">
        <v>44</v>
      </c>
      <c r="D67" s="17" t="s">
        <v>21</v>
      </c>
      <c r="E67" s="17" t="s">
        <v>150</v>
      </c>
      <c r="F67" s="38"/>
      <c r="G67" s="6">
        <v>25500</v>
      </c>
      <c r="H67" s="14">
        <f t="shared" si="0"/>
        <v>2887365.56</v>
      </c>
    </row>
    <row r="68" spans="1:9" s="39" customFormat="1" ht="81" x14ac:dyDescent="0.3">
      <c r="A68" s="40">
        <v>58</v>
      </c>
      <c r="B68" s="24">
        <v>44448</v>
      </c>
      <c r="C68" s="20">
        <v>465141671</v>
      </c>
      <c r="D68" s="17" t="s">
        <v>14</v>
      </c>
      <c r="E68" s="12" t="s">
        <v>191</v>
      </c>
      <c r="F68" s="6">
        <v>1266.9100000000001</v>
      </c>
      <c r="G68" s="6"/>
      <c r="H68" s="14">
        <f t="shared" si="0"/>
        <v>2888632.47</v>
      </c>
    </row>
    <row r="69" spans="1:9" s="31" customFormat="1" ht="101.25" x14ac:dyDescent="0.3">
      <c r="A69" s="40">
        <v>59</v>
      </c>
      <c r="B69" s="24">
        <v>44449</v>
      </c>
      <c r="C69" s="20" t="s">
        <v>44</v>
      </c>
      <c r="D69" s="17" t="s">
        <v>31</v>
      </c>
      <c r="E69" s="12" t="s">
        <v>190</v>
      </c>
      <c r="F69" s="38"/>
      <c r="G69" s="6">
        <v>4750</v>
      </c>
      <c r="H69" s="14">
        <f t="shared" si="0"/>
        <v>2883882.47</v>
      </c>
    </row>
    <row r="70" spans="1:9" s="31" customFormat="1" ht="162" x14ac:dyDescent="0.3">
      <c r="A70" s="40">
        <v>60</v>
      </c>
      <c r="B70" s="24">
        <v>44449</v>
      </c>
      <c r="C70" s="20" t="s">
        <v>44</v>
      </c>
      <c r="D70" s="17" t="s">
        <v>21</v>
      </c>
      <c r="E70" s="12" t="s">
        <v>192</v>
      </c>
      <c r="F70" s="6"/>
      <c r="G70" s="14">
        <v>25500</v>
      </c>
      <c r="H70" s="14">
        <f t="shared" si="0"/>
        <v>2858382.47</v>
      </c>
    </row>
    <row r="71" spans="1:9" s="31" customFormat="1" ht="101.25" x14ac:dyDescent="0.3">
      <c r="A71" s="40">
        <v>61</v>
      </c>
      <c r="B71" s="24">
        <v>44449</v>
      </c>
      <c r="C71" s="20" t="s">
        <v>44</v>
      </c>
      <c r="D71" s="17" t="s">
        <v>35</v>
      </c>
      <c r="E71" s="12" t="s">
        <v>193</v>
      </c>
      <c r="F71" s="6"/>
      <c r="G71" s="6">
        <v>3150</v>
      </c>
      <c r="H71" s="14">
        <f t="shared" si="0"/>
        <v>2855232.47</v>
      </c>
    </row>
    <row r="72" spans="1:9" s="39" customFormat="1" ht="162" x14ac:dyDescent="0.3">
      <c r="A72" s="40">
        <v>62</v>
      </c>
      <c r="B72" s="24">
        <v>44449</v>
      </c>
      <c r="C72" s="20" t="s">
        <v>44</v>
      </c>
      <c r="D72" s="17" t="s">
        <v>21</v>
      </c>
      <c r="E72" s="12" t="s">
        <v>194</v>
      </c>
      <c r="F72" s="32"/>
      <c r="G72" s="14">
        <v>10200</v>
      </c>
      <c r="H72" s="14">
        <f>SUM(H71+F72-G72)</f>
        <v>2845032.47</v>
      </c>
    </row>
    <row r="73" spans="1:9" s="31" customFormat="1" ht="382.5" customHeight="1" x14ac:dyDescent="0.3">
      <c r="A73" s="40">
        <v>63</v>
      </c>
      <c r="B73" s="24">
        <v>44449</v>
      </c>
      <c r="C73" s="20" t="s">
        <v>44</v>
      </c>
      <c r="D73" s="17" t="s">
        <v>21</v>
      </c>
      <c r="E73" s="17" t="s">
        <v>151</v>
      </c>
      <c r="F73" s="38"/>
      <c r="G73" s="14">
        <v>25500</v>
      </c>
      <c r="H73" s="14">
        <f t="shared" si="0"/>
        <v>2819532.47</v>
      </c>
    </row>
    <row r="74" spans="1:9" s="31" customFormat="1" ht="162" x14ac:dyDescent="0.3">
      <c r="A74" s="40">
        <v>64</v>
      </c>
      <c r="B74" s="24">
        <v>44452</v>
      </c>
      <c r="C74" s="20" t="s">
        <v>44</v>
      </c>
      <c r="D74" s="17" t="s">
        <v>21</v>
      </c>
      <c r="E74" s="12" t="s">
        <v>272</v>
      </c>
      <c r="F74" s="38"/>
      <c r="G74" s="6">
        <v>10200</v>
      </c>
      <c r="H74" s="14">
        <f>SUM(H73+F74-G74)</f>
        <v>2809332.47</v>
      </c>
    </row>
    <row r="75" spans="1:9" s="31" customFormat="1" ht="162" x14ac:dyDescent="0.3">
      <c r="A75" s="40">
        <v>65</v>
      </c>
      <c r="B75" s="24">
        <v>44452</v>
      </c>
      <c r="C75" s="20" t="s">
        <v>44</v>
      </c>
      <c r="D75" s="17" t="s">
        <v>21</v>
      </c>
      <c r="E75" s="12" t="s">
        <v>273</v>
      </c>
      <c r="F75" s="38"/>
      <c r="G75" s="6">
        <v>23800</v>
      </c>
      <c r="H75" s="14">
        <f>SUM(H74+F75-G75)</f>
        <v>2785532.47</v>
      </c>
    </row>
    <row r="76" spans="1:9" s="44" customFormat="1" ht="303.75" x14ac:dyDescent="0.3">
      <c r="A76" s="40">
        <v>66</v>
      </c>
      <c r="B76" s="24">
        <v>44452</v>
      </c>
      <c r="C76" s="20">
        <v>2437238129</v>
      </c>
      <c r="D76" s="17" t="s">
        <v>37</v>
      </c>
      <c r="E76" s="17" t="s">
        <v>80</v>
      </c>
      <c r="F76" s="38"/>
      <c r="G76" s="6">
        <v>1700</v>
      </c>
      <c r="H76" s="14">
        <f t="shared" ref="H76:H139" si="1">SUM(H75+F76-G76)</f>
        <v>2783832.47</v>
      </c>
    </row>
    <row r="77" spans="1:9" s="46" customFormat="1" ht="302.25" customHeight="1" x14ac:dyDescent="0.3">
      <c r="A77" s="40">
        <v>67</v>
      </c>
      <c r="B77" s="24">
        <v>44452</v>
      </c>
      <c r="C77" s="20">
        <v>24337197292</v>
      </c>
      <c r="D77" s="17" t="s">
        <v>37</v>
      </c>
      <c r="E77" s="17" t="s">
        <v>79</v>
      </c>
      <c r="F77" s="6"/>
      <c r="G77" s="6">
        <v>1700</v>
      </c>
      <c r="H77" s="14">
        <f t="shared" si="1"/>
        <v>2782132.47</v>
      </c>
    </row>
    <row r="78" spans="1:9" s="44" customFormat="1" ht="303.75" x14ac:dyDescent="0.3">
      <c r="A78" s="40">
        <v>68</v>
      </c>
      <c r="B78" s="24">
        <v>44452</v>
      </c>
      <c r="C78" s="20">
        <v>24337211973</v>
      </c>
      <c r="D78" s="17" t="s">
        <v>37</v>
      </c>
      <c r="E78" s="17" t="s">
        <v>195</v>
      </c>
      <c r="F78" s="38"/>
      <c r="G78" s="6">
        <v>1700</v>
      </c>
      <c r="H78" s="14">
        <f t="shared" si="1"/>
        <v>2780432.47</v>
      </c>
    </row>
    <row r="79" spans="1:9" s="45" customFormat="1" ht="279.75" customHeight="1" x14ac:dyDescent="0.3">
      <c r="A79" s="40">
        <v>69</v>
      </c>
      <c r="B79" s="24">
        <v>44452</v>
      </c>
      <c r="C79" s="20">
        <v>24337225085</v>
      </c>
      <c r="D79" s="17" t="s">
        <v>37</v>
      </c>
      <c r="E79" s="17" t="s">
        <v>81</v>
      </c>
      <c r="F79" s="6"/>
      <c r="G79" s="6">
        <v>1700</v>
      </c>
      <c r="H79" s="14">
        <f t="shared" si="1"/>
        <v>2778732.47</v>
      </c>
      <c r="I79" s="39"/>
    </row>
    <row r="80" spans="1:9" s="39" customFormat="1" ht="196.5" customHeight="1" x14ac:dyDescent="0.3">
      <c r="A80" s="40">
        <v>70</v>
      </c>
      <c r="B80" s="24">
        <v>44452</v>
      </c>
      <c r="C80" s="20" t="s">
        <v>44</v>
      </c>
      <c r="D80" s="17" t="s">
        <v>24</v>
      </c>
      <c r="E80" s="12" t="s">
        <v>85</v>
      </c>
      <c r="F80" s="6"/>
      <c r="G80" s="6">
        <v>32600</v>
      </c>
      <c r="H80" s="14">
        <f t="shared" si="1"/>
        <v>2746132.47</v>
      </c>
    </row>
    <row r="81" spans="1:8" s="39" customFormat="1" ht="182.25" x14ac:dyDescent="0.3">
      <c r="A81" s="40">
        <v>71</v>
      </c>
      <c r="B81" s="24">
        <v>44452</v>
      </c>
      <c r="C81" s="20" t="s">
        <v>44</v>
      </c>
      <c r="D81" s="17" t="s">
        <v>21</v>
      </c>
      <c r="E81" s="12" t="s">
        <v>196</v>
      </c>
      <c r="F81" s="6"/>
      <c r="G81" s="6">
        <v>25500</v>
      </c>
      <c r="H81" s="14">
        <f t="shared" si="1"/>
        <v>2720632.47</v>
      </c>
    </row>
    <row r="82" spans="1:8" s="31" customFormat="1" ht="140.25" customHeight="1" x14ac:dyDescent="0.3">
      <c r="A82" s="40">
        <v>72</v>
      </c>
      <c r="B82" s="24">
        <v>44452</v>
      </c>
      <c r="C82" s="20" t="s">
        <v>44</v>
      </c>
      <c r="D82" s="17" t="s">
        <v>72</v>
      </c>
      <c r="E82" s="12" t="s">
        <v>197</v>
      </c>
      <c r="F82" s="34"/>
      <c r="G82" s="14">
        <v>3400</v>
      </c>
      <c r="H82" s="14">
        <f t="shared" si="1"/>
        <v>2717232.47</v>
      </c>
    </row>
    <row r="83" spans="1:8" s="31" customFormat="1" ht="143.25" customHeight="1" x14ac:dyDescent="0.3">
      <c r="A83" s="40">
        <v>73</v>
      </c>
      <c r="B83" s="24">
        <v>44452</v>
      </c>
      <c r="C83" s="20" t="s">
        <v>44</v>
      </c>
      <c r="D83" s="17" t="s">
        <v>72</v>
      </c>
      <c r="E83" s="12" t="s">
        <v>91</v>
      </c>
      <c r="F83" s="34"/>
      <c r="G83" s="14">
        <v>11700</v>
      </c>
      <c r="H83" s="14">
        <f t="shared" si="1"/>
        <v>2705532.47</v>
      </c>
    </row>
    <row r="84" spans="1:8" s="31" customFormat="1" ht="102.75" customHeight="1" x14ac:dyDescent="0.3">
      <c r="A84" s="40">
        <v>74</v>
      </c>
      <c r="B84" s="24">
        <v>44452</v>
      </c>
      <c r="C84" s="20" t="s">
        <v>44</v>
      </c>
      <c r="D84" s="17" t="s">
        <v>77</v>
      </c>
      <c r="E84" s="12" t="s">
        <v>78</v>
      </c>
      <c r="F84" s="34"/>
      <c r="G84" s="14">
        <v>33850</v>
      </c>
      <c r="H84" s="14">
        <f t="shared" si="1"/>
        <v>2671682.4700000002</v>
      </c>
    </row>
    <row r="85" spans="1:8" s="31" customFormat="1" ht="100.5" customHeight="1" x14ac:dyDescent="0.3">
      <c r="A85" s="40">
        <v>75</v>
      </c>
      <c r="B85" s="24">
        <v>44452</v>
      </c>
      <c r="C85" s="20" t="s">
        <v>44</v>
      </c>
      <c r="D85" s="17" t="s">
        <v>28</v>
      </c>
      <c r="E85" s="12" t="s">
        <v>82</v>
      </c>
      <c r="F85" s="34"/>
      <c r="G85" s="14">
        <v>1200</v>
      </c>
      <c r="H85" s="14">
        <f t="shared" si="1"/>
        <v>2670482.4700000002</v>
      </c>
    </row>
    <row r="86" spans="1:8" s="31" customFormat="1" ht="162" x14ac:dyDescent="0.3">
      <c r="A86" s="40">
        <v>76</v>
      </c>
      <c r="B86" s="24">
        <v>44452</v>
      </c>
      <c r="C86" s="20" t="s">
        <v>44</v>
      </c>
      <c r="D86" s="17" t="s">
        <v>28</v>
      </c>
      <c r="E86" s="12" t="s">
        <v>198</v>
      </c>
      <c r="F86" s="38"/>
      <c r="G86" s="6">
        <v>4550</v>
      </c>
      <c r="H86" s="14">
        <f t="shared" si="1"/>
        <v>2665932.4700000002</v>
      </c>
    </row>
    <row r="87" spans="1:8" s="39" customFormat="1" ht="141.75" x14ac:dyDescent="0.3">
      <c r="A87" s="40">
        <v>77</v>
      </c>
      <c r="B87" s="24">
        <v>44452</v>
      </c>
      <c r="C87" s="20" t="s">
        <v>44</v>
      </c>
      <c r="D87" s="17" t="s">
        <v>28</v>
      </c>
      <c r="E87" s="12" t="s">
        <v>199</v>
      </c>
      <c r="F87" s="6"/>
      <c r="G87" s="6">
        <v>3800</v>
      </c>
      <c r="H87" s="14">
        <f t="shared" si="1"/>
        <v>2662132.4700000002</v>
      </c>
    </row>
    <row r="88" spans="1:8" s="39" customFormat="1" ht="101.25" x14ac:dyDescent="0.3">
      <c r="A88" s="40">
        <v>78</v>
      </c>
      <c r="B88" s="24">
        <v>44452</v>
      </c>
      <c r="C88" s="20" t="s">
        <v>44</v>
      </c>
      <c r="D88" s="17" t="s">
        <v>28</v>
      </c>
      <c r="E88" s="12" t="s">
        <v>200</v>
      </c>
      <c r="F88" s="6"/>
      <c r="G88" s="6">
        <v>1650</v>
      </c>
      <c r="H88" s="14">
        <f t="shared" si="1"/>
        <v>2660482.4700000002</v>
      </c>
    </row>
    <row r="89" spans="1:8" s="39" customFormat="1" ht="222.75" x14ac:dyDescent="0.3">
      <c r="A89" s="40">
        <v>79</v>
      </c>
      <c r="B89" s="24">
        <v>44452</v>
      </c>
      <c r="C89" s="20" t="s">
        <v>44</v>
      </c>
      <c r="D89" s="17" t="s">
        <v>42</v>
      </c>
      <c r="E89" s="12" t="s">
        <v>83</v>
      </c>
      <c r="F89" s="6"/>
      <c r="G89" s="6">
        <v>44550</v>
      </c>
      <c r="H89" s="14">
        <f t="shared" si="1"/>
        <v>2615932.4700000002</v>
      </c>
    </row>
    <row r="90" spans="1:8" s="39" customFormat="1" ht="237" customHeight="1" x14ac:dyDescent="0.3">
      <c r="A90" s="40">
        <v>80</v>
      </c>
      <c r="B90" s="24">
        <v>44452</v>
      </c>
      <c r="C90" s="20" t="s">
        <v>44</v>
      </c>
      <c r="D90" s="17" t="s">
        <v>42</v>
      </c>
      <c r="E90" s="12" t="s">
        <v>201</v>
      </c>
      <c r="F90" s="6"/>
      <c r="G90" s="6">
        <v>43950</v>
      </c>
      <c r="H90" s="14">
        <f t="shared" si="1"/>
        <v>2571982.4700000002</v>
      </c>
    </row>
    <row r="91" spans="1:8" s="39" customFormat="1" ht="202.5" x14ac:dyDescent="0.3">
      <c r="A91" s="40">
        <v>81</v>
      </c>
      <c r="B91" s="24">
        <v>44452</v>
      </c>
      <c r="C91" s="20" t="s">
        <v>44</v>
      </c>
      <c r="D91" s="17" t="s">
        <v>42</v>
      </c>
      <c r="E91" s="12" t="s">
        <v>202</v>
      </c>
      <c r="F91" s="6"/>
      <c r="G91" s="6">
        <v>18150</v>
      </c>
      <c r="H91" s="14">
        <f t="shared" si="1"/>
        <v>2553832.4700000002</v>
      </c>
    </row>
    <row r="92" spans="1:8" s="39" customFormat="1" ht="121.5" x14ac:dyDescent="0.3">
      <c r="A92" s="40">
        <v>82</v>
      </c>
      <c r="B92" s="24">
        <v>44452</v>
      </c>
      <c r="C92" s="20" t="s">
        <v>44</v>
      </c>
      <c r="D92" s="17" t="s">
        <v>42</v>
      </c>
      <c r="E92" s="12" t="s">
        <v>203</v>
      </c>
      <c r="F92" s="6"/>
      <c r="G92" s="6">
        <v>15300</v>
      </c>
      <c r="H92" s="14">
        <f t="shared" si="1"/>
        <v>2538532.4700000002</v>
      </c>
    </row>
    <row r="93" spans="1:8" s="39" customFormat="1" ht="121.5" x14ac:dyDescent="0.3">
      <c r="A93" s="40">
        <v>83</v>
      </c>
      <c r="B93" s="24">
        <v>44452</v>
      </c>
      <c r="C93" s="20" t="s">
        <v>44</v>
      </c>
      <c r="D93" s="17" t="s">
        <v>25</v>
      </c>
      <c r="E93" s="12" t="s">
        <v>92</v>
      </c>
      <c r="F93" s="6"/>
      <c r="G93" s="6">
        <v>1800</v>
      </c>
      <c r="H93" s="14">
        <f t="shared" si="1"/>
        <v>2536732.4700000002</v>
      </c>
    </row>
    <row r="94" spans="1:8" s="39" customFormat="1" ht="162" x14ac:dyDescent="0.3">
      <c r="A94" s="40">
        <v>84</v>
      </c>
      <c r="B94" s="24">
        <v>44452</v>
      </c>
      <c r="C94" s="20" t="s">
        <v>44</v>
      </c>
      <c r="D94" s="17" t="s">
        <v>21</v>
      </c>
      <c r="E94" s="12" t="s">
        <v>204</v>
      </c>
      <c r="F94" s="38"/>
      <c r="G94" s="6">
        <v>23800</v>
      </c>
      <c r="H94" s="14">
        <f t="shared" si="1"/>
        <v>2512932.4700000002</v>
      </c>
    </row>
    <row r="95" spans="1:8" s="39" customFormat="1" ht="162.75" customHeight="1" x14ac:dyDescent="0.3">
      <c r="A95" s="40">
        <v>85</v>
      </c>
      <c r="B95" s="24">
        <v>44452</v>
      </c>
      <c r="C95" s="20" t="s">
        <v>44</v>
      </c>
      <c r="D95" s="17" t="s">
        <v>21</v>
      </c>
      <c r="E95" s="12" t="s">
        <v>205</v>
      </c>
      <c r="F95" s="6"/>
      <c r="G95" s="6">
        <v>22100</v>
      </c>
      <c r="H95" s="14">
        <f t="shared" si="1"/>
        <v>2490832.4700000002</v>
      </c>
    </row>
    <row r="96" spans="1:8" s="39" customFormat="1" ht="162" x14ac:dyDescent="0.3">
      <c r="A96" s="40">
        <v>86</v>
      </c>
      <c r="B96" s="24">
        <v>44452</v>
      </c>
      <c r="C96" s="20" t="s">
        <v>44</v>
      </c>
      <c r="D96" s="17" t="s">
        <v>21</v>
      </c>
      <c r="E96" s="12" t="s">
        <v>206</v>
      </c>
      <c r="F96" s="6"/>
      <c r="G96" s="6">
        <v>23800</v>
      </c>
      <c r="H96" s="14">
        <f t="shared" si="1"/>
        <v>2467032.4700000002</v>
      </c>
    </row>
    <row r="97" spans="1:8" s="39" customFormat="1" ht="182.25" x14ac:dyDescent="0.3">
      <c r="A97" s="40">
        <v>87</v>
      </c>
      <c r="B97" s="24">
        <v>44452</v>
      </c>
      <c r="C97" s="20" t="s">
        <v>44</v>
      </c>
      <c r="D97" s="17" t="s">
        <v>21</v>
      </c>
      <c r="E97" s="12" t="s">
        <v>207</v>
      </c>
      <c r="F97" s="6"/>
      <c r="G97" s="6">
        <v>25500</v>
      </c>
      <c r="H97" s="14">
        <f t="shared" si="1"/>
        <v>2441532.4700000002</v>
      </c>
    </row>
    <row r="98" spans="1:8" s="31" customFormat="1" ht="162" x14ac:dyDescent="0.3">
      <c r="A98" s="40">
        <v>88</v>
      </c>
      <c r="B98" s="24">
        <v>44452</v>
      </c>
      <c r="C98" s="20" t="s">
        <v>44</v>
      </c>
      <c r="D98" s="17" t="s">
        <v>21</v>
      </c>
      <c r="E98" s="12" t="s">
        <v>208</v>
      </c>
      <c r="F98" s="38"/>
      <c r="G98" s="6">
        <v>6800</v>
      </c>
      <c r="H98" s="14">
        <f t="shared" si="1"/>
        <v>2434732.4700000002</v>
      </c>
    </row>
    <row r="99" spans="1:8" s="39" customFormat="1" ht="162" x14ac:dyDescent="0.3">
      <c r="A99" s="40">
        <v>89</v>
      </c>
      <c r="B99" s="24">
        <v>44452</v>
      </c>
      <c r="C99" s="20" t="s">
        <v>44</v>
      </c>
      <c r="D99" s="17" t="s">
        <v>21</v>
      </c>
      <c r="E99" s="12" t="s">
        <v>209</v>
      </c>
      <c r="F99" s="6"/>
      <c r="G99" s="6">
        <v>20400</v>
      </c>
      <c r="H99" s="14">
        <f t="shared" si="1"/>
        <v>2414332.4700000002</v>
      </c>
    </row>
    <row r="100" spans="1:8" s="39" customFormat="1" ht="162" x14ac:dyDescent="0.3">
      <c r="A100" s="40">
        <v>90</v>
      </c>
      <c r="B100" s="24">
        <v>44452</v>
      </c>
      <c r="C100" s="20" t="s">
        <v>44</v>
      </c>
      <c r="D100" s="17" t="s">
        <v>21</v>
      </c>
      <c r="E100" s="12" t="s">
        <v>210</v>
      </c>
      <c r="F100" s="6"/>
      <c r="G100" s="6">
        <v>22100</v>
      </c>
      <c r="H100" s="14">
        <f t="shared" si="1"/>
        <v>2392232.4700000002</v>
      </c>
    </row>
    <row r="101" spans="1:8" s="39" customFormat="1" ht="182.25" x14ac:dyDescent="0.3">
      <c r="A101" s="40">
        <v>91</v>
      </c>
      <c r="B101" s="24">
        <v>44452</v>
      </c>
      <c r="C101" s="20" t="s">
        <v>44</v>
      </c>
      <c r="D101" s="17" t="s">
        <v>21</v>
      </c>
      <c r="E101" s="12" t="s">
        <v>211</v>
      </c>
      <c r="F101" s="6"/>
      <c r="G101" s="6">
        <v>23800</v>
      </c>
      <c r="H101" s="14">
        <f t="shared" si="1"/>
        <v>2368432.4700000002</v>
      </c>
    </row>
    <row r="102" spans="1:8" s="31" customFormat="1" ht="182.25" x14ac:dyDescent="0.3">
      <c r="A102" s="40">
        <v>92</v>
      </c>
      <c r="B102" s="24">
        <v>44452</v>
      </c>
      <c r="C102" s="20" t="s">
        <v>44</v>
      </c>
      <c r="D102" s="17" t="s">
        <v>21</v>
      </c>
      <c r="E102" s="12" t="s">
        <v>212</v>
      </c>
      <c r="F102" s="38"/>
      <c r="G102" s="6">
        <v>23800</v>
      </c>
      <c r="H102" s="14">
        <f t="shared" si="1"/>
        <v>2344632.4700000002</v>
      </c>
    </row>
    <row r="103" spans="1:8" s="31" customFormat="1" ht="202.5" x14ac:dyDescent="0.3">
      <c r="A103" s="40">
        <v>93</v>
      </c>
      <c r="B103" s="24">
        <v>44452</v>
      </c>
      <c r="C103" s="20" t="s">
        <v>44</v>
      </c>
      <c r="D103" s="17" t="s">
        <v>17</v>
      </c>
      <c r="E103" s="12" t="s">
        <v>213</v>
      </c>
      <c r="F103" s="16"/>
      <c r="G103" s="14">
        <v>47000</v>
      </c>
      <c r="H103" s="14">
        <f t="shared" si="1"/>
        <v>2297632.4700000002</v>
      </c>
    </row>
    <row r="104" spans="1:8" s="31" customFormat="1" ht="146.25" customHeight="1" x14ac:dyDescent="0.3">
      <c r="A104" s="40">
        <v>94</v>
      </c>
      <c r="B104" s="24">
        <v>44452</v>
      </c>
      <c r="C104" s="20" t="s">
        <v>44</v>
      </c>
      <c r="D104" s="17" t="s">
        <v>23</v>
      </c>
      <c r="E104" s="12" t="s">
        <v>93</v>
      </c>
      <c r="F104" s="32"/>
      <c r="G104" s="14">
        <v>2400</v>
      </c>
      <c r="H104" s="14">
        <f t="shared" si="1"/>
        <v>2295232.4700000002</v>
      </c>
    </row>
    <row r="105" spans="1:8" s="31" customFormat="1" ht="141.75" x14ac:dyDescent="0.3">
      <c r="A105" s="40">
        <v>95</v>
      </c>
      <c r="B105" s="24">
        <v>44452</v>
      </c>
      <c r="C105" s="20" t="s">
        <v>44</v>
      </c>
      <c r="D105" s="17" t="s">
        <v>23</v>
      </c>
      <c r="E105" s="12" t="s">
        <v>75</v>
      </c>
      <c r="F105" s="6"/>
      <c r="G105" s="6">
        <v>18000</v>
      </c>
      <c r="H105" s="14">
        <f t="shared" si="1"/>
        <v>2277232.4700000002</v>
      </c>
    </row>
    <row r="106" spans="1:8" s="31" customFormat="1" ht="121.5" x14ac:dyDescent="0.3">
      <c r="A106" s="40">
        <v>96</v>
      </c>
      <c r="B106" s="24">
        <v>44452</v>
      </c>
      <c r="C106" s="20" t="s">
        <v>44</v>
      </c>
      <c r="D106" s="17" t="s">
        <v>23</v>
      </c>
      <c r="E106" s="12" t="s">
        <v>94</v>
      </c>
      <c r="F106" s="6"/>
      <c r="G106" s="6">
        <v>9600</v>
      </c>
      <c r="H106" s="14">
        <f t="shared" si="1"/>
        <v>2267632.4700000002</v>
      </c>
    </row>
    <row r="107" spans="1:8" s="31" customFormat="1" ht="222.75" x14ac:dyDescent="0.3">
      <c r="A107" s="40">
        <v>97</v>
      </c>
      <c r="B107" s="24">
        <v>44452</v>
      </c>
      <c r="C107" s="20" t="s">
        <v>44</v>
      </c>
      <c r="D107" s="17" t="s">
        <v>25</v>
      </c>
      <c r="E107" s="12" t="s">
        <v>95</v>
      </c>
      <c r="F107" s="6"/>
      <c r="G107" s="6">
        <v>35100</v>
      </c>
      <c r="H107" s="14">
        <f t="shared" si="1"/>
        <v>2232532.4700000002</v>
      </c>
    </row>
    <row r="108" spans="1:8" s="31" customFormat="1" ht="121.5" x14ac:dyDescent="0.3">
      <c r="A108" s="40">
        <v>98</v>
      </c>
      <c r="B108" s="24">
        <v>44452</v>
      </c>
      <c r="C108" s="20" t="s">
        <v>44</v>
      </c>
      <c r="D108" s="17" t="s">
        <v>23</v>
      </c>
      <c r="E108" s="12" t="s">
        <v>96</v>
      </c>
      <c r="F108" s="6"/>
      <c r="G108" s="6">
        <v>9600</v>
      </c>
      <c r="H108" s="14">
        <f t="shared" si="1"/>
        <v>2222932.4700000002</v>
      </c>
    </row>
    <row r="109" spans="1:8" s="31" customFormat="1" ht="157.5" customHeight="1" x14ac:dyDescent="0.3">
      <c r="A109" s="40">
        <v>99</v>
      </c>
      <c r="B109" s="24">
        <v>44452</v>
      </c>
      <c r="C109" s="20" t="s">
        <v>44</v>
      </c>
      <c r="D109" s="17" t="s">
        <v>21</v>
      </c>
      <c r="E109" s="12" t="s">
        <v>214</v>
      </c>
      <c r="F109" s="6"/>
      <c r="G109" s="6">
        <v>34000</v>
      </c>
      <c r="H109" s="14">
        <f t="shared" si="1"/>
        <v>2188932.4700000002</v>
      </c>
    </row>
    <row r="110" spans="1:8" s="44" customFormat="1" ht="182.25" x14ac:dyDescent="0.3">
      <c r="A110" s="40">
        <v>100</v>
      </c>
      <c r="B110" s="24">
        <v>44452</v>
      </c>
      <c r="C110" s="20" t="s">
        <v>44</v>
      </c>
      <c r="D110" s="17" t="s">
        <v>21</v>
      </c>
      <c r="E110" s="17" t="s">
        <v>215</v>
      </c>
      <c r="F110" s="6"/>
      <c r="G110" s="6">
        <v>32300</v>
      </c>
      <c r="H110" s="14">
        <f t="shared" si="1"/>
        <v>2156632.4700000002</v>
      </c>
    </row>
    <row r="111" spans="1:8" s="31" customFormat="1" ht="162" x14ac:dyDescent="0.3">
      <c r="A111" s="40">
        <v>101</v>
      </c>
      <c r="B111" s="24">
        <v>44452</v>
      </c>
      <c r="C111" s="20" t="s">
        <v>44</v>
      </c>
      <c r="D111" s="17" t="s">
        <v>21</v>
      </c>
      <c r="E111" s="12" t="s">
        <v>216</v>
      </c>
      <c r="F111" s="6"/>
      <c r="G111" s="6">
        <v>22100</v>
      </c>
      <c r="H111" s="14">
        <f t="shared" si="1"/>
        <v>2134532.4700000002</v>
      </c>
    </row>
    <row r="112" spans="1:8" s="31" customFormat="1" ht="141.75" x14ac:dyDescent="0.3">
      <c r="A112" s="40">
        <v>102</v>
      </c>
      <c r="B112" s="24">
        <v>44452</v>
      </c>
      <c r="C112" s="20" t="s">
        <v>44</v>
      </c>
      <c r="D112" s="17" t="s">
        <v>20</v>
      </c>
      <c r="E112" s="17" t="s">
        <v>76</v>
      </c>
      <c r="F112" s="6"/>
      <c r="G112" s="6">
        <v>7200</v>
      </c>
      <c r="H112" s="14">
        <f t="shared" si="1"/>
        <v>2127332.4700000002</v>
      </c>
    </row>
    <row r="113" spans="1:8" s="31" customFormat="1" ht="141.75" x14ac:dyDescent="0.3">
      <c r="A113" s="40">
        <v>103</v>
      </c>
      <c r="B113" s="24">
        <v>44452</v>
      </c>
      <c r="C113" s="20">
        <v>24340421736</v>
      </c>
      <c r="D113" s="17" t="s">
        <v>18</v>
      </c>
      <c r="E113" s="12" t="s">
        <v>217</v>
      </c>
      <c r="F113" s="32"/>
      <c r="G113" s="6">
        <v>21200</v>
      </c>
      <c r="H113" s="14">
        <f t="shared" si="1"/>
        <v>2106132.4700000002</v>
      </c>
    </row>
    <row r="114" spans="1:8" s="31" customFormat="1" ht="121.5" x14ac:dyDescent="0.3">
      <c r="A114" s="40">
        <v>104</v>
      </c>
      <c r="B114" s="24">
        <v>44452</v>
      </c>
      <c r="C114" s="20">
        <v>24340436523</v>
      </c>
      <c r="D114" s="17" t="s">
        <v>19</v>
      </c>
      <c r="E114" s="12" t="s">
        <v>218</v>
      </c>
      <c r="F114" s="6"/>
      <c r="G114" s="6">
        <v>34400</v>
      </c>
      <c r="H114" s="14">
        <f t="shared" si="1"/>
        <v>2071732.4700000002</v>
      </c>
    </row>
    <row r="115" spans="1:8" s="31" customFormat="1" ht="121.5" x14ac:dyDescent="0.3">
      <c r="A115" s="40">
        <v>105</v>
      </c>
      <c r="B115" s="24">
        <v>44452</v>
      </c>
      <c r="C115" s="20">
        <v>24340454326</v>
      </c>
      <c r="D115" s="17" t="s">
        <v>97</v>
      </c>
      <c r="E115" s="12" t="s">
        <v>220</v>
      </c>
      <c r="F115" s="6"/>
      <c r="G115" s="6">
        <v>3600</v>
      </c>
      <c r="H115" s="14">
        <f t="shared" si="1"/>
        <v>2068132.4700000002</v>
      </c>
    </row>
    <row r="116" spans="1:8" s="31" customFormat="1" ht="121.5" x14ac:dyDescent="0.3">
      <c r="A116" s="40">
        <v>106</v>
      </c>
      <c r="B116" s="24">
        <v>44452</v>
      </c>
      <c r="C116" s="20">
        <v>24340473680</v>
      </c>
      <c r="D116" s="17" t="s">
        <v>97</v>
      </c>
      <c r="E116" s="12" t="s">
        <v>219</v>
      </c>
      <c r="F116" s="6"/>
      <c r="G116" s="6">
        <v>6000</v>
      </c>
      <c r="H116" s="14">
        <f t="shared" si="1"/>
        <v>2062132.4700000002</v>
      </c>
    </row>
    <row r="117" spans="1:8" s="31" customFormat="1" ht="119.25" customHeight="1" x14ac:dyDescent="0.3">
      <c r="A117" s="40">
        <v>107</v>
      </c>
      <c r="B117" s="24">
        <v>44452</v>
      </c>
      <c r="C117" s="20">
        <v>24340491502</v>
      </c>
      <c r="D117" s="17" t="s">
        <v>74</v>
      </c>
      <c r="E117" s="12" t="s">
        <v>98</v>
      </c>
      <c r="F117" s="6"/>
      <c r="G117" s="6">
        <v>1200</v>
      </c>
      <c r="H117" s="14">
        <f t="shared" si="1"/>
        <v>2060932.4700000002</v>
      </c>
    </row>
    <row r="118" spans="1:8" s="31" customFormat="1" ht="162" x14ac:dyDescent="0.3">
      <c r="A118" s="40">
        <v>108</v>
      </c>
      <c r="B118" s="24">
        <v>44452</v>
      </c>
      <c r="C118" s="20">
        <v>24340529145</v>
      </c>
      <c r="D118" s="17" t="s">
        <v>33</v>
      </c>
      <c r="E118" s="12" t="s">
        <v>221</v>
      </c>
      <c r="F118" s="6"/>
      <c r="G118" s="6">
        <v>1700</v>
      </c>
      <c r="H118" s="14">
        <f t="shared" si="1"/>
        <v>2059232.4700000002</v>
      </c>
    </row>
    <row r="119" spans="1:8" s="39" customFormat="1" ht="81" x14ac:dyDescent="0.3">
      <c r="A119" s="40">
        <v>109</v>
      </c>
      <c r="B119" s="24">
        <v>44453</v>
      </c>
      <c r="C119" s="20">
        <v>465226677</v>
      </c>
      <c r="D119" s="17" t="s">
        <v>14</v>
      </c>
      <c r="E119" s="12" t="s">
        <v>222</v>
      </c>
      <c r="F119" s="6">
        <v>25000</v>
      </c>
      <c r="G119" s="14"/>
      <c r="H119" s="14">
        <f t="shared" si="1"/>
        <v>2084232.4700000002</v>
      </c>
    </row>
    <row r="120" spans="1:8" s="39" customFormat="1" ht="81" x14ac:dyDescent="0.3">
      <c r="A120" s="40">
        <v>110</v>
      </c>
      <c r="B120" s="24">
        <v>44453</v>
      </c>
      <c r="C120" s="20">
        <v>465143076</v>
      </c>
      <c r="D120" s="17" t="s">
        <v>14</v>
      </c>
      <c r="E120" s="12" t="s">
        <v>223</v>
      </c>
      <c r="F120" s="6">
        <v>1000</v>
      </c>
      <c r="G120" s="6"/>
      <c r="H120" s="14">
        <f t="shared" si="1"/>
        <v>2085232.4700000002</v>
      </c>
    </row>
    <row r="121" spans="1:8" s="39" customFormat="1" ht="123.75" customHeight="1" x14ac:dyDescent="0.3">
      <c r="A121" s="40">
        <v>111</v>
      </c>
      <c r="B121" s="24">
        <v>44453</v>
      </c>
      <c r="C121" s="20">
        <v>21220812</v>
      </c>
      <c r="D121" s="17" t="s">
        <v>86</v>
      </c>
      <c r="E121" s="12" t="s">
        <v>149</v>
      </c>
      <c r="F121" s="6"/>
      <c r="G121" s="6">
        <v>200000</v>
      </c>
      <c r="H121" s="14">
        <f t="shared" si="1"/>
        <v>1885232.4700000002</v>
      </c>
    </row>
    <row r="122" spans="1:8" s="39" customFormat="1" ht="283.5" x14ac:dyDescent="0.3">
      <c r="A122" s="40">
        <v>112</v>
      </c>
      <c r="B122" s="24">
        <v>44453</v>
      </c>
      <c r="C122" s="20" t="s">
        <v>44</v>
      </c>
      <c r="D122" s="17" t="s">
        <v>21</v>
      </c>
      <c r="E122" s="12" t="s">
        <v>224</v>
      </c>
      <c r="F122" s="6"/>
      <c r="G122" s="6">
        <v>25500</v>
      </c>
      <c r="H122" s="14">
        <f ca="1">SUM(H123+F122-G122)</f>
        <v>1750832.4700000002</v>
      </c>
    </row>
    <row r="123" spans="1:8" s="39" customFormat="1" ht="222.75" x14ac:dyDescent="0.3">
      <c r="A123" s="40">
        <v>113</v>
      </c>
      <c r="B123" s="24">
        <v>44453</v>
      </c>
      <c r="C123" s="20" t="s">
        <v>44</v>
      </c>
      <c r="D123" s="17" t="s">
        <v>17</v>
      </c>
      <c r="E123" s="12" t="s">
        <v>225</v>
      </c>
      <c r="F123" s="16"/>
      <c r="G123" s="14">
        <v>40900</v>
      </c>
      <c r="H123" s="14">
        <f t="shared" ref="H123" ca="1" si="2">SUM(H122+F123-G123)</f>
        <v>3125565.56</v>
      </c>
    </row>
    <row r="124" spans="1:8" s="39" customFormat="1" ht="303.75" x14ac:dyDescent="0.3">
      <c r="A124" s="40">
        <v>114</v>
      </c>
      <c r="B124" s="24">
        <v>44453</v>
      </c>
      <c r="C124" s="20" t="s">
        <v>44</v>
      </c>
      <c r="D124" s="17" t="s">
        <v>24</v>
      </c>
      <c r="E124" s="12" t="s">
        <v>148</v>
      </c>
      <c r="F124" s="6"/>
      <c r="G124" s="6">
        <v>28400</v>
      </c>
      <c r="H124" s="14">
        <f ca="1">SUM(H122+F124-G124)</f>
        <v>1722432.4700000002</v>
      </c>
    </row>
    <row r="125" spans="1:8" s="39" customFormat="1" ht="202.5" x14ac:dyDescent="0.3">
      <c r="A125" s="40">
        <v>115</v>
      </c>
      <c r="B125" s="24">
        <v>44453</v>
      </c>
      <c r="C125" s="20" t="s">
        <v>44</v>
      </c>
      <c r="D125" s="17" t="s">
        <v>17</v>
      </c>
      <c r="E125" s="12" t="s">
        <v>226</v>
      </c>
      <c r="F125" s="6"/>
      <c r="G125" s="6">
        <v>49950</v>
      </c>
      <c r="H125" s="14">
        <f ca="1">SUM(H124+F125-G125)</f>
        <v>1672482.4700000002</v>
      </c>
    </row>
    <row r="126" spans="1:8" s="39" customFormat="1" ht="283.5" x14ac:dyDescent="0.3">
      <c r="A126" s="40">
        <v>116</v>
      </c>
      <c r="B126" s="24">
        <v>44453</v>
      </c>
      <c r="C126" s="20" t="s">
        <v>44</v>
      </c>
      <c r="D126" s="17" t="s">
        <v>21</v>
      </c>
      <c r="E126" s="12" t="s">
        <v>227</v>
      </c>
      <c r="F126" s="6"/>
      <c r="G126" s="6">
        <v>23800</v>
      </c>
      <c r="H126" s="14">
        <f>SUM(H129+F126-G126)</f>
        <v>1817232.4700000002</v>
      </c>
    </row>
    <row r="127" spans="1:8" s="39" customFormat="1" ht="162" x14ac:dyDescent="0.3">
      <c r="A127" s="40">
        <v>117</v>
      </c>
      <c r="B127" s="24">
        <v>44453</v>
      </c>
      <c r="C127" s="20" t="s">
        <v>44</v>
      </c>
      <c r="D127" s="17" t="s">
        <v>21</v>
      </c>
      <c r="E127" s="12" t="s">
        <v>228</v>
      </c>
      <c r="F127" s="6"/>
      <c r="G127" s="6">
        <v>10200</v>
      </c>
      <c r="H127" s="14">
        <f>SUM(H121+F127-G127)</f>
        <v>1875032.4700000002</v>
      </c>
    </row>
    <row r="128" spans="1:8" s="39" customFormat="1" ht="162" x14ac:dyDescent="0.3">
      <c r="A128" s="40">
        <v>118</v>
      </c>
      <c r="B128" s="24">
        <v>44453</v>
      </c>
      <c r="C128" s="20" t="s">
        <v>44</v>
      </c>
      <c r="D128" s="17" t="s">
        <v>21</v>
      </c>
      <c r="E128" s="12" t="s">
        <v>229</v>
      </c>
      <c r="F128" s="6"/>
      <c r="G128" s="6">
        <v>23800</v>
      </c>
      <c r="H128" s="14">
        <f ca="1">SUM(H125+F128-G128)</f>
        <v>1648682.4700000002</v>
      </c>
    </row>
    <row r="129" spans="1:8" s="39" customFormat="1" ht="162" x14ac:dyDescent="0.3">
      <c r="A129" s="40">
        <v>119</v>
      </c>
      <c r="B129" s="24">
        <v>44453</v>
      </c>
      <c r="C129" s="20" t="s">
        <v>44</v>
      </c>
      <c r="D129" s="17" t="s">
        <v>21</v>
      </c>
      <c r="E129" s="12" t="s">
        <v>230</v>
      </c>
      <c r="F129" s="6"/>
      <c r="G129" s="6">
        <v>34000</v>
      </c>
      <c r="H129" s="14">
        <f>SUM(H127+F129-G129)</f>
        <v>1841032.4700000002</v>
      </c>
    </row>
    <row r="130" spans="1:8" s="39" customFormat="1" ht="162" x14ac:dyDescent="0.3">
      <c r="A130" s="40">
        <v>120</v>
      </c>
      <c r="B130" s="24">
        <v>44455</v>
      </c>
      <c r="C130" s="20" t="s">
        <v>44</v>
      </c>
      <c r="D130" s="17" t="s">
        <v>21</v>
      </c>
      <c r="E130" s="12" t="s">
        <v>231</v>
      </c>
      <c r="F130" s="6"/>
      <c r="G130" s="6">
        <v>10200</v>
      </c>
      <c r="H130" s="14">
        <f ca="1">SUM(H128+F130-G130)</f>
        <v>1638482.4700000002</v>
      </c>
    </row>
    <row r="131" spans="1:8" s="39" customFormat="1" ht="162" x14ac:dyDescent="0.3">
      <c r="A131" s="40">
        <v>121</v>
      </c>
      <c r="B131" s="24">
        <v>44455</v>
      </c>
      <c r="C131" s="20" t="s">
        <v>44</v>
      </c>
      <c r="D131" s="17" t="s">
        <v>21</v>
      </c>
      <c r="E131" s="12" t="s">
        <v>232</v>
      </c>
      <c r="F131" s="6"/>
      <c r="G131" s="6">
        <v>23800</v>
      </c>
      <c r="H131" s="14">
        <f t="shared" ca="1" si="1"/>
        <v>1614682.4700000002</v>
      </c>
    </row>
    <row r="132" spans="1:8" s="39" customFormat="1" ht="121.5" x14ac:dyDescent="0.3">
      <c r="A132" s="40">
        <v>122</v>
      </c>
      <c r="B132" s="24">
        <v>44455</v>
      </c>
      <c r="C132" s="20" t="s">
        <v>44</v>
      </c>
      <c r="D132" s="17" t="s">
        <v>40</v>
      </c>
      <c r="E132" s="12" t="s">
        <v>124</v>
      </c>
      <c r="F132" s="6"/>
      <c r="G132" s="6">
        <v>3250</v>
      </c>
      <c r="H132" s="14">
        <f t="shared" ca="1" si="1"/>
        <v>1611432.4700000002</v>
      </c>
    </row>
    <row r="133" spans="1:8" s="39" customFormat="1" ht="101.25" x14ac:dyDescent="0.3">
      <c r="A133" s="40">
        <v>123</v>
      </c>
      <c r="B133" s="24">
        <v>44455</v>
      </c>
      <c r="C133" s="20">
        <v>24365572625</v>
      </c>
      <c r="D133" s="17" t="s">
        <v>125</v>
      </c>
      <c r="E133" s="12" t="s">
        <v>233</v>
      </c>
      <c r="F133" s="6"/>
      <c r="G133" s="6">
        <v>5000</v>
      </c>
      <c r="H133" s="14">
        <f t="shared" ca="1" si="1"/>
        <v>1606432.4700000002</v>
      </c>
    </row>
    <row r="134" spans="1:8" s="39" customFormat="1" ht="123" customHeight="1" x14ac:dyDescent="0.3">
      <c r="A134" s="40">
        <v>124</v>
      </c>
      <c r="B134" s="24">
        <v>44455</v>
      </c>
      <c r="C134" s="20">
        <v>24365619989</v>
      </c>
      <c r="D134" s="17" t="s">
        <v>43</v>
      </c>
      <c r="E134" s="12" t="s">
        <v>234</v>
      </c>
      <c r="F134" s="6"/>
      <c r="G134" s="6">
        <v>2150</v>
      </c>
      <c r="H134" s="14">
        <f t="shared" ca="1" si="1"/>
        <v>1604282.4700000002</v>
      </c>
    </row>
    <row r="135" spans="1:8" s="39" customFormat="1" ht="81" x14ac:dyDescent="0.3">
      <c r="A135" s="40">
        <v>125</v>
      </c>
      <c r="B135" s="24">
        <v>44455</v>
      </c>
      <c r="C135" s="20">
        <v>24365648643</v>
      </c>
      <c r="D135" s="17" t="s">
        <v>130</v>
      </c>
      <c r="E135" s="12" t="s">
        <v>131</v>
      </c>
      <c r="F135" s="6"/>
      <c r="G135" s="6">
        <v>780</v>
      </c>
      <c r="H135" s="14">
        <f t="shared" ca="1" si="1"/>
        <v>1603502.4700000002</v>
      </c>
    </row>
    <row r="136" spans="1:8" s="39" customFormat="1" ht="121.5" x14ac:dyDescent="0.3">
      <c r="A136" s="40">
        <v>126</v>
      </c>
      <c r="B136" s="24">
        <v>44456</v>
      </c>
      <c r="C136" s="20" t="s">
        <v>44</v>
      </c>
      <c r="D136" s="17" t="s">
        <v>27</v>
      </c>
      <c r="E136" s="12" t="s">
        <v>132</v>
      </c>
      <c r="F136" s="6"/>
      <c r="G136" s="6">
        <v>6150</v>
      </c>
      <c r="H136" s="14">
        <f t="shared" ca="1" si="1"/>
        <v>1597352.4700000002</v>
      </c>
    </row>
    <row r="137" spans="1:8" s="39" customFormat="1" ht="121.5" x14ac:dyDescent="0.3">
      <c r="A137" s="40">
        <v>127</v>
      </c>
      <c r="B137" s="24">
        <v>44456</v>
      </c>
      <c r="C137" s="20">
        <v>24374505508</v>
      </c>
      <c r="D137" s="17" t="s">
        <v>141</v>
      </c>
      <c r="E137" s="12" t="s">
        <v>235</v>
      </c>
      <c r="F137" s="6"/>
      <c r="G137" s="6">
        <v>900</v>
      </c>
      <c r="H137" s="14">
        <f t="shared" ca="1" si="1"/>
        <v>1596452.4700000002</v>
      </c>
    </row>
    <row r="138" spans="1:8" s="39" customFormat="1" ht="141.75" x14ac:dyDescent="0.3">
      <c r="A138" s="40">
        <v>128</v>
      </c>
      <c r="B138" s="24">
        <v>44456</v>
      </c>
      <c r="C138" s="20">
        <v>24374371559</v>
      </c>
      <c r="D138" s="17" t="s">
        <v>18</v>
      </c>
      <c r="E138" s="12" t="s">
        <v>236</v>
      </c>
      <c r="F138" s="32"/>
      <c r="G138" s="6">
        <v>25100</v>
      </c>
      <c r="H138" s="14">
        <f t="shared" ca="1" si="1"/>
        <v>1571352.4700000002</v>
      </c>
    </row>
    <row r="139" spans="1:8" s="39" customFormat="1" ht="121.5" x14ac:dyDescent="0.3">
      <c r="A139" s="40">
        <v>129</v>
      </c>
      <c r="B139" s="24">
        <v>44456</v>
      </c>
      <c r="C139" s="20" t="s">
        <v>44</v>
      </c>
      <c r="D139" s="17" t="s">
        <v>23</v>
      </c>
      <c r="E139" s="12" t="s">
        <v>237</v>
      </c>
      <c r="F139" s="32"/>
      <c r="G139" s="14">
        <v>9600</v>
      </c>
      <c r="H139" s="14">
        <f t="shared" ca="1" si="1"/>
        <v>1561752.4700000002</v>
      </c>
    </row>
    <row r="140" spans="1:8" s="39" customFormat="1" ht="120.75" customHeight="1" x14ac:dyDescent="0.3">
      <c r="A140" s="40">
        <v>130</v>
      </c>
      <c r="B140" s="24">
        <v>44456</v>
      </c>
      <c r="C140" s="20" t="s">
        <v>44</v>
      </c>
      <c r="D140" s="17" t="s">
        <v>25</v>
      </c>
      <c r="E140" s="12" t="s">
        <v>143</v>
      </c>
      <c r="F140" s="6"/>
      <c r="G140" s="6">
        <v>19400</v>
      </c>
      <c r="H140" s="14">
        <f t="shared" ref="H140:H187" ca="1" si="3">SUM(H139+F140-G140)</f>
        <v>1542352.4700000002</v>
      </c>
    </row>
    <row r="141" spans="1:8" s="39" customFormat="1" ht="101.25" x14ac:dyDescent="0.3">
      <c r="A141" s="40">
        <v>131</v>
      </c>
      <c r="B141" s="24">
        <v>44456</v>
      </c>
      <c r="C141" s="20" t="s">
        <v>44</v>
      </c>
      <c r="D141" s="17" t="s">
        <v>35</v>
      </c>
      <c r="E141" s="12" t="s">
        <v>133</v>
      </c>
      <c r="F141" s="6"/>
      <c r="G141" s="6">
        <v>4650</v>
      </c>
      <c r="H141" s="14">
        <f t="shared" ca="1" si="3"/>
        <v>1537702.4700000002</v>
      </c>
    </row>
    <row r="142" spans="1:8" s="39" customFormat="1" ht="101.25" x14ac:dyDescent="0.3">
      <c r="A142" s="40">
        <v>132</v>
      </c>
      <c r="B142" s="24">
        <v>44456</v>
      </c>
      <c r="C142" s="20" t="s">
        <v>44</v>
      </c>
      <c r="D142" s="17" t="s">
        <v>35</v>
      </c>
      <c r="E142" s="12" t="s">
        <v>238</v>
      </c>
      <c r="F142" s="6"/>
      <c r="G142" s="6">
        <v>3150</v>
      </c>
      <c r="H142" s="14">
        <f t="shared" ca="1" si="3"/>
        <v>1534552.4700000002</v>
      </c>
    </row>
    <row r="143" spans="1:8" s="39" customFormat="1" ht="101.25" x14ac:dyDescent="0.3">
      <c r="A143" s="40">
        <v>133</v>
      </c>
      <c r="B143" s="24">
        <v>44456</v>
      </c>
      <c r="C143" s="20" t="s">
        <v>44</v>
      </c>
      <c r="D143" s="17" t="s">
        <v>27</v>
      </c>
      <c r="E143" s="12" t="s">
        <v>134</v>
      </c>
      <c r="F143" s="6"/>
      <c r="G143" s="6">
        <v>33250</v>
      </c>
      <c r="H143" s="14">
        <f t="shared" ca="1" si="3"/>
        <v>1501302.4700000002</v>
      </c>
    </row>
    <row r="144" spans="1:8" s="39" customFormat="1" ht="141.75" x14ac:dyDescent="0.3">
      <c r="A144" s="40">
        <v>134</v>
      </c>
      <c r="B144" s="24">
        <v>44456</v>
      </c>
      <c r="C144" s="20">
        <v>24374462325</v>
      </c>
      <c r="D144" s="17" t="s">
        <v>48</v>
      </c>
      <c r="E144" s="12" t="s">
        <v>239</v>
      </c>
      <c r="F144" s="37"/>
      <c r="G144" s="14">
        <v>1900</v>
      </c>
      <c r="H144" s="14">
        <f t="shared" ca="1" si="3"/>
        <v>1499402.4700000002</v>
      </c>
    </row>
    <row r="145" spans="1:8" s="39" customFormat="1" ht="141.75" x14ac:dyDescent="0.3">
      <c r="A145" s="40">
        <v>135</v>
      </c>
      <c r="B145" s="24">
        <v>44456</v>
      </c>
      <c r="C145" s="20">
        <v>24374479152</v>
      </c>
      <c r="D145" s="17" t="s">
        <v>46</v>
      </c>
      <c r="E145" s="12" t="s">
        <v>240</v>
      </c>
      <c r="F145" s="6"/>
      <c r="G145" s="6">
        <v>1700</v>
      </c>
      <c r="H145" s="14">
        <f t="shared" ca="1" si="3"/>
        <v>1497702.4700000002</v>
      </c>
    </row>
    <row r="146" spans="1:8" s="39" customFormat="1" ht="101.25" x14ac:dyDescent="0.3">
      <c r="A146" s="40">
        <v>136</v>
      </c>
      <c r="B146" s="24">
        <v>44456</v>
      </c>
      <c r="C146" s="20" t="s">
        <v>44</v>
      </c>
      <c r="D146" s="17" t="s">
        <v>28</v>
      </c>
      <c r="E146" s="12" t="s">
        <v>241</v>
      </c>
      <c r="F146" s="6"/>
      <c r="G146" s="6">
        <v>12800</v>
      </c>
      <c r="H146" s="14">
        <f t="shared" ca="1" si="3"/>
        <v>1484902.4700000002</v>
      </c>
    </row>
    <row r="147" spans="1:8" s="39" customFormat="1" ht="101.25" x14ac:dyDescent="0.3">
      <c r="A147" s="40">
        <v>137</v>
      </c>
      <c r="B147" s="24">
        <v>44456</v>
      </c>
      <c r="C147" s="20">
        <v>24374493128</v>
      </c>
      <c r="D147" s="17" t="s">
        <v>126</v>
      </c>
      <c r="E147" s="12" t="s">
        <v>242</v>
      </c>
      <c r="F147" s="6"/>
      <c r="G147" s="6">
        <v>9500</v>
      </c>
      <c r="H147" s="14">
        <f t="shared" ca="1" si="3"/>
        <v>1475402.4700000002</v>
      </c>
    </row>
    <row r="148" spans="1:8" s="39" customFormat="1" ht="162" x14ac:dyDescent="0.3">
      <c r="A148" s="40">
        <v>138</v>
      </c>
      <c r="B148" s="24">
        <v>44456</v>
      </c>
      <c r="C148" s="20" t="s">
        <v>44</v>
      </c>
      <c r="D148" s="17" t="s">
        <v>21</v>
      </c>
      <c r="E148" s="12" t="s">
        <v>243</v>
      </c>
      <c r="F148" s="6"/>
      <c r="G148" s="6">
        <v>10200</v>
      </c>
      <c r="H148" s="14">
        <f t="shared" ca="1" si="3"/>
        <v>1465202.4700000002</v>
      </c>
    </row>
    <row r="149" spans="1:8" s="39" customFormat="1" ht="106.5" customHeight="1" x14ac:dyDescent="0.3">
      <c r="A149" s="40">
        <v>139</v>
      </c>
      <c r="B149" s="24">
        <v>44460</v>
      </c>
      <c r="C149" s="20">
        <v>24404385911</v>
      </c>
      <c r="D149" s="17" t="s">
        <v>244</v>
      </c>
      <c r="E149" s="12" t="s">
        <v>127</v>
      </c>
      <c r="F149" s="6"/>
      <c r="G149" s="6">
        <v>47500</v>
      </c>
      <c r="H149" s="14">
        <f t="shared" ca="1" si="3"/>
        <v>1417702.4700000002</v>
      </c>
    </row>
    <row r="150" spans="1:8" s="39" customFormat="1" ht="162" x14ac:dyDescent="0.3">
      <c r="A150" s="40">
        <v>140</v>
      </c>
      <c r="B150" s="24">
        <v>44461</v>
      </c>
      <c r="C150" s="20" t="s">
        <v>44</v>
      </c>
      <c r="D150" s="17" t="s">
        <v>21</v>
      </c>
      <c r="E150" s="12" t="s">
        <v>245</v>
      </c>
      <c r="F150" s="6"/>
      <c r="G150" s="6">
        <v>10200</v>
      </c>
      <c r="H150" s="14">
        <f t="shared" ca="1" si="3"/>
        <v>1407502.4700000002</v>
      </c>
    </row>
    <row r="151" spans="1:8" s="39" customFormat="1" ht="121.5" x14ac:dyDescent="0.3">
      <c r="A151" s="40">
        <v>141</v>
      </c>
      <c r="B151" s="24">
        <v>44461</v>
      </c>
      <c r="C151" s="20">
        <v>24414463837</v>
      </c>
      <c r="D151" s="17" t="s">
        <v>135</v>
      </c>
      <c r="E151" s="12" t="s">
        <v>136</v>
      </c>
      <c r="F151" s="6"/>
      <c r="G151" s="6">
        <v>32889</v>
      </c>
      <c r="H151" s="14">
        <f t="shared" ca="1" si="3"/>
        <v>1374613.4700000002</v>
      </c>
    </row>
    <row r="152" spans="1:8" s="39" customFormat="1" ht="162" x14ac:dyDescent="0.3">
      <c r="A152" s="40">
        <v>142</v>
      </c>
      <c r="B152" s="24">
        <v>44462</v>
      </c>
      <c r="C152" s="20" t="s">
        <v>44</v>
      </c>
      <c r="D152" s="17" t="s">
        <v>21</v>
      </c>
      <c r="E152" s="12" t="s">
        <v>246</v>
      </c>
      <c r="F152" s="6"/>
      <c r="G152" s="6">
        <v>10200</v>
      </c>
      <c r="H152" s="14">
        <f t="shared" ca="1" si="3"/>
        <v>1364413.4700000002</v>
      </c>
    </row>
    <row r="153" spans="1:8" s="39" customFormat="1" ht="162" x14ac:dyDescent="0.3">
      <c r="A153" s="40">
        <v>143</v>
      </c>
      <c r="B153" s="24">
        <v>44462</v>
      </c>
      <c r="C153" s="20" t="s">
        <v>44</v>
      </c>
      <c r="D153" s="17" t="s">
        <v>21</v>
      </c>
      <c r="E153" s="12" t="s">
        <v>247</v>
      </c>
      <c r="F153" s="6"/>
      <c r="G153" s="6">
        <v>32300</v>
      </c>
      <c r="H153" s="14">
        <f t="shared" ca="1" si="3"/>
        <v>1332113.4700000002</v>
      </c>
    </row>
    <row r="154" spans="1:8" s="39" customFormat="1" ht="121.5" x14ac:dyDescent="0.3">
      <c r="A154" s="40">
        <v>144</v>
      </c>
      <c r="B154" s="24">
        <v>44462</v>
      </c>
      <c r="C154" s="20" t="s">
        <v>137</v>
      </c>
      <c r="D154" s="17" t="s">
        <v>140</v>
      </c>
      <c r="E154" s="12" t="s">
        <v>248</v>
      </c>
      <c r="F154" s="6"/>
      <c r="G154" s="6">
        <v>2000</v>
      </c>
      <c r="H154" s="14">
        <f t="shared" ca="1" si="3"/>
        <v>1330113.4700000002</v>
      </c>
    </row>
    <row r="155" spans="1:8" s="39" customFormat="1" ht="161.25" customHeight="1" x14ac:dyDescent="0.3">
      <c r="A155" s="40">
        <v>145</v>
      </c>
      <c r="B155" s="24">
        <v>44468</v>
      </c>
      <c r="C155" s="20">
        <v>24471860473</v>
      </c>
      <c r="D155" s="17" t="s">
        <v>87</v>
      </c>
      <c r="E155" s="12" t="s">
        <v>144</v>
      </c>
      <c r="F155" s="6"/>
      <c r="G155" s="6">
        <v>18100</v>
      </c>
      <c r="H155" s="14">
        <f t="shared" ca="1" si="3"/>
        <v>1312013.4700000002</v>
      </c>
    </row>
    <row r="156" spans="1:8" s="39" customFormat="1" ht="182.25" x14ac:dyDescent="0.3">
      <c r="A156" s="40">
        <v>146</v>
      </c>
      <c r="B156" s="24">
        <v>44468</v>
      </c>
      <c r="C156" s="20">
        <v>24471054037</v>
      </c>
      <c r="D156" s="17" t="s">
        <v>41</v>
      </c>
      <c r="E156" s="12" t="s">
        <v>99</v>
      </c>
      <c r="F156" s="6"/>
      <c r="G156" s="6">
        <v>19100</v>
      </c>
      <c r="H156" s="14">
        <f t="shared" ca="1" si="3"/>
        <v>1292913.4700000002</v>
      </c>
    </row>
    <row r="157" spans="1:8" s="39" customFormat="1" ht="182.25" x14ac:dyDescent="0.3">
      <c r="A157" s="40">
        <v>147</v>
      </c>
      <c r="B157" s="24">
        <v>44468</v>
      </c>
      <c r="C157" s="20">
        <v>24471014538</v>
      </c>
      <c r="D157" s="17" t="s">
        <v>59</v>
      </c>
      <c r="E157" s="12" t="s">
        <v>100</v>
      </c>
      <c r="F157" s="6"/>
      <c r="G157" s="6">
        <v>9000</v>
      </c>
      <c r="H157" s="14">
        <f t="shared" ca="1" si="3"/>
        <v>1283913.4700000002</v>
      </c>
    </row>
    <row r="158" spans="1:8" s="39" customFormat="1" ht="182.25" x14ac:dyDescent="0.3">
      <c r="A158" s="40">
        <v>148</v>
      </c>
      <c r="B158" s="24">
        <v>44468</v>
      </c>
      <c r="C158" s="20">
        <v>24471356215</v>
      </c>
      <c r="D158" s="17" t="s">
        <v>123</v>
      </c>
      <c r="E158" s="12" t="s">
        <v>101</v>
      </c>
      <c r="F158" s="6"/>
      <c r="G158" s="6">
        <v>6600</v>
      </c>
      <c r="H158" s="14">
        <f t="shared" ca="1" si="3"/>
        <v>1277313.4700000002</v>
      </c>
    </row>
    <row r="159" spans="1:8" s="39" customFormat="1" ht="202.5" x14ac:dyDescent="0.3">
      <c r="A159" s="40">
        <v>149</v>
      </c>
      <c r="B159" s="24">
        <v>44468</v>
      </c>
      <c r="C159" s="20">
        <v>24471902714</v>
      </c>
      <c r="D159" s="17" t="s">
        <v>88</v>
      </c>
      <c r="E159" s="12" t="s">
        <v>145</v>
      </c>
      <c r="F159" s="6"/>
      <c r="G159" s="6">
        <v>19100</v>
      </c>
      <c r="H159" s="14">
        <f t="shared" ca="1" si="3"/>
        <v>1258213.4700000002</v>
      </c>
    </row>
    <row r="160" spans="1:8" s="39" customFormat="1" ht="163.5" customHeight="1" x14ac:dyDescent="0.3">
      <c r="A160" s="40">
        <v>150</v>
      </c>
      <c r="B160" s="24">
        <v>44468</v>
      </c>
      <c r="C160" s="20">
        <v>24471204392</v>
      </c>
      <c r="D160" s="17" t="s">
        <v>32</v>
      </c>
      <c r="E160" s="12" t="s">
        <v>102</v>
      </c>
      <c r="F160" s="6"/>
      <c r="G160" s="6">
        <v>12800</v>
      </c>
      <c r="H160" s="14">
        <f t="shared" ca="1" si="3"/>
        <v>1245413.4700000002</v>
      </c>
    </row>
    <row r="161" spans="1:8" s="39" customFormat="1" ht="182.25" x14ac:dyDescent="0.3">
      <c r="A161" s="40">
        <v>151</v>
      </c>
      <c r="B161" s="24">
        <v>44468</v>
      </c>
      <c r="C161" s="20">
        <v>24471396333</v>
      </c>
      <c r="D161" s="17" t="s">
        <v>89</v>
      </c>
      <c r="E161" s="12" t="s">
        <v>146</v>
      </c>
      <c r="F161" s="6"/>
      <c r="G161" s="6">
        <v>17000</v>
      </c>
      <c r="H161" s="14">
        <f t="shared" ca="1" si="3"/>
        <v>1228413.4700000002</v>
      </c>
    </row>
    <row r="162" spans="1:8" s="39" customFormat="1" ht="243" x14ac:dyDescent="0.3">
      <c r="A162" s="40">
        <v>152</v>
      </c>
      <c r="B162" s="24">
        <v>44468</v>
      </c>
      <c r="C162" s="20" t="s">
        <v>44</v>
      </c>
      <c r="D162" s="17" t="s">
        <v>109</v>
      </c>
      <c r="E162" s="12" t="s">
        <v>110</v>
      </c>
      <c r="F162" s="6"/>
      <c r="G162" s="6">
        <v>34600</v>
      </c>
      <c r="H162" s="14">
        <f t="shared" ca="1" si="3"/>
        <v>1193813.4700000002</v>
      </c>
    </row>
    <row r="163" spans="1:8" s="39" customFormat="1" ht="222.75" x14ac:dyDescent="0.3">
      <c r="A163" s="40">
        <v>153</v>
      </c>
      <c r="B163" s="24">
        <v>44468</v>
      </c>
      <c r="C163" s="20">
        <v>24472424960</v>
      </c>
      <c r="D163" s="17" t="s">
        <v>103</v>
      </c>
      <c r="E163" s="12" t="s">
        <v>111</v>
      </c>
      <c r="F163" s="6"/>
      <c r="G163" s="6">
        <v>17300</v>
      </c>
      <c r="H163" s="14">
        <f t="shared" ca="1" si="3"/>
        <v>1176513.4700000002</v>
      </c>
    </row>
    <row r="164" spans="1:8" s="39" customFormat="1" ht="222.75" x14ac:dyDescent="0.3">
      <c r="A164" s="40">
        <v>154</v>
      </c>
      <c r="B164" s="24">
        <v>44468</v>
      </c>
      <c r="C164" s="20">
        <v>24472472008</v>
      </c>
      <c r="D164" s="17" t="s">
        <v>104</v>
      </c>
      <c r="E164" s="12" t="s">
        <v>147</v>
      </c>
      <c r="F164" s="6"/>
      <c r="G164" s="6">
        <v>21150</v>
      </c>
      <c r="H164" s="14">
        <f t="shared" ca="1" si="3"/>
        <v>1155363.4700000002</v>
      </c>
    </row>
    <row r="165" spans="1:8" s="39" customFormat="1" ht="222.75" x14ac:dyDescent="0.3">
      <c r="A165" s="40">
        <v>155</v>
      </c>
      <c r="B165" s="24">
        <v>44468</v>
      </c>
      <c r="C165" s="20" t="s">
        <v>44</v>
      </c>
      <c r="D165" s="17" t="s">
        <v>112</v>
      </c>
      <c r="E165" s="12" t="s">
        <v>122</v>
      </c>
      <c r="F165" s="6"/>
      <c r="G165" s="6">
        <v>38450</v>
      </c>
      <c r="H165" s="14">
        <f t="shared" ca="1" si="3"/>
        <v>1116913.4700000002</v>
      </c>
    </row>
    <row r="166" spans="1:8" s="39" customFormat="1" ht="263.25" x14ac:dyDescent="0.3">
      <c r="A166" s="40">
        <v>156</v>
      </c>
      <c r="B166" s="24">
        <v>44468</v>
      </c>
      <c r="C166" s="20" t="s">
        <v>44</v>
      </c>
      <c r="D166" s="17" t="s">
        <v>113</v>
      </c>
      <c r="E166" s="12" t="s">
        <v>114</v>
      </c>
      <c r="F166" s="6"/>
      <c r="G166" s="6">
        <v>36250</v>
      </c>
      <c r="H166" s="14">
        <f t="shared" ca="1" si="3"/>
        <v>1080663.4700000002</v>
      </c>
    </row>
    <row r="167" spans="1:8" s="39" customFormat="1" ht="179.25" customHeight="1" x14ac:dyDescent="0.3">
      <c r="A167" s="40">
        <v>157</v>
      </c>
      <c r="B167" s="24">
        <v>44468</v>
      </c>
      <c r="C167" s="20" t="s">
        <v>44</v>
      </c>
      <c r="D167" s="17" t="s">
        <v>112</v>
      </c>
      <c r="E167" s="12" t="s">
        <v>249</v>
      </c>
      <c r="F167" s="6"/>
      <c r="G167" s="6">
        <v>35600</v>
      </c>
      <c r="H167" s="14">
        <f t="shared" ca="1" si="3"/>
        <v>1045063.4700000002</v>
      </c>
    </row>
    <row r="168" spans="1:8" s="39" customFormat="1" ht="219.75" customHeight="1" x14ac:dyDescent="0.3">
      <c r="A168" s="40">
        <v>158</v>
      </c>
      <c r="B168" s="24">
        <v>44468</v>
      </c>
      <c r="C168" s="20" t="s">
        <v>44</v>
      </c>
      <c r="D168" s="17" t="s">
        <v>115</v>
      </c>
      <c r="E168" s="12" t="s">
        <v>250</v>
      </c>
      <c r="F168" s="6"/>
      <c r="G168" s="6">
        <v>34600</v>
      </c>
      <c r="H168" s="14">
        <f t="shared" ca="1" si="3"/>
        <v>1010463.4700000002</v>
      </c>
    </row>
    <row r="169" spans="1:8" s="39" customFormat="1" ht="215.25" customHeight="1" x14ac:dyDescent="0.3">
      <c r="A169" s="40">
        <v>159</v>
      </c>
      <c r="B169" s="24">
        <v>44468</v>
      </c>
      <c r="C169" s="20" t="s">
        <v>44</v>
      </c>
      <c r="D169" s="17" t="s">
        <v>116</v>
      </c>
      <c r="E169" s="12" t="s">
        <v>251</v>
      </c>
      <c r="F169" s="6"/>
      <c r="G169" s="6">
        <v>34600</v>
      </c>
      <c r="H169" s="14">
        <f t="shared" ca="1" si="3"/>
        <v>975863.4700000002</v>
      </c>
    </row>
    <row r="170" spans="1:8" s="39" customFormat="1" ht="177.75" customHeight="1" x14ac:dyDescent="0.3">
      <c r="A170" s="40">
        <v>160</v>
      </c>
      <c r="B170" s="24">
        <v>44468</v>
      </c>
      <c r="C170" s="20" t="s">
        <v>44</v>
      </c>
      <c r="D170" s="17" t="s">
        <v>139</v>
      </c>
      <c r="E170" s="12" t="s">
        <v>252</v>
      </c>
      <c r="F170" s="6"/>
      <c r="G170" s="6">
        <v>35600</v>
      </c>
      <c r="H170" s="14">
        <f t="shared" ca="1" si="3"/>
        <v>940263.4700000002</v>
      </c>
    </row>
    <row r="171" spans="1:8" s="39" customFormat="1" ht="183" customHeight="1" x14ac:dyDescent="0.3">
      <c r="A171" s="40">
        <v>161</v>
      </c>
      <c r="B171" s="24">
        <v>44468</v>
      </c>
      <c r="C171" s="20">
        <v>24472630268</v>
      </c>
      <c r="D171" s="17" t="s">
        <v>105</v>
      </c>
      <c r="E171" s="12" t="s">
        <v>117</v>
      </c>
      <c r="F171" s="6"/>
      <c r="G171" s="6">
        <v>21150</v>
      </c>
      <c r="H171" s="14">
        <f t="shared" ca="1" si="3"/>
        <v>919113.4700000002</v>
      </c>
    </row>
    <row r="172" spans="1:8" s="39" customFormat="1" ht="179.25" customHeight="1" x14ac:dyDescent="0.3">
      <c r="A172" s="40">
        <v>162</v>
      </c>
      <c r="B172" s="24">
        <v>44468</v>
      </c>
      <c r="C172" s="20">
        <v>24472640834</v>
      </c>
      <c r="D172" s="17" t="s">
        <v>89</v>
      </c>
      <c r="E172" s="12" t="s">
        <v>117</v>
      </c>
      <c r="F172" s="6"/>
      <c r="G172" s="6">
        <v>17300</v>
      </c>
      <c r="H172" s="14">
        <f t="shared" ca="1" si="3"/>
        <v>901813.4700000002</v>
      </c>
    </row>
    <row r="173" spans="1:8" s="39" customFormat="1" ht="222.75" customHeight="1" x14ac:dyDescent="0.3">
      <c r="A173" s="40">
        <v>163</v>
      </c>
      <c r="B173" s="24">
        <v>44468</v>
      </c>
      <c r="C173" s="20" t="s">
        <v>44</v>
      </c>
      <c r="D173" s="17" t="s">
        <v>115</v>
      </c>
      <c r="E173" s="12" t="s">
        <v>253</v>
      </c>
      <c r="F173" s="6"/>
      <c r="G173" s="6">
        <v>38450</v>
      </c>
      <c r="H173" s="14">
        <f t="shared" ca="1" si="3"/>
        <v>863363.4700000002</v>
      </c>
    </row>
    <row r="174" spans="1:8" s="39" customFormat="1" ht="182.25" customHeight="1" x14ac:dyDescent="0.3">
      <c r="A174" s="40">
        <v>164</v>
      </c>
      <c r="B174" s="24">
        <v>44468</v>
      </c>
      <c r="C174" s="20" t="s">
        <v>44</v>
      </c>
      <c r="D174" s="17" t="s">
        <v>112</v>
      </c>
      <c r="E174" s="12" t="s">
        <v>118</v>
      </c>
      <c r="F174" s="6"/>
      <c r="G174" s="6">
        <v>34600</v>
      </c>
      <c r="H174" s="14">
        <f t="shared" ca="1" si="3"/>
        <v>828763.4700000002</v>
      </c>
    </row>
    <row r="175" spans="1:8" s="39" customFormat="1" ht="156.75" customHeight="1" x14ac:dyDescent="0.3">
      <c r="A175" s="40">
        <v>165</v>
      </c>
      <c r="B175" s="24">
        <v>44468</v>
      </c>
      <c r="C175" s="20">
        <v>24472706323</v>
      </c>
      <c r="D175" s="17" t="s">
        <v>138</v>
      </c>
      <c r="E175" s="12" t="s">
        <v>254</v>
      </c>
      <c r="F175" s="6"/>
      <c r="G175" s="6">
        <v>17300</v>
      </c>
      <c r="H175" s="14">
        <f t="shared" ca="1" si="3"/>
        <v>811463.4700000002</v>
      </c>
    </row>
    <row r="176" spans="1:8" s="39" customFormat="1" ht="160.5" customHeight="1" x14ac:dyDescent="0.3">
      <c r="A176" s="40">
        <v>166</v>
      </c>
      <c r="B176" s="24">
        <v>44468</v>
      </c>
      <c r="C176" s="20">
        <v>24472720330</v>
      </c>
      <c r="D176" s="17" t="s">
        <v>106</v>
      </c>
      <c r="E176" s="12" t="s">
        <v>254</v>
      </c>
      <c r="F176" s="6"/>
      <c r="G176" s="6">
        <v>17300</v>
      </c>
      <c r="H176" s="14">
        <f t="shared" ca="1" si="3"/>
        <v>794163.4700000002</v>
      </c>
    </row>
    <row r="177" spans="1:8" s="39" customFormat="1" ht="202.5" x14ac:dyDescent="0.3">
      <c r="A177" s="40">
        <v>167</v>
      </c>
      <c r="B177" s="24">
        <v>44468</v>
      </c>
      <c r="C177" s="20" t="s">
        <v>44</v>
      </c>
      <c r="D177" s="17" t="s">
        <v>107</v>
      </c>
      <c r="E177" s="12" t="s">
        <v>119</v>
      </c>
      <c r="F177" s="6"/>
      <c r="G177" s="6">
        <v>34600</v>
      </c>
      <c r="H177" s="14">
        <f t="shared" ca="1" si="3"/>
        <v>759563.4700000002</v>
      </c>
    </row>
    <row r="178" spans="1:8" s="39" customFormat="1" ht="180.75" customHeight="1" x14ac:dyDescent="0.3">
      <c r="A178" s="40">
        <v>168</v>
      </c>
      <c r="B178" s="24">
        <v>44468</v>
      </c>
      <c r="C178" s="20">
        <v>24472761873</v>
      </c>
      <c r="D178" s="17" t="s">
        <v>123</v>
      </c>
      <c r="E178" s="12" t="s">
        <v>120</v>
      </c>
      <c r="F178" s="6"/>
      <c r="G178" s="6">
        <v>17300</v>
      </c>
      <c r="H178" s="14">
        <f t="shared" ca="1" si="3"/>
        <v>742263.4700000002</v>
      </c>
    </row>
    <row r="179" spans="1:8" s="39" customFormat="1" ht="181.5" customHeight="1" x14ac:dyDescent="0.3">
      <c r="A179" s="40">
        <v>169</v>
      </c>
      <c r="B179" s="24">
        <v>44468</v>
      </c>
      <c r="C179" s="20">
        <v>24472773423</v>
      </c>
      <c r="D179" s="17" t="s">
        <v>121</v>
      </c>
      <c r="E179" s="12" t="s">
        <v>120</v>
      </c>
      <c r="F179" s="6"/>
      <c r="G179" s="6">
        <v>17300</v>
      </c>
      <c r="H179" s="14">
        <f t="shared" ca="1" si="3"/>
        <v>724963.4700000002</v>
      </c>
    </row>
    <row r="180" spans="1:8" s="39" customFormat="1" ht="183" customHeight="1" x14ac:dyDescent="0.3">
      <c r="A180" s="40">
        <v>170</v>
      </c>
      <c r="B180" s="24">
        <v>44468</v>
      </c>
      <c r="C180" s="20">
        <v>24472812025</v>
      </c>
      <c r="D180" s="17" t="s">
        <v>108</v>
      </c>
      <c r="E180" s="12" t="s">
        <v>255</v>
      </c>
      <c r="F180" s="6"/>
      <c r="G180" s="6">
        <v>25750</v>
      </c>
      <c r="H180" s="14">
        <f t="shared" ca="1" si="3"/>
        <v>699213.4700000002</v>
      </c>
    </row>
    <row r="181" spans="1:8" s="39" customFormat="1" ht="202.5" x14ac:dyDescent="0.3">
      <c r="A181" s="40">
        <v>171</v>
      </c>
      <c r="B181" s="24">
        <v>44468</v>
      </c>
      <c r="C181" s="20">
        <v>24472823552</v>
      </c>
      <c r="D181" s="17" t="s">
        <v>30</v>
      </c>
      <c r="E181" s="12" t="s">
        <v>256</v>
      </c>
      <c r="F181" s="6"/>
      <c r="G181" s="6">
        <v>17300</v>
      </c>
      <c r="H181" s="14">
        <f t="shared" ca="1" si="3"/>
        <v>681913.4700000002</v>
      </c>
    </row>
    <row r="182" spans="1:8" s="39" customFormat="1" ht="237.75" customHeight="1" x14ac:dyDescent="0.3">
      <c r="A182" s="40">
        <v>172</v>
      </c>
      <c r="B182" s="24">
        <v>44468</v>
      </c>
      <c r="C182" s="20" t="s">
        <v>44</v>
      </c>
      <c r="D182" s="17" t="s">
        <v>113</v>
      </c>
      <c r="E182" s="12" t="s">
        <v>257</v>
      </c>
      <c r="F182" s="6"/>
      <c r="G182" s="6">
        <v>41500</v>
      </c>
      <c r="H182" s="14">
        <f t="shared" ca="1" si="3"/>
        <v>640413.4700000002</v>
      </c>
    </row>
    <row r="183" spans="1:8" s="39" customFormat="1" ht="244.5" customHeight="1" x14ac:dyDescent="0.3">
      <c r="A183" s="40">
        <v>173</v>
      </c>
      <c r="B183" s="24">
        <v>44468</v>
      </c>
      <c r="C183" s="20" t="s">
        <v>44</v>
      </c>
      <c r="D183" s="17" t="s">
        <v>113</v>
      </c>
      <c r="E183" s="12" t="s">
        <v>258</v>
      </c>
      <c r="F183" s="6"/>
      <c r="G183" s="6">
        <v>34000</v>
      </c>
      <c r="H183" s="14">
        <f t="shared" ca="1" si="3"/>
        <v>606413.4700000002</v>
      </c>
    </row>
    <row r="184" spans="1:8" s="39" customFormat="1" ht="97.5" customHeight="1" x14ac:dyDescent="0.3">
      <c r="A184" s="40">
        <v>174</v>
      </c>
      <c r="B184" s="24">
        <v>44469</v>
      </c>
      <c r="C184" s="20">
        <v>24482974271</v>
      </c>
      <c r="D184" s="17" t="s">
        <v>259</v>
      </c>
      <c r="E184" s="12" t="s">
        <v>128</v>
      </c>
      <c r="F184" s="6"/>
      <c r="G184" s="6">
        <v>47500</v>
      </c>
      <c r="H184" s="14">
        <f ca="1">SUM(H185+F184-G184)</f>
        <v>553913.4700000002</v>
      </c>
    </row>
    <row r="185" spans="1:8" s="39" customFormat="1" ht="121.5" x14ac:dyDescent="0.3">
      <c r="A185" s="40">
        <v>175</v>
      </c>
      <c r="B185" s="24">
        <v>44469</v>
      </c>
      <c r="C185" s="20" t="s">
        <v>129</v>
      </c>
      <c r="D185" s="17" t="s">
        <v>49</v>
      </c>
      <c r="E185" s="12" t="s">
        <v>260</v>
      </c>
      <c r="F185" s="6"/>
      <c r="G185" s="6">
        <v>5000</v>
      </c>
      <c r="H185" s="14">
        <f ca="1">SUM(H183+F185-G185)</f>
        <v>601413.4700000002</v>
      </c>
    </row>
    <row r="186" spans="1:8" s="1" customFormat="1" ht="45.75" customHeight="1" x14ac:dyDescent="0.3">
      <c r="A186" s="40">
        <v>176</v>
      </c>
      <c r="B186" s="24">
        <v>44469</v>
      </c>
      <c r="C186" s="20" t="s">
        <v>15</v>
      </c>
      <c r="D186" s="17" t="s">
        <v>11</v>
      </c>
      <c r="E186" s="13" t="s">
        <v>73</v>
      </c>
      <c r="F186" s="36"/>
      <c r="G186" s="6">
        <v>4749.37</v>
      </c>
      <c r="H186" s="14">
        <f ca="1">SUM(H184+F186-G186)</f>
        <v>549164.10000000021</v>
      </c>
    </row>
    <row r="187" spans="1:8" s="1" customFormat="1" ht="52.5" customHeight="1" x14ac:dyDescent="0.3">
      <c r="A187" s="40">
        <v>177</v>
      </c>
      <c r="B187" s="24">
        <v>44469</v>
      </c>
      <c r="C187" s="20" t="s">
        <v>15</v>
      </c>
      <c r="D187" s="17" t="s">
        <v>12</v>
      </c>
      <c r="E187" s="17" t="s">
        <v>261</v>
      </c>
      <c r="F187" s="36"/>
      <c r="G187" s="30">
        <v>575</v>
      </c>
      <c r="H187" s="14">
        <f t="shared" ca="1" si="3"/>
        <v>548589.10000000021</v>
      </c>
    </row>
    <row r="188" spans="1:8" s="1" customFormat="1" ht="61.5" customHeight="1" x14ac:dyDescent="0.35">
      <c r="A188" s="40"/>
      <c r="B188" s="15"/>
      <c r="C188" s="16"/>
      <c r="D188" s="23" t="s">
        <v>262</v>
      </c>
      <c r="E188" s="10" t="s">
        <v>16</v>
      </c>
      <c r="F188" s="22">
        <f>SUM(F14:F187)</f>
        <v>3504462.67</v>
      </c>
      <c r="G188" s="22">
        <f>SUM(G11:G187)</f>
        <v>3168998.42</v>
      </c>
      <c r="H188" s="22">
        <f ca="1">SUM(H187)</f>
        <v>548589.10000000021</v>
      </c>
    </row>
    <row r="199" spans="1:8" ht="24.75" thickBot="1" x14ac:dyDescent="0.4">
      <c r="A199" s="67"/>
      <c r="B199" s="67"/>
      <c r="C199" s="67"/>
      <c r="D199" s="67"/>
      <c r="E199" s="47"/>
      <c r="F199" s="68"/>
      <c r="G199" s="68"/>
      <c r="H199" s="68"/>
    </row>
    <row r="200" spans="1:8" ht="24" x14ac:dyDescent="0.35">
      <c r="A200" s="69" t="s">
        <v>263</v>
      </c>
      <c r="B200" s="69"/>
      <c r="C200" s="69"/>
      <c r="D200" s="69"/>
      <c r="E200" s="48"/>
      <c r="F200" s="70" t="s">
        <v>264</v>
      </c>
      <c r="G200" s="70"/>
      <c r="H200" s="70"/>
    </row>
    <row r="201" spans="1:8" ht="24" x14ac:dyDescent="0.35">
      <c r="A201" s="62" t="s">
        <v>265</v>
      </c>
      <c r="B201" s="62"/>
      <c r="C201" s="62"/>
      <c r="D201" s="62"/>
      <c r="E201" s="48"/>
      <c r="F201" s="63" t="s">
        <v>266</v>
      </c>
      <c r="G201" s="63"/>
      <c r="H201" s="63"/>
    </row>
    <row r="202" spans="1:8" ht="24" x14ac:dyDescent="0.35">
      <c r="A202" s="64" t="s">
        <v>267</v>
      </c>
      <c r="B202" s="64"/>
      <c r="C202" s="64"/>
      <c r="D202" s="64"/>
      <c r="E202" s="48"/>
      <c r="F202" s="65" t="s">
        <v>268</v>
      </c>
      <c r="G202" s="65"/>
      <c r="H202" s="65"/>
    </row>
    <row r="203" spans="1:8" ht="24" x14ac:dyDescent="0.35">
      <c r="A203" s="49"/>
      <c r="B203" s="49"/>
      <c r="C203" s="49"/>
      <c r="D203" s="49"/>
      <c r="E203" s="48"/>
      <c r="F203" s="50"/>
      <c r="G203" s="50"/>
      <c r="H203" s="50"/>
    </row>
    <row r="204" spans="1:8" ht="24" x14ac:dyDescent="0.35">
      <c r="A204" s="49"/>
      <c r="B204" s="49"/>
      <c r="C204" s="49"/>
      <c r="D204" s="49"/>
      <c r="E204" s="48"/>
      <c r="F204" s="50"/>
      <c r="G204" s="50"/>
      <c r="H204" s="50"/>
    </row>
    <row r="205" spans="1:8" ht="24" x14ac:dyDescent="0.35">
      <c r="A205" s="49"/>
      <c r="B205" s="49"/>
      <c r="C205" s="49"/>
      <c r="D205" s="49"/>
      <c r="E205" s="48"/>
      <c r="F205" s="50"/>
      <c r="G205" s="50"/>
      <c r="H205" s="50"/>
    </row>
    <row r="206" spans="1:8" ht="24" x14ac:dyDescent="0.35">
      <c r="A206" s="49"/>
      <c r="B206" s="49"/>
      <c r="C206" s="49"/>
      <c r="D206" s="49"/>
      <c r="E206" s="48"/>
      <c r="F206" s="50"/>
      <c r="G206" s="50"/>
      <c r="H206" s="50"/>
    </row>
    <row r="207" spans="1:8" ht="24" x14ac:dyDescent="0.35">
      <c r="A207" s="51"/>
      <c r="B207" s="52"/>
      <c r="C207" s="51"/>
      <c r="D207" s="53"/>
      <c r="E207" s="48"/>
      <c r="F207" s="54"/>
      <c r="G207" s="51"/>
      <c r="H207" s="51"/>
    </row>
    <row r="208" spans="1:8" ht="24" x14ac:dyDescent="0.35">
      <c r="A208" s="51"/>
      <c r="B208" s="52"/>
      <c r="C208" s="51"/>
      <c r="D208" s="53"/>
      <c r="E208" s="48"/>
      <c r="F208" s="51"/>
      <c r="G208" s="51"/>
      <c r="H208" s="51"/>
    </row>
    <row r="209" spans="1:8" ht="24.75" thickBot="1" x14ac:dyDescent="0.4">
      <c r="A209" s="51"/>
      <c r="B209" s="55"/>
      <c r="C209" s="55"/>
      <c r="D209" s="56"/>
      <c r="E209" s="57"/>
      <c r="F209" s="58"/>
      <c r="G209" s="55"/>
      <c r="H209" s="58"/>
    </row>
    <row r="210" spans="1:8" ht="24" x14ac:dyDescent="0.35">
      <c r="A210" s="51"/>
      <c r="B210" s="55"/>
      <c r="C210" s="55"/>
      <c r="D210" s="56"/>
      <c r="E210" s="59" t="s">
        <v>269</v>
      </c>
      <c r="F210" s="58"/>
      <c r="G210" s="55"/>
      <c r="H210" s="58"/>
    </row>
    <row r="211" spans="1:8" ht="24" x14ac:dyDescent="0.35">
      <c r="A211" s="51"/>
      <c r="B211" s="55"/>
      <c r="C211" s="55"/>
      <c r="D211" s="56"/>
      <c r="E211" s="60" t="s">
        <v>270</v>
      </c>
      <c r="F211" s="58"/>
      <c r="G211" s="55"/>
      <c r="H211" s="58"/>
    </row>
    <row r="212" spans="1:8" ht="22.5" x14ac:dyDescent="0.3">
      <c r="A212" s="51"/>
      <c r="B212" s="55"/>
      <c r="C212" s="55"/>
      <c r="D212" s="56"/>
      <c r="E212" s="54" t="s">
        <v>271</v>
      </c>
      <c r="F212" s="58"/>
      <c r="G212" s="55"/>
      <c r="H212" s="58"/>
    </row>
    <row r="213" spans="1:8" x14ac:dyDescent="0.35">
      <c r="A213" s="3"/>
      <c r="F213" s="61"/>
    </row>
  </sheetData>
  <mergeCells count="14">
    <mergeCell ref="A201:D201"/>
    <mergeCell ref="F201:H201"/>
    <mergeCell ref="A202:D202"/>
    <mergeCell ref="F202:H202"/>
    <mergeCell ref="A4:H4"/>
    <mergeCell ref="A199:D199"/>
    <mergeCell ref="F199:H199"/>
    <mergeCell ref="A200:D200"/>
    <mergeCell ref="F200:H200"/>
    <mergeCell ref="B9:H9"/>
    <mergeCell ref="A5:H5"/>
    <mergeCell ref="A6:H6"/>
    <mergeCell ref="A7:H7"/>
    <mergeCell ref="A8:H8"/>
  </mergeCells>
  <pageMargins left="0.31496062992125984" right="0.31496062992125984" top="0.35433070866141736" bottom="0.35433070866141736" header="0.31496062992125984" footer="0.31496062992125984"/>
  <pageSetup scale="40" orientation="portrait" r:id="rId1"/>
  <headerFooter>
    <oddFooter>&amp;C&amp;"+,Negrita Cursiva"&amp;20Página &amp;P De 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SEPTIEMBRE</vt:lpstr>
      <vt:lpstr>SEPTIEMBRE!Área_de_impresión</vt:lpstr>
      <vt:lpstr>SEPTIEMBRE!Títulos_a_imprimir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2021-10-06T18:32:18Z</cp:lastPrinted>
  <dcterms:created xsi:type="dcterms:W3CDTF">2015-05-19T13:34:08Z</dcterms:created>
  <dcterms:modified xsi:type="dcterms:W3CDTF">2021-12-10T14:44:14Z</dcterms:modified>
</cp:coreProperties>
</file>