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25.12.150\Carpeta Compartida OAI\OAI\AÑO 2022\Documentos Cargados al portal\Financiero\Enero\"/>
    </mc:Choice>
  </mc:AlternateContent>
  <bookViews>
    <workbookView xWindow="-120" yWindow="-120" windowWidth="20730" windowHeight="11160" tabRatio="774"/>
  </bookViews>
  <sheets>
    <sheet name="D" sheetId="62" r:id="rId1"/>
    <sheet name="Hoja3" sheetId="97" r:id="rId2"/>
  </sheets>
  <definedNames>
    <definedName name="_xlnm.Print_Titles" localSheetId="0">D!$1:$10</definedName>
  </definedNames>
  <calcPr calcId="152511"/>
</workbook>
</file>

<file path=xl/calcChain.xml><?xml version="1.0" encoding="utf-8"?>
<calcChain xmlns="http://schemas.openxmlformats.org/spreadsheetml/2006/main">
  <c r="G51" i="62" l="1"/>
  <c r="H12" i="62" l="1"/>
  <c r="H13" i="62" l="1"/>
  <c r="H14" i="62" s="1"/>
  <c r="H15" i="62" s="1"/>
  <c r="H16" i="62" s="1"/>
  <c r="H17" i="62" s="1"/>
  <c r="H18" i="62" s="1"/>
  <c r="H19" i="62" s="1"/>
  <c r="H20" i="62" s="1"/>
  <c r="H21" i="62" s="1"/>
  <c r="H22" i="62" s="1"/>
  <c r="H23" i="62" s="1"/>
  <c r="H24" i="62" s="1"/>
  <c r="H25" i="62" s="1"/>
  <c r="H26" i="62" s="1"/>
  <c r="H27" i="62" s="1"/>
  <c r="H28" i="62" s="1"/>
  <c r="H29" i="62" s="1"/>
  <c r="H30" i="62" s="1"/>
  <c r="H31" i="62" s="1"/>
  <c r="H32" i="62" s="1"/>
  <c r="H33" i="62" s="1"/>
  <c r="H34" i="62" s="1"/>
  <c r="H35" i="62" s="1"/>
  <c r="H36" i="62" s="1"/>
  <c r="H37" i="62" s="1"/>
  <c r="H38" i="62" s="1"/>
  <c r="H39" i="62" s="1"/>
  <c r="H40" i="62" s="1"/>
  <c r="H41" i="62" s="1"/>
  <c r="F51" i="62"/>
  <c r="H42" i="62" l="1"/>
  <c r="H43" i="62" s="1"/>
  <c r="H44" i="62" s="1"/>
  <c r="H45" i="62" s="1"/>
  <c r="H46" i="62" s="1"/>
  <c r="H47" i="62" s="1"/>
  <c r="H48" i="62" s="1"/>
  <c r="H49" i="62" s="1"/>
  <c r="H50" i="62" s="1"/>
  <c r="H51" i="62" l="1"/>
</calcChain>
</file>

<file path=xl/sharedStrings.xml><?xml version="1.0" encoding="utf-8"?>
<sst xmlns="http://schemas.openxmlformats.org/spreadsheetml/2006/main" count="160" uniqueCount="114">
  <si>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</si>
  <si>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</si>
  <si>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</si>
  <si>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</si>
  <si>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</si>
  <si>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</si>
  <si>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</si>
  <si>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</si>
  <si>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</si>
  <si>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</si>
  <si>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</si>
  <si>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D.G.I.I.-Ley 288-04</t>
  </si>
  <si>
    <t>Banco de Reservas</t>
  </si>
  <si>
    <t>Balance al inicio del mes</t>
  </si>
  <si>
    <t>Depósito</t>
  </si>
  <si>
    <t>N/A</t>
  </si>
  <si>
    <t xml:space="preserve">   </t>
  </si>
  <si>
    <t>Alejandro Rojas López</t>
  </si>
  <si>
    <t>Choferes  y Auxiliares de Distribución
de la Sede Central</t>
  </si>
  <si>
    <t>Nomina Masiva al Personal de la Dirección de Recursos Humanos
(Choferes y Auxiliares de Distribución 
de la Sede Central)</t>
  </si>
  <si>
    <t xml:space="preserve">                                                                                                                                           </t>
  </si>
  <si>
    <t>Elvis Eladio Cruz Maríñez</t>
  </si>
  <si>
    <t>N/M</t>
  </si>
  <si>
    <t>Miguel Martínez Bautista</t>
  </si>
  <si>
    <t>Starlin Felipe Toribio Núñez</t>
  </si>
  <si>
    <t>Daina Carolina Ulloa Santos</t>
  </si>
  <si>
    <t>Nomina Masiva al Personal de la Dirección de Farmacias del Pueblo</t>
  </si>
  <si>
    <t>Luis Alberto Araujo Infante</t>
  </si>
  <si>
    <t>Correspondiente al Mes de Enero 2022</t>
  </si>
  <si>
    <t>Balance Conciliado al 31-12-21</t>
  </si>
  <si>
    <t>Cargos por Impuestos del 0.015%, según la Ley 288-04, 
correspondientes al Mes de Enero de 2022.</t>
  </si>
  <si>
    <t>25389819122</t>
  </si>
  <si>
    <t>Cuenta No. 240-016967-0
Del Fondo Reponible Institucional</t>
  </si>
  <si>
    <t>_____________________________________</t>
  </si>
  <si>
    <r>
      <rPr>
        <b/>
        <i/>
        <sz val="20"/>
        <color theme="1"/>
        <rFont val="Cambria"/>
        <family val="1"/>
        <scheme val="major"/>
      </rPr>
      <t>A Nombre  De:</t>
    </r>
    <r>
      <rPr>
        <b/>
        <i/>
        <sz val="18"/>
        <color theme="1"/>
        <rFont val="Cambria"/>
        <family val="1"/>
        <scheme val="major"/>
      </rPr>
      <t xml:space="preserve">   
__________________________________________________</t>
    </r>
  </si>
  <si>
    <r>
      <rPr>
        <b/>
        <i/>
        <sz val="20"/>
        <color theme="1"/>
        <rFont val="Cambria"/>
        <family val="1"/>
        <scheme val="major"/>
      </rPr>
      <t xml:space="preserve">
A Nombre  De:</t>
    </r>
    <r>
      <rPr>
        <b/>
        <i/>
        <sz val="18"/>
        <color theme="1"/>
        <rFont val="Cambria"/>
        <family val="1"/>
        <scheme val="major"/>
      </rPr>
      <t xml:space="preserve">   
__________________________________________________</t>
    </r>
  </si>
  <si>
    <t>__________________________________</t>
  </si>
  <si>
    <t>A Nombre  De:   
_______________________________________________</t>
  </si>
  <si>
    <t xml:space="preserve">
Cuenta No. 240-016967-0
Del Fondo Reponible Institucional</t>
  </si>
  <si>
    <t>Por Valor de $ _____________________</t>
  </si>
  <si>
    <t>Sobrante de Transferencia 
del Expediente 
No. _____________    D/F ____________________</t>
  </si>
  <si>
    <t xml:space="preserve">Devolución Total del Expediente
 No. ___________    D/F ____________________ </t>
  </si>
  <si>
    <t>25475087789</t>
  </si>
  <si>
    <t>25514554811</t>
  </si>
  <si>
    <t>25586843048</t>
  </si>
  <si>
    <t>25586866614</t>
  </si>
  <si>
    <t>Pablo Rafael Morales De La Cruz</t>
  </si>
  <si>
    <t>25586896936</t>
  </si>
  <si>
    <t>25586926466</t>
  </si>
  <si>
    <t>25586967776</t>
  </si>
  <si>
    <t>Aridio Tejada</t>
  </si>
  <si>
    <t>25586993917</t>
  </si>
  <si>
    <t>25587018494</t>
  </si>
  <si>
    <t>25587102345</t>
  </si>
  <si>
    <t>25587131339</t>
  </si>
  <si>
    <t>25587184861</t>
  </si>
  <si>
    <t>25587158549</t>
  </si>
  <si>
    <t>25587292185</t>
  </si>
  <si>
    <t>Pago de Viáticos, al personal de la Dirección de Farmacias del Pueblo, que estuvo trasladándose desde la Provincia de El Seibo, hacia la Sede Central de Santo Domingo, con la finalidad de entregar documentos referentes a sus labores, correspondiente a los días 14 y 26 de Octubre del año 2021.-</t>
  </si>
  <si>
    <t>Félix Yoel Minyetty Tejada</t>
  </si>
  <si>
    <t>25587220015</t>
  </si>
  <si>
    <t>Cargos y Comisiones Bancarias, correspondientes  al 
Mes de Enero de 2022.</t>
  </si>
  <si>
    <t>EC &amp; Multiservices, EIRL</t>
  </si>
  <si>
    <t>Pago de Viáticos, al personal de la División de Distribución de la Sede Central, que estuvo participando en el abastecimiento de medicamentos a las Farmacias del Pueblo, Programas y Transferencia, en las rutas 
de las Provincias de Azua, Santiago, San Juan y Barahona,  correspondiente a los días 05, 28 y 29 de Octubre del año 2021.-</t>
  </si>
  <si>
    <t>Compra de 10 Fardos de Termo Envases Plásticos de 4 onzas, requeridos por el Departamento de Compras y Contrataciones, para ser utilizados en el despacho de alimentos del Comedor General de Ciudad Salud, según comunicación No. SUM-C/No. 0001-2022, realizada por la Encargada de la División de Servicios Generales, en fecha 11-01-22.</t>
  </si>
  <si>
    <t>Pago de Viáticos, al personal de la División de Distribución de la Sede Central, que estuvo participando en el abastecimiento de medicamentos a las Farmacias del Pueblo, Programas y Transferencia, en las rutas 
de las Provincias de Monte Plata, San Cristóbal, La Vega, San Francisco, María Trinidad Sánchez, Samaná, San Pedro, Pedro Brand y Santiago, correspondiente a los días 12, 15 y 16 de Noviembre del año 2021.-</t>
  </si>
  <si>
    <t>Pago de Viáticos, al personal de la Dirección de Farmacias del Pueblo, que estuvo trasladándose desde la Sede Central de Santo Domingo, Ciudad Salud, hacia la Provincia de Monte Plata, con la finalidad de realizar un levantamiento, por solicitud de una nueva Farmacia del Pueblo, correspondiente al día 26 de Noviembre del año 2021.-</t>
  </si>
  <si>
    <t>Pago de Viáticos, al personal de la División de Distribución de la Sede Central, que estuvo participando en el abastecimiento de medicamentos a las Farmacias del Pueblo, Programas y Transferencia, en las rutas 
de las Provincias de San Cristóbal, Boca Chica, Santiago, San Pedro y Azua, correspondiente a los días 09, 10, 11 y 12 de Noviembre del año 2021.-</t>
  </si>
  <si>
    <t xml:space="preserve">Recarga de Peaje (Paso Rápido), a la Flotilla Vehicular de la Institución, que distribuyen medicamentos y prestan servicios de mantenimiento, según comunicación No. CDA/375-22, realizada en fecha 06-01-22, por
el Encargado del Departamento Administrativo, </t>
  </si>
  <si>
    <t>Andrivelis Matos Rodríguez</t>
  </si>
  <si>
    <t>Fior Daliza Ramírez Rosado</t>
  </si>
  <si>
    <t>Bolívar Benítez Campusano</t>
  </si>
  <si>
    <t>Sobrante de la Transferencia a Terceros No. 25211452500, realizada a favor de Sergio Mauricio Sánchez, en fecha 21-12-21, por un valor total de $2,350.35</t>
  </si>
  <si>
    <t>PROGRAMA DE MEDICAMENTOS ESENCIALES (PROMESE CAL)</t>
  </si>
  <si>
    <t>Sobrante de la Transferencia Liquidable No. 24979749709, realizada a favor de Juan Pablo Ureña González, en fecha 29-11-21, por un valor total de $25,000.00</t>
  </si>
  <si>
    <t>Balance Final</t>
  </si>
  <si>
    <t>Pago de Viáticos, al personal de la División de Distribución de la Sede Central, que estuvo participando en el abastecimiento de medicamentos a las Farmacias del Pueblo, Programas y Transferencia, en las rutas 
de las Provincias de Azua, Santiago, El 28, San Juan,
La Altagracia, San Cristóbal y La Vega, correspondiente a los días 02, 03, 04, 05, 06, 08 y 09 de Noviembre del año 2021.-</t>
  </si>
  <si>
    <t>Pago de Viáticos, al personal de la División de Distribución de la Sede Central, que estuvo participando en el abastecimiento de medicamentos a las Farmacias del Pueblo, Programas y Transferencia, en las rutas 
de las Provincias de Barahona, San Pedro, San Cristóbal, La Altagracia,  Bonao, Hato Mayor, Peravia, Monte Plata y Santiago,  correspondiente a los días 15, 18, 19 y 20 de Octubre del año 2021.-</t>
  </si>
  <si>
    <t>Pago de Viáticos, al personal de la Sección de Ingresos (Colectores), que estuvo cubriendo de manera interina, la vacante de la Provincia de Azua 02, desde Santo Domingo, con la finalidad de realizar labores de Colecturía, correspondiente a los días 01, 02, 08, 12 y 18 de Noviembre del año 2021.</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</si>
  <si>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La Romana, Dajabon y Monte Plata, correspondiente al día 06 de Octubre del año 2021.</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</si>
  <si>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Santo Domingo, a los  días 06 y 08 de Noviembre del año 2021.</t>
  </si>
  <si>
    <t>Consorcio de Tarjetas Dominicanas,
S. A</t>
  </si>
  <si>
    <t>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Valverde Mao, Dajabon y Samaná, correspondiente al día 30 de Octubre del año 2021. El monto original de este expediente, es de $27,200.00, sin embargo, al momento de procesar el archivo TXT, la cuenta del Sr. Araujo fue rechazada por el banco y solamente se procesó el valor de $25,500.00; dicho expediente fue pagado en fecha 21-12-21.</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</si>
  <si>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 José de Ocoa, Peravia, Azua y Pedernales, correspondiente al día 20 de Noviembre del año 2021.-</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</si>
  <si>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al día 13 de Noviembre del año 2021.</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</si>
  <si>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al día 21 de Noviembre 
del año 2021.</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</si>
  <si>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 José de Ocoa, San Juan y Elías Piña, correspondiente al día 19 de Noviembre del año 2021.-</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</si>
  <si>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Puerto Plata y Dajabon, correspondiente al día 18 de Noviembre del año 2021.-</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</si>
  <si>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al día 14 de Noviembre
del año 2021.</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</si>
  <si>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al día 11 de Noviembre 
del año 2021.</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</si>
  <si>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 Pedro de Macorís, Peravia y Azua, correspondiente al día 22 de Noviembre del año 2021.-</t>
  </si>
  <si>
    <t>Devolución parcial de la Nomina Masiva por pago de viáticos, correspondiente al expediente no. 01394, de 
los colaboradores del Departamento de Ingeniería e Infraestructura, pagada en fecha 17-12-21, por un valor total de $28,400.00, donde la cuenta del Sr. 
José Emmanuel Durán Tucker, refleja un valor de más de $200.00, ya que según solicitud realizada por el Departamento, se le pagó el monto de $14,200.00, en vez de $14,000.00, que era el valor correcto.</t>
  </si>
  <si>
    <t>Pago de Viáticos, al personal de la Sección de Ingresos (Colectores), que  estuvo  visitando la  Sede Central de Santo Domingo,  desde distintas  provincias de la Zona Este del País, Provincia de El Seibo, con la finalidad de entregar documentos de Colecturía de las Farmacias del Pueblo, correspondiente  al día 25 de Noviembre del año 2021.-</t>
  </si>
  <si>
    <t>Pago de Viáticos, al personal de la Sección de Ingresos (Colectores), que estuvo cubriendo de manera interina, la vacante de la Provincia de Azua 02, desde Santo Domingo, con la finalidad de realizar labores
de Colecturía, correspondiente a los días 22 y 25 de Noviembre del año 2021.</t>
  </si>
  <si>
    <t>Pago de Viáticos, al personal de la Sección de Ingresos (Colectores), que  estuvo  visitando la  Sede Central de Santo Domingo,  desde distintas  provincias de la Zona Sur del País, Provincia de Azua 02, con la finalidad de entregar documentos de Colecturía de las Farmacias del Pueblo, correspondiente  al día 06 de Diciembre del año 2021.-</t>
  </si>
  <si>
    <t>Pago de Viáticos, al personal de la Sección de Ingresos (Colectores), que  estuvo  visitando la  Sede Central de Santo Domingo,  desde distintas  provincias de la Zona Norte del País, Provincia de La Vega 02, con la finalidad de entregar documentos de Colecturía de las Farmacias del Pueblo, correspondiente  al día 01 de Diciembre del año 2021.-</t>
  </si>
  <si>
    <t>Pago de Viáticos, al personal de la Sección de Ingresos (Colectores), que  estuvo  visitando la  Sede Central de Santo Domingo,  desde distintas  provincias de la Zona Sur del País, Provincia de Azua 01, con la finalidad de entregar documentos de Colecturía de las Farmacias del Pueblo, correspondiente  al día 08 de Diciembre del año 2021.-</t>
  </si>
  <si>
    <t>Pago de Cambio de 2 gomas, a la unidad vehicular Camión marca Mitsubishi Placa EL06271, color blanco, año 2008, asignado a la División de Distribución, según comunicación No. DT 005-22, realizada en fecha 
18-01-22, por el Encargado de la División de Transportación</t>
  </si>
  <si>
    <t>Pago de Viáticos, al personal de la Dirección General que estuvo participando en la Jornada de Vacunación 
del Programa Ampliado de Inmunización (PAI), en la Provincia de Santo Domingo, la cual fue realizada desde el día 01 hasta el día 19 de Diciembre del año 2021.-</t>
  </si>
  <si>
    <t>Pago de Viáticos, al personal del Departamento de Tecnología, que estuvo trasladándose hacia la Provincia de La Vega, con la finalidad de realizar la instalación de equipos tecnológicos en la Farmacia del Pueblo Hospital Dr. Luis Morillo King, correspondiente al día 13 de Diciembre del año 2021.-</t>
  </si>
  <si>
    <t>Pago de Viáticos, al personal de la División de Transportación, que estuvo brindando asistencia a un personal de los Departamentos de Comunicaciones y de Ingeniería e Infraestructura, Seguridad Militar y Policial (Investigación), con la finalidad de instalar los 
cuadros de  Misión, Visión y Valores, en las Farmacias del Pueblo de las Provincias de Bonao, La Vega, San Francisco de Macorís y Moca (Espaillat), correspondiente a los días 13 y 14 de Diciembre del año 2021.-</t>
  </si>
  <si>
    <t>Pago de Viáticos, al personal de la División de Transportación, que estuvo brindando asistencia a un personal de la División de Distribución, hacia el Almacén Regional Norte, de la Provincia de Santiago, correspondiente al día 22 de Diciembre del año
del año 2021.-</t>
  </si>
  <si>
    <t>Pago de Viáticos, al personal del Departamento de Tecnología, que estuvo trasladándose hacia la Provincia de Santiago Rodríguez, con la finalidad de movilizar y reinstalar los equipos tecnológicos, de la Farmacia del Pueblo Villa Los Almácigos, correspondiente
al día 28 de Diciembre del año 2021.-</t>
  </si>
  <si>
    <t>Pago de Viáticos, al personal del Departamento de Tecnología, que estuvo trasladándose hacia la Provincia Espaillat (Moca), con la finalidad de realizar la instalación de equipos tecnológicos, en la Farmacia
del Pueblo Hospital Municipal José Contreras, correspondiente al día 15 de Diciembre del año 2021.-</t>
  </si>
  <si>
    <t>LIC. MARIA CRISTINA PRADO</t>
  </si>
  <si>
    <t>LIC. JESUCITA FELIZ</t>
  </si>
  <si>
    <t>ENCARGADA DIVISION DE TESORERIA</t>
  </si>
  <si>
    <t>ENCARGADA DEPARTAMENTO FINANCIERO</t>
  </si>
  <si>
    <t>PREPARADO POR</t>
  </si>
  <si>
    <t>REVISADO POR</t>
  </si>
  <si>
    <t>LIC. GEORGINA VICTORIANO MORENO</t>
  </si>
  <si>
    <t>DIRECTORA ADMINISTRATIVA FINANCIERA</t>
  </si>
  <si>
    <t>AUTORIZADO POR</t>
  </si>
  <si>
    <t>Pago de Viáticos, al personal de la División de Distribución de la Sede Central, que estuvo participando en el abastecimiento de medicamentos a las Farmacias del Pueblo, Programas y Transferencia, en las rutas 
de las Provincias de San Juan, Barahona, Independencia, Elías Piña, Pedernales, Santiago, Monte Plata, Azua y San Juan,  correspondiente a los días 26 y 27 de Octubre del año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</si>
</sst>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D$&quot;* #,##0.00_-;\-&quot;RD$&quot;* #,##0.00_-;_-&quot;RD$&quot;* &quot;-&quot;??_-;_-@_-"/>
    <numFmt numFmtId="164" formatCode="_(&quot;RD$&quot;* #,##0.00_);_(&quot;RD$&quot;* \(#,##0.00\);_(&quot;RD$&quot;* &quot;-&quot;??_);_(@_)"/>
    <numFmt numFmtId="165" formatCode="dd\-mm\-yy;@"/>
  </numFmts>
  <fonts count="57"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4"/>
      <color theme="1"/>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b/>
      <i/>
      <sz val="16"/>
      <name val="Cambria"/>
      <family val="1"/>
      <scheme val="major"/>
    </font>
    <font>
      <i/>
      <sz val="15"/>
      <name val="Cambria"/>
      <family val="1"/>
    </font>
    <font>
      <sz val="11"/>
      <name val="Calibri"/>
      <family val="2"/>
      <scheme val="minor"/>
    </font>
    <font>
      <sz val="15"/>
      <name val="Calibri"/>
      <family val="2"/>
      <scheme val="minor"/>
    </font>
    <font>
      <sz val="16"/>
      <name val="Calibri"/>
      <family val="2"/>
      <scheme val="minor"/>
    </font>
    <font>
      <b/>
      <i/>
      <sz val="22"/>
      <name val="Cambria"/>
      <family val="1"/>
      <scheme val="major"/>
    </font>
    <font>
      <i/>
      <sz val="15"/>
      <name val="Cambria"/>
      <family val="1"/>
      <scheme val="major"/>
    </font>
    <font>
      <i/>
      <sz val="20"/>
      <color theme="1"/>
      <name val="Cambria"/>
      <family val="1"/>
      <scheme val="major"/>
    </font>
    <font>
      <b/>
      <i/>
      <u val="double"/>
      <sz val="20"/>
      <color theme="1"/>
      <name val="Cambria"/>
      <family val="1"/>
      <scheme val="major"/>
    </font>
    <font>
      <b/>
      <i/>
      <sz val="24"/>
      <name val="Cambria"/>
      <family val="1"/>
      <scheme val="major"/>
    </font>
    <font>
      <b/>
      <i/>
      <sz val="45"/>
      <color theme="1"/>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i/>
      <sz val="15"/>
      <color rgb="FFFF0000"/>
      <name val="Cambria"/>
      <family val="1"/>
    </font>
    <font>
      <sz val="14"/>
      <name val="Calibri"/>
      <family val="2"/>
      <scheme val="minor"/>
    </font>
    <font>
      <i/>
      <sz val="11"/>
      <color rgb="FFC00000"/>
      <name val="Cambria"/>
      <family val="1"/>
      <scheme val="major"/>
    </font>
    <font>
      <b/>
      <i/>
      <sz val="18"/>
      <color theme="1"/>
      <name val="Cambria"/>
      <family val="1"/>
      <scheme val="major"/>
    </font>
    <font>
      <b/>
      <i/>
      <sz val="20"/>
      <color theme="1"/>
      <name val="Cambria"/>
      <family val="1"/>
      <scheme val="major"/>
    </font>
    <font>
      <b/>
      <i/>
      <sz val="19"/>
      <color theme="1"/>
      <name val="Cambria"/>
      <family val="1"/>
      <scheme val="major"/>
    </font>
    <font>
      <u val="double"/>
      <sz val="11"/>
      <color theme="1"/>
      <name val="Calibri"/>
      <family val="2"/>
      <scheme val="minor"/>
    </font>
    <font>
      <i/>
      <u/>
      <sz val="15"/>
      <name val="Cambria"/>
      <family val="1"/>
    </font>
    <font>
      <i/>
      <u/>
      <sz val="16"/>
      <name val="Cambria"/>
      <family val="1"/>
      <scheme val="major"/>
    </font>
    <font>
      <i/>
      <sz val="18"/>
      <color theme="1"/>
      <name val="Cambria"/>
      <family val="1"/>
      <scheme val="major"/>
    </font>
    <font>
      <i/>
      <sz val="19"/>
      <color theme="1"/>
      <name val="Cambria"/>
      <family val="1"/>
      <scheme val="major"/>
    </font>
    <font>
      <i/>
      <sz val="16"/>
      <color theme="1"/>
      <name val="Cambria"/>
      <family val="1"/>
      <scheme val="major"/>
    </font>
    <font>
      <i/>
      <sz val="18"/>
      <name val="Cambria"/>
      <family val="1"/>
      <scheme val="major"/>
    </font>
    <font>
      <sz val="14"/>
      <color theme="1"/>
      <name val="Calibri"/>
      <family val="2"/>
      <scheme val="min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double">
        <color auto="1"/>
      </right>
      <top/>
      <bottom/>
      <diagonal/>
    </border>
    <border>
      <left/>
      <right/>
      <top style="double">
        <color auto="1"/>
      </top>
      <bottom style="double">
        <color auto="1"/>
      </bottom>
      <diagonal/>
    </border>
    <border>
      <left style="double">
        <color auto="1"/>
      </left>
      <right style="double">
        <color auto="1"/>
      </right>
      <top/>
      <bottom/>
      <diagonal/>
    </border>
    <border>
      <left style="double">
        <color auto="1"/>
      </left>
      <right/>
      <top/>
      <bottom/>
      <diagonal/>
    </border>
    <border>
      <left style="double">
        <color auto="1"/>
      </left>
      <right/>
      <top style="double">
        <color auto="1"/>
      </top>
      <bottom/>
      <diagonal/>
    </border>
    <border>
      <left/>
      <right style="double">
        <color auto="1"/>
      </right>
      <top style="double">
        <color auto="1"/>
      </top>
      <bottom/>
      <diagonal/>
    </border>
    <border>
      <left/>
      <right/>
      <top/>
      <bottom style="medium">
        <color auto="1"/>
      </bottom>
      <diagonal/>
    </border>
    <border>
      <left style="double">
        <color auto="1"/>
      </left>
      <right/>
      <top/>
      <bottom style="double">
        <color auto="1"/>
      </bottom>
      <diagonal/>
    </border>
    <border>
      <left/>
      <right style="double">
        <color auto="1"/>
      </right>
      <top/>
      <bottom style="double">
        <color auto="1"/>
      </bottom>
      <diagonal/>
    </border>
    <border>
      <left/>
      <right/>
      <top/>
      <bottom style="double">
        <color auto="1"/>
      </bottom>
      <diagonal/>
    </border>
  </borders>
  <cellStyleXfs count="46">
    <xf numFmtId="0" fontId="0" fillId="0" borderId="0"/>
    <xf numFmtId="164" fontId="2" fillId="0" borderId="0" applyFont="0" applyFill="0" applyBorder="0" applyAlignment="0" applyProtection="0"/>
    <xf numFmtId="0" fontId="1" fillId="0" borderId="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 borderId="4" applyNumberFormat="0" applyAlignment="0" applyProtection="0"/>
    <xf numFmtId="0" fontId="14" fillId="21" borderId="5"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8" borderId="4" applyNumberFormat="0" applyAlignment="0" applyProtection="0"/>
    <xf numFmtId="0" fontId="21" fillId="0" borderId="9" applyNumberFormat="0" applyFill="0" applyAlignment="0" applyProtection="0"/>
    <xf numFmtId="0" fontId="22" fillId="22" borderId="0" applyNumberFormat="0" applyBorder="0" applyAlignment="0" applyProtection="0"/>
    <xf numFmtId="0" fontId="10" fillId="23" borderId="10" applyNumberFormat="0" applyFont="0" applyAlignment="0" applyProtection="0"/>
    <xf numFmtId="0" fontId="23" fillId="2" borderId="11" applyNumberFormat="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cellStyleXfs>
  <cellXfs count="105">
    <xf numFmtId="0" fontId="0" fillId="0" borderId="0" xfId="0"/>
    <xf numFmtId="0" fontId="3" fillId="0" borderId="0" xfId="0" applyFont="1"/>
    <xf numFmtId="0" fontId="9" fillId="0" borderId="0" xfId="0" applyFont="1"/>
    <xf numFmtId="0" fontId="27"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39" fontId="30" fillId="0" borderId="1" xfId="1" applyNumberFormat="1" applyFont="1" applyFill="1" applyBorder="1" applyAlignment="1">
      <alignment horizontal="center"/>
    </xf>
    <xf numFmtId="0" fontId="31" fillId="0" borderId="0" xfId="0" applyFont="1" applyFill="1"/>
    <xf numFmtId="0" fontId="32" fillId="0" borderId="0" xfId="0" applyFont="1" applyFill="1"/>
    <xf numFmtId="0" fontId="33" fillId="0" borderId="0" xfId="0" applyFont="1" applyFill="1"/>
    <xf numFmtId="0" fontId="8" fillId="0" borderId="1" xfId="0" applyFont="1" applyFill="1" applyBorder="1" applyAlignment="1">
      <alignment horizontal="justify"/>
    </xf>
    <xf numFmtId="0" fontId="31" fillId="0" borderId="0" xfId="0" applyFont="1"/>
    <xf numFmtId="0" fontId="7" fillId="0" borderId="1" xfId="0" applyFont="1" applyBorder="1" applyAlignment="1">
      <alignment horizontal="left" wrapText="1"/>
    </xf>
    <xf numFmtId="39" fontId="7" fillId="0" borderId="1" xfId="0" applyNumberFormat="1" applyFont="1" applyFill="1" applyBorder="1" applyAlignment="1">
      <alignment horizontal="center" wrapText="1"/>
    </xf>
    <xf numFmtId="165" fontId="4" fillId="0" borderId="1" xfId="0" applyNumberFormat="1" applyFont="1" applyFill="1" applyBorder="1" applyAlignment="1">
      <alignment horizontal="center"/>
    </xf>
    <xf numFmtId="49" fontId="7"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27" fillId="0" borderId="2" xfId="0" applyFont="1" applyFill="1" applyBorder="1" applyAlignment="1">
      <alignment horizontal="left" wrapText="1"/>
    </xf>
    <xf numFmtId="0" fontId="36" fillId="0" borderId="0" xfId="0" applyFont="1"/>
    <xf numFmtId="0" fontId="27" fillId="0" borderId="1" xfId="0" applyFont="1" applyBorder="1" applyAlignment="1">
      <alignment horizontal="left"/>
    </xf>
    <xf numFmtId="0" fontId="7" fillId="0" borderId="1" xfId="0" applyFont="1" applyFill="1" applyBorder="1" applyAlignment="1">
      <alignment horizontal="center" wrapText="1"/>
    </xf>
    <xf numFmtId="0" fontId="36" fillId="0" borderId="0" xfId="0" applyFont="1" applyFill="1" applyBorder="1"/>
    <xf numFmtId="39" fontId="27" fillId="0" borderId="1" xfId="0" applyNumberFormat="1" applyFont="1" applyFill="1" applyBorder="1" applyAlignment="1">
      <alignment horizontal="center" wrapText="1"/>
    </xf>
    <xf numFmtId="39" fontId="37" fillId="0" borderId="1" xfId="0" applyNumberFormat="1" applyFont="1" applyFill="1" applyBorder="1" applyAlignment="1">
      <alignment horizontal="center" wrapText="1"/>
    </xf>
    <xf numFmtId="0" fontId="34" fillId="0" borderId="2" xfId="0" applyFont="1" applyFill="1" applyBorder="1" applyAlignment="1">
      <alignment horizontal="left" wrapText="1"/>
    </xf>
    <xf numFmtId="165" fontId="35" fillId="0" borderId="1" xfId="0" applyNumberFormat="1" applyFont="1" applyFill="1" applyBorder="1" applyAlignment="1">
      <alignment horizontal="center"/>
    </xf>
    <xf numFmtId="0" fontId="28" fillId="0" borderId="1" xfId="0" applyFont="1" applyFill="1" applyBorder="1" applyAlignment="1">
      <alignment horizontal="center" vertical="center"/>
    </xf>
    <xf numFmtId="0" fontId="38" fillId="0" borderId="1" xfId="0" applyFont="1" applyBorder="1" applyAlignment="1">
      <alignment horizontal="center" vertical="center"/>
    </xf>
    <xf numFmtId="0" fontId="34" fillId="0" borderId="3"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1" xfId="0" applyFont="1" applyFill="1" applyBorder="1" applyAlignment="1">
      <alignment horizontal="center" vertical="center" wrapText="1"/>
    </xf>
    <xf numFmtId="0" fontId="40" fillId="0" borderId="0" xfId="0" applyFont="1"/>
    <xf numFmtId="39" fontId="8" fillId="0" borderId="1" xfId="1" applyNumberFormat="1" applyFont="1" applyFill="1" applyBorder="1" applyAlignment="1">
      <alignment horizontal="center"/>
    </xf>
    <xf numFmtId="39" fontId="42" fillId="0" borderId="1" xfId="0" applyNumberFormat="1" applyFont="1" applyFill="1" applyBorder="1" applyAlignment="1">
      <alignment horizontal="center" wrapText="1"/>
    </xf>
    <xf numFmtId="0" fontId="36" fillId="0" borderId="13" xfId="0" applyFont="1" applyFill="1" applyBorder="1"/>
    <xf numFmtId="39" fontId="43" fillId="0" borderId="1" xfId="1" applyNumberFormat="1" applyFont="1" applyFill="1" applyBorder="1" applyAlignment="1">
      <alignment horizontal="center"/>
    </xf>
    <xf numFmtId="0" fontId="4" fillId="0" borderId="1" xfId="0" applyFont="1" applyBorder="1" applyAlignment="1">
      <alignment horizontal="center"/>
    </xf>
    <xf numFmtId="0" fontId="44" fillId="0" borderId="0" xfId="0" applyFont="1"/>
    <xf numFmtId="0" fontId="4" fillId="0" borderId="0" xfId="0" applyFont="1"/>
    <xf numFmtId="0" fontId="28" fillId="0" borderId="1" xfId="0" applyFont="1" applyBorder="1" applyAlignment="1">
      <alignment horizontal="center" vertical="center" wrapText="1"/>
    </xf>
    <xf numFmtId="0" fontId="45" fillId="0" borderId="0" xfId="0" applyFont="1"/>
    <xf numFmtId="4" fontId="32" fillId="0" borderId="0" xfId="0" applyNumberFormat="1" applyFont="1" applyFill="1"/>
    <xf numFmtId="0" fontId="36" fillId="0" borderId="14" xfId="0" applyFont="1" applyFill="1" applyBorder="1"/>
    <xf numFmtId="0" fontId="36" fillId="0" borderId="15" xfId="0" applyFont="1" applyFill="1" applyBorder="1"/>
    <xf numFmtId="0" fontId="39" fillId="0" borderId="0" xfId="0" applyFont="1" applyFill="1" applyBorder="1" applyAlignment="1">
      <alignment horizontal="center" wrapText="1"/>
    </xf>
    <xf numFmtId="0" fontId="39" fillId="0" borderId="13" xfId="0" applyFont="1" applyFill="1" applyBorder="1" applyAlignment="1">
      <alignment horizontal="center" wrapText="1"/>
    </xf>
    <xf numFmtId="0" fontId="46" fillId="0" borderId="0" xfId="0" applyFont="1" applyFill="1" applyBorder="1" applyAlignment="1">
      <alignment horizontal="center" wrapText="1"/>
    </xf>
    <xf numFmtId="0" fontId="46" fillId="0" borderId="13" xfId="0" applyFont="1" applyFill="1" applyBorder="1" applyAlignment="1">
      <alignment horizontal="center" wrapText="1"/>
    </xf>
    <xf numFmtId="0" fontId="5" fillId="0" borderId="0" xfId="0" applyFont="1" applyFill="1" applyBorder="1" applyAlignment="1">
      <alignment horizontal="center" wrapText="1"/>
    </xf>
    <xf numFmtId="0" fontId="5" fillId="0" borderId="13" xfId="0" applyFont="1" applyFill="1" applyBorder="1" applyAlignment="1">
      <alignment horizontal="center" wrapText="1"/>
    </xf>
    <xf numFmtId="0" fontId="5" fillId="0" borderId="16" xfId="0" applyFont="1" applyFill="1" applyBorder="1" applyAlignment="1">
      <alignment horizontal="center" wrapText="1"/>
    </xf>
    <xf numFmtId="0" fontId="36" fillId="0" borderId="18" xfId="0" applyFont="1" applyFill="1" applyBorder="1"/>
    <xf numFmtId="0" fontId="36" fillId="0" borderId="17" xfId="0" applyFont="1" applyFill="1" applyBorder="1"/>
    <xf numFmtId="0" fontId="36" fillId="0" borderId="16" xfId="0" applyFont="1" applyFill="1" applyBorder="1"/>
    <xf numFmtId="0" fontId="36" fillId="0" borderId="20" xfId="0" applyFont="1" applyFill="1" applyBorder="1"/>
    <xf numFmtId="0" fontId="39" fillId="0" borderId="16" xfId="0" applyFont="1" applyFill="1" applyBorder="1" applyAlignment="1">
      <alignment horizontal="center" wrapText="1"/>
    </xf>
    <xf numFmtId="0" fontId="36" fillId="0" borderId="21" xfId="0" applyFont="1" applyFill="1" applyBorder="1"/>
    <xf numFmtId="0" fontId="0" fillId="0" borderId="0" xfId="0" applyBorder="1"/>
    <xf numFmtId="0" fontId="49" fillId="0" borderId="22" xfId="0" applyFont="1" applyBorder="1"/>
    <xf numFmtId="0" fontId="36" fillId="0" borderId="22" xfId="0" applyFont="1" applyFill="1" applyBorder="1"/>
    <xf numFmtId="0" fontId="0" fillId="0" borderId="22" xfId="0" applyBorder="1"/>
    <xf numFmtId="0" fontId="36" fillId="0" borderId="16" xfId="0" applyFont="1" applyBorder="1"/>
    <xf numFmtId="0" fontId="5" fillId="0" borderId="22" xfId="0" applyFont="1" applyFill="1" applyBorder="1" applyAlignment="1">
      <alignment horizontal="center" wrapText="1"/>
    </xf>
    <xf numFmtId="0" fontId="5" fillId="0" borderId="21" xfId="0" applyFont="1" applyFill="1" applyBorder="1" applyAlignment="1">
      <alignment horizontal="center" wrapText="1"/>
    </xf>
    <xf numFmtId="39" fontId="50" fillId="0" borderId="1" xfId="1" applyNumberFormat="1" applyFont="1" applyFill="1" applyBorder="1" applyAlignment="1">
      <alignment horizontal="center"/>
    </xf>
    <xf numFmtId="39" fontId="51" fillId="0" borderId="1" xfId="0" applyNumberFormat="1" applyFont="1" applyFill="1" applyBorder="1" applyAlignment="1">
      <alignment horizontal="center" wrapText="1"/>
    </xf>
    <xf numFmtId="0" fontId="53" fillId="0" borderId="0" xfId="0" applyFont="1" applyBorder="1" applyAlignment="1">
      <alignment horizontal="left" wrapText="1"/>
    </xf>
    <xf numFmtId="0" fontId="53" fillId="0" borderId="0" xfId="0" applyFont="1" applyAlignment="1">
      <alignment horizontal="left" wrapText="1"/>
    </xf>
    <xf numFmtId="0" fontId="54" fillId="0" borderId="0" xfId="0" applyFont="1" applyAlignment="1">
      <alignment horizontal="center"/>
    </xf>
    <xf numFmtId="0" fontId="54" fillId="0" borderId="0" xfId="0" applyFont="1" applyAlignment="1">
      <alignment horizontal="center" wrapText="1"/>
    </xf>
    <xf numFmtId="0" fontId="52" fillId="0" borderId="0" xfId="0" applyFont="1"/>
    <xf numFmtId="0" fontId="52" fillId="0" borderId="0" xfId="0" applyFont="1" applyAlignment="1">
      <alignment horizontal="center"/>
    </xf>
    <xf numFmtId="0" fontId="52" fillId="0" borderId="0" xfId="0" applyFont="1" applyAlignment="1">
      <alignment wrapText="1"/>
    </xf>
    <xf numFmtId="0" fontId="55" fillId="0" borderId="0" xfId="0" applyFont="1" applyFill="1"/>
    <xf numFmtId="0" fontId="55" fillId="0" borderId="0" xfId="0" applyFont="1" applyFill="1" applyAlignment="1">
      <alignment wrapText="1"/>
    </xf>
    <xf numFmtId="0" fontId="53" fillId="24" borderId="19" xfId="0" applyFont="1" applyFill="1" applyBorder="1" applyAlignment="1">
      <alignment horizontal="left" wrapText="1"/>
    </xf>
    <xf numFmtId="0" fontId="55" fillId="0" borderId="0" xfId="0" applyFont="1"/>
    <xf numFmtId="0" fontId="48" fillId="0" borderId="0" xfId="0" applyFont="1" applyAlignment="1">
      <alignment horizontal="center" wrapText="1"/>
    </xf>
    <xf numFmtId="0" fontId="53" fillId="0" borderId="0" xfId="0" applyFont="1" applyAlignment="1">
      <alignment horizontal="center" wrapText="1"/>
    </xf>
    <xf numFmtId="0" fontId="52" fillId="0" borderId="0" xfId="0" applyFont="1" applyAlignment="1">
      <alignment horizontal="center" wrapText="1"/>
    </xf>
    <xf numFmtId="0" fontId="56" fillId="0" borderId="0" xfId="0" applyFont="1"/>
    <xf numFmtId="0" fontId="33" fillId="0" borderId="0" xfId="0" applyFont="1" applyFill="1" applyAlignment="1"/>
    <xf numFmtId="0" fontId="52" fillId="0" borderId="0" xfId="0" applyFont="1" applyAlignment="1">
      <alignment horizontal="center"/>
    </xf>
    <xf numFmtId="0" fontId="52" fillId="0" borderId="0" xfId="0" applyFont="1" applyAlignment="1">
      <alignment horizontal="center" wrapText="1"/>
    </xf>
    <xf numFmtId="0" fontId="54" fillId="0" borderId="0" xfId="0" applyFont="1" applyAlignment="1">
      <alignment horizontal="center"/>
    </xf>
    <xf numFmtId="0" fontId="54" fillId="0" borderId="0" xfId="0" applyFont="1" applyAlignment="1">
      <alignment horizontal="center" wrapText="1"/>
    </xf>
    <xf numFmtId="0" fontId="5" fillId="0" borderId="0" xfId="0" applyFont="1" applyAlignment="1">
      <alignment horizontal="center" vertical="center"/>
    </xf>
    <xf numFmtId="0" fontId="52" fillId="0" borderId="19" xfId="0" applyFont="1" applyBorder="1" applyAlignment="1">
      <alignment horizontal="center"/>
    </xf>
    <xf numFmtId="0" fontId="52" fillId="0" borderId="19" xfId="0" applyFont="1" applyBorder="1" applyAlignment="1">
      <alignment horizontal="center" wrapText="1"/>
    </xf>
    <xf numFmtId="0" fontId="46" fillId="0" borderId="0" xfId="0" applyFont="1" applyBorder="1" applyAlignment="1">
      <alignment horizontal="center"/>
    </xf>
    <xf numFmtId="0" fontId="46" fillId="0" borderId="0" xfId="0" applyFont="1" applyBorder="1" applyAlignment="1">
      <alignment horizontal="center" wrapText="1"/>
    </xf>
    <xf numFmtId="0" fontId="3" fillId="0" borderId="0" xfId="0" applyFont="1" applyBorder="1" applyAlignment="1">
      <alignment horizontal="center" vertical="center"/>
    </xf>
    <xf numFmtId="0" fontId="41" fillId="0" borderId="0" xfId="0" applyFont="1" applyAlignment="1">
      <alignment horizontal="center" vertical="center"/>
    </xf>
    <xf numFmtId="0" fontId="6" fillId="0" borderId="0" xfId="0" applyFont="1" applyAlignment="1">
      <alignment horizontal="center"/>
    </xf>
    <xf numFmtId="0" fontId="5" fillId="0" borderId="16" xfId="0" applyFont="1" applyFill="1" applyBorder="1" applyAlignment="1">
      <alignment horizontal="center" wrapText="1"/>
    </xf>
    <xf numFmtId="0" fontId="5" fillId="0" borderId="0" xfId="0" applyFont="1" applyFill="1" applyBorder="1" applyAlignment="1">
      <alignment horizontal="center" wrapText="1"/>
    </xf>
    <xf numFmtId="0" fontId="5" fillId="0" borderId="13" xfId="0" applyFont="1" applyFill="1" applyBorder="1" applyAlignment="1">
      <alignment horizontal="center" wrapText="1"/>
    </xf>
    <xf numFmtId="0" fontId="46" fillId="0" borderId="16" xfId="0" applyFont="1" applyFill="1" applyBorder="1" applyAlignment="1">
      <alignment horizontal="center" wrapText="1"/>
    </xf>
    <xf numFmtId="0" fontId="46" fillId="0" borderId="0" xfId="0" applyFont="1" applyFill="1" applyBorder="1" applyAlignment="1">
      <alignment horizontal="center" wrapText="1"/>
    </xf>
    <xf numFmtId="0" fontId="46" fillId="0" borderId="13" xfId="0" applyFont="1" applyFill="1" applyBorder="1" applyAlignment="1">
      <alignment horizontal="center" wrapText="1"/>
    </xf>
    <xf numFmtId="0" fontId="47" fillId="0" borderId="16" xfId="0" applyFont="1" applyFill="1" applyBorder="1" applyAlignment="1">
      <alignment horizontal="center" wrapText="1"/>
    </xf>
    <xf numFmtId="0" fontId="47" fillId="0" borderId="0" xfId="0" applyFont="1" applyFill="1" applyBorder="1" applyAlignment="1">
      <alignment horizontal="center" wrapText="1"/>
    </xf>
    <xf numFmtId="0" fontId="47" fillId="0" borderId="13" xfId="0" applyFont="1" applyFill="1" applyBorder="1" applyAlignment="1">
      <alignment horizontal="center" wrapText="1"/>
    </xf>
    <xf numFmtId="0" fontId="48" fillId="0" borderId="16" xfId="0" applyFont="1" applyFill="1" applyBorder="1" applyAlignment="1">
      <alignment horizontal="center" wrapText="1"/>
    </xf>
    <xf numFmtId="0" fontId="48" fillId="0" borderId="0" xfId="0" applyFont="1" applyFill="1" applyBorder="1" applyAlignment="1">
      <alignment horizontal="center" wrapText="1"/>
    </xf>
    <xf numFmtId="0" fontId="48" fillId="0" borderId="13" xfId="0" applyFont="1" applyFill="1" applyBorder="1" applyAlignment="1">
      <alignment horizontal="center" wrapText="1"/>
    </xf>
  </cellXfs>
  <cellStyles count="46">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Input" xfId="37"/>
    <cellStyle name="Linked Cell" xfId="38"/>
    <cellStyle name="Moneda" xfId="1" builtinId="4"/>
    <cellStyle name="Moneda 2" xfId="45"/>
    <cellStyle name="Neutral 2" xfId="39"/>
    <cellStyle name="Normal" xfId="0" builtinId="0"/>
    <cellStyle name="Normal 2" xfId="2"/>
    <cellStyle name="Normal 3" xfId="3"/>
    <cellStyle name="Note" xfId="40"/>
    <cellStyle name="Output" xfId="41"/>
    <cellStyle name="Title" xfId="42"/>
    <cellStyle name="Total 2" xfId="43"/>
    <cellStyle name="Warning Text"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3</xdr:col>
      <xdr:colOff>342899</xdr:colOff>
      <xdr:row>6</xdr:row>
      <xdr:rowOff>0</xdr:rowOff>
    </xdr:from>
    <xdr:ext cx="3171825" cy="438151"/>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41719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0</xdr:col>
      <xdr:colOff>0</xdr:colOff>
      <xdr:row>0</xdr:row>
      <xdr:rowOff>57150</xdr:rowOff>
    </xdr:from>
    <xdr:to>
      <xdr:col>2</xdr:col>
      <xdr:colOff>1533525</xdr:colOff>
      <xdr:row>3</xdr:row>
      <xdr:rowOff>38100</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3238500" cy="781050"/>
        </a:xfrm>
        <a:prstGeom prst="rect">
          <a:avLst/>
        </a:prstGeom>
        <a:noFill/>
      </xdr:spPr>
    </xdr:pic>
    <xdr:clientData/>
  </xdr:twoCellAnchor>
  <xdr:oneCellAnchor>
    <xdr:from>
      <xdr:col>3</xdr:col>
      <xdr:colOff>590549</xdr:colOff>
      <xdr:row>5</xdr:row>
      <xdr:rowOff>295275</xdr:rowOff>
    </xdr:from>
    <xdr:ext cx="3171825" cy="438151"/>
    <xdr:sp macro="" textlink="">
      <xdr:nvSpPr>
        <xdr:cNvPr id="5" name="4 Rectángulo">
          <a:extLst>
            <a:ext uri="{FF2B5EF4-FFF2-40B4-BE49-F238E27FC236}">
              <a16:creationId xmlns:a16="http://schemas.microsoft.com/office/drawing/2014/main" xmlns="" id="{00000000-0008-0000-0000-000005000000}"/>
            </a:ext>
          </a:extLst>
        </xdr:cNvPr>
        <xdr:cNvSpPr/>
      </xdr:nvSpPr>
      <xdr:spPr>
        <a:xfrm>
          <a:off x="441959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48</xdr:row>
      <xdr:rowOff>0</xdr:rowOff>
    </xdr:from>
    <xdr:to>
      <xdr:col>8</xdr:col>
      <xdr:colOff>0</xdr:colOff>
      <xdr:row>205</xdr:row>
      <xdr:rowOff>4762</xdr:rowOff>
    </xdr:to>
    <xdr:pic>
      <xdr:nvPicPr>
        <xdr:cNvPr id="6" name="5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6783050" y="25393650"/>
          <a:ext cx="0" cy="43514962"/>
        </a:xfrm>
        <a:prstGeom prst="rect">
          <a:avLst/>
        </a:prstGeom>
        <a:solidFill>
          <a:schemeClr val="accent2"/>
        </a:solidFill>
      </xdr:spPr>
    </xdr:pic>
    <xdr:clientData/>
  </xdr:twoCellAnchor>
  <xdr:oneCellAnchor>
    <xdr:from>
      <xdr:col>3</xdr:col>
      <xdr:colOff>380999</xdr:colOff>
      <xdr:row>6</xdr:row>
      <xdr:rowOff>0</xdr:rowOff>
    </xdr:from>
    <xdr:ext cx="3171825" cy="438151"/>
    <xdr:sp macro="" textlink="">
      <xdr:nvSpPr>
        <xdr:cNvPr id="7" name="6 Rectángulo">
          <a:extLst>
            <a:ext uri="{FF2B5EF4-FFF2-40B4-BE49-F238E27FC236}">
              <a16:creationId xmlns:a16="http://schemas.microsoft.com/office/drawing/2014/main" xmlns="" id="{00000000-0008-0000-0000-000007000000}"/>
            </a:ext>
          </a:extLst>
        </xdr:cNvPr>
        <xdr:cNvSpPr/>
      </xdr:nvSpPr>
      <xdr:spPr>
        <a:xfrm>
          <a:off x="42100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xdr:row>
      <xdr:rowOff>180976</xdr:rowOff>
    </xdr:from>
    <xdr:to>
      <xdr:col>8</xdr:col>
      <xdr:colOff>0</xdr:colOff>
      <xdr:row>50</xdr:row>
      <xdr:rowOff>476250</xdr:rowOff>
    </xdr:to>
    <xdr:pic>
      <xdr:nvPicPr>
        <xdr:cNvPr id="8"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830800" y="447676"/>
          <a:ext cx="0" cy="82638899"/>
        </a:xfrm>
        <a:prstGeom prst="rect">
          <a:avLst/>
        </a:prstGeom>
        <a:noFill/>
        <a:ln>
          <a:noFill/>
        </a:ln>
      </xdr:spPr>
    </xdr:pic>
    <xdr:clientData/>
  </xdr:twoCellAnchor>
  <xdr:oneCellAnchor>
    <xdr:from>
      <xdr:col>3</xdr:col>
      <xdr:colOff>495299</xdr:colOff>
      <xdr:row>5</xdr:row>
      <xdr:rowOff>28575</xdr:rowOff>
    </xdr:from>
    <xdr:ext cx="3171825" cy="438151"/>
    <xdr:sp macro="" textlink="">
      <xdr:nvSpPr>
        <xdr:cNvPr id="9" name="9 Rectángulo">
          <a:extLst>
            <a:ext uri="{FF2B5EF4-FFF2-40B4-BE49-F238E27FC236}">
              <a16:creationId xmlns:a16="http://schemas.microsoft.com/office/drawing/2014/main" xmlns="" id="{00000000-0008-0000-0000-000009000000}"/>
            </a:ext>
          </a:extLst>
        </xdr:cNvPr>
        <xdr:cNvSpPr/>
      </xdr:nvSpPr>
      <xdr:spPr>
        <a:xfrm>
          <a:off x="4324349" y="15716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xdr:row>
      <xdr:rowOff>95250</xdr:rowOff>
    </xdr:from>
    <xdr:to>
      <xdr:col>8</xdr:col>
      <xdr:colOff>0</xdr:colOff>
      <xdr:row>25</xdr:row>
      <xdr:rowOff>1266825</xdr:rowOff>
    </xdr:to>
    <xdr:pic>
      <xdr:nvPicPr>
        <xdr:cNvPr id="10"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16449675" y="361950"/>
          <a:ext cx="0" cy="31680150"/>
        </a:xfrm>
        <a:prstGeom prst="rect">
          <a:avLst/>
        </a:prstGeom>
        <a:solidFill>
          <a:schemeClr val="accent2"/>
        </a:solidFill>
      </xdr:spPr>
    </xdr:pic>
    <xdr:clientData/>
  </xdr:twoCellAnchor>
  <xdr:twoCellAnchor editAs="oneCell">
    <xdr:from>
      <xdr:col>5</xdr:col>
      <xdr:colOff>1390650</xdr:colOff>
      <xdr:row>0</xdr:row>
      <xdr:rowOff>38101</xdr:rowOff>
    </xdr:from>
    <xdr:to>
      <xdr:col>7</xdr:col>
      <xdr:colOff>1514475</xdr:colOff>
      <xdr:row>2</xdr:row>
      <xdr:rowOff>228601</xdr:rowOff>
    </xdr:to>
    <xdr:pic>
      <xdr:nvPicPr>
        <xdr:cNvPr id="11" name="Imagen 10" descr="farmacia del pueblo">
          <a:extLst>
            <a:ext uri="{FF2B5EF4-FFF2-40B4-BE49-F238E27FC236}">
              <a16:creationId xmlns:a16="http://schemas.microsoft.com/office/drawing/2014/main" xmlns="" id="{00000000-0008-0000-0000-00000B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125450" y="38101"/>
          <a:ext cx="3419475" cy="723900"/>
        </a:xfrm>
        <a:prstGeom prst="rect">
          <a:avLst/>
        </a:prstGeom>
        <a:noFill/>
        <a:ln>
          <a:noFill/>
        </a:ln>
      </xdr:spPr>
    </xdr:pic>
    <xdr:clientData/>
  </xdr:twoCellAnchor>
  <xdr:twoCellAnchor editAs="oneCell">
    <xdr:from>
      <xdr:col>7</xdr:col>
      <xdr:colOff>1485900</xdr:colOff>
      <xdr:row>49</xdr:row>
      <xdr:rowOff>428625</xdr:rowOff>
    </xdr:from>
    <xdr:to>
      <xdr:col>7</xdr:col>
      <xdr:colOff>1485900</xdr:colOff>
      <xdr:row>178</xdr:row>
      <xdr:rowOff>161924</xdr:rowOff>
    </xdr:to>
    <xdr:pic>
      <xdr:nvPicPr>
        <xdr:cNvPr id="12" name="5 Imagen" descr="farmacia del pueblo">
          <a:extLst>
            <a:ext uri="{FF2B5EF4-FFF2-40B4-BE49-F238E27FC236}">
              <a16:creationId xmlns:a16="http://schemas.microsoft.com/office/drawing/2014/main" xmlns="" id="{00000000-0008-0000-0000-00000C000000}"/>
            </a:ext>
          </a:extLst>
        </xdr:cNvPr>
        <xdr:cNvPicPr/>
      </xdr:nvPicPr>
      <xdr:blipFill>
        <a:blip xmlns:r="http://schemas.openxmlformats.org/officeDocument/2006/relationships" r:embed="rId2" cstate="print"/>
        <a:srcRect/>
        <a:stretch>
          <a:fillRect/>
        </a:stretch>
      </xdr:blipFill>
      <xdr:spPr bwMode="auto">
        <a:xfrm>
          <a:off x="15087600" y="103479600"/>
          <a:ext cx="0" cy="36509325"/>
        </a:xfrm>
        <a:prstGeom prst="rect">
          <a:avLst/>
        </a:prstGeom>
        <a:solidFill>
          <a:schemeClr val="accent2"/>
        </a:solidFill>
      </xdr:spPr>
    </xdr:pic>
    <xdr:clientData/>
  </xdr:twoCellAnchor>
  <xdr:twoCellAnchor editAs="oneCell">
    <xdr:from>
      <xdr:col>7</xdr:col>
      <xdr:colOff>1485900</xdr:colOff>
      <xdr:row>48</xdr:row>
      <xdr:rowOff>0</xdr:rowOff>
    </xdr:from>
    <xdr:to>
      <xdr:col>7</xdr:col>
      <xdr:colOff>1485900</xdr:colOff>
      <xdr:row>213</xdr:row>
      <xdr:rowOff>166687</xdr:rowOff>
    </xdr:to>
    <xdr:pic>
      <xdr:nvPicPr>
        <xdr:cNvPr id="13" name="12 Imagen" descr="farmacia del puebl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cstate="print"/>
        <a:srcRect/>
        <a:stretch>
          <a:fillRect/>
        </a:stretch>
      </xdr:blipFill>
      <xdr:spPr bwMode="auto">
        <a:xfrm>
          <a:off x="15344775" y="18821400"/>
          <a:ext cx="0" cy="44010262"/>
        </a:xfrm>
        <a:prstGeom prst="rect">
          <a:avLst/>
        </a:prstGeom>
        <a:solidFill>
          <a:schemeClr val="accent2"/>
        </a:solidFill>
      </xdr:spPr>
    </xdr:pic>
    <xdr:clientData/>
  </xdr:twoCellAnchor>
  <xdr:oneCellAnchor>
    <xdr:from>
      <xdr:col>4</xdr:col>
      <xdr:colOff>1000125</xdr:colOff>
      <xdr:row>48</xdr:row>
      <xdr:rowOff>0</xdr:rowOff>
    </xdr:from>
    <xdr:ext cx="0" cy="43514962"/>
    <xdr:pic>
      <xdr:nvPicPr>
        <xdr:cNvPr id="14" name="13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21983700" y="58493025"/>
          <a:ext cx="0" cy="43514962"/>
        </a:xfrm>
        <a:prstGeom prst="rect">
          <a:avLst/>
        </a:prstGeom>
        <a:solidFill>
          <a:schemeClr val="accent2"/>
        </a:solidFill>
      </xdr:spPr>
    </xdr:pic>
    <xdr:clientData/>
  </xdr:oneCellAnchor>
  <xdr:oneCellAnchor>
    <xdr:from>
      <xdr:col>4</xdr:col>
      <xdr:colOff>2047875</xdr:colOff>
      <xdr:row>1</xdr:row>
      <xdr:rowOff>180976</xdr:rowOff>
    </xdr:from>
    <xdr:ext cx="0" cy="74628374"/>
    <xdr:pic>
      <xdr:nvPicPr>
        <xdr:cNvPr id="15"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031450" y="447676"/>
          <a:ext cx="0" cy="74628374"/>
        </a:xfrm>
        <a:prstGeom prst="rect">
          <a:avLst/>
        </a:prstGeom>
        <a:noFill/>
        <a:ln>
          <a:noFill/>
        </a:ln>
      </xdr:spPr>
    </xdr:pic>
    <xdr:clientData/>
  </xdr:oneCellAnchor>
  <xdr:oneCellAnchor>
    <xdr:from>
      <xdr:col>4</xdr:col>
      <xdr:colOff>904875</xdr:colOff>
      <xdr:row>1</xdr:row>
      <xdr:rowOff>95250</xdr:rowOff>
    </xdr:from>
    <xdr:ext cx="0" cy="32461200"/>
    <xdr:pic>
      <xdr:nvPicPr>
        <xdr:cNvPr id="16"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21888450" y="361950"/>
          <a:ext cx="0" cy="32461200"/>
        </a:xfrm>
        <a:prstGeom prst="rect">
          <a:avLst/>
        </a:prstGeom>
        <a:solidFill>
          <a:schemeClr val="accent2"/>
        </a:solidFill>
      </xdr:spPr>
    </xdr:pic>
    <xdr:clientData/>
  </xdr:oneCellAnchor>
  <xdr:twoCellAnchor>
    <xdr:from>
      <xdr:col>3</xdr:col>
      <xdr:colOff>2019300</xdr:colOff>
      <xdr:row>50</xdr:row>
      <xdr:rowOff>523875</xdr:rowOff>
    </xdr:from>
    <xdr:to>
      <xdr:col>3</xdr:col>
      <xdr:colOff>3209926</xdr:colOff>
      <xdr:row>50</xdr:row>
      <xdr:rowOff>723899</xdr:rowOff>
    </xdr:to>
    <xdr:sp macro="" textlink="">
      <xdr:nvSpPr>
        <xdr:cNvPr id="18" name="6 Flecha abajo"/>
        <xdr:cNvSpPr/>
      </xdr:nvSpPr>
      <xdr:spPr>
        <a:xfrm rot="16200000">
          <a:off x="6457951" y="40328849"/>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abSelected="1" zoomScaleNormal="100" workbookViewId="0">
      <selection activeCell="A54" sqref="A54:XFD55"/>
    </sheetView>
  </sheetViews>
  <sheetFormatPr baseColWidth="10" defaultRowHeight="21" x14ac:dyDescent="0.35"/>
  <cols>
    <col min="1" max="1" width="10.5703125" style="36" customWidth="1"/>
    <col min="2" max="2" width="15" style="6" customWidth="1"/>
    <col min="3" max="3" width="26.42578125" style="6" customWidth="1"/>
    <col min="4" max="4" width="50.7109375" style="8" customWidth="1"/>
    <col min="5" max="5" width="73.28515625" style="10" customWidth="1"/>
    <col min="6" max="6" width="24.140625" style="8" customWidth="1"/>
    <col min="7" max="7" width="25.28515625" style="7" customWidth="1"/>
    <col min="8" max="8" width="25.140625" style="10" bestFit="1" customWidth="1"/>
    <col min="9" max="9" width="11.42578125" customWidth="1"/>
  </cols>
  <sheetData>
    <row r="1" spans="1:8" x14ac:dyDescent="0.35">
      <c r="A1" s="36" t="s">
        <v>20</v>
      </c>
    </row>
    <row r="4" spans="1:8" ht="30" x14ac:dyDescent="0.25">
      <c r="A4" s="85" t="s">
        <v>73</v>
      </c>
      <c r="B4" s="85"/>
      <c r="C4" s="85"/>
      <c r="D4" s="85"/>
      <c r="E4" s="85"/>
      <c r="F4" s="85"/>
      <c r="G4" s="85"/>
      <c r="H4" s="85"/>
    </row>
    <row r="5" spans="1:8" s="2" customFormat="1" ht="37.5" customHeight="1" x14ac:dyDescent="0.45">
      <c r="A5" s="91" t="s">
        <v>3</v>
      </c>
      <c r="B5" s="91"/>
      <c r="C5" s="91"/>
      <c r="D5" s="91"/>
      <c r="E5" s="91"/>
      <c r="F5" s="91"/>
      <c r="G5" s="91"/>
      <c r="H5" s="91"/>
    </row>
    <row r="6" spans="1:8" s="1" customFormat="1" ht="33.75" customHeight="1" x14ac:dyDescent="0.45">
      <c r="A6" s="92" t="s">
        <v>4</v>
      </c>
      <c r="B6" s="92"/>
      <c r="C6" s="92"/>
      <c r="D6" s="92"/>
      <c r="E6" s="92"/>
      <c r="F6" s="92"/>
      <c r="G6" s="92"/>
      <c r="H6" s="92"/>
    </row>
    <row r="7" spans="1:8" s="1" customFormat="1" ht="35.25" customHeight="1" x14ac:dyDescent="0.45">
      <c r="A7" s="92" t="s">
        <v>7</v>
      </c>
      <c r="B7" s="92"/>
      <c r="C7" s="92"/>
      <c r="D7" s="92"/>
      <c r="E7" s="92"/>
      <c r="F7" s="92"/>
      <c r="G7" s="92"/>
      <c r="H7" s="92"/>
    </row>
    <row r="8" spans="1:8" s="1" customFormat="1" ht="36" customHeight="1" x14ac:dyDescent="0.45">
      <c r="A8" s="92" t="s">
        <v>28</v>
      </c>
      <c r="B8" s="92"/>
      <c r="C8" s="92"/>
      <c r="D8" s="92"/>
      <c r="E8" s="92"/>
      <c r="F8" s="92"/>
      <c r="G8" s="92"/>
      <c r="H8" s="92"/>
    </row>
    <row r="9" spans="1:8" s="1" customFormat="1" ht="29.25" customHeight="1" x14ac:dyDescent="0.25">
      <c r="A9" s="37"/>
      <c r="B9" s="90"/>
      <c r="C9" s="90"/>
      <c r="D9" s="90"/>
      <c r="E9" s="90"/>
      <c r="F9" s="90"/>
      <c r="G9" s="90"/>
      <c r="H9" s="90"/>
    </row>
    <row r="10" spans="1:8" s="1" customFormat="1" ht="75" customHeight="1" x14ac:dyDescent="0.2">
      <c r="A10" s="38" t="s">
        <v>5</v>
      </c>
      <c r="B10" s="25" t="s">
        <v>0</v>
      </c>
      <c r="C10" s="3" t="s">
        <v>9</v>
      </c>
      <c r="D10" s="29" t="s">
        <v>1</v>
      </c>
      <c r="E10" s="26" t="s">
        <v>8</v>
      </c>
      <c r="F10" s="27" t="s">
        <v>6</v>
      </c>
      <c r="G10" s="27" t="s">
        <v>10</v>
      </c>
      <c r="H10" s="28" t="s">
        <v>2</v>
      </c>
    </row>
    <row r="11" spans="1:8" s="1" customFormat="1" ht="41.25" customHeight="1" x14ac:dyDescent="0.3">
      <c r="A11" s="35">
        <v>1</v>
      </c>
      <c r="B11" s="24">
        <v>44564</v>
      </c>
      <c r="C11" s="4"/>
      <c r="D11" s="16" t="s">
        <v>29</v>
      </c>
      <c r="E11" s="18" t="s">
        <v>13</v>
      </c>
      <c r="F11" s="32"/>
      <c r="G11" s="5"/>
      <c r="H11" s="21">
        <v>1723410.8</v>
      </c>
    </row>
    <row r="12" spans="1:8" s="1" customFormat="1" ht="81" x14ac:dyDescent="0.3">
      <c r="A12" s="35">
        <v>2</v>
      </c>
      <c r="B12" s="24">
        <v>44568</v>
      </c>
      <c r="C12" s="19">
        <v>484797824</v>
      </c>
      <c r="D12" s="15" t="s">
        <v>14</v>
      </c>
      <c r="E12" s="11" t="s">
        <v>72</v>
      </c>
      <c r="F12" s="5">
        <v>491.25</v>
      </c>
      <c r="G12" s="5"/>
      <c r="H12" s="12">
        <f t="shared" ref="H12:H50" si="0">SUM(H11+F12-G12)</f>
        <v>1723902.05</v>
      </c>
    </row>
    <row r="13" spans="1:8" s="1" customFormat="1" ht="99.75" customHeight="1" x14ac:dyDescent="0.3">
      <c r="A13" s="35">
        <v>3</v>
      </c>
      <c r="B13" s="24">
        <v>44572</v>
      </c>
      <c r="C13" s="19" t="s">
        <v>31</v>
      </c>
      <c r="D13" s="15" t="s">
        <v>81</v>
      </c>
      <c r="E13" s="11" t="s">
        <v>68</v>
      </c>
      <c r="F13" s="34"/>
      <c r="G13" s="5">
        <v>47500</v>
      </c>
      <c r="H13" s="12">
        <f t="shared" si="0"/>
        <v>1676402.05</v>
      </c>
    </row>
    <row r="14" spans="1:8" s="1" customFormat="1" ht="81" x14ac:dyDescent="0.3">
      <c r="A14" s="35">
        <v>4</v>
      </c>
      <c r="B14" s="24">
        <v>44573</v>
      </c>
      <c r="C14" s="19">
        <v>484799610</v>
      </c>
      <c r="D14" s="15" t="s">
        <v>14</v>
      </c>
      <c r="E14" s="11" t="s">
        <v>74</v>
      </c>
      <c r="F14" s="5">
        <v>211.55</v>
      </c>
      <c r="G14" s="5"/>
      <c r="H14" s="12">
        <f t="shared" si="0"/>
        <v>1676613.6</v>
      </c>
    </row>
    <row r="15" spans="1:8" s="39" customFormat="1" ht="261.75" customHeight="1" x14ac:dyDescent="0.3">
      <c r="A15" s="35">
        <v>5</v>
      </c>
      <c r="B15" s="24">
        <v>44581</v>
      </c>
      <c r="C15" s="19" t="s">
        <v>42</v>
      </c>
      <c r="D15" s="15" t="s">
        <v>27</v>
      </c>
      <c r="E15" s="11" t="s">
        <v>82</v>
      </c>
      <c r="F15" s="34"/>
      <c r="G15" s="5">
        <v>1700</v>
      </c>
      <c r="H15" s="12">
        <f t="shared" si="0"/>
        <v>1674913.6</v>
      </c>
    </row>
    <row r="16" spans="1:8" s="30" customFormat="1" ht="121.5" x14ac:dyDescent="0.3">
      <c r="A16" s="35">
        <v>6</v>
      </c>
      <c r="B16" s="24">
        <v>44586</v>
      </c>
      <c r="C16" s="19" t="s">
        <v>43</v>
      </c>
      <c r="D16" s="15" t="s">
        <v>25</v>
      </c>
      <c r="E16" s="11" t="s">
        <v>78</v>
      </c>
      <c r="F16" s="34"/>
      <c r="G16" s="5">
        <v>6000</v>
      </c>
      <c r="H16" s="12">
        <f t="shared" si="0"/>
        <v>1668913.6</v>
      </c>
    </row>
    <row r="17" spans="1:8" s="1" customFormat="1" ht="162" x14ac:dyDescent="0.3">
      <c r="A17" s="35">
        <v>7</v>
      </c>
      <c r="B17" s="24">
        <v>44586</v>
      </c>
      <c r="C17" s="19" t="s">
        <v>22</v>
      </c>
      <c r="D17" s="15" t="s">
        <v>19</v>
      </c>
      <c r="E17" s="11" t="s">
        <v>79</v>
      </c>
      <c r="F17" s="12"/>
      <c r="G17" s="5">
        <v>35700</v>
      </c>
      <c r="H17" s="12">
        <f t="shared" si="0"/>
        <v>1633213.6</v>
      </c>
    </row>
    <row r="18" spans="1:8" s="1" customFormat="1" ht="162" x14ac:dyDescent="0.3">
      <c r="A18" s="35">
        <v>8</v>
      </c>
      <c r="B18" s="24">
        <v>44586</v>
      </c>
      <c r="C18" s="19" t="s">
        <v>22</v>
      </c>
      <c r="D18" s="15" t="s">
        <v>19</v>
      </c>
      <c r="E18" s="11" t="s">
        <v>80</v>
      </c>
      <c r="F18" s="12"/>
      <c r="G18" s="5">
        <v>3400</v>
      </c>
      <c r="H18" s="12">
        <f t="shared" si="0"/>
        <v>1629813.6</v>
      </c>
    </row>
    <row r="19" spans="1:8" s="1" customFormat="1" ht="157.5" customHeight="1" x14ac:dyDescent="0.3">
      <c r="A19" s="35">
        <v>9</v>
      </c>
      <c r="B19" s="24">
        <v>44586</v>
      </c>
      <c r="C19" s="19" t="s">
        <v>22</v>
      </c>
      <c r="D19" s="15" t="s">
        <v>19</v>
      </c>
      <c r="E19" s="11" t="s">
        <v>83</v>
      </c>
      <c r="F19" s="12"/>
      <c r="G19" s="5">
        <v>15300</v>
      </c>
      <c r="H19" s="12">
        <f t="shared" si="0"/>
        <v>1614513.6</v>
      </c>
    </row>
    <row r="20" spans="1:8" s="1" customFormat="1" ht="144.75" customHeight="1" x14ac:dyDescent="0.3">
      <c r="A20" s="35">
        <v>10</v>
      </c>
      <c r="B20" s="24">
        <v>44586</v>
      </c>
      <c r="C20" s="19" t="s">
        <v>22</v>
      </c>
      <c r="D20" s="15" t="s">
        <v>19</v>
      </c>
      <c r="E20" s="11" t="s">
        <v>84</v>
      </c>
      <c r="F20" s="12"/>
      <c r="G20" s="5">
        <v>17000</v>
      </c>
      <c r="H20" s="12">
        <f t="shared" si="0"/>
        <v>1597513.6</v>
      </c>
    </row>
    <row r="21" spans="1:8" s="39" customFormat="1" ht="167.1" customHeight="1" x14ac:dyDescent="0.3">
      <c r="A21" s="35">
        <v>11</v>
      </c>
      <c r="B21" s="24">
        <v>44586</v>
      </c>
      <c r="C21" s="19" t="s">
        <v>22</v>
      </c>
      <c r="D21" s="15" t="s">
        <v>19</v>
      </c>
      <c r="E21" s="11" t="s">
        <v>85</v>
      </c>
      <c r="F21" s="31"/>
      <c r="G21" s="12">
        <v>6800</v>
      </c>
      <c r="H21" s="12">
        <f t="shared" si="0"/>
        <v>1590713.6</v>
      </c>
    </row>
    <row r="22" spans="1:8" s="1" customFormat="1" ht="167.1" customHeight="1" x14ac:dyDescent="0.3">
      <c r="A22" s="35">
        <v>12</v>
      </c>
      <c r="B22" s="24">
        <v>44586</v>
      </c>
      <c r="C22" s="19" t="s">
        <v>22</v>
      </c>
      <c r="D22" s="15" t="s">
        <v>19</v>
      </c>
      <c r="E22" s="11" t="s">
        <v>86</v>
      </c>
      <c r="F22" s="12"/>
      <c r="G22" s="5">
        <v>35700</v>
      </c>
      <c r="H22" s="12">
        <f t="shared" si="0"/>
        <v>1555013.6</v>
      </c>
    </row>
    <row r="23" spans="1:8" s="1" customFormat="1" ht="167.1" customHeight="1" x14ac:dyDescent="0.3">
      <c r="A23" s="35">
        <v>13</v>
      </c>
      <c r="B23" s="24">
        <v>44586</v>
      </c>
      <c r="C23" s="19" t="s">
        <v>22</v>
      </c>
      <c r="D23" s="15" t="s">
        <v>19</v>
      </c>
      <c r="E23" s="11" t="s">
        <v>87</v>
      </c>
      <c r="F23" s="12"/>
      <c r="G23" s="5">
        <v>32300</v>
      </c>
      <c r="H23" s="12">
        <f t="shared" si="0"/>
        <v>1522713.6000000001</v>
      </c>
    </row>
    <row r="24" spans="1:8" s="30" customFormat="1" ht="167.1" customHeight="1" x14ac:dyDescent="0.3">
      <c r="A24" s="35">
        <v>14</v>
      </c>
      <c r="B24" s="24">
        <v>44586</v>
      </c>
      <c r="C24" s="19" t="s">
        <v>22</v>
      </c>
      <c r="D24" s="15" t="s">
        <v>19</v>
      </c>
      <c r="E24" s="11" t="s">
        <v>88</v>
      </c>
      <c r="F24" s="34"/>
      <c r="G24" s="5">
        <v>10200</v>
      </c>
      <c r="H24" s="12">
        <f t="shared" si="0"/>
        <v>1512513.6</v>
      </c>
    </row>
    <row r="25" spans="1:8" s="30" customFormat="1" ht="167.1" customHeight="1" x14ac:dyDescent="0.3">
      <c r="A25" s="35">
        <v>15</v>
      </c>
      <c r="B25" s="24">
        <v>44586</v>
      </c>
      <c r="C25" s="19" t="s">
        <v>22</v>
      </c>
      <c r="D25" s="15" t="s">
        <v>19</v>
      </c>
      <c r="E25" s="11" t="s">
        <v>89</v>
      </c>
      <c r="F25" s="34"/>
      <c r="G25" s="5">
        <v>34000</v>
      </c>
      <c r="H25" s="12">
        <f t="shared" si="0"/>
        <v>1478513.6</v>
      </c>
    </row>
    <row r="26" spans="1:8" s="1" customFormat="1" ht="167.1" customHeight="1" x14ac:dyDescent="0.3">
      <c r="A26" s="35">
        <v>16</v>
      </c>
      <c r="B26" s="24">
        <v>44586</v>
      </c>
      <c r="C26" s="19" t="s">
        <v>22</v>
      </c>
      <c r="D26" s="15" t="s">
        <v>19</v>
      </c>
      <c r="E26" s="11" t="s">
        <v>90</v>
      </c>
      <c r="F26" s="12"/>
      <c r="G26" s="5">
        <v>34000</v>
      </c>
      <c r="H26" s="12">
        <f t="shared" si="0"/>
        <v>1444513.6</v>
      </c>
    </row>
    <row r="27" spans="1:8" s="30" customFormat="1" ht="182.25" x14ac:dyDescent="0.3">
      <c r="A27" s="35">
        <v>17</v>
      </c>
      <c r="B27" s="24">
        <v>44588</v>
      </c>
      <c r="C27" s="19">
        <v>485032407</v>
      </c>
      <c r="D27" s="15" t="s">
        <v>14</v>
      </c>
      <c r="E27" s="11" t="s">
        <v>91</v>
      </c>
      <c r="F27" s="5">
        <v>200</v>
      </c>
      <c r="G27" s="5"/>
      <c r="H27" s="12">
        <f t="shared" si="0"/>
        <v>1444713.6</v>
      </c>
    </row>
    <row r="28" spans="1:8" s="30" customFormat="1" ht="144.75" customHeight="1" x14ac:dyDescent="0.3">
      <c r="A28" s="35">
        <v>18</v>
      </c>
      <c r="B28" s="24">
        <v>44227</v>
      </c>
      <c r="C28" s="19">
        <v>25586772975</v>
      </c>
      <c r="D28" s="15" t="s">
        <v>62</v>
      </c>
      <c r="E28" s="11" t="s">
        <v>64</v>
      </c>
      <c r="F28" s="34"/>
      <c r="G28" s="5">
        <v>30510</v>
      </c>
      <c r="H28" s="12">
        <f t="shared" si="0"/>
        <v>1414203.6</v>
      </c>
    </row>
    <row r="29" spans="1:8" s="30" customFormat="1" ht="121.5" customHeight="1" x14ac:dyDescent="0.3">
      <c r="A29" s="35">
        <v>19</v>
      </c>
      <c r="B29" s="24">
        <v>44227</v>
      </c>
      <c r="C29" s="19" t="s">
        <v>44</v>
      </c>
      <c r="D29" s="15" t="s">
        <v>69</v>
      </c>
      <c r="E29" s="11" t="s">
        <v>58</v>
      </c>
      <c r="F29" s="34"/>
      <c r="G29" s="5">
        <v>1800</v>
      </c>
      <c r="H29" s="12">
        <f t="shared" si="0"/>
        <v>1412403.6</v>
      </c>
    </row>
    <row r="30" spans="1:8" s="30" customFormat="1" ht="147.75" customHeight="1" x14ac:dyDescent="0.3">
      <c r="A30" s="35">
        <v>20</v>
      </c>
      <c r="B30" s="24">
        <v>44227</v>
      </c>
      <c r="C30" s="19" t="s">
        <v>45</v>
      </c>
      <c r="D30" s="15" t="s">
        <v>46</v>
      </c>
      <c r="E30" s="11" t="s">
        <v>92</v>
      </c>
      <c r="F30" s="34"/>
      <c r="G30" s="5">
        <v>1200</v>
      </c>
      <c r="H30" s="12">
        <f t="shared" si="0"/>
        <v>1411203.6</v>
      </c>
    </row>
    <row r="31" spans="1:8" s="30" customFormat="1" ht="117.75" customHeight="1" x14ac:dyDescent="0.3">
      <c r="A31" s="35">
        <v>21</v>
      </c>
      <c r="B31" s="24">
        <v>44227</v>
      </c>
      <c r="C31" s="19" t="s">
        <v>47</v>
      </c>
      <c r="D31" s="15" t="s">
        <v>25</v>
      </c>
      <c r="E31" s="11" t="s">
        <v>93</v>
      </c>
      <c r="F31" s="34"/>
      <c r="G31" s="5">
        <v>2400</v>
      </c>
      <c r="H31" s="12">
        <f t="shared" si="0"/>
        <v>1408803.6</v>
      </c>
    </row>
    <row r="32" spans="1:8" s="30" customFormat="1" ht="144" customHeight="1" x14ac:dyDescent="0.3">
      <c r="A32" s="35">
        <v>22</v>
      </c>
      <c r="B32" s="24">
        <v>44227</v>
      </c>
      <c r="C32" s="19" t="s">
        <v>48</v>
      </c>
      <c r="D32" s="15" t="s">
        <v>59</v>
      </c>
      <c r="E32" s="11" t="s">
        <v>94</v>
      </c>
      <c r="F32" s="34"/>
      <c r="G32" s="5">
        <v>1200</v>
      </c>
      <c r="H32" s="12">
        <f t="shared" si="0"/>
        <v>1407603.6</v>
      </c>
    </row>
    <row r="33" spans="1:8" s="30" customFormat="1" ht="147" customHeight="1" x14ac:dyDescent="0.3">
      <c r="A33" s="35">
        <v>23</v>
      </c>
      <c r="B33" s="24">
        <v>44227</v>
      </c>
      <c r="C33" s="19" t="s">
        <v>49</v>
      </c>
      <c r="D33" s="15" t="s">
        <v>50</v>
      </c>
      <c r="E33" s="11" t="s">
        <v>95</v>
      </c>
      <c r="F33" s="34"/>
      <c r="G33" s="5">
        <v>1200</v>
      </c>
      <c r="H33" s="12">
        <f t="shared" si="0"/>
        <v>1406403.6</v>
      </c>
    </row>
    <row r="34" spans="1:8" s="30" customFormat="1" ht="142.5" customHeight="1" x14ac:dyDescent="0.3">
      <c r="A34" s="35">
        <v>24</v>
      </c>
      <c r="B34" s="24">
        <v>44227</v>
      </c>
      <c r="C34" s="19" t="s">
        <v>51</v>
      </c>
      <c r="D34" s="15" t="s">
        <v>70</v>
      </c>
      <c r="E34" s="11" t="s">
        <v>96</v>
      </c>
      <c r="F34" s="34"/>
      <c r="G34" s="5">
        <v>1200</v>
      </c>
      <c r="H34" s="12">
        <f t="shared" si="0"/>
        <v>1405203.6</v>
      </c>
    </row>
    <row r="35" spans="1:8" s="30" customFormat="1" ht="102" customHeight="1" x14ac:dyDescent="0.3">
      <c r="A35" s="35">
        <v>25</v>
      </c>
      <c r="B35" s="24">
        <v>44227</v>
      </c>
      <c r="C35" s="19" t="s">
        <v>52</v>
      </c>
      <c r="D35" s="15" t="s">
        <v>21</v>
      </c>
      <c r="E35" s="11" t="s">
        <v>97</v>
      </c>
      <c r="F35" s="34"/>
      <c r="G35" s="5">
        <v>400</v>
      </c>
      <c r="H35" s="12">
        <f t="shared" si="0"/>
        <v>1404803.6</v>
      </c>
    </row>
    <row r="36" spans="1:8" s="30" customFormat="1" ht="104.25" customHeight="1" x14ac:dyDescent="0.3">
      <c r="A36" s="35">
        <v>26</v>
      </c>
      <c r="B36" s="24">
        <v>44227</v>
      </c>
      <c r="C36" s="19" t="s">
        <v>53</v>
      </c>
      <c r="D36" s="15" t="s">
        <v>17</v>
      </c>
      <c r="E36" s="11" t="s">
        <v>98</v>
      </c>
      <c r="F36" s="34"/>
      <c r="G36" s="5">
        <v>40850</v>
      </c>
      <c r="H36" s="12">
        <f t="shared" si="0"/>
        <v>1363953.6</v>
      </c>
    </row>
    <row r="37" spans="1:8" s="30" customFormat="1" ht="120" customHeight="1" x14ac:dyDescent="0.3">
      <c r="A37" s="35">
        <v>27</v>
      </c>
      <c r="B37" s="24">
        <v>44227</v>
      </c>
      <c r="C37" s="19" t="s">
        <v>54</v>
      </c>
      <c r="D37" s="15" t="s">
        <v>24</v>
      </c>
      <c r="E37" s="11" t="s">
        <v>99</v>
      </c>
      <c r="F37" s="34"/>
      <c r="G37" s="5">
        <v>800</v>
      </c>
      <c r="H37" s="12">
        <f t="shared" si="0"/>
        <v>1363153.6</v>
      </c>
    </row>
    <row r="38" spans="1:8" s="30" customFormat="1" ht="202.5" x14ac:dyDescent="0.3">
      <c r="A38" s="35">
        <v>28</v>
      </c>
      <c r="B38" s="24">
        <v>44227</v>
      </c>
      <c r="C38" s="19" t="s">
        <v>56</v>
      </c>
      <c r="D38" s="15" t="s">
        <v>23</v>
      </c>
      <c r="E38" s="11" t="s">
        <v>100</v>
      </c>
      <c r="F38" s="34"/>
      <c r="G38" s="5">
        <v>5000</v>
      </c>
      <c r="H38" s="12">
        <f t="shared" si="0"/>
        <v>1358153.6</v>
      </c>
    </row>
    <row r="39" spans="1:8" s="30" customFormat="1" ht="124.5" customHeight="1" x14ac:dyDescent="0.3">
      <c r="A39" s="35">
        <v>29</v>
      </c>
      <c r="B39" s="24">
        <v>44227</v>
      </c>
      <c r="C39" s="19" t="s">
        <v>55</v>
      </c>
      <c r="D39" s="15" t="s">
        <v>71</v>
      </c>
      <c r="E39" s="11" t="s">
        <v>101</v>
      </c>
      <c r="F39" s="34"/>
      <c r="G39" s="5">
        <v>750</v>
      </c>
      <c r="H39" s="12">
        <f t="shared" si="0"/>
        <v>1357403.6</v>
      </c>
    </row>
    <row r="40" spans="1:8" s="30" customFormat="1" ht="124.5" customHeight="1" x14ac:dyDescent="0.3">
      <c r="A40" s="35">
        <v>30</v>
      </c>
      <c r="B40" s="24">
        <v>44227</v>
      </c>
      <c r="C40" s="19" t="s">
        <v>60</v>
      </c>
      <c r="D40" s="15" t="s">
        <v>24</v>
      </c>
      <c r="E40" s="11" t="s">
        <v>102</v>
      </c>
      <c r="F40" s="34"/>
      <c r="G40" s="5">
        <v>800</v>
      </c>
      <c r="H40" s="12">
        <f t="shared" si="0"/>
        <v>1356603.6</v>
      </c>
    </row>
    <row r="41" spans="1:8" s="30" customFormat="1" ht="122.25" customHeight="1" x14ac:dyDescent="0.3">
      <c r="A41" s="35">
        <v>31</v>
      </c>
      <c r="B41" s="24">
        <v>44227</v>
      </c>
      <c r="C41" s="19" t="s">
        <v>57</v>
      </c>
      <c r="D41" s="15" t="s">
        <v>24</v>
      </c>
      <c r="E41" s="11" t="s">
        <v>103</v>
      </c>
      <c r="F41" s="34"/>
      <c r="G41" s="5">
        <v>800</v>
      </c>
      <c r="H41" s="12">
        <f t="shared" si="0"/>
        <v>1355803.6</v>
      </c>
    </row>
    <row r="42" spans="1:8" s="30" customFormat="1" ht="141.75" x14ac:dyDescent="0.3">
      <c r="A42" s="35">
        <v>32</v>
      </c>
      <c r="B42" s="24">
        <v>44227</v>
      </c>
      <c r="C42" s="19" t="s">
        <v>22</v>
      </c>
      <c r="D42" s="15" t="s">
        <v>26</v>
      </c>
      <c r="E42" s="11" t="s">
        <v>66</v>
      </c>
      <c r="F42" s="34"/>
      <c r="G42" s="5">
        <v>1650</v>
      </c>
      <c r="H42" s="12">
        <f t="shared" si="0"/>
        <v>1354153.6</v>
      </c>
    </row>
    <row r="43" spans="1:8" s="30" customFormat="1" ht="160.5" customHeight="1" x14ac:dyDescent="0.3">
      <c r="A43" s="35">
        <v>33</v>
      </c>
      <c r="B43" s="24">
        <v>44227</v>
      </c>
      <c r="C43" s="19" t="s">
        <v>22</v>
      </c>
      <c r="D43" s="15" t="s">
        <v>18</v>
      </c>
      <c r="E43" s="11" t="s">
        <v>77</v>
      </c>
      <c r="F43" s="34"/>
      <c r="G43" s="5">
        <v>31250</v>
      </c>
      <c r="H43" s="12">
        <f t="shared" si="0"/>
        <v>1322903.6000000001</v>
      </c>
    </row>
    <row r="44" spans="1:8" s="30" customFormat="1" ht="144.75" customHeight="1" x14ac:dyDescent="0.3">
      <c r="A44" s="35">
        <v>34</v>
      </c>
      <c r="B44" s="24">
        <v>44227</v>
      </c>
      <c r="C44" s="19" t="s">
        <v>22</v>
      </c>
      <c r="D44" s="15" t="s">
        <v>18</v>
      </c>
      <c r="E44" s="11" t="s">
        <v>63</v>
      </c>
      <c r="F44" s="34"/>
      <c r="G44" s="5">
        <v>17900</v>
      </c>
      <c r="H44" s="12">
        <f t="shared" si="0"/>
        <v>1305003.6000000001</v>
      </c>
    </row>
    <row r="45" spans="1:8" s="30" customFormat="1" ht="168" customHeight="1" x14ac:dyDescent="0.3">
      <c r="A45" s="35">
        <v>35</v>
      </c>
      <c r="B45" s="24">
        <v>44227</v>
      </c>
      <c r="C45" s="19" t="s">
        <v>22</v>
      </c>
      <c r="D45" s="15" t="s">
        <v>18</v>
      </c>
      <c r="E45" s="11" t="s">
        <v>113</v>
      </c>
      <c r="F45" s="34"/>
      <c r="G45" s="5">
        <v>33900</v>
      </c>
      <c r="H45" s="12">
        <f t="shared" si="0"/>
        <v>1271103.6000000001</v>
      </c>
    </row>
    <row r="46" spans="1:8" s="30" customFormat="1" ht="166.5" customHeight="1" x14ac:dyDescent="0.3">
      <c r="A46" s="35">
        <v>36</v>
      </c>
      <c r="B46" s="24">
        <v>44227</v>
      </c>
      <c r="C46" s="19" t="s">
        <v>22</v>
      </c>
      <c r="D46" s="15" t="s">
        <v>18</v>
      </c>
      <c r="E46" s="11" t="s">
        <v>65</v>
      </c>
      <c r="F46" s="34"/>
      <c r="G46" s="5">
        <v>30850</v>
      </c>
      <c r="H46" s="12">
        <f t="shared" si="0"/>
        <v>1240253.6000000001</v>
      </c>
    </row>
    <row r="47" spans="1:8" s="30" customFormat="1" ht="141" customHeight="1" x14ac:dyDescent="0.3">
      <c r="A47" s="35">
        <v>37</v>
      </c>
      <c r="B47" s="24">
        <v>44227</v>
      </c>
      <c r="C47" s="19" t="s">
        <v>22</v>
      </c>
      <c r="D47" s="15" t="s">
        <v>18</v>
      </c>
      <c r="E47" s="11" t="s">
        <v>67</v>
      </c>
      <c r="F47" s="34"/>
      <c r="G47" s="5">
        <v>28700</v>
      </c>
      <c r="H47" s="12">
        <f t="shared" si="0"/>
        <v>1211553.6000000001</v>
      </c>
    </row>
    <row r="48" spans="1:8" s="30" customFormat="1" ht="164.25" customHeight="1" x14ac:dyDescent="0.3">
      <c r="A48" s="35">
        <v>38</v>
      </c>
      <c r="B48" s="24">
        <v>44227</v>
      </c>
      <c r="C48" s="19" t="s">
        <v>22</v>
      </c>
      <c r="D48" s="15" t="s">
        <v>18</v>
      </c>
      <c r="E48" s="11" t="s">
        <v>76</v>
      </c>
      <c r="F48" s="34"/>
      <c r="G48" s="5">
        <v>30400</v>
      </c>
      <c r="H48" s="12">
        <f t="shared" si="0"/>
        <v>1181153.6000000001</v>
      </c>
    </row>
    <row r="49" spans="1:8" s="30" customFormat="1" ht="44.25" customHeight="1" x14ac:dyDescent="0.3">
      <c r="A49" s="35">
        <v>39</v>
      </c>
      <c r="B49" s="24">
        <v>44592</v>
      </c>
      <c r="C49" s="19" t="s">
        <v>15</v>
      </c>
      <c r="D49" s="15" t="s">
        <v>11</v>
      </c>
      <c r="E49" s="11" t="s">
        <v>30</v>
      </c>
      <c r="F49" s="34"/>
      <c r="G49" s="5">
        <v>552.78</v>
      </c>
      <c r="H49" s="12">
        <f t="shared" si="0"/>
        <v>1180600.82</v>
      </c>
    </row>
    <row r="50" spans="1:8" s="30" customFormat="1" ht="44.25" customHeight="1" x14ac:dyDescent="0.3">
      <c r="A50" s="35">
        <v>40</v>
      </c>
      <c r="B50" s="24">
        <v>44592</v>
      </c>
      <c r="C50" s="19" t="s">
        <v>15</v>
      </c>
      <c r="D50" s="15" t="s">
        <v>12</v>
      </c>
      <c r="E50" s="11" t="s">
        <v>61</v>
      </c>
      <c r="F50" s="34"/>
      <c r="G50" s="63">
        <v>175</v>
      </c>
      <c r="H50" s="64">
        <f t="shared" si="0"/>
        <v>1180425.82</v>
      </c>
    </row>
    <row r="51" spans="1:8" s="1" customFormat="1" ht="61.5" customHeight="1" x14ac:dyDescent="0.35">
      <c r="A51" s="35"/>
      <c r="B51" s="13"/>
      <c r="C51" s="14"/>
      <c r="D51" s="23" t="s">
        <v>75</v>
      </c>
      <c r="E51" s="9" t="s">
        <v>16</v>
      </c>
      <c r="F51" s="22">
        <f>SUM(F11:F50)</f>
        <v>902.8</v>
      </c>
      <c r="G51" s="22">
        <f>SUM(G12:G50)</f>
        <v>543887.78</v>
      </c>
      <c r="H51" s="22">
        <f>SUM(H50)</f>
        <v>1180425.82</v>
      </c>
    </row>
    <row r="53" spans="1:8" x14ac:dyDescent="0.35">
      <c r="G53" s="40"/>
      <c r="H53" s="7"/>
    </row>
    <row r="55" spans="1:8" ht="24.75" thickBot="1" x14ac:dyDescent="0.4">
      <c r="A55" s="86"/>
      <c r="B55" s="86"/>
      <c r="C55" s="86"/>
      <c r="D55" s="86"/>
      <c r="E55" s="65"/>
      <c r="F55" s="87"/>
      <c r="G55" s="87"/>
      <c r="H55" s="87"/>
    </row>
    <row r="56" spans="1:8" ht="24" x14ac:dyDescent="0.35">
      <c r="A56" s="88" t="s">
        <v>104</v>
      </c>
      <c r="B56" s="88"/>
      <c r="C56" s="88"/>
      <c r="D56" s="88"/>
      <c r="E56" s="66"/>
      <c r="F56" s="89" t="s">
        <v>105</v>
      </c>
      <c r="G56" s="89"/>
      <c r="H56" s="89"/>
    </row>
    <row r="57" spans="1:8" ht="24" x14ac:dyDescent="0.35">
      <c r="A57" s="81" t="s">
        <v>106</v>
      </c>
      <c r="B57" s="81"/>
      <c r="C57" s="81"/>
      <c r="D57" s="81"/>
      <c r="E57" s="66"/>
      <c r="F57" s="82" t="s">
        <v>107</v>
      </c>
      <c r="G57" s="82"/>
      <c r="H57" s="82"/>
    </row>
    <row r="58" spans="1:8" ht="24" x14ac:dyDescent="0.35">
      <c r="A58" s="83" t="s">
        <v>108</v>
      </c>
      <c r="B58" s="83"/>
      <c r="C58" s="83"/>
      <c r="D58" s="83"/>
      <c r="E58" s="66"/>
      <c r="F58" s="84" t="s">
        <v>109</v>
      </c>
      <c r="G58" s="84"/>
      <c r="H58" s="84"/>
    </row>
    <row r="59" spans="1:8" ht="24" x14ac:dyDescent="0.35">
      <c r="A59" s="67"/>
      <c r="B59" s="67"/>
      <c r="C59" s="67"/>
      <c r="D59" s="67"/>
      <c r="E59" s="66"/>
      <c r="F59" s="68"/>
      <c r="G59" s="68"/>
      <c r="H59" s="68"/>
    </row>
    <row r="60" spans="1:8" ht="24" x14ac:dyDescent="0.35">
      <c r="A60" s="67"/>
      <c r="B60" s="67"/>
      <c r="C60" s="67"/>
      <c r="D60" s="67"/>
      <c r="E60" s="66"/>
      <c r="F60" s="68"/>
      <c r="G60" s="68"/>
      <c r="H60" s="68"/>
    </row>
    <row r="61" spans="1:8" ht="24" x14ac:dyDescent="0.35">
      <c r="A61" s="67"/>
      <c r="B61" s="67"/>
      <c r="C61" s="67"/>
      <c r="D61" s="67"/>
      <c r="E61" s="66"/>
      <c r="F61" s="68"/>
      <c r="G61" s="68"/>
      <c r="H61" s="68"/>
    </row>
    <row r="62" spans="1:8" ht="24" x14ac:dyDescent="0.35">
      <c r="A62" s="67"/>
      <c r="B62" s="67"/>
      <c r="C62" s="67"/>
      <c r="D62" s="67"/>
      <c r="E62" s="66"/>
      <c r="F62" s="68"/>
      <c r="G62" s="68"/>
      <c r="H62" s="68"/>
    </row>
    <row r="63" spans="1:8" ht="24" x14ac:dyDescent="0.35">
      <c r="A63" s="67"/>
      <c r="B63" s="67"/>
      <c r="C63" s="67"/>
      <c r="D63" s="67"/>
      <c r="E63" s="66"/>
      <c r="F63" s="68"/>
      <c r="G63" s="68"/>
      <c r="H63" s="68"/>
    </row>
    <row r="64" spans="1:8" ht="24" x14ac:dyDescent="0.35">
      <c r="A64" s="69"/>
      <c r="B64" s="70"/>
      <c r="C64" s="69"/>
      <c r="D64" s="71"/>
      <c r="E64" s="66"/>
      <c r="F64" s="69"/>
      <c r="G64" s="69"/>
      <c r="H64" s="69"/>
    </row>
    <row r="65" spans="1:8" ht="24.75" thickBot="1" x14ac:dyDescent="0.4">
      <c r="A65" s="69"/>
      <c r="B65" s="72"/>
      <c r="C65" s="72"/>
      <c r="D65" s="73"/>
      <c r="E65" s="74"/>
      <c r="F65" s="75"/>
      <c r="G65" s="72"/>
      <c r="H65" s="75"/>
    </row>
    <row r="66" spans="1:8" ht="24" x14ac:dyDescent="0.35">
      <c r="A66" s="69"/>
      <c r="B66" s="72"/>
      <c r="C66" s="72"/>
      <c r="D66" s="73"/>
      <c r="E66" s="76" t="s">
        <v>110</v>
      </c>
      <c r="F66" s="75"/>
      <c r="G66" s="72"/>
      <c r="H66" s="75"/>
    </row>
    <row r="67" spans="1:8" ht="24" x14ac:dyDescent="0.35">
      <c r="A67" s="69"/>
      <c r="B67" s="72"/>
      <c r="C67" s="72"/>
      <c r="D67" s="73"/>
      <c r="E67" s="77" t="s">
        <v>111</v>
      </c>
      <c r="F67" s="75"/>
      <c r="G67" s="72"/>
      <c r="H67" s="75"/>
    </row>
    <row r="68" spans="1:8" ht="22.5" x14ac:dyDescent="0.3">
      <c r="A68" s="69"/>
      <c r="B68" s="72"/>
      <c r="C68" s="72"/>
      <c r="D68" s="73"/>
      <c r="E68" s="78" t="s">
        <v>112</v>
      </c>
      <c r="F68" s="75"/>
      <c r="G68" s="72"/>
      <c r="H68" s="75"/>
    </row>
    <row r="69" spans="1:8" x14ac:dyDescent="0.35">
      <c r="A69" s="79"/>
      <c r="F69" s="80"/>
    </row>
  </sheetData>
  <mergeCells count="14">
    <mergeCell ref="A57:D57"/>
    <mergeCell ref="F57:H57"/>
    <mergeCell ref="A58:D58"/>
    <mergeCell ref="F58:H58"/>
    <mergeCell ref="A4:H4"/>
    <mergeCell ref="A55:D55"/>
    <mergeCell ref="F55:H55"/>
    <mergeCell ref="A56:D56"/>
    <mergeCell ref="F56:H56"/>
    <mergeCell ref="B9:H9"/>
    <mergeCell ref="A5:H5"/>
    <mergeCell ref="A6:H6"/>
    <mergeCell ref="A7:H7"/>
    <mergeCell ref="A8:H8"/>
  </mergeCells>
  <pageMargins left="0.31496062992125984" right="0.31496062992125984" top="0.35433070866141736" bottom="0.35433070866141736" header="0.31496062992125984" footer="0.31496062992125984"/>
  <pageSetup scale="40" orientation="portrait" r:id="rId1"/>
  <headerFooter>
    <oddFooter>&amp;C&amp;"+,Negrita Cursiva"&amp;20Página &amp;P De 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6"/>
  <sheetViews>
    <sheetView topLeftCell="A52" workbookViewId="0">
      <selection activeCell="F3" sqref="F3"/>
    </sheetView>
  </sheetViews>
  <sheetFormatPr baseColWidth="10" defaultRowHeight="15" x14ac:dyDescent="0.25"/>
  <cols>
    <col min="1" max="1" width="6" customWidth="1"/>
    <col min="2" max="2" width="3" customWidth="1"/>
    <col min="8" max="8" width="0.42578125" customWidth="1"/>
    <col min="9" max="14" width="11.42578125" hidden="1" customWidth="1"/>
    <col min="15" max="15" width="3.28515625" customWidth="1"/>
    <col min="16" max="16" width="3" customWidth="1"/>
    <col min="17" max="17" width="13.42578125" customWidth="1"/>
    <col min="18" max="18" width="3" customWidth="1"/>
    <col min="23" max="23" width="11.42578125" customWidth="1"/>
    <col min="24" max="24" width="5.140625" customWidth="1"/>
    <col min="25" max="25" width="4.5703125" hidden="1" customWidth="1"/>
    <col min="26" max="26" width="11.42578125" hidden="1" customWidth="1"/>
    <col min="27" max="27" width="3" customWidth="1"/>
  </cols>
  <sheetData>
    <row r="1" spans="2:27" x14ac:dyDescent="0.25">
      <c r="R1" s="56"/>
    </row>
    <row r="2" spans="2:27" x14ac:dyDescent="0.25">
      <c r="R2" s="56"/>
    </row>
    <row r="3" spans="2:27" x14ac:dyDescent="0.25">
      <c r="R3" s="56"/>
    </row>
    <row r="4" spans="2:27" x14ac:dyDescent="0.25">
      <c r="R4" s="56"/>
    </row>
    <row r="5" spans="2:27" ht="15.75" thickBot="1" x14ac:dyDescent="0.3">
      <c r="P5" s="59"/>
      <c r="R5" s="57"/>
    </row>
    <row r="6" spans="2:27" s="20" customFormat="1" ht="27" thickTop="1" thickBot="1" x14ac:dyDescent="0.4">
      <c r="B6" s="51"/>
      <c r="C6" s="41"/>
      <c r="D6" s="41"/>
      <c r="E6" s="41"/>
      <c r="F6" s="41"/>
      <c r="G6" s="41"/>
      <c r="H6" s="41"/>
      <c r="I6" s="41"/>
      <c r="J6" s="41"/>
      <c r="K6" s="41"/>
      <c r="L6" s="41"/>
      <c r="M6" s="41"/>
      <c r="N6" s="41"/>
      <c r="O6" s="41"/>
      <c r="P6" s="33"/>
      <c r="R6" s="52"/>
      <c r="S6" s="41"/>
      <c r="T6" s="41"/>
      <c r="U6" s="41"/>
      <c r="V6" s="41"/>
      <c r="W6" s="41"/>
      <c r="X6" s="41"/>
      <c r="Y6" s="41"/>
      <c r="Z6" s="41"/>
      <c r="AA6" s="50"/>
    </row>
    <row r="7" spans="2:27" s="20" customFormat="1" ht="26.25" thickTop="1" x14ac:dyDescent="0.35">
      <c r="B7" s="52"/>
      <c r="C7" s="51"/>
      <c r="O7" s="33"/>
      <c r="P7" s="42"/>
      <c r="R7" s="42"/>
      <c r="AA7" s="42"/>
    </row>
    <row r="8" spans="2:27" s="20" customFormat="1" ht="25.5" x14ac:dyDescent="0.35">
      <c r="B8" s="42"/>
      <c r="C8" s="99" t="s">
        <v>32</v>
      </c>
      <c r="D8" s="100"/>
      <c r="E8" s="100"/>
      <c r="F8" s="100"/>
      <c r="G8" s="100"/>
      <c r="H8" s="100"/>
      <c r="I8" s="100"/>
      <c r="J8" s="100"/>
      <c r="K8" s="100"/>
      <c r="L8" s="100"/>
      <c r="M8" s="100"/>
      <c r="N8" s="100"/>
      <c r="O8" s="101"/>
      <c r="P8" s="42"/>
      <c r="R8" s="42"/>
      <c r="S8" s="99" t="s">
        <v>38</v>
      </c>
      <c r="T8" s="100"/>
      <c r="U8" s="100"/>
      <c r="V8" s="100"/>
      <c r="W8" s="100"/>
      <c r="X8" s="100"/>
      <c r="Y8" s="100"/>
      <c r="Z8" s="100"/>
      <c r="AA8" s="42"/>
    </row>
    <row r="9" spans="2:27" s="20" customFormat="1" ht="55.5" x14ac:dyDescent="0.7">
      <c r="B9" s="42"/>
      <c r="C9" s="43"/>
      <c r="D9" s="43"/>
      <c r="E9" s="43"/>
      <c r="F9" s="43"/>
      <c r="G9" s="43"/>
      <c r="H9" s="43"/>
      <c r="I9" s="43"/>
      <c r="J9" s="43"/>
      <c r="K9" s="43"/>
      <c r="L9" s="43"/>
      <c r="M9" s="43"/>
      <c r="N9" s="43"/>
      <c r="O9" s="44"/>
      <c r="P9" s="42"/>
      <c r="R9" s="42"/>
      <c r="S9" s="43"/>
      <c r="T9" s="43"/>
      <c r="U9" s="43"/>
      <c r="V9" s="43"/>
      <c r="W9" s="43"/>
      <c r="X9" s="43"/>
      <c r="Y9" s="43"/>
      <c r="Z9" s="43"/>
      <c r="AA9" s="42"/>
    </row>
    <row r="10" spans="2:27" s="20" customFormat="1" ht="25.5" x14ac:dyDescent="0.35">
      <c r="B10" s="42"/>
      <c r="C10" s="102" t="s">
        <v>41</v>
      </c>
      <c r="D10" s="103"/>
      <c r="E10" s="103"/>
      <c r="F10" s="103"/>
      <c r="G10" s="103"/>
      <c r="H10" s="103"/>
      <c r="I10" s="103"/>
      <c r="J10" s="103"/>
      <c r="K10" s="103"/>
      <c r="L10" s="103"/>
      <c r="M10" s="103"/>
      <c r="N10" s="103"/>
      <c r="O10" s="104"/>
      <c r="P10" s="42"/>
      <c r="R10" s="42"/>
      <c r="S10" s="102" t="s">
        <v>41</v>
      </c>
      <c r="T10" s="103"/>
      <c r="U10" s="103"/>
      <c r="V10" s="103"/>
      <c r="W10" s="103"/>
      <c r="X10" s="103"/>
      <c r="Y10" s="103"/>
      <c r="Z10" s="103"/>
      <c r="AA10" s="42"/>
    </row>
    <row r="11" spans="2:27" s="20" customFormat="1" ht="25.5" x14ac:dyDescent="0.35">
      <c r="B11" s="42"/>
      <c r="C11" s="45"/>
      <c r="D11" s="45"/>
      <c r="E11" s="45"/>
      <c r="F11" s="45"/>
      <c r="G11" s="45"/>
      <c r="H11" s="45"/>
      <c r="I11" s="45"/>
      <c r="J11" s="45"/>
      <c r="K11" s="45"/>
      <c r="L11" s="45"/>
      <c r="M11" s="45"/>
      <c r="N11" s="45"/>
      <c r="O11" s="46"/>
      <c r="P11" s="42"/>
      <c r="R11" s="42"/>
      <c r="S11" s="45"/>
      <c r="T11" s="45"/>
      <c r="U11" s="45"/>
      <c r="V11" s="45"/>
      <c r="W11" s="45"/>
      <c r="X11" s="45"/>
      <c r="Y11" s="45"/>
      <c r="Z11" s="45"/>
      <c r="AA11" s="42"/>
    </row>
    <row r="12" spans="2:27" s="20" customFormat="1" ht="25.5" x14ac:dyDescent="0.35">
      <c r="B12" s="42"/>
      <c r="C12" s="99" t="s">
        <v>39</v>
      </c>
      <c r="D12" s="100"/>
      <c r="E12" s="100"/>
      <c r="F12" s="100"/>
      <c r="G12" s="100"/>
      <c r="H12" s="100"/>
      <c r="I12" s="100"/>
      <c r="J12" s="100"/>
      <c r="K12" s="100"/>
      <c r="L12" s="100"/>
      <c r="M12" s="100"/>
      <c r="N12" s="100"/>
      <c r="O12" s="101"/>
      <c r="P12" s="42"/>
      <c r="R12" s="42"/>
      <c r="S12" s="99" t="s">
        <v>39</v>
      </c>
      <c r="T12" s="100"/>
      <c r="U12" s="100"/>
      <c r="V12" s="100"/>
      <c r="W12" s="100"/>
      <c r="X12" s="100"/>
      <c r="Y12" s="100"/>
      <c r="Z12" s="100"/>
      <c r="AA12" s="42"/>
    </row>
    <row r="13" spans="2:27" s="20" customFormat="1" ht="25.5" x14ac:dyDescent="0.35">
      <c r="B13" s="42"/>
      <c r="C13" s="45"/>
      <c r="D13" s="45"/>
      <c r="E13" s="45"/>
      <c r="F13" s="45"/>
      <c r="G13" s="45"/>
      <c r="H13" s="45"/>
      <c r="I13" s="45"/>
      <c r="J13" s="45"/>
      <c r="K13" s="45"/>
      <c r="L13" s="45"/>
      <c r="M13" s="45"/>
      <c r="N13" s="45"/>
      <c r="O13" s="46"/>
      <c r="P13" s="42"/>
      <c r="R13" s="42"/>
      <c r="S13" s="45"/>
      <c r="T13" s="45"/>
      <c r="U13" s="45"/>
      <c r="V13" s="45"/>
      <c r="W13" s="45"/>
      <c r="X13" s="45"/>
      <c r="Y13" s="45"/>
      <c r="Z13" s="45"/>
      <c r="AA13" s="42"/>
    </row>
    <row r="14" spans="2:27" s="20" customFormat="1" ht="25.5" x14ac:dyDescent="0.35">
      <c r="B14" s="42"/>
      <c r="C14" s="96" t="s">
        <v>34</v>
      </c>
      <c r="D14" s="97"/>
      <c r="E14" s="97"/>
      <c r="F14" s="97"/>
      <c r="G14" s="97"/>
      <c r="H14" s="97"/>
      <c r="I14" s="97"/>
      <c r="J14" s="97"/>
      <c r="K14" s="97"/>
      <c r="L14" s="97"/>
      <c r="M14" s="97"/>
      <c r="N14" s="97"/>
      <c r="O14" s="98"/>
      <c r="P14" s="42"/>
      <c r="R14" s="42"/>
      <c r="S14" s="96" t="s">
        <v>35</v>
      </c>
      <c r="T14" s="97"/>
      <c r="U14" s="97"/>
      <c r="V14" s="97"/>
      <c r="W14" s="97"/>
      <c r="X14" s="97"/>
      <c r="Y14" s="97"/>
      <c r="Z14" s="97"/>
      <c r="AA14" s="42"/>
    </row>
    <row r="15" spans="2:27" s="20" customFormat="1" ht="30" x14ac:dyDescent="0.4">
      <c r="B15" s="42"/>
      <c r="C15" s="93" t="s">
        <v>33</v>
      </c>
      <c r="D15" s="94"/>
      <c r="E15" s="94"/>
      <c r="F15" s="94"/>
      <c r="G15" s="94"/>
      <c r="H15" s="94"/>
      <c r="I15" s="94"/>
      <c r="J15" s="94"/>
      <c r="K15" s="94"/>
      <c r="L15" s="94"/>
      <c r="M15" s="94"/>
      <c r="N15" s="94"/>
      <c r="O15" s="95"/>
      <c r="P15" s="42"/>
      <c r="R15" s="42"/>
      <c r="S15" s="93" t="s">
        <v>36</v>
      </c>
      <c r="T15" s="94"/>
      <c r="U15" s="94"/>
      <c r="V15" s="94"/>
      <c r="W15" s="94"/>
      <c r="X15" s="94"/>
      <c r="Y15" s="94"/>
      <c r="Z15" s="94"/>
      <c r="AA15" s="42"/>
    </row>
    <row r="16" spans="2:27" s="20" customFormat="1" ht="30.75" thickBot="1" x14ac:dyDescent="0.45">
      <c r="B16" s="42"/>
      <c r="C16" s="61"/>
      <c r="D16" s="61"/>
      <c r="E16" s="61"/>
      <c r="F16" s="61"/>
      <c r="G16" s="61"/>
      <c r="H16" s="61"/>
      <c r="I16" s="61"/>
      <c r="J16" s="61"/>
      <c r="K16" s="61"/>
      <c r="L16" s="61"/>
      <c r="M16" s="61"/>
      <c r="N16" s="61"/>
      <c r="O16" s="62"/>
      <c r="P16" s="33"/>
      <c r="R16" s="42"/>
      <c r="S16" s="47"/>
      <c r="T16" s="47"/>
      <c r="U16" s="47"/>
      <c r="V16" s="47"/>
      <c r="W16" s="47"/>
      <c r="X16" s="47"/>
      <c r="Y16" s="47"/>
      <c r="Z16" s="47"/>
      <c r="AA16" s="42"/>
    </row>
    <row r="17" spans="2:28" s="20" customFormat="1" ht="27" thickTop="1" thickBot="1" x14ac:dyDescent="0.4">
      <c r="B17" s="53"/>
      <c r="C17" s="41"/>
      <c r="D17" s="58"/>
      <c r="E17" s="58"/>
      <c r="F17" s="58"/>
      <c r="G17" s="58"/>
      <c r="H17" s="58"/>
      <c r="I17" s="58"/>
      <c r="J17" s="58"/>
      <c r="K17" s="58"/>
      <c r="L17" s="58"/>
      <c r="M17" s="58"/>
      <c r="N17" s="58"/>
      <c r="O17" s="41"/>
      <c r="P17" s="55"/>
      <c r="R17" s="53"/>
      <c r="S17" s="41"/>
      <c r="T17" s="41"/>
      <c r="U17" s="41"/>
      <c r="V17" s="41"/>
      <c r="W17" s="41"/>
      <c r="X17" s="41"/>
      <c r="Y17" s="41"/>
      <c r="Z17" s="41"/>
      <c r="AA17" s="58"/>
      <c r="AB17" s="60"/>
    </row>
    <row r="18" spans="2:28" s="17" customFormat="1" ht="26.25" thickTop="1" x14ac:dyDescent="0.35"/>
    <row r="19" spans="2:28" s="17" customFormat="1" ht="25.5" x14ac:dyDescent="0.35"/>
    <row r="20" spans="2:28" s="17" customFormat="1" ht="25.5" x14ac:dyDescent="0.35"/>
    <row r="21" spans="2:28" x14ac:dyDescent="0.25">
      <c r="R21" s="56"/>
    </row>
    <row r="22" spans="2:28" ht="15.75" thickBot="1" x14ac:dyDescent="0.3">
      <c r="B22" s="59"/>
      <c r="R22" s="59"/>
    </row>
    <row r="23" spans="2:28" s="20" customFormat="1" ht="27" thickTop="1" thickBot="1" x14ac:dyDescent="0.4">
      <c r="B23" s="51"/>
      <c r="C23" s="41"/>
      <c r="D23" s="41"/>
      <c r="E23" s="41"/>
      <c r="F23" s="41"/>
      <c r="G23" s="41"/>
      <c r="H23" s="41"/>
      <c r="I23" s="41"/>
      <c r="J23" s="41"/>
      <c r="K23" s="41"/>
      <c r="L23" s="41"/>
      <c r="M23" s="41"/>
      <c r="N23" s="41"/>
      <c r="O23" s="41"/>
      <c r="P23" s="50"/>
      <c r="R23" s="51"/>
      <c r="S23" s="41"/>
      <c r="T23" s="41"/>
      <c r="U23" s="41"/>
      <c r="V23" s="41"/>
      <c r="W23" s="41"/>
      <c r="X23" s="41"/>
      <c r="Y23" s="41"/>
      <c r="Z23" s="41"/>
      <c r="AA23" s="50"/>
    </row>
    <row r="24" spans="2:28" s="20" customFormat="1" ht="26.25" thickTop="1" x14ac:dyDescent="0.35">
      <c r="B24" s="42"/>
      <c r="O24" s="33"/>
      <c r="P24" s="42"/>
      <c r="R24" s="52"/>
      <c r="S24" s="52"/>
      <c r="AA24" s="42"/>
    </row>
    <row r="25" spans="2:28" s="20" customFormat="1" ht="25.5" x14ac:dyDescent="0.35">
      <c r="B25" s="42"/>
      <c r="C25" s="99" t="s">
        <v>32</v>
      </c>
      <c r="D25" s="100"/>
      <c r="E25" s="100"/>
      <c r="F25" s="100"/>
      <c r="G25" s="100"/>
      <c r="H25" s="100"/>
      <c r="I25" s="100"/>
      <c r="J25" s="100"/>
      <c r="K25" s="100"/>
      <c r="L25" s="100"/>
      <c r="M25" s="100"/>
      <c r="N25" s="100"/>
      <c r="O25" s="101"/>
      <c r="P25" s="42"/>
      <c r="R25" s="52"/>
      <c r="S25" s="99" t="s">
        <v>38</v>
      </c>
      <c r="T25" s="100"/>
      <c r="U25" s="100"/>
      <c r="V25" s="100"/>
      <c r="W25" s="100"/>
      <c r="X25" s="100"/>
      <c r="Y25" s="100"/>
      <c r="Z25" s="100"/>
      <c r="AA25" s="42"/>
    </row>
    <row r="26" spans="2:28" s="20" customFormat="1" ht="55.5" x14ac:dyDescent="0.7">
      <c r="B26" s="42"/>
      <c r="C26" s="43"/>
      <c r="D26" s="43"/>
      <c r="E26" s="43"/>
      <c r="F26" s="43"/>
      <c r="G26" s="43"/>
      <c r="H26" s="43"/>
      <c r="I26" s="43"/>
      <c r="J26" s="43"/>
      <c r="K26" s="43"/>
      <c r="L26" s="43"/>
      <c r="M26" s="43"/>
      <c r="N26" s="43"/>
      <c r="O26" s="44"/>
      <c r="P26" s="42"/>
      <c r="R26" s="52"/>
      <c r="S26" s="54"/>
      <c r="T26" s="43"/>
      <c r="U26" s="43"/>
      <c r="V26" s="43"/>
      <c r="W26" s="43"/>
      <c r="X26" s="43"/>
      <c r="Y26" s="43"/>
      <c r="Z26" s="43"/>
      <c r="AA26" s="42"/>
    </row>
    <row r="27" spans="2:28" s="20" customFormat="1" ht="25.5" x14ac:dyDescent="0.35">
      <c r="B27" s="42"/>
      <c r="C27" s="96" t="s">
        <v>40</v>
      </c>
      <c r="D27" s="97"/>
      <c r="E27" s="97"/>
      <c r="F27" s="97"/>
      <c r="G27" s="97"/>
      <c r="H27" s="97"/>
      <c r="I27" s="97"/>
      <c r="J27" s="97"/>
      <c r="K27" s="97"/>
      <c r="L27" s="97"/>
      <c r="M27" s="97"/>
      <c r="N27" s="97"/>
      <c r="O27" s="98"/>
      <c r="P27" s="42"/>
      <c r="R27" s="52"/>
      <c r="S27" s="96" t="s">
        <v>40</v>
      </c>
      <c r="T27" s="97"/>
      <c r="U27" s="97"/>
      <c r="V27" s="97"/>
      <c r="W27" s="97"/>
      <c r="X27" s="97"/>
      <c r="Y27" s="97"/>
      <c r="Z27" s="97"/>
      <c r="AA27" s="42"/>
    </row>
    <row r="28" spans="2:28" s="20" customFormat="1" ht="30" x14ac:dyDescent="0.4">
      <c r="B28" s="42"/>
      <c r="C28" s="47"/>
      <c r="D28" s="47"/>
      <c r="E28" s="47"/>
      <c r="F28" s="47"/>
      <c r="G28" s="47"/>
      <c r="H28" s="47"/>
      <c r="I28" s="47"/>
      <c r="J28" s="47"/>
      <c r="K28" s="47"/>
      <c r="L28" s="47"/>
      <c r="M28" s="47"/>
      <c r="N28" s="47"/>
      <c r="O28" s="48"/>
      <c r="P28" s="42"/>
      <c r="R28" s="52"/>
      <c r="S28" s="49"/>
      <c r="T28" s="47"/>
      <c r="U28" s="47"/>
      <c r="V28" s="47"/>
      <c r="W28" s="47"/>
      <c r="X28" s="47"/>
      <c r="Y28" s="47"/>
      <c r="Z28" s="47"/>
      <c r="AA28" s="42"/>
    </row>
    <row r="29" spans="2:28" s="20" customFormat="1" ht="25.5" x14ac:dyDescent="0.35">
      <c r="B29" s="42"/>
      <c r="C29" s="99" t="s">
        <v>39</v>
      </c>
      <c r="D29" s="100"/>
      <c r="E29" s="100"/>
      <c r="F29" s="100"/>
      <c r="G29" s="100"/>
      <c r="H29" s="100"/>
      <c r="I29" s="100"/>
      <c r="J29" s="100"/>
      <c r="K29" s="100"/>
      <c r="L29" s="100"/>
      <c r="M29" s="100"/>
      <c r="N29" s="100"/>
      <c r="O29" s="101"/>
      <c r="P29" s="42"/>
      <c r="R29" s="52"/>
      <c r="S29" s="99" t="s">
        <v>39</v>
      </c>
      <c r="T29" s="100"/>
      <c r="U29" s="100"/>
      <c r="V29" s="100"/>
      <c r="W29" s="100"/>
      <c r="X29" s="100"/>
      <c r="Y29" s="100"/>
      <c r="Z29" s="100"/>
      <c r="AA29" s="42"/>
    </row>
    <row r="30" spans="2:28" s="20" customFormat="1" ht="30" x14ac:dyDescent="0.4">
      <c r="B30" s="42"/>
      <c r="C30" s="47"/>
      <c r="D30" s="47"/>
      <c r="E30" s="47"/>
      <c r="F30" s="47"/>
      <c r="G30" s="47"/>
      <c r="H30" s="47"/>
      <c r="I30" s="47"/>
      <c r="J30" s="47"/>
      <c r="K30" s="47"/>
      <c r="L30" s="47"/>
      <c r="M30" s="47"/>
      <c r="N30" s="47"/>
      <c r="O30" s="48"/>
      <c r="P30" s="42"/>
      <c r="R30" s="52"/>
      <c r="S30" s="49"/>
      <c r="T30" s="47"/>
      <c r="U30" s="47"/>
      <c r="V30" s="47"/>
      <c r="W30" s="47"/>
      <c r="X30" s="47"/>
      <c r="Y30" s="47"/>
      <c r="Z30" s="47"/>
      <c r="AA30" s="42"/>
    </row>
    <row r="31" spans="2:28" s="20" customFormat="1" ht="25.5" x14ac:dyDescent="0.35">
      <c r="B31" s="42"/>
      <c r="C31" s="96" t="s">
        <v>34</v>
      </c>
      <c r="D31" s="97"/>
      <c r="E31" s="97"/>
      <c r="F31" s="97"/>
      <c r="G31" s="97"/>
      <c r="H31" s="97"/>
      <c r="I31" s="97"/>
      <c r="J31" s="97"/>
      <c r="K31" s="97"/>
      <c r="L31" s="97"/>
      <c r="M31" s="97"/>
      <c r="N31" s="97"/>
      <c r="O31" s="98"/>
      <c r="P31" s="42"/>
      <c r="R31" s="52"/>
      <c r="S31" s="96" t="s">
        <v>37</v>
      </c>
      <c r="T31" s="97"/>
      <c r="U31" s="97"/>
      <c r="V31" s="97"/>
      <c r="W31" s="97"/>
      <c r="X31" s="97"/>
      <c r="Y31" s="97"/>
      <c r="Z31" s="97"/>
      <c r="AA31" s="42"/>
    </row>
    <row r="32" spans="2:28" s="20" customFormat="1" ht="30" x14ac:dyDescent="0.4">
      <c r="B32" s="42"/>
      <c r="C32" s="93" t="s">
        <v>33</v>
      </c>
      <c r="D32" s="94"/>
      <c r="E32" s="94"/>
      <c r="F32" s="94"/>
      <c r="G32" s="94"/>
      <c r="H32" s="94"/>
      <c r="I32" s="94"/>
      <c r="J32" s="94"/>
      <c r="K32" s="94"/>
      <c r="L32" s="94"/>
      <c r="M32" s="94"/>
      <c r="N32" s="94"/>
      <c r="O32" s="95"/>
      <c r="P32" s="42"/>
      <c r="R32" s="52"/>
      <c r="S32" s="93" t="s">
        <v>36</v>
      </c>
      <c r="T32" s="94"/>
      <c r="U32" s="94"/>
      <c r="V32" s="94"/>
      <c r="W32" s="94"/>
      <c r="X32" s="94"/>
      <c r="Y32" s="94"/>
      <c r="Z32" s="94"/>
      <c r="AA32" s="42"/>
    </row>
    <row r="33" spans="2:28" s="20" customFormat="1" ht="30" x14ac:dyDescent="0.4">
      <c r="B33" s="42"/>
      <c r="C33" s="47"/>
      <c r="D33" s="47"/>
      <c r="E33" s="47"/>
      <c r="F33" s="47"/>
      <c r="G33" s="47"/>
      <c r="H33" s="47"/>
      <c r="I33" s="47"/>
      <c r="J33" s="47"/>
      <c r="K33" s="47"/>
      <c r="L33" s="47"/>
      <c r="M33" s="47"/>
      <c r="N33" s="47"/>
      <c r="O33" s="48"/>
      <c r="P33" s="42"/>
      <c r="R33" s="52"/>
      <c r="S33" s="49"/>
      <c r="T33" s="47"/>
      <c r="U33" s="47"/>
      <c r="V33" s="47"/>
      <c r="W33" s="47"/>
      <c r="X33" s="47"/>
      <c r="Y33" s="47"/>
      <c r="Z33" s="47"/>
      <c r="AA33" s="42"/>
    </row>
    <row r="34" spans="2:28" s="20" customFormat="1" ht="26.25" thickBot="1" x14ac:dyDescent="0.4">
      <c r="B34" s="42"/>
      <c r="O34" s="33"/>
      <c r="P34" s="42"/>
      <c r="R34" s="52"/>
      <c r="S34" s="52"/>
      <c r="AA34" s="42"/>
    </row>
    <row r="35" spans="2:28" s="20" customFormat="1" ht="27" thickTop="1" thickBot="1" x14ac:dyDescent="0.4">
      <c r="B35" s="53"/>
      <c r="C35" s="41"/>
      <c r="D35" s="41"/>
      <c r="E35" s="41"/>
      <c r="F35" s="41"/>
      <c r="G35" s="41"/>
      <c r="H35" s="41"/>
      <c r="I35" s="41"/>
      <c r="J35" s="41"/>
      <c r="K35" s="41"/>
      <c r="L35" s="41"/>
      <c r="M35" s="41"/>
      <c r="N35" s="41"/>
      <c r="O35" s="41"/>
      <c r="P35" s="55"/>
      <c r="R35" s="53"/>
      <c r="S35" s="41"/>
      <c r="T35" s="41"/>
      <c r="U35" s="41"/>
      <c r="V35" s="41"/>
      <c r="W35" s="41"/>
      <c r="X35" s="41"/>
      <c r="Y35" s="41"/>
      <c r="Z35" s="41"/>
      <c r="AA35" s="58"/>
      <c r="AB35" s="52"/>
    </row>
    <row r="36" spans="2:28" ht="15.75" thickTop="1" x14ac:dyDescent="0.25"/>
  </sheetData>
  <mergeCells count="20">
    <mergeCell ref="C8:O8"/>
    <mergeCell ref="S8:Z8"/>
    <mergeCell ref="C10:O10"/>
    <mergeCell ref="S10:Z10"/>
    <mergeCell ref="C12:O12"/>
    <mergeCell ref="S12:Z12"/>
    <mergeCell ref="C14:O14"/>
    <mergeCell ref="S14:Z14"/>
    <mergeCell ref="C15:O15"/>
    <mergeCell ref="S15:Z15"/>
    <mergeCell ref="C25:O25"/>
    <mergeCell ref="S25:Z25"/>
    <mergeCell ref="C32:O32"/>
    <mergeCell ref="S32:Z32"/>
    <mergeCell ref="C27:O27"/>
    <mergeCell ref="S27:Z27"/>
    <mergeCell ref="C29:O29"/>
    <mergeCell ref="S29:Z29"/>
    <mergeCell ref="C31:O31"/>
    <mergeCell ref="S31:Z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vt:lpstr>
      <vt:lpstr>Hoja3</vt:lpstr>
      <vt:lpstr>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Laura Lorret Ogando Taveras</cp:lastModifiedBy>
  <cp:lastPrinted>2022-02-08T13:48:10Z</cp:lastPrinted>
  <dcterms:created xsi:type="dcterms:W3CDTF">2015-05-19T13:34:08Z</dcterms:created>
  <dcterms:modified xsi:type="dcterms:W3CDTF">2022-02-10T16:36:32Z</dcterms:modified>
</cp:coreProperties>
</file>