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D" sheetId="62" r:id="rId1"/>
  </sheets>
  <definedNames>
    <definedName name="_xlnm.Print_Area" localSheetId="0">D!$A$1:$H$118</definedName>
    <definedName name="_xlnm.Print_Titles" localSheetId="0">D!$1:$11</definedName>
  </definedNames>
  <calcPr calcId="145621"/>
</workbook>
</file>

<file path=xl/calcChain.xml><?xml version="1.0" encoding="utf-8"?>
<calcChain xmlns="http://schemas.openxmlformats.org/spreadsheetml/2006/main">
  <c r="H13" i="62" l="1"/>
  <c r="G90" i="62" l="1"/>
  <c r="H14" i="62" l="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F90" i="62"/>
  <c r="H90" i="62" l="1"/>
</calcChain>
</file>

<file path=xl/sharedStrings.xml><?xml version="1.0" encoding="utf-8"?>
<sst xmlns="http://schemas.openxmlformats.org/spreadsheetml/2006/main" count="224" uniqueCount="153">
  <si>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</si>
  <si>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</si>
  <si>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</si>
  <si>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</si>
  <si>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</si>
  <si>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</si>
  <si>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</si>
  <si>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</si>
  <si>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</si>
  <si>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</si>
  <si>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</si>
  <si>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</si>
  <si>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</si>
  <si>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</si>
  <si>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</si>
  <si>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N/A</t>
  </si>
  <si>
    <t xml:space="preserve">   </t>
  </si>
  <si>
    <t>Alejandro Rojas López</t>
  </si>
  <si>
    <t>Choferes  y Auxiliares de Distribución
de la Sede Central</t>
  </si>
  <si>
    <t>Nomina Masiva al Personal de la Dirección de Recursos Humanos
(Choferes y Auxiliares de Distribución 
de la Sede Central)</t>
  </si>
  <si>
    <t xml:space="preserve">                                                                                                                                           </t>
  </si>
  <si>
    <t>Consorcio de Tarjetas Dominicanas, S. A</t>
  </si>
  <si>
    <t>Elvis Eladio Cruz Maríñez</t>
  </si>
  <si>
    <t>Starlin Felipe Toribio Núñez</t>
  </si>
  <si>
    <t>Nomina Masiva al Personal de la Dirección de Farmacias del Pueblo</t>
  </si>
  <si>
    <t>Correspondiente al Mes de Febrero 2022</t>
  </si>
  <si>
    <t>Cargos por Impuestos del 0.015%, según la Ley 288-04, 
correspondientes al Mes de Febrero de 2022.</t>
  </si>
  <si>
    <t>Cargos y Comisiones Bancarias, correspondientes  al 
Mes de Febrero de 2022.</t>
  </si>
  <si>
    <t>Balance Conciliado al 31-01-22</t>
  </si>
  <si>
    <t>N/M</t>
  </si>
  <si>
    <t>25830966961</t>
  </si>
  <si>
    <t>25830948271</t>
  </si>
  <si>
    <t>Lea Agroindustrial, S. R. L.</t>
  </si>
  <si>
    <t>Nidia Altagracia Padrón Pimentel</t>
  </si>
  <si>
    <t>Ayda Maritza Ramos Estévez 
(Ana Bartolina Ramos Estévez)</t>
  </si>
  <si>
    <t>María Altagracia Hilario Hidalgo</t>
  </si>
  <si>
    <t>Nelson Alcides Minyety</t>
  </si>
  <si>
    <t>Braulio Gilberto De Los Santos</t>
  </si>
  <si>
    <t>Nomina Masiva al Personal del Departamento Administrativo</t>
  </si>
  <si>
    <t>Grupo Vertical, SRL</t>
  </si>
  <si>
    <t>Edson Oscar Reyes Novas</t>
  </si>
  <si>
    <t>Recarga de Combustible, al personal de la División de Transportación, que estará asistiendo a un personal del Departamento de Comunicaciones, hacia la Provincia de Monte Cristi, correspondiente a los días 16  y 17 de Febrero del presente año.</t>
  </si>
  <si>
    <t>Nomina Masiva al Personal de la Dirección General</t>
  </si>
  <si>
    <t>Nomina Masiva al Personal del Departamento de Ingeniería e Infraestructura</t>
  </si>
  <si>
    <t>Pago de Viáticos, al personal del Departamento Administrativo, que estará realizando trabajos de supervisión del Almacén Regional Norte de la Provincia de Santiago y asistiendo al acto de inauguración de una nueva Farmacia del Pueblo, en la Provincia de Monte Cristi, correspondiente a los días 18 y 17 de Febrero del presente año.</t>
  </si>
  <si>
    <t>Pago de Viáticos, al personal de la Sub Dirección General, que estuvo participando en los actos de inauguración de nuevas Farmacias del Pueblo, en las Provincias de Dajabon  y Monte Cristi, correspondiente
a los días 16 y 17 de Febrero del año 2021.-</t>
  </si>
  <si>
    <t>Fidel Ernesto Caraballo De Los Santos</t>
  </si>
  <si>
    <t>Nomina Masiva al Personal de Mantenimiento de Santiago</t>
  </si>
  <si>
    <t>Nomina Masiva al Personal de la Sección de Ingresos (Colectores)</t>
  </si>
  <si>
    <t>Nomina Masiva al Personal del Departamento de Seguridad Militar y Policial</t>
  </si>
  <si>
    <t>Nomina Masiva al Personal del Departamento de Comunicaciones</t>
  </si>
  <si>
    <t>Manuel Alberto Rivera Aristy</t>
  </si>
  <si>
    <t>Emmanuel Antonio Quiñones</t>
  </si>
  <si>
    <t>Choferes y Auxiliares de Distribución
de Santiago</t>
  </si>
  <si>
    <t>Pago de Viáticos, al personal del Departamento de Ingeniería e Infraestructura, que estuvo realizando trabajos de ejecución de pintura, trabajos de albañilería, recolección de escombros y transporte de personal, en la  Provincia de Azua, correspondiente a los días 17, 18 y 19 de Noviembre del año 2021.</t>
  </si>
  <si>
    <t>Pago de Viáticos, al personal de la Dirección de Farmacias del Pueblo, que estuvo realizando  un levantamiento, por solicitud de nuevas Farmacias del Pueblo, en la Provincia de San Cristóbal, correspondiente al día 21 de Diciembre del año 2021.</t>
  </si>
  <si>
    <t>Pago de Viáticos, al personal del Departamento de Comunicaciones, que estuvo participando en el acto de inauguración de la nueva Farmacia del Pueblo Manabao, en el Municipio de Jarabacoa, de la Provincia de La Vega, correspondiente al día 08 de Diciembre del año 2021.</t>
  </si>
  <si>
    <t>Pago de Viáticos, al personal del Departamento de Ingeniería e Infraestructura, que estuvo realizando trabajos de acondicionamiento de la FP Santiago de la Cruz; trabajos de albañilería, montura de tubería de desagüe, instalación de inodoro y lavamanos, soldadura de verja perimetral, transporte de personal y supervisión de trabajos realizados; estas labores fueron realizadas en las Farmacias del Pueblo de la Provincia de Dajabon, correspondiente a los días 20, 21, 22 y 23 de Octubre del año 2021.</t>
  </si>
  <si>
    <t>Nomina Masiva al Personal de la División de Decomiso y Devoluciones</t>
  </si>
  <si>
    <t>Pago de Viáticos, al personal de la Dirección Jurídica, que estuvo realizando trabajos de supervisión en el Almacén Regional Norte, de la Provincia de Santiago, correspondiente a los días 03 y 04 de Febrero del presente año.</t>
  </si>
  <si>
    <t>Compra de 17 Blocks de 8", para ser utilizados en el cierre de hueco de ventana trasera de la Farmacia del Pueblo Maternidad de Los Mina, en Santo Domingo Este, según comunicación No. MAF-2022-0018, realizada en fecha 01-02-22, por el Encargado de la División de Mejora y Acondicionamiento Físico.</t>
  </si>
  <si>
    <t>Pago de Viáticos, al personal de la Dirección de Farmacias del Pueblo, que estuvo trasladándose hacia las Provincias de Higuey, San Pedro de Macorís y El Seibo, con la finalidad de realizar labores de organización de medicamentos e Inventarios, correspondiente a los días 28 y 29 de Octubre del año 2021.-</t>
  </si>
  <si>
    <t>Compra de materiales ferreteros (angulares, pernos, pestillos, etc.), para ser utilizados en la confección de los protectores y ventanas de los Sub Centros Los Mina, Centro de Primer Nivel Paya y Clínica Madre Laura (Estorga), según comunicación No. MAF-2022-0032, realizada en fecha 15-02-22, por el Encargado de la División de Mejora y Acondicionamiento Físico.</t>
  </si>
  <si>
    <t>Pago de Viáticos, al personal del Departamento de Seguridad Militar y Policial, que estuvo participando como agentes de seguridad, en los actos de inauguración de la nueva Farmacia del Pueblo El Vigiador, en la Provincia de Monte Cristi, correspondiente a los días 16 y 17 de Febrero del presente año.</t>
  </si>
  <si>
    <t>Pago de Viáticos, al personal del Departamento de Fiscalización, que estuvo participando en la culminación del proceso incinera con de 2,975 bultos de medicamentos, e insumos sanitarios, realizado en la Incineradora Almacenes Norte, Carretera Mella No. 10, de la Provincia de San Pedro de Macorís, correspondiente al día 16 de Diciembre del año 2021.-</t>
  </si>
  <si>
    <t>Pago de Viáticos, al personal del Departamento de Ingeniería e Infraestructura, que estuvo realizando trabajos de evaluación de local con fines de trasladar FP, levantamientos para fines de habilitación de FP, entre otros, en las Provincias de La Vega, Peravia y San Cristóbal,  correspondiente al los días 07, 10 y 21 de Enero del presente año.</t>
  </si>
  <si>
    <t>Promese Cal</t>
  </si>
  <si>
    <t>José Herrera</t>
  </si>
  <si>
    <t>Ramón Ernesto Merán</t>
  </si>
  <si>
    <t>Cándida Henríquez López</t>
  </si>
  <si>
    <t>Jairo Yonerdis Suberví</t>
  </si>
  <si>
    <t>Cleto Durán</t>
  </si>
  <si>
    <t>José Ariel Sánchez Martínez</t>
  </si>
  <si>
    <t>Luis Francisco Lizardo Guzmán</t>
  </si>
  <si>
    <t>Luis Emmanuel Gamborena Simó</t>
  </si>
  <si>
    <t>Luisa Gabriela González de Santelises</t>
  </si>
  <si>
    <t>Anell Marie Fernández Selman</t>
  </si>
  <si>
    <t>Carlixta Obeida Cedano</t>
  </si>
  <si>
    <t>Jiménez Gil Solutions, SRL</t>
  </si>
  <si>
    <t>Ruddy Alberto Melo Beltré</t>
  </si>
  <si>
    <t>Ariel José Cruz Hernández</t>
  </si>
  <si>
    <t>Rafael Encarnación</t>
  </si>
  <si>
    <t>Sobrante del Cheque de Administración de Caja Chica No. 21217227, emitido a favor de Adalkira de La Rosa Javier, en fecha 03-12-21, por un valor total de RD$200,000.00</t>
  </si>
  <si>
    <t>Recarga de Combustible, al personal de la División de Mejora y Acondicionamiento Físico, que estará realizando trabajos de mantenimientos a las Farmacias del Pueblo Enriquillo, Elio Fiallo, Juancho, Mencía y Oviedo, en la Provincia de Pedernales, correspondiente a los días 09 y 10 de Febrero del año en curso.</t>
  </si>
  <si>
    <t>Pago de Viáticos, al personal del Departamento de Ingeniería e Infraestructura, que estuvo realizando trabajos de: instalación de letreros de Misión, Visión y Valores, en las FP Jima Abajo, Maternidad Villa Altagracia y FP Hospital Inmaculada Concepcion; finalización de trabajos eléctricos en la FP Villa Los Almácigos; instalación de counter en la FP Villa Los Almácigos, entre otros; todas estas labores fueron realizadas en las Farmacias del Pueblo de las Provincias de La Vega y Santiago, correspondiente a los días 13, 21 y 22 de Diciembre del año 2021.-</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</si>
  <si>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 Provincias de Espaillat, Hermanas Mirabal,  Santo Domingo (Ciudad Salud), San José de Las Matas, La Vega, Monseñor Nouel, Monte Plata, Constanza, Valverde Mao, Monte Cristi, Dajabon, Sánchez Ramírez, Puerto Plata,  y Santiago Rodríguez,  correspondiente a los días 13, 16, 17, 18, 20 y 21 de Diciembre del año 2021.</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</si>
  <si>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y La Monumental), La Vega, Duarte, Monseñor Nouel, Espaillat, Puerto Plata, María Trinidad Sánchez, Sánchez Ramírez, Valverde Mao, Dajabon y Hermanas Mirabal, correspondiente a los días 26 y 29 de Noviembre y a los días 06, 07, 08, 10, 11, 13, 14, 15 y 16 de Diciembre del año 2021.</t>
  </si>
  <si>
    <t>Pago de Viáticos, al personal del Departamento de Ingeniería e Infraestructura, que estuvo realizando coordinación y supervisión de los trabajos de habilitación de FP, en sus diferentes etapas, ejecución de trabajos de herrería, pintura y albañilería y reparación de máquina de soldar; estas labores fueron realizadas  en la  Provincia de Azua, correspondiente a los días 17, 18 y 19 de Noviembre del año 2021.</t>
  </si>
  <si>
    <t>Pago de Viáticos, al personal de la División de Decomiso y Devoluciones, que estuvo participando en la culminación del proceso de incineración de 2,975 bultos de medicamentos e insumos sanitarios, dicho proceso que fue realizado en la Incineradora Almacenes del Norte, en la Carretera Mella  No. 10, de la Provincia de San Pedro de Macorís, correspondiente al día 16 de Diciembre del año 2021.</t>
  </si>
  <si>
    <t>Sobrante de la Transferencia a Terceros No. 25615532440, realizada a favor de José Herrera, en fecha 03-02-22,  por un valor total de $8,796.00 (Expediente No. 00054)</t>
  </si>
  <si>
    <t>Pago de Viáticos, al personal de la División de Distribución de la Sede Central, que estuvo participando en el abastecimiento de medicamentos a las Farmacias del Pueblo, Programas y Transferencia, en las rutas 
de las Provincias de Boca Chica, La Vega, Salcedo, Samaná y María Trinidad Sánchez,  correspondiente a los días 26 y 29 de Noviembre del año 2021.-</t>
  </si>
  <si>
    <t>Pago de Viáticos, al personal del Departamento de Ingeniería e Infraestructura, que estuvo realizando trabajos de: instalación de letreros en las FP Hospital Dr. Ramón de Lara, Hospital Regional Dr. Antonio Musa, Hospital Municipal Boca Chica, Hospital Dr. Francisco Antonio Gonzalvo y Hospital Nuestra Señora de la Altagracia; levantamiento para posible FP en Azua; instalación de letreros en las FP Hospital Jaime Mota, Nuestra Señora de Regla, Hospital Juan Pablo Pina, 19 de Marzo, Hospital Dr. Simón Striddels y María Paniagua, en la Provincia de Azua; pintura de interior y de exterior, mantenimiento de aire acondicionado, reparación de lámparas y cambio de bombillos, en la FP Hospital Municipal Alicia Legendre, entre otros; todas estas labores fueron realizadas en las Farmacias del Pueblo de las Provincias de Azua, San Cristóbal, Duarte y La Vega, correspondiente a los días 30 de Noviembre y 01, 02 y 03 de Diciembre del año 2021.-</t>
  </si>
  <si>
    <t>Pago de Viáticos, al personal de la Dirección de Farmacias del Pueblo, que estuvo trasladándose hacia las Provincias de Monte Cristi y Dajabon, con la finalidad de participar en el traslado de la FP Hospital Municipal Pepillo Salcedo; organizar los medicamentos de las FP CPNA El Vigiador y CPNA La Vigía, así como también, participar en los  actos de inauguración de las referidas farmacias, correspondiente a los días 15, 16 y 17 de Febrero del presente año.</t>
  </si>
  <si>
    <t>Pago de Viáticos, al personal del Departamento de Ingeniería e Infraestructura, que estuvo realizando trabajos de: traslado de material de pintura, instalación de aire acondicionado en las FP Gregorio Luperón y Alicia de Legendre;  reparación de puerta comercial en la FP Hospital Antonio Musa; reparación de aire acondicionado, instalación de llavín y traslado de counter, en la FP Hospital Luis Morillo King; levantamiento de trabajos a realizar en la FP del Ayuntamiento de Comendador, entre otros; todas estas labores fueron realizadas en las Farmacias del Pueblo de las Provincias de San Francisco de Macorís (Duarte), San Pedro, La Vega, Elías Piña y San Cristóbal, correspondiente a los 24 de Noviembre y a los días 01, 02, 03, 06 y 08 de Diciembre  del año 2021.-</t>
  </si>
  <si>
    <t>Pago de Viáticos, al personal de Mantenimiento de Santiago, bajo la Supervisión del Departamento de Ingeniería e Infraestructura, que estuvo realizando trabajos de mantenimiento, en las Farmacias del Pueblo de las Provincias de Santiago Rodríguez, Moca y Puerto Plata, correspondiente a los días 16 y 17 de Diciembre del año 2021.-</t>
  </si>
  <si>
    <t>PROGRAMA DE MEDICAMENTOS ESENCIALES (PROMESE CAL)</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</si>
  <si>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06 de Diciembre del año 221.-</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</si>
  <si>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07 de Diciembre del año 221.-</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</si>
  <si>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09 de Diciembre del año 221.-</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</si>
  <si>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 los días 08 y 09 de Diciembre del año 221.-</t>
  </si>
  <si>
    <t>Pago de Viáticos, al personal de la Dirección de Farmacias del Pueblo, que estuvo trasladándose hacia
la Sede Central de Santo Domingo, desde las Provincias de Santiago, Valverde Mao, San Cristóbal, Santiago Rodríguez, Monte Cristi, San Francisco de Macorís,
El Seibo, Azua, San Juan de la Maguana y Pedernales, con la finalidad de realizar entrega de documentos, tales, como Inventarios, reportes financieros, etc., correspondiente a los días 08, 09, 10, 11, 12, 15, 16 y 18 de Noviembre del año 2021.</t>
  </si>
  <si>
    <t>Pago de Viáticos, al personal de la Dirección de Farmacias del Pueblo, que estuvo trasladándose hacia
la Sede Central de Santo Domingo, desde las Provincias de San Juan de la Maguana, Espaillat, Azua y Barahona,  con la finalidad de realizar entrega de documentos, tales, como Inventarios, reportes financieros, etc., correspondiente a los días 01 y 25 de Noviembre del año 2021.</t>
  </si>
  <si>
    <t>Pago de Viáticos, al personal de Mantenimiento de Santiago, bajo la Supervisión del Departamento de Ingeniería e Infraestructura, que estuvo realizando trabajos de mantenimiento, en las Farmacias del Pueblo de las Provincias de La Vega, Espaillat y Dajabon, correspondiente a los días 21, 22, 23 y 24 de Octubre
del año 2021.-</t>
  </si>
  <si>
    <t>Pago de Viáticos, al personal de la Dirección de Farmacias del Pueblo, que estuvo trasladándose desde
la Sede Central de Santo Domingo, hacia  las Provincias de San Juan de la Maguana y Azua , con la finalidad de realizar levantamiento por solicitud de nuevas Farmacias del Pueblo, correspondiente al día 07 de Diciembre del año 2021.</t>
  </si>
  <si>
    <t xml:space="preserve">Recarga de Peaje (Paso Rápido), a la Flotilla Vehicular de la Institución, que distribuyen medicamentos y prestan servicios de mantenimiento, según comunicación No. CDA/020-22, realizada en fecha
27-01-22, por el Encargado del Departamento Administrativo, </t>
  </si>
  <si>
    <t xml:space="preserve">Pago Rellenado de los Cilindros de gas de 100, 50 y cuatro (4) de 25 libras cada uno, para ser utilizados en la cocina de la Dirección General, Comedor de la Sede Principal y el Almacén de la Ave. Monumental, según comunicación No. SUM-/No. 0005-2022, realizada en fecha 25-01-22, por la Encargada de la División de Servicios Generales. </t>
  </si>
  <si>
    <t>Compra de materiales eléctricos, para ser utilizados en el mantenimiento de la Farmacia del Pueblo Villa Los Almácigos, en la Provincia de Santiago Rodriguez, según comunicación No. MAF-2022-0002, realizada en fecha
13-01-22, por el Encargado de la División de Mejora y Acondicionamiento Físico.</t>
  </si>
  <si>
    <t>Pago de Viáticos, al personal de la Sección de Ingresos (Colectores), que estuvo  visitando la  Sede Central de Santo Domingo, desde distintas  provincias de la Zona Sur del País, Provincia de San Cristóbal 01, con la finalidad de entregar documentos de Colecturía de las Farmacias del Pueblo, correspondiente  al día 23 de Diciembre del año 2021.-</t>
  </si>
  <si>
    <t>Pago de Viáticos, al personal de la Sección de Ingresos (Colectores), que estuvo  visitando la  Sede Central de Santo Domingo, desde distintas  provincias de la Zona Norte del País, Provincia de San Francisco de Macorís 01, con la finalidad de entregar documentos de Colecturía de las Farmacias del Pueblo, correspondiente  al día 22 de Diciembre del año 2021.-</t>
  </si>
  <si>
    <t>Pago alquiler de local, donde funciona la Farmacia del Pueblo de Sabana Perdida,  ubicada en la Calle 22, local No. 34, del Barrio El Progreso, Sabana Perdida, en Santo Domingo Norte,  correspondiente a las fechas del 25 de Diciembre de 2021 al 25 de Enero del presente año.</t>
  </si>
  <si>
    <t>Pago alquiler de local, donde funciona la Farmacia del Pueblo Rafey,  ubicada en la Calle Pablo Guzmán, local No. 15, del Barrio Rafey, en la Provincia de Santiago, correspondiente a las fechas del 25 de Diciembre de 2021 al 25 de Enero del presente año.</t>
  </si>
  <si>
    <t>Pago alquiler de local, donde funciona la Farmacia del Pueblo Sabana de La Mar, ubicada en la Avenida Diego de Lara, casa No. 106, del Municipio Sabana de La Mar, en la Provincia de Hato Mayor, correspondiente a las fechas del 29 de Octubre del año 2021 al  29 de Enero del año en curso.</t>
  </si>
  <si>
    <t>Pago de Viáticos, al personal de la Sección de Ingresos (Colectores), que estuvo  visitando la  Sede Central de Santo Domingo, desde distintas  provincias de la Zona Sur del País, Provincia de Barahona 01, con la finalidad de entregar documentos de Colecturía de las Farmacias del Pueblo, correspondiente  al día 22 de Diciembre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</si>
  <si>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y Azua,  correspondiente al día 24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</si>
  <si>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Rodríguez, Valverde Mao, Santiago y Puerto Plata,  correspondiente al día 23 de Noviembre del año 2021.-</t>
  </si>
  <si>
    <t>Pago de Viáticos, al personal de la División de Distribución de la Sede Central, que estuvo participando en el abastecimiento de medicamentos a las Farmacias del Pueblo, Programas y Transferencia, en las rutas 
de las Provincias de Valverde Mao, Azua, San Juan,
La Vega, Barahona, El Seibo, Hato Mayor, San Francisco, Elías Piña y San Cristóbal, correspondiente a los días 24, 25 y 26 de Noviembre del año 2021.-</t>
  </si>
  <si>
    <t>Pago de Viáticos, al personal del Departamento Administrativo, que estuvo realizando trabajos de supervisión del Almacén Regional Norte y del Área Legal, en la Provincia de Santiago, correspondiente 
a los días 03 y 04 de Febrero del año en curso.</t>
  </si>
  <si>
    <t xml:space="preserve">Recarga de Peaje (Paso Rápido), a la Flotilla Vehicular de la Institución, que distribuyen medicamentos y prestan servicios de mantenimiento, según comunicación No. CDA/039-22, realizada en fecha
10-02-22, por el Encargado del Departamento Administrativo, </t>
  </si>
  <si>
    <t>Compra de dos (2) regletas de ocho entradas cada una, dos extensiones eléctricas de 100 pies y dos candados, requeridos por el Departamento de Compras y Contrataciones, para ser utilizados en la oficina que
se le asignará a los Auditores de la Cámara de Cuentas
y en el área de Digitación, según las comunicaciones CDA-033/2022 y D.OP.0039-2022, fechadas el 02-02-22
 y  07-02-22, realizadas por el Encargado del Departamento Administrativo y el Director de Operaciones &amp; Logística, respectivamente.</t>
  </si>
  <si>
    <t>Pago de Viáticos, al personal del Departamento de Comunicaciones, que estuvo realizando trabajos de levantamiento, con miras al acto de inauguración de una nueva Farmacia del Pueblo, en la Provincia 
de Monte Cristi, correspondiente al día 02 de Febrero del presente año.</t>
  </si>
  <si>
    <t>Pago de Viáticos, al personal de la Dirección de Farmacias del Pueblo, que estará participando en el acto de inauguración de las nuevas Farmacias del Pueblo La Vigía y el Vigiador, en las Provincias de Dajabon y Monte Cristi, respectivamente, correspondiente a los días 16 y 17 de Febrero 
del año en curso.</t>
  </si>
  <si>
    <t>Pago de Viáticos, al personal de la Dirección General, que estará asistiendo al acto de inauguración de la nueva Farmacia del Pueblo El Vigiador, en la Provincia de Monte Cristi, correspondiente al día 17 de Febrero del año en curso.</t>
  </si>
  <si>
    <t>Pago aporte por concepto del manejo de desechos solidos del local 107, donde funciona la Farmacia del Pueblo Plaza Jean Luis, ubicada en la Plaza del mismo nombre, correspondiente a los meses de Febrero, Marzo, Abril, Mayo y Junio del año 2021, según comunicación No. DA-12/2022, realizada en fecha 13-01-22, por el Encargado del Departamento Administrativo.</t>
  </si>
  <si>
    <t>Pago aporte por concepto del manejo de desechos solidos del local 107, donde funciona la Farmacia del Pueblo Plaza Jean Luis, ubicada en la Plaza
del mismo nombre, correspondiente a los meses de Julio, Agosto, Septiembre, Octubre, Noviembre y Diciembre del año 2021, según comunicación No. DA-12/2022, realizada en fecha 13-01-22, por el Encargado del Departamento Administrativo.</t>
  </si>
  <si>
    <t xml:space="preserve">Recarga de Peaje (Paso Rápido), a la Flotilla Vehicular de la Institución, que distribuyen medicamentos y prestan servicios de mantenimiento, según comunicación No. CDA/057-22, realizada en fecha
23-02-22, por el Encargado del Departamento Administrativo, </t>
  </si>
  <si>
    <t>Compra de materiales ferreteros (zinc acanalado, madera, clavos, tornillos, etc.), para ser utilizados en la rehabilitación de la Farmacia del Pueblo Comendador, en la Provincia de Elías Piña, correspondiente al día 05 de Enero del año en curso, según comunicación No. 
MAF-2022-003, realizada en fecha 12-02-22, por el Encargado de la División de Mejora y Acondicionamiento Físico.</t>
  </si>
  <si>
    <t>Compra de una Cizalla Cortapernos Truper, con una longitud de 750 mm y un peso de 3.9 KG, requerida por el Departamento de Compras y Contrataciones, para ser utilizada en los contenedores de la Recepción de Medicamentos de ARVS VIH-SIDA, según comunicación No. D. OP.0020-2022, realizada en fecha 20-01-22,
por el Director de Operaciones &amp; Logística.</t>
  </si>
  <si>
    <t xml:space="preserve">Ingresos recibidos por concepto de Transferencia por Solicitud de Traspaso, a través de la Tesorería Nacional, vía transferencia del Banco de Reservas, en esta misma fecha. (Libramiento No. 00161, registrado en fecha 
21-02-22).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</si>
  <si>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Santo Domingo y San Cristóbal, correspondiente al día 17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</si>
  <si>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Santo Domingo y Santiago, correspondiente al día 25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</si>
  <si>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El Seibo, La Altagracia y Santo Domingo, correspondiente al día 26 de Noviembre del año 2021.-</t>
  </si>
  <si>
    <t>Pago de Viáticos, al personal de Mantenimiento de Santiago, bajo la Supervisión del Departamento de Ingeniería e Infraestructura, que estuvo realizando trabajos de mantenimiento, en las Farmacias del Pueblo de las Provincias de Santo Domingo y Santiago Rodríguez, correspondiente a los días 03, 06, 07, 08 
y 09 de Diciembre del año 2021.-</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</si>
  <si>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20 de Diciembre del año 221.-</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</si>
  <si>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21 de Diciembre del año 221.-</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</si>
  <si>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22 de Diciembre del año 221.-</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</si>
  <si>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23 de Diciembre del año 221.-</t>
  </si>
  <si>
    <t>Pago de Viáticos, al personal de la Dirección de Farmacias del Pueblo, que estuvo trasladándose hacia las Provincias de Monte Cristi y Dajabon, con la finalidad de participar en el traslado de la FP Hospital Municipal Pepillo Salcedo; organizar los medicamentos de las nuevas FP CPNA El Vigiador y CPNA La Vigía, por motivo de inauguración, así como también, participar en los actos de inauguración de las referidas farmacias, correspondiente a los días 15 y 16 de Febrero del presente año.</t>
  </si>
  <si>
    <t>Pago de Viáticos, al personal del Departamento de Comunicaciones, que estuvo realizando el montaje previo a la inauguración de la nueva Farmacia del Pueblo, y participando en el acto de inauguración de la misma, en la Provincia de Monte Cristi,  correspondiente a los días 16 y 17 de Febrero del presente año.</t>
  </si>
  <si>
    <t>Pago de Viáticos, al personal de la División de Transportación, que estuvo asistiendo un personal del Departamento de Tecnología, con la finalidad de realizar una visita técnica a la Farmacia del Pueblo Comendador, en la Provincia de Elías Piña, correspondiente al día 15 de Febrero del año en curso.</t>
  </si>
  <si>
    <t>Pago de Viáticos, al personal de la División de Transportación, que estuvo asistiendo un personal del Departamento de Comunicaciones, con la finalidad de realizar un levantamiento previo a la inauguración de una nueva Farmacia del Pueblo Comendador, en la Provincia de Monte Cristi, correspondiente al día 02 de Febrero del año en curso.</t>
  </si>
  <si>
    <t>Pago de Viáticos, al personal de la Dirección General que estará participando en la Jornada de Vacunación 
del Programa Ampliado de Inmunización (PAI), en la Provincia de Santo Domingo, el cual fue llevado a cabo desde el día 01 hasta el día 15 de Enero del presente año.</t>
  </si>
  <si>
    <t>Pago de Viáticos, al personal de la Dirección General que estará participando en la Jornada de Vacunación del Programa Ampliado de Inmunización (PAI), en la Provincia de Santo Domingo, el cual fue llevado a cabo desde el día 16 hasta el día 31 de Enero del presente año.</t>
  </si>
  <si>
    <t>Pago de Viáticos, al personal del Departamento de Tecnología, que estuvo trasladándose hacia la Provincia de Monte Cristi, con la finalidad de realizar la instalación de equipos tecnológicos en la nueva Farmacia del Pueblo Hospital El Vigiador, correspondiente al día 26 de Enero del año en curso.</t>
  </si>
  <si>
    <t>LIC. MARIA CRISTINA PRADO</t>
  </si>
  <si>
    <t>LIC. JESUCITA FELIZ</t>
  </si>
  <si>
    <t>ENCARGADA DIVISION DE TESORERIA</t>
  </si>
  <si>
    <t>ENCARGADA DEPARTAMENTO FINANCIERO</t>
  </si>
  <si>
    <t>PREPARADO POR</t>
  </si>
  <si>
    <t>REVISADO POR</t>
  </si>
  <si>
    <t>LIC. GEORGINA VICTORIANO MORENO</t>
  </si>
  <si>
    <t>DIRECTORA ADMINISTRATIVA FINANCIERA</t>
  </si>
  <si>
    <t>AUTORIZADO POR</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</si>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</sst>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D$&quot;* #,##0.00_-;\-&quot;RD$&quot;* #,##0.00_-;_-&quot;RD$&quot;* &quot;-&quot;??_-;_-@_-"/>
    <numFmt numFmtId="164" formatCode="_(&quot;RD$&quot;* #,##0.00_);_(&quot;RD$&quot;* \(#,##0.00\);_(&quot;RD$&quot;* &quot;-&quot;??_);_(@_)"/>
    <numFmt numFmtId="165" formatCode="dd\-mm\-yy;@"/>
  </numFmts>
  <fonts count="54"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i/>
      <sz val="15"/>
      <color rgb="FFFF0000"/>
      <name val="Cambria"/>
      <family val="1"/>
    </font>
    <font>
      <sz val="14"/>
      <name val="Calibri"/>
      <family val="2"/>
      <scheme val="minor"/>
    </font>
    <font>
      <i/>
      <sz val="11"/>
      <color rgb="FFC00000"/>
      <name val="Cambria"/>
      <family val="1"/>
      <scheme val="major"/>
    </font>
    <font>
      <b/>
      <i/>
      <sz val="18"/>
      <color theme="1"/>
      <name val="Cambria"/>
      <family val="1"/>
      <scheme val="major"/>
    </font>
    <font>
      <b/>
      <i/>
      <sz val="19"/>
      <color theme="1"/>
      <name val="Cambria"/>
      <family val="1"/>
      <scheme val="major"/>
    </font>
    <font>
      <i/>
      <u/>
      <sz val="15"/>
      <name val="Cambria"/>
      <family val="1"/>
    </font>
    <font>
      <i/>
      <u/>
      <sz val="16"/>
      <name val="Cambria"/>
      <family val="1"/>
      <scheme val="major"/>
    </font>
    <font>
      <b/>
      <i/>
      <u val="double"/>
      <sz val="21"/>
      <color theme="1"/>
      <name val="Cambria"/>
      <family val="1"/>
      <scheme val="major"/>
    </font>
    <font>
      <i/>
      <sz val="16"/>
      <color theme="1"/>
      <name val="Cambria"/>
      <family val="1"/>
      <scheme val="major"/>
    </font>
    <font>
      <i/>
      <sz val="11"/>
      <name val="Cambria"/>
      <family val="1"/>
      <scheme val="major"/>
    </font>
    <font>
      <i/>
      <sz val="18"/>
      <color theme="1"/>
      <name val="Cambria"/>
      <family val="1"/>
      <scheme val="major"/>
    </font>
    <font>
      <i/>
      <sz val="19"/>
      <color theme="1"/>
      <name val="Cambria"/>
      <family val="1"/>
      <scheme val="major"/>
    </font>
    <font>
      <i/>
      <sz val="18"/>
      <name val="Cambria"/>
      <family val="1"/>
      <scheme val="major"/>
    </font>
    <font>
      <sz val="14"/>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71">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39" fontId="30" fillId="0" borderId="1" xfId="1" applyNumberFormat="1" applyFont="1" applyFill="1" applyBorder="1" applyAlignment="1">
      <alignment horizontal="center"/>
    </xf>
    <xf numFmtId="0" fontId="31" fillId="0" borderId="0" xfId="0" applyFont="1" applyFill="1"/>
    <xf numFmtId="0" fontId="32" fillId="0" borderId="0" xfId="0" applyFont="1" applyFill="1"/>
    <xf numFmtId="0" fontId="33" fillId="0" borderId="0" xfId="0" applyFont="1" applyFill="1"/>
    <xf numFmtId="0" fontId="8" fillId="0" borderId="1" xfId="0" applyFont="1" applyFill="1" applyBorder="1" applyAlignment="1">
      <alignment horizontal="justify"/>
    </xf>
    <xf numFmtId="0" fontId="31"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0" fontId="7" fillId="0" borderId="1" xfId="0" applyFont="1" applyFill="1" applyBorder="1" applyAlignment="1">
      <alignment horizontal="left" wrapText="1"/>
    </xf>
    <xf numFmtId="0" fontId="27" fillId="0" borderId="2" xfId="0" applyFont="1" applyFill="1" applyBorder="1" applyAlignment="1">
      <alignment horizontal="left" wrapText="1"/>
    </xf>
    <xf numFmtId="0" fontId="27" fillId="0" borderId="1" xfId="0" applyFont="1" applyBorder="1" applyAlignment="1">
      <alignment horizontal="left"/>
    </xf>
    <xf numFmtId="0" fontId="7" fillId="0" borderId="1" xfId="0" applyFont="1" applyFill="1" applyBorder="1" applyAlignment="1">
      <alignment horizontal="center" wrapText="1"/>
    </xf>
    <xf numFmtId="39" fontId="27" fillId="0" borderId="1" xfId="0" applyNumberFormat="1" applyFont="1" applyFill="1" applyBorder="1" applyAlignment="1">
      <alignment horizontal="center" wrapText="1"/>
    </xf>
    <xf numFmtId="165" fontId="35" fillId="0" borderId="1" xfId="0" applyNumberFormat="1" applyFont="1" applyFill="1" applyBorder="1" applyAlignment="1">
      <alignment horizontal="center"/>
    </xf>
    <xf numFmtId="0" fontId="28" fillId="0" borderId="1" xfId="0" applyFont="1" applyFill="1" applyBorder="1" applyAlignment="1">
      <alignment horizontal="center" vertical="center"/>
    </xf>
    <xf numFmtId="0" fontId="36" fillId="0" borderId="1" xfId="0" applyFont="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Fill="1" applyBorder="1" applyAlignment="1">
      <alignment horizontal="center" vertical="center" wrapText="1"/>
    </xf>
    <xf numFmtId="0" fontId="37" fillId="0" borderId="0" xfId="0" applyFont="1"/>
    <xf numFmtId="39" fontId="8" fillId="0" borderId="1" xfId="1" applyNumberFormat="1" applyFont="1" applyFill="1" applyBorder="1" applyAlignment="1">
      <alignment horizontal="center"/>
    </xf>
    <xf numFmtId="39" fontId="39" fillId="0" borderId="1" xfId="0" applyNumberFormat="1" applyFont="1" applyFill="1" applyBorder="1" applyAlignment="1">
      <alignment horizontal="center" wrapText="1"/>
    </xf>
    <xf numFmtId="39" fontId="40" fillId="0" borderId="1" xfId="1" applyNumberFormat="1" applyFont="1" applyFill="1" applyBorder="1" applyAlignment="1">
      <alignment horizontal="center"/>
    </xf>
    <xf numFmtId="0" fontId="4" fillId="0" borderId="1" xfId="0" applyFont="1" applyBorder="1" applyAlignment="1">
      <alignment horizontal="center"/>
    </xf>
    <xf numFmtId="0" fontId="41" fillId="0" borderId="0" xfId="0" applyFont="1"/>
    <xf numFmtId="0" fontId="4" fillId="0" borderId="0" xfId="0" applyFont="1"/>
    <xf numFmtId="0" fontId="28" fillId="0" borderId="1" xfId="0" applyFont="1" applyBorder="1" applyAlignment="1">
      <alignment horizontal="center" vertical="center" wrapText="1"/>
    </xf>
    <xf numFmtId="0" fontId="42" fillId="0" borderId="0" xfId="0" applyFont="1"/>
    <xf numFmtId="4" fontId="32" fillId="0" borderId="0" xfId="0" applyNumberFormat="1" applyFont="1" applyFill="1"/>
    <xf numFmtId="39" fontId="45" fillId="0" borderId="1" xfId="1" applyNumberFormat="1" applyFont="1" applyFill="1" applyBorder="1" applyAlignment="1">
      <alignment horizontal="center"/>
    </xf>
    <xf numFmtId="39" fontId="46" fillId="0" borderId="1" xfId="0" applyNumberFormat="1" applyFont="1" applyFill="1" applyBorder="1" applyAlignment="1">
      <alignment horizontal="center" wrapText="1"/>
    </xf>
    <xf numFmtId="39" fontId="47" fillId="0" borderId="1" xfId="0" applyNumberFormat="1" applyFont="1" applyFill="1" applyBorder="1" applyAlignment="1">
      <alignment horizontal="center" wrapText="1"/>
    </xf>
    <xf numFmtId="0" fontId="49" fillId="0" borderId="0" xfId="0" applyFont="1"/>
    <xf numFmtId="0" fontId="51" fillId="0" borderId="0" xfId="0" applyFont="1" applyBorder="1" applyAlignment="1">
      <alignment horizontal="left" wrapText="1"/>
    </xf>
    <xf numFmtId="0" fontId="51" fillId="0" borderId="0" xfId="0" applyFont="1" applyAlignment="1">
      <alignment horizontal="left" wrapText="1"/>
    </xf>
    <xf numFmtId="0" fontId="48" fillId="0" borderId="0" xfId="0" applyFont="1" applyAlignment="1">
      <alignment horizontal="center"/>
    </xf>
    <xf numFmtId="0" fontId="48" fillId="0" borderId="0" xfId="0" applyFont="1" applyAlignment="1">
      <alignment horizontal="center" wrapText="1"/>
    </xf>
    <xf numFmtId="0" fontId="50" fillId="0" borderId="0" xfId="0" applyFont="1"/>
    <xf numFmtId="0" fontId="50" fillId="0" borderId="0" xfId="0" applyFont="1" applyAlignment="1">
      <alignment horizontal="center"/>
    </xf>
    <xf numFmtId="0" fontId="50" fillId="0" borderId="0" xfId="0" applyFont="1" applyAlignment="1">
      <alignment wrapText="1"/>
    </xf>
    <xf numFmtId="0" fontId="52" fillId="0" borderId="0" xfId="0" applyFont="1" applyFill="1"/>
    <xf numFmtId="0" fontId="52" fillId="0" borderId="0" xfId="0" applyFont="1" applyFill="1" applyAlignment="1">
      <alignment wrapText="1"/>
    </xf>
    <xf numFmtId="0" fontId="51" fillId="24" borderId="13" xfId="0" applyFont="1" applyFill="1" applyBorder="1" applyAlignment="1">
      <alignment horizontal="left" wrapText="1"/>
    </xf>
    <xf numFmtId="0" fontId="52" fillId="0" borderId="0" xfId="0" applyFont="1"/>
    <xf numFmtId="0" fontId="44" fillId="0" borderId="0" xfId="0" applyFont="1" applyAlignment="1">
      <alignment horizontal="center" wrapText="1"/>
    </xf>
    <xf numFmtId="0" fontId="51" fillId="0" borderId="0" xfId="0" applyFont="1" applyAlignment="1">
      <alignment horizontal="center" wrapText="1"/>
    </xf>
    <xf numFmtId="0" fontId="50" fillId="0" borderId="0" xfId="0" applyFont="1" applyAlignment="1">
      <alignment horizontal="center" wrapText="1"/>
    </xf>
    <xf numFmtId="0" fontId="53" fillId="0" borderId="0" xfId="0" applyFont="1"/>
    <xf numFmtId="0" fontId="33" fillId="0" borderId="0" xfId="0" applyFont="1" applyFill="1" applyAlignment="1"/>
    <xf numFmtId="0" fontId="48" fillId="0" borderId="0" xfId="0" applyFont="1" applyAlignment="1">
      <alignment horizontal="center"/>
    </xf>
    <xf numFmtId="0" fontId="48" fillId="0" borderId="0" xfId="0" applyFont="1" applyAlignment="1">
      <alignment horizontal="center" wrapText="1"/>
    </xf>
    <xf numFmtId="0" fontId="5" fillId="0" borderId="0" xfId="0" applyFont="1" applyAlignment="1">
      <alignment horizontal="center" vertical="center"/>
    </xf>
    <xf numFmtId="0" fontId="50" fillId="0" borderId="13" xfId="0" applyFont="1" applyBorder="1" applyAlignment="1">
      <alignment horizontal="center"/>
    </xf>
    <xf numFmtId="0" fontId="50" fillId="0" borderId="13" xfId="0" applyFont="1" applyBorder="1" applyAlignment="1">
      <alignment horizontal="center" wrapText="1"/>
    </xf>
    <xf numFmtId="0" fontId="34" fillId="0" borderId="2" xfId="0" applyFont="1" applyFill="1" applyBorder="1" applyAlignment="1">
      <alignment horizontal="center" wrapText="1"/>
    </xf>
    <xf numFmtId="0" fontId="34" fillId="0" borderId="3" xfId="0" applyFont="1" applyFill="1" applyBorder="1" applyAlignment="1">
      <alignment horizontal="center" wrapText="1"/>
    </xf>
    <xf numFmtId="0" fontId="3" fillId="0" borderId="0" xfId="0" applyFont="1" applyBorder="1" applyAlignment="1">
      <alignment horizontal="center" vertical="center"/>
    </xf>
    <xf numFmtId="0" fontId="38" fillId="0" borderId="0" xfId="0" applyFont="1" applyAlignment="1">
      <alignment horizontal="center" vertical="center"/>
    </xf>
    <xf numFmtId="0" fontId="6" fillId="0" borderId="0" xfId="0" applyFont="1" applyAlignment="1">
      <alignment horizontal="center"/>
    </xf>
    <xf numFmtId="0" fontId="43" fillId="0" borderId="0" xfId="0" applyFont="1" applyBorder="1" applyAlignment="1">
      <alignment horizontal="center"/>
    </xf>
    <xf numFmtId="0" fontId="43" fillId="0" borderId="0" xfId="0" applyFont="1" applyBorder="1" applyAlignment="1">
      <alignment horizontal="center" wrapText="1"/>
    </xf>
    <xf numFmtId="0" fontId="50" fillId="0" borderId="0" xfId="0" applyFont="1" applyAlignment="1">
      <alignment horizontal="center"/>
    </xf>
    <xf numFmtId="0" fontId="50" fillId="0" borderId="0" xfId="0" applyFont="1" applyAlignment="1">
      <alignment horizontal="center" wrapText="1"/>
    </xf>
    <xf numFmtId="0" fontId="48" fillId="0" borderId="0" xfId="0" applyFont="1" applyAlignment="1">
      <alignment horizontal="center"/>
    </xf>
    <xf numFmtId="0" fontId="48" fillId="0" borderId="0" xfId="0" applyFont="1" applyAlignment="1">
      <alignment horizontal="center" wrapText="1"/>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7</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1</xdr:row>
      <xdr:rowOff>95251</xdr:rowOff>
    </xdr:from>
    <xdr:to>
      <xdr:col>2</xdr:col>
      <xdr:colOff>1524000</xdr:colOff>
      <xdr:row>4</xdr:row>
      <xdr:rowOff>76201</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61951"/>
          <a:ext cx="3238500" cy="781050"/>
        </a:xfrm>
        <a:prstGeom prst="rect">
          <a:avLst/>
        </a:prstGeom>
        <a:noFill/>
      </xdr:spPr>
    </xdr:pic>
    <xdr:clientData/>
  </xdr:twoCellAnchor>
  <xdr:oneCellAnchor>
    <xdr:from>
      <xdr:col>3</xdr:col>
      <xdr:colOff>590549</xdr:colOff>
      <xdr:row>6</xdr:row>
      <xdr:rowOff>295275</xdr:rowOff>
    </xdr:from>
    <xdr:ext cx="3171825" cy="438151"/>
    <xdr:sp macro="" textlink="">
      <xdr:nvSpPr>
        <xdr:cNvPr id="5" name="4 Rectángulo">
          <a:extLst>
            <a:ext uri="{FF2B5EF4-FFF2-40B4-BE49-F238E27FC236}">
              <a16:creationId xmlns="" xmlns:a16="http://schemas.microsoft.com/office/drawing/2014/main"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87</xdr:row>
      <xdr:rowOff>0</xdr:rowOff>
    </xdr:from>
    <xdr:to>
      <xdr:col>8</xdr:col>
      <xdr:colOff>0</xdr:colOff>
      <xdr:row>243</xdr:row>
      <xdr:rowOff>222476</xdr:rowOff>
    </xdr:to>
    <xdr:pic>
      <xdr:nvPicPr>
        <xdr:cNvPr id="6" name="5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3</xdr:col>
      <xdr:colOff>380999</xdr:colOff>
      <xdr:row>7</xdr:row>
      <xdr:rowOff>0</xdr:rowOff>
    </xdr:from>
    <xdr:ext cx="3171825" cy="438151"/>
    <xdr:sp macro="" textlink="">
      <xdr:nvSpPr>
        <xdr:cNvPr id="7" name="6 Rectángulo">
          <a:extLst>
            <a:ext uri="{FF2B5EF4-FFF2-40B4-BE49-F238E27FC236}">
              <a16:creationId xmlns="" xmlns:a16="http://schemas.microsoft.com/office/drawing/2014/main"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180976</xdr:rowOff>
    </xdr:from>
    <xdr:to>
      <xdr:col>8</xdr:col>
      <xdr:colOff>0</xdr:colOff>
      <xdr:row>48</xdr:row>
      <xdr:rowOff>1692728</xdr:rowOff>
    </xdr:to>
    <xdr:pic>
      <xdr:nvPicPr>
        <xdr:cNvPr id="8"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95964" y="453119"/>
          <a:ext cx="0" cy="74663752"/>
        </a:xfrm>
        <a:prstGeom prst="rect">
          <a:avLst/>
        </a:prstGeom>
        <a:noFill/>
        <a:ln>
          <a:noFill/>
        </a:ln>
      </xdr:spPr>
    </xdr:pic>
    <xdr:clientData/>
  </xdr:twoCellAnchor>
  <xdr:oneCellAnchor>
    <xdr:from>
      <xdr:col>4</xdr:col>
      <xdr:colOff>4752975</xdr:colOff>
      <xdr:row>6</xdr:row>
      <xdr:rowOff>28575</xdr:rowOff>
    </xdr:from>
    <xdr:ext cx="3171825" cy="438151"/>
    <xdr:sp macro="" textlink="">
      <xdr:nvSpPr>
        <xdr:cNvPr id="9" name="9 Rectángulo">
          <a:extLst>
            <a:ext uri="{FF2B5EF4-FFF2-40B4-BE49-F238E27FC236}">
              <a16:creationId xmlns="" xmlns:a16="http://schemas.microsoft.com/office/drawing/2014/main" id="{00000000-0008-0000-0000-000009000000}"/>
            </a:ext>
          </a:extLst>
        </xdr:cNvPr>
        <xdr:cNvSpPr/>
      </xdr:nvSpPr>
      <xdr:spPr>
        <a:xfrm>
          <a:off x="12220575" y="21240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95250</xdr:rowOff>
    </xdr:from>
    <xdr:to>
      <xdr:col>8</xdr:col>
      <xdr:colOff>0</xdr:colOff>
      <xdr:row>25</xdr:row>
      <xdr:rowOff>1654628</xdr:rowOff>
    </xdr:to>
    <xdr:pic>
      <xdr:nvPicPr>
        <xdr:cNvPr id="1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5</xdr:col>
      <xdr:colOff>1438275</xdr:colOff>
      <xdr:row>1</xdr:row>
      <xdr:rowOff>0</xdr:rowOff>
    </xdr:from>
    <xdr:to>
      <xdr:col>7</xdr:col>
      <xdr:colOff>1485900</xdr:colOff>
      <xdr:row>3</xdr:row>
      <xdr:rowOff>195943</xdr:rowOff>
    </xdr:to>
    <xdr:pic>
      <xdr:nvPicPr>
        <xdr:cNvPr id="11" name="Imagen 10" descr="farmacia del pueblo">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48632" y="272143"/>
          <a:ext cx="3422197" cy="740229"/>
        </a:xfrm>
        <a:prstGeom prst="rect">
          <a:avLst/>
        </a:prstGeom>
        <a:noFill/>
        <a:ln>
          <a:noFill/>
        </a:ln>
      </xdr:spPr>
    </xdr:pic>
    <xdr:clientData/>
  </xdr:twoCellAnchor>
  <xdr:twoCellAnchor editAs="oneCell">
    <xdr:from>
      <xdr:col>7</xdr:col>
      <xdr:colOff>1485900</xdr:colOff>
      <xdr:row>88</xdr:row>
      <xdr:rowOff>428625</xdr:rowOff>
    </xdr:from>
    <xdr:to>
      <xdr:col>7</xdr:col>
      <xdr:colOff>1485900</xdr:colOff>
      <xdr:row>217</xdr:row>
      <xdr:rowOff>107495</xdr:rowOff>
    </xdr:to>
    <xdr:pic>
      <xdr:nvPicPr>
        <xdr:cNvPr id="12"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87</xdr:row>
      <xdr:rowOff>0</xdr:rowOff>
    </xdr:from>
    <xdr:to>
      <xdr:col>7</xdr:col>
      <xdr:colOff>1485900</xdr:colOff>
      <xdr:row>252</xdr:row>
      <xdr:rowOff>112258</xdr:rowOff>
    </xdr:to>
    <xdr:pic>
      <xdr:nvPicPr>
        <xdr:cNvPr id="13" name="12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1000125</xdr:colOff>
      <xdr:row>87</xdr:row>
      <xdr:rowOff>0</xdr:rowOff>
    </xdr:from>
    <xdr:ext cx="0" cy="43514962"/>
    <xdr:pic>
      <xdr:nvPicPr>
        <xdr:cNvPr id="16" name="15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7202150" y="114080925"/>
          <a:ext cx="0" cy="43514962"/>
        </a:xfrm>
        <a:prstGeom prst="rect">
          <a:avLst/>
        </a:prstGeom>
        <a:solidFill>
          <a:schemeClr val="accent2"/>
        </a:solidFill>
      </xdr:spPr>
    </xdr:pic>
    <xdr:clientData/>
  </xdr:oneCellAnchor>
  <xdr:oneCellAnchor>
    <xdr:from>
      <xdr:col>4</xdr:col>
      <xdr:colOff>2047875</xdr:colOff>
      <xdr:row>1</xdr:row>
      <xdr:rowOff>180976</xdr:rowOff>
    </xdr:from>
    <xdr:ext cx="0" cy="74628374"/>
    <xdr:pic>
      <xdr:nvPicPr>
        <xdr:cNvPr id="1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49900" y="447676"/>
          <a:ext cx="0" cy="74628374"/>
        </a:xfrm>
        <a:prstGeom prst="rect">
          <a:avLst/>
        </a:prstGeom>
        <a:noFill/>
        <a:ln>
          <a:noFill/>
        </a:ln>
      </xdr:spPr>
    </xdr:pic>
    <xdr:clientData/>
  </xdr:oneCellAnchor>
  <xdr:oneCellAnchor>
    <xdr:from>
      <xdr:col>4</xdr:col>
      <xdr:colOff>904875</xdr:colOff>
      <xdr:row>1</xdr:row>
      <xdr:rowOff>95250</xdr:rowOff>
    </xdr:from>
    <xdr:ext cx="0" cy="32461200"/>
    <xdr:pic>
      <xdr:nvPicPr>
        <xdr:cNvPr id="18"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7106900" y="361950"/>
          <a:ext cx="0" cy="32461200"/>
        </a:xfrm>
        <a:prstGeom prst="rect">
          <a:avLst/>
        </a:prstGeom>
        <a:solidFill>
          <a:schemeClr val="accent2"/>
        </a:solidFill>
      </xdr:spPr>
    </xdr:pic>
    <xdr:clientData/>
  </xdr:oneCellAnchor>
  <xdr:twoCellAnchor>
    <xdr:from>
      <xdr:col>3</xdr:col>
      <xdr:colOff>1800221</xdr:colOff>
      <xdr:row>89</xdr:row>
      <xdr:rowOff>485778</xdr:rowOff>
    </xdr:from>
    <xdr:to>
      <xdr:col>3</xdr:col>
      <xdr:colOff>2990847</xdr:colOff>
      <xdr:row>89</xdr:row>
      <xdr:rowOff>685802</xdr:rowOff>
    </xdr:to>
    <xdr:sp macro="" textlink="">
      <xdr:nvSpPr>
        <xdr:cNvPr id="20" name="6 Flecha abajo"/>
        <xdr:cNvSpPr/>
      </xdr:nvSpPr>
      <xdr:spPr>
        <a:xfrm rot="16200000">
          <a:off x="5734047" y="144018002"/>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abSelected="1" topLeftCell="A91" zoomScale="70" zoomScaleNormal="70" workbookViewId="0">
      <selection activeCell="B111" sqref="B111"/>
    </sheetView>
  </sheetViews>
  <sheetFormatPr baseColWidth="10" defaultRowHeight="21" x14ac:dyDescent="0.35"/>
  <cols>
    <col min="1" max="1" width="10.5703125" style="30" customWidth="1"/>
    <col min="2" max="2" width="15.140625" style="6" customWidth="1"/>
    <col min="3" max="3" width="24.5703125" style="6" customWidth="1"/>
    <col min="4" max="4" width="58.28515625" style="8" customWidth="1"/>
    <col min="5" max="5" width="73.140625" style="10" customWidth="1"/>
    <col min="6" max="6" width="25.28515625" style="8" customWidth="1"/>
    <col min="7" max="7" width="25.28515625" style="7" customWidth="1"/>
    <col min="8" max="8" width="26.28515625" style="10" customWidth="1"/>
    <col min="9" max="9" width="255.7109375" customWidth="1"/>
  </cols>
  <sheetData>
    <row r="1" spans="1:8" x14ac:dyDescent="0.35">
      <c r="A1" s="30" t="s">
        <v>20</v>
      </c>
    </row>
    <row r="5" spans="1:8" ht="43.5" customHeight="1" x14ac:dyDescent="0.25">
      <c r="A5" s="57" t="s">
        <v>95</v>
      </c>
      <c r="B5" s="57"/>
      <c r="C5" s="57"/>
      <c r="D5" s="57"/>
      <c r="E5" s="57"/>
      <c r="F5" s="57"/>
      <c r="G5" s="57"/>
      <c r="H5" s="57"/>
    </row>
    <row r="6" spans="1:8" s="2" customFormat="1" ht="37.5" customHeight="1" x14ac:dyDescent="0.45">
      <c r="A6" s="63" t="s">
        <v>3</v>
      </c>
      <c r="B6" s="63"/>
      <c r="C6" s="63"/>
      <c r="D6" s="63"/>
      <c r="E6" s="63"/>
      <c r="F6" s="63"/>
      <c r="G6" s="63"/>
      <c r="H6" s="63"/>
    </row>
    <row r="7" spans="1:8" s="1" customFormat="1" ht="33.75" customHeight="1" x14ac:dyDescent="0.45">
      <c r="A7" s="64" t="s">
        <v>4</v>
      </c>
      <c r="B7" s="64"/>
      <c r="C7" s="64"/>
      <c r="D7" s="64"/>
      <c r="E7" s="64"/>
      <c r="F7" s="64"/>
      <c r="G7" s="64"/>
      <c r="H7" s="64"/>
    </row>
    <row r="8" spans="1:8" s="1" customFormat="1" ht="35.25" customHeight="1" x14ac:dyDescent="0.45">
      <c r="A8" s="64" t="s">
        <v>7</v>
      </c>
      <c r="B8" s="64"/>
      <c r="C8" s="64"/>
      <c r="D8" s="64"/>
      <c r="E8" s="64"/>
      <c r="F8" s="64"/>
      <c r="G8" s="64"/>
      <c r="H8" s="64"/>
    </row>
    <row r="9" spans="1:8" s="1" customFormat="1" ht="36" customHeight="1" x14ac:dyDescent="0.45">
      <c r="A9" s="64" t="s">
        <v>25</v>
      </c>
      <c r="B9" s="64"/>
      <c r="C9" s="64"/>
      <c r="D9" s="64"/>
      <c r="E9" s="64"/>
      <c r="F9" s="64"/>
      <c r="G9" s="64"/>
      <c r="H9" s="64"/>
    </row>
    <row r="10" spans="1:8" s="1" customFormat="1" ht="29.25" customHeight="1" x14ac:dyDescent="0.25">
      <c r="A10" s="31"/>
      <c r="B10" s="62"/>
      <c r="C10" s="62"/>
      <c r="D10" s="62"/>
      <c r="E10" s="62"/>
      <c r="F10" s="62"/>
      <c r="G10" s="62"/>
      <c r="H10" s="62"/>
    </row>
    <row r="11" spans="1:8" s="1" customFormat="1" ht="75" customHeight="1" x14ac:dyDescent="0.2">
      <c r="A11" s="32" t="s">
        <v>5</v>
      </c>
      <c r="B11" s="20" t="s">
        <v>0</v>
      </c>
      <c r="C11" s="3" t="s">
        <v>9</v>
      </c>
      <c r="D11" s="24" t="s">
        <v>1</v>
      </c>
      <c r="E11" s="21" t="s">
        <v>8</v>
      </c>
      <c r="F11" s="22" t="s">
        <v>6</v>
      </c>
      <c r="G11" s="22" t="s">
        <v>10</v>
      </c>
      <c r="H11" s="23" t="s">
        <v>2</v>
      </c>
    </row>
    <row r="12" spans="1:8" s="1" customFormat="1" ht="41.25" customHeight="1" x14ac:dyDescent="0.3">
      <c r="A12" s="29">
        <v>1</v>
      </c>
      <c r="B12" s="19">
        <v>44593</v>
      </c>
      <c r="C12" s="4"/>
      <c r="D12" s="15" t="s">
        <v>28</v>
      </c>
      <c r="E12" s="16" t="s">
        <v>13</v>
      </c>
      <c r="F12" s="27"/>
      <c r="G12" s="5"/>
      <c r="H12" s="18">
        <v>1180425.82</v>
      </c>
    </row>
    <row r="13" spans="1:8" s="1" customFormat="1" ht="240.75" customHeight="1" x14ac:dyDescent="0.3">
      <c r="A13" s="29">
        <v>2</v>
      </c>
      <c r="B13" s="19">
        <v>44593</v>
      </c>
      <c r="C13" s="17" t="s">
        <v>29</v>
      </c>
      <c r="D13" s="14" t="s">
        <v>53</v>
      </c>
      <c r="E13" s="11" t="s">
        <v>85</v>
      </c>
      <c r="F13" s="26"/>
      <c r="G13" s="12">
        <v>47200</v>
      </c>
      <c r="H13" s="12">
        <f t="shared" ref="H13" si="0">SUM(H12+F13-G13)</f>
        <v>1133225.82</v>
      </c>
    </row>
    <row r="14" spans="1:8" s="33" customFormat="1" ht="240" customHeight="1" x14ac:dyDescent="0.3">
      <c r="A14" s="29">
        <v>3</v>
      </c>
      <c r="B14" s="19">
        <v>44593</v>
      </c>
      <c r="C14" s="17" t="s">
        <v>29</v>
      </c>
      <c r="D14" s="14" t="s">
        <v>53</v>
      </c>
      <c r="E14" s="11" t="s">
        <v>86</v>
      </c>
      <c r="F14" s="28"/>
      <c r="G14" s="5">
        <v>49700</v>
      </c>
      <c r="H14" s="12">
        <f t="shared" ref="H14:H77" si="1">SUM(H13+F14-G14)</f>
        <v>1083525.82</v>
      </c>
    </row>
    <row r="15" spans="1:8" s="25" customFormat="1" ht="120.75" customHeight="1" x14ac:dyDescent="0.3">
      <c r="A15" s="29">
        <v>4</v>
      </c>
      <c r="B15" s="19">
        <v>44593</v>
      </c>
      <c r="C15" s="17" t="s">
        <v>29</v>
      </c>
      <c r="D15" s="14" t="s">
        <v>43</v>
      </c>
      <c r="E15" s="11" t="s">
        <v>54</v>
      </c>
      <c r="F15" s="28"/>
      <c r="G15" s="5">
        <v>19600</v>
      </c>
      <c r="H15" s="12">
        <f t="shared" si="1"/>
        <v>1063925.82</v>
      </c>
    </row>
    <row r="16" spans="1:8" s="1" customFormat="1" ht="158.25" customHeight="1" x14ac:dyDescent="0.3">
      <c r="A16" s="29">
        <v>5</v>
      </c>
      <c r="B16" s="19">
        <v>44593</v>
      </c>
      <c r="C16" s="17" t="s">
        <v>29</v>
      </c>
      <c r="D16" s="14" t="s">
        <v>43</v>
      </c>
      <c r="E16" s="11" t="s">
        <v>87</v>
      </c>
      <c r="F16" s="12"/>
      <c r="G16" s="5">
        <v>31250</v>
      </c>
      <c r="H16" s="12">
        <f t="shared" si="1"/>
        <v>1032675.8200000001</v>
      </c>
    </row>
    <row r="17" spans="1:8" s="1" customFormat="1" ht="122.25" customHeight="1" x14ac:dyDescent="0.3">
      <c r="A17" s="29">
        <v>6</v>
      </c>
      <c r="B17" s="19">
        <v>44593</v>
      </c>
      <c r="C17" s="17" t="s">
        <v>29</v>
      </c>
      <c r="D17" s="14" t="s">
        <v>48</v>
      </c>
      <c r="E17" s="11" t="s">
        <v>96</v>
      </c>
      <c r="F17" s="5"/>
      <c r="G17" s="5">
        <v>12000</v>
      </c>
      <c r="H17" s="12">
        <f t="shared" si="1"/>
        <v>1020675.8200000001</v>
      </c>
    </row>
    <row r="18" spans="1:8" s="1" customFormat="1" ht="121.5" x14ac:dyDescent="0.3">
      <c r="A18" s="29">
        <v>7</v>
      </c>
      <c r="B18" s="19">
        <v>44593</v>
      </c>
      <c r="C18" s="17" t="s">
        <v>29</v>
      </c>
      <c r="D18" s="14" t="s">
        <v>48</v>
      </c>
      <c r="E18" s="11" t="s">
        <v>97</v>
      </c>
      <c r="F18" s="12"/>
      <c r="G18" s="5">
        <v>10800</v>
      </c>
      <c r="H18" s="12">
        <f t="shared" si="1"/>
        <v>1009875.8200000001</v>
      </c>
    </row>
    <row r="19" spans="1:8" s="1" customFormat="1" ht="121.5" x14ac:dyDescent="0.3">
      <c r="A19" s="29">
        <v>8</v>
      </c>
      <c r="B19" s="19">
        <v>44593</v>
      </c>
      <c r="C19" s="17" t="s">
        <v>29</v>
      </c>
      <c r="D19" s="14" t="s">
        <v>48</v>
      </c>
      <c r="E19" s="11" t="s">
        <v>98</v>
      </c>
      <c r="F19" s="12"/>
      <c r="G19" s="5">
        <v>8400</v>
      </c>
      <c r="H19" s="12">
        <f t="shared" si="1"/>
        <v>1001475.8200000001</v>
      </c>
    </row>
    <row r="20" spans="1:8" s="33" customFormat="1" ht="123.75" customHeight="1" x14ac:dyDescent="0.3">
      <c r="A20" s="29">
        <v>9</v>
      </c>
      <c r="B20" s="19">
        <v>44593</v>
      </c>
      <c r="C20" s="17" t="s">
        <v>29</v>
      </c>
      <c r="D20" s="14" t="s">
        <v>48</v>
      </c>
      <c r="E20" s="11" t="s">
        <v>99</v>
      </c>
      <c r="F20" s="26"/>
      <c r="G20" s="12">
        <v>13200</v>
      </c>
      <c r="H20" s="12">
        <f t="shared" si="1"/>
        <v>988275.82000000007</v>
      </c>
    </row>
    <row r="21" spans="1:8" s="1" customFormat="1" ht="101.25" x14ac:dyDescent="0.3">
      <c r="A21" s="29">
        <v>10</v>
      </c>
      <c r="B21" s="19">
        <v>44593</v>
      </c>
      <c r="C21" s="17" t="s">
        <v>29</v>
      </c>
      <c r="D21" s="14" t="s">
        <v>24</v>
      </c>
      <c r="E21" s="14" t="s">
        <v>55</v>
      </c>
      <c r="F21" s="5"/>
      <c r="G21" s="5">
        <v>1650</v>
      </c>
      <c r="H21" s="12">
        <f t="shared" si="1"/>
        <v>986625.82000000007</v>
      </c>
    </row>
    <row r="22" spans="1:8" s="1" customFormat="1" ht="202.5" x14ac:dyDescent="0.3">
      <c r="A22" s="29">
        <v>11</v>
      </c>
      <c r="B22" s="19">
        <v>44593</v>
      </c>
      <c r="C22" s="17" t="s">
        <v>29</v>
      </c>
      <c r="D22" s="14" t="s">
        <v>24</v>
      </c>
      <c r="E22" s="14" t="s">
        <v>100</v>
      </c>
      <c r="F22" s="12"/>
      <c r="G22" s="5">
        <v>14400</v>
      </c>
      <c r="H22" s="12">
        <f t="shared" si="1"/>
        <v>972225.82000000007</v>
      </c>
    </row>
    <row r="23" spans="1:8" s="25" customFormat="1" ht="162" x14ac:dyDescent="0.3">
      <c r="A23" s="29">
        <v>12</v>
      </c>
      <c r="B23" s="19">
        <v>44593</v>
      </c>
      <c r="C23" s="17" t="s">
        <v>29</v>
      </c>
      <c r="D23" s="14" t="s">
        <v>24</v>
      </c>
      <c r="E23" s="14" t="s">
        <v>101</v>
      </c>
      <c r="F23" s="28"/>
      <c r="G23" s="5">
        <v>5400</v>
      </c>
      <c r="H23" s="12">
        <f t="shared" si="1"/>
        <v>966825.82000000007</v>
      </c>
    </row>
    <row r="24" spans="1:8" s="25" customFormat="1" ht="121.5" x14ac:dyDescent="0.3">
      <c r="A24" s="29">
        <v>13</v>
      </c>
      <c r="B24" s="19">
        <v>44593</v>
      </c>
      <c r="C24" s="17" t="s">
        <v>29</v>
      </c>
      <c r="D24" s="14" t="s">
        <v>50</v>
      </c>
      <c r="E24" s="11" t="s">
        <v>56</v>
      </c>
      <c r="F24" s="28"/>
      <c r="G24" s="5">
        <v>8500</v>
      </c>
      <c r="H24" s="12">
        <f t="shared" si="1"/>
        <v>958325.82000000007</v>
      </c>
    </row>
    <row r="25" spans="1:8" s="1" customFormat="1" ht="202.5" x14ac:dyDescent="0.3">
      <c r="A25" s="29">
        <v>14</v>
      </c>
      <c r="B25" s="19">
        <v>44593</v>
      </c>
      <c r="C25" s="17" t="s">
        <v>29</v>
      </c>
      <c r="D25" s="14" t="s">
        <v>43</v>
      </c>
      <c r="E25" s="11" t="s">
        <v>57</v>
      </c>
      <c r="F25" s="12"/>
      <c r="G25" s="5">
        <v>41000</v>
      </c>
      <c r="H25" s="12">
        <f t="shared" si="1"/>
        <v>917325.82000000007</v>
      </c>
    </row>
    <row r="26" spans="1:8" s="25" customFormat="1" ht="137.25" customHeight="1" x14ac:dyDescent="0.3">
      <c r="A26" s="29">
        <v>15</v>
      </c>
      <c r="B26" s="19">
        <v>44593</v>
      </c>
      <c r="C26" s="17" t="s">
        <v>29</v>
      </c>
      <c r="D26" s="14" t="s">
        <v>47</v>
      </c>
      <c r="E26" s="11" t="s">
        <v>102</v>
      </c>
      <c r="F26" s="5"/>
      <c r="G26" s="5">
        <v>21150</v>
      </c>
      <c r="H26" s="12">
        <f t="shared" si="1"/>
        <v>896175.82000000007</v>
      </c>
    </row>
    <row r="27" spans="1:8" s="25" customFormat="1" ht="162" x14ac:dyDescent="0.3">
      <c r="A27" s="29">
        <v>16</v>
      </c>
      <c r="B27" s="19">
        <v>44593</v>
      </c>
      <c r="C27" s="17" t="s">
        <v>29</v>
      </c>
      <c r="D27" s="14" t="s">
        <v>58</v>
      </c>
      <c r="E27" s="11" t="s">
        <v>88</v>
      </c>
      <c r="F27" s="28"/>
      <c r="G27" s="5">
        <v>4450</v>
      </c>
      <c r="H27" s="12">
        <f t="shared" si="1"/>
        <v>891725.82000000007</v>
      </c>
    </row>
    <row r="28" spans="1:8" s="25" customFormat="1" ht="141.75" x14ac:dyDescent="0.3">
      <c r="A28" s="29">
        <v>17</v>
      </c>
      <c r="B28" s="19">
        <v>44593</v>
      </c>
      <c r="C28" s="17" t="s">
        <v>29</v>
      </c>
      <c r="D28" s="14" t="s">
        <v>24</v>
      </c>
      <c r="E28" s="14" t="s">
        <v>103</v>
      </c>
      <c r="F28" s="28"/>
      <c r="G28" s="5">
        <v>3850</v>
      </c>
      <c r="H28" s="12">
        <f t="shared" si="1"/>
        <v>887875.82000000007</v>
      </c>
    </row>
    <row r="29" spans="1:8" s="1" customFormat="1" ht="121.5" x14ac:dyDescent="0.3">
      <c r="A29" s="29">
        <v>18</v>
      </c>
      <c r="B29" s="19">
        <v>44594</v>
      </c>
      <c r="C29" s="17">
        <v>25605038246</v>
      </c>
      <c r="D29" s="14" t="s">
        <v>21</v>
      </c>
      <c r="E29" s="11" t="s">
        <v>104</v>
      </c>
      <c r="F29" s="28"/>
      <c r="G29" s="5">
        <v>47500</v>
      </c>
      <c r="H29" s="12">
        <f t="shared" si="1"/>
        <v>840375.82000000007</v>
      </c>
    </row>
    <row r="30" spans="1:8" s="1" customFormat="1" ht="81" x14ac:dyDescent="0.3">
      <c r="A30" s="29">
        <v>19</v>
      </c>
      <c r="B30" s="19">
        <v>44595</v>
      </c>
      <c r="C30" s="17">
        <v>485030495</v>
      </c>
      <c r="D30" s="14" t="s">
        <v>14</v>
      </c>
      <c r="E30" s="11" t="s">
        <v>89</v>
      </c>
      <c r="F30" s="5">
        <v>877</v>
      </c>
      <c r="G30" s="5"/>
      <c r="H30" s="12">
        <f t="shared" si="1"/>
        <v>841252.82000000007</v>
      </c>
    </row>
    <row r="31" spans="1:8" s="1" customFormat="1" ht="81" x14ac:dyDescent="0.3">
      <c r="A31" s="29">
        <v>20</v>
      </c>
      <c r="B31" s="19">
        <v>44595</v>
      </c>
      <c r="C31" s="17">
        <v>485030499</v>
      </c>
      <c r="D31" s="14" t="s">
        <v>14</v>
      </c>
      <c r="E31" s="11" t="s">
        <v>82</v>
      </c>
      <c r="F31" s="5">
        <v>458.31</v>
      </c>
      <c r="G31" s="5"/>
      <c r="H31" s="12">
        <f t="shared" si="1"/>
        <v>841711.13000000012</v>
      </c>
    </row>
    <row r="32" spans="1:8" s="38" customFormat="1" ht="141.75" x14ac:dyDescent="0.3">
      <c r="A32" s="29">
        <v>21</v>
      </c>
      <c r="B32" s="19">
        <v>44595</v>
      </c>
      <c r="C32" s="17">
        <v>25615532440</v>
      </c>
      <c r="D32" s="14" t="s">
        <v>67</v>
      </c>
      <c r="E32" s="11" t="s">
        <v>105</v>
      </c>
      <c r="F32" s="5"/>
      <c r="G32" s="5">
        <v>8796</v>
      </c>
      <c r="H32" s="12">
        <f t="shared" si="1"/>
        <v>832915.13000000012</v>
      </c>
    </row>
    <row r="33" spans="1:8" s="25" customFormat="1" ht="126" customHeight="1" x14ac:dyDescent="0.3">
      <c r="A33" s="29">
        <v>22</v>
      </c>
      <c r="B33" s="19">
        <v>44595</v>
      </c>
      <c r="C33" s="17">
        <v>25615619854</v>
      </c>
      <c r="D33" s="14" t="s">
        <v>37</v>
      </c>
      <c r="E33" s="11" t="s">
        <v>106</v>
      </c>
      <c r="F33" s="28"/>
      <c r="G33" s="5">
        <v>3494</v>
      </c>
      <c r="H33" s="12">
        <f t="shared" si="1"/>
        <v>829421.13000000012</v>
      </c>
    </row>
    <row r="34" spans="1:8" s="25" customFormat="1" ht="141.75" x14ac:dyDescent="0.3">
      <c r="A34" s="29">
        <v>23</v>
      </c>
      <c r="B34" s="19">
        <v>44595</v>
      </c>
      <c r="C34" s="17">
        <v>25615667927</v>
      </c>
      <c r="D34" s="14" t="s">
        <v>68</v>
      </c>
      <c r="E34" s="11" t="s">
        <v>107</v>
      </c>
      <c r="F34" s="28"/>
      <c r="G34" s="5">
        <v>1200</v>
      </c>
      <c r="H34" s="12">
        <f t="shared" si="1"/>
        <v>828221.13000000012</v>
      </c>
    </row>
    <row r="35" spans="1:8" s="25" customFormat="1" ht="141.75" x14ac:dyDescent="0.3">
      <c r="A35" s="29">
        <v>24</v>
      </c>
      <c r="B35" s="19">
        <v>44595</v>
      </c>
      <c r="C35" s="17">
        <v>25615901372</v>
      </c>
      <c r="D35" s="14" t="s">
        <v>69</v>
      </c>
      <c r="E35" s="11" t="s">
        <v>108</v>
      </c>
      <c r="F35" s="28"/>
      <c r="G35" s="5">
        <v>1200</v>
      </c>
      <c r="H35" s="12">
        <f t="shared" si="1"/>
        <v>827021.13000000012</v>
      </c>
    </row>
    <row r="36" spans="1:8" s="1" customFormat="1" ht="105.75" customHeight="1" x14ac:dyDescent="0.3">
      <c r="A36" s="29">
        <v>25</v>
      </c>
      <c r="B36" s="19">
        <v>44595</v>
      </c>
      <c r="C36" s="17">
        <v>25617033881</v>
      </c>
      <c r="D36" s="14" t="s">
        <v>35</v>
      </c>
      <c r="E36" s="11" t="s">
        <v>109</v>
      </c>
      <c r="F36" s="5"/>
      <c r="G36" s="5">
        <v>4500</v>
      </c>
      <c r="H36" s="12">
        <f t="shared" si="1"/>
        <v>822521.13000000012</v>
      </c>
    </row>
    <row r="37" spans="1:8" s="25" customFormat="1" ht="101.25" x14ac:dyDescent="0.3">
      <c r="A37" s="29">
        <v>26</v>
      </c>
      <c r="B37" s="19">
        <v>44595</v>
      </c>
      <c r="C37" s="17">
        <v>25617136930</v>
      </c>
      <c r="D37" s="14" t="s">
        <v>34</v>
      </c>
      <c r="E37" s="11" t="s">
        <v>110</v>
      </c>
      <c r="F37" s="5"/>
      <c r="G37" s="12">
        <v>3267</v>
      </c>
      <c r="H37" s="12">
        <f t="shared" si="1"/>
        <v>819254.13000000012</v>
      </c>
    </row>
    <row r="38" spans="1:8" s="33" customFormat="1" ht="121.5" x14ac:dyDescent="0.3">
      <c r="A38" s="29">
        <v>27</v>
      </c>
      <c r="B38" s="19">
        <v>44595</v>
      </c>
      <c r="C38" s="17">
        <v>25617238743</v>
      </c>
      <c r="D38" s="14" t="s">
        <v>33</v>
      </c>
      <c r="E38" s="11" t="s">
        <v>111</v>
      </c>
      <c r="F38" s="5"/>
      <c r="G38" s="12">
        <v>6534</v>
      </c>
      <c r="H38" s="12">
        <f t="shared" si="1"/>
        <v>812720.13000000012</v>
      </c>
    </row>
    <row r="39" spans="1:8" s="25" customFormat="1" ht="141.75" x14ac:dyDescent="0.3">
      <c r="A39" s="29">
        <v>28</v>
      </c>
      <c r="B39" s="19">
        <v>44595</v>
      </c>
      <c r="C39" s="17">
        <v>25619704249</v>
      </c>
      <c r="D39" s="14" t="s">
        <v>70</v>
      </c>
      <c r="E39" s="11" t="s">
        <v>112</v>
      </c>
      <c r="F39" s="28"/>
      <c r="G39" s="5">
        <v>1200</v>
      </c>
      <c r="H39" s="12">
        <f t="shared" si="1"/>
        <v>811520.13000000012</v>
      </c>
    </row>
    <row r="40" spans="1:8" s="33" customFormat="1" ht="157.5" customHeight="1" x14ac:dyDescent="0.3">
      <c r="A40" s="29">
        <v>29</v>
      </c>
      <c r="B40" s="19">
        <v>44601</v>
      </c>
      <c r="C40" s="17" t="s">
        <v>29</v>
      </c>
      <c r="D40" s="14" t="s">
        <v>19</v>
      </c>
      <c r="E40" s="11" t="s">
        <v>113</v>
      </c>
      <c r="F40" s="12"/>
      <c r="G40" s="5">
        <v>39100</v>
      </c>
      <c r="H40" s="12">
        <f t="shared" si="1"/>
        <v>772420.13000000012</v>
      </c>
    </row>
    <row r="41" spans="1:8" s="38" customFormat="1" ht="177" customHeight="1" x14ac:dyDescent="0.3">
      <c r="A41" s="29">
        <v>30</v>
      </c>
      <c r="B41" s="19">
        <v>44601</v>
      </c>
      <c r="C41" s="17" t="s">
        <v>29</v>
      </c>
      <c r="D41" s="14" t="s">
        <v>19</v>
      </c>
      <c r="E41" s="11" t="s">
        <v>114</v>
      </c>
      <c r="F41" s="12"/>
      <c r="G41" s="5">
        <v>37400</v>
      </c>
      <c r="H41" s="12">
        <f t="shared" si="1"/>
        <v>735020.13000000012</v>
      </c>
    </row>
    <row r="42" spans="1:8" s="33" customFormat="1" ht="147" customHeight="1" x14ac:dyDescent="0.3">
      <c r="A42" s="29">
        <v>31</v>
      </c>
      <c r="B42" s="19">
        <v>44601</v>
      </c>
      <c r="C42" s="17" t="s">
        <v>29</v>
      </c>
      <c r="D42" s="14" t="s">
        <v>18</v>
      </c>
      <c r="E42" s="11" t="s">
        <v>90</v>
      </c>
      <c r="F42" s="28"/>
      <c r="G42" s="5">
        <v>6900</v>
      </c>
      <c r="H42" s="12">
        <f t="shared" si="1"/>
        <v>728120.13000000012</v>
      </c>
    </row>
    <row r="43" spans="1:8" s="33" customFormat="1" ht="165.75" customHeight="1" x14ac:dyDescent="0.3">
      <c r="A43" s="29">
        <v>32</v>
      </c>
      <c r="B43" s="19">
        <v>44601</v>
      </c>
      <c r="C43" s="17" t="s">
        <v>29</v>
      </c>
      <c r="D43" s="14" t="s">
        <v>18</v>
      </c>
      <c r="E43" s="11" t="s">
        <v>115</v>
      </c>
      <c r="F43" s="5"/>
      <c r="G43" s="5">
        <v>45250</v>
      </c>
      <c r="H43" s="12">
        <f t="shared" si="1"/>
        <v>682870.13000000012</v>
      </c>
    </row>
    <row r="44" spans="1:8" s="33" customFormat="1" ht="101.25" x14ac:dyDescent="0.3">
      <c r="A44" s="29">
        <v>33</v>
      </c>
      <c r="B44" s="19">
        <v>44601</v>
      </c>
      <c r="C44" s="17" t="s">
        <v>29</v>
      </c>
      <c r="D44" s="14" t="s">
        <v>38</v>
      </c>
      <c r="E44" s="11" t="s">
        <v>116</v>
      </c>
      <c r="F44" s="5"/>
      <c r="G44" s="5">
        <v>13600</v>
      </c>
      <c r="H44" s="12">
        <f t="shared" si="1"/>
        <v>669270.13000000012</v>
      </c>
    </row>
    <row r="45" spans="1:8" s="33" customFormat="1" ht="360.75" customHeight="1" x14ac:dyDescent="0.3">
      <c r="A45" s="29">
        <v>34</v>
      </c>
      <c r="B45" s="19">
        <v>44601</v>
      </c>
      <c r="C45" s="17" t="s">
        <v>29</v>
      </c>
      <c r="D45" s="14" t="s">
        <v>43</v>
      </c>
      <c r="E45" s="11" t="s">
        <v>91</v>
      </c>
      <c r="F45" s="5"/>
      <c r="G45" s="5">
        <v>38100</v>
      </c>
      <c r="H45" s="12">
        <f t="shared" si="1"/>
        <v>631170.13000000012</v>
      </c>
    </row>
    <row r="46" spans="1:8" s="38" customFormat="1" ht="222.75" x14ac:dyDescent="0.3">
      <c r="A46" s="29">
        <v>35</v>
      </c>
      <c r="B46" s="19">
        <v>44602</v>
      </c>
      <c r="C46" s="17" t="s">
        <v>29</v>
      </c>
      <c r="D46" s="14" t="s">
        <v>43</v>
      </c>
      <c r="E46" s="11" t="s">
        <v>84</v>
      </c>
      <c r="F46" s="5"/>
      <c r="G46" s="5">
        <v>42750</v>
      </c>
      <c r="H46" s="12">
        <f t="shared" si="1"/>
        <v>588420.13000000012</v>
      </c>
    </row>
    <row r="47" spans="1:8" s="38" customFormat="1" ht="124.5" customHeight="1" x14ac:dyDescent="0.3">
      <c r="A47" s="29">
        <v>36</v>
      </c>
      <c r="B47" s="19">
        <v>44602</v>
      </c>
      <c r="C47" s="17">
        <v>25678694757</v>
      </c>
      <c r="D47" s="14" t="s">
        <v>71</v>
      </c>
      <c r="E47" s="11" t="s">
        <v>83</v>
      </c>
      <c r="F47" s="5"/>
      <c r="G47" s="5">
        <v>3000</v>
      </c>
      <c r="H47" s="12">
        <f t="shared" si="1"/>
        <v>585420.13000000012</v>
      </c>
    </row>
    <row r="48" spans="1:8" s="1" customFormat="1" ht="121.5" x14ac:dyDescent="0.3">
      <c r="A48" s="29">
        <v>37</v>
      </c>
      <c r="B48" s="19">
        <v>44603</v>
      </c>
      <c r="C48" s="17">
        <v>25688178060</v>
      </c>
      <c r="D48" s="14" t="s">
        <v>21</v>
      </c>
      <c r="E48" s="11" t="s">
        <v>117</v>
      </c>
      <c r="F48" s="28"/>
      <c r="G48" s="5">
        <v>47500</v>
      </c>
      <c r="H48" s="12">
        <f t="shared" si="1"/>
        <v>537920.13000000012</v>
      </c>
    </row>
    <row r="49" spans="1:8" s="38" customFormat="1" ht="202.5" x14ac:dyDescent="0.3">
      <c r="A49" s="29">
        <v>38</v>
      </c>
      <c r="B49" s="19">
        <v>44603</v>
      </c>
      <c r="C49" s="17">
        <v>25688207664</v>
      </c>
      <c r="D49" s="14" t="s">
        <v>39</v>
      </c>
      <c r="E49" s="11" t="s">
        <v>118</v>
      </c>
      <c r="F49" s="5"/>
      <c r="G49" s="5">
        <v>13336.26</v>
      </c>
      <c r="H49" s="12">
        <f t="shared" si="1"/>
        <v>524583.87000000011</v>
      </c>
    </row>
    <row r="50" spans="1:8" s="25" customFormat="1" ht="141.75" x14ac:dyDescent="0.3">
      <c r="A50" s="29">
        <v>39</v>
      </c>
      <c r="B50" s="19">
        <v>44609</v>
      </c>
      <c r="C50" s="17">
        <v>25740829277</v>
      </c>
      <c r="D50" s="14" t="s">
        <v>36</v>
      </c>
      <c r="E50" s="11" t="s">
        <v>44</v>
      </c>
      <c r="F50" s="28"/>
      <c r="G50" s="5">
        <v>7950</v>
      </c>
      <c r="H50" s="12">
        <f t="shared" si="1"/>
        <v>516633.87000000011</v>
      </c>
    </row>
    <row r="51" spans="1:8" s="25" customFormat="1" ht="145.5" customHeight="1" x14ac:dyDescent="0.3">
      <c r="A51" s="29">
        <v>40</v>
      </c>
      <c r="B51" s="19">
        <v>44609</v>
      </c>
      <c r="C51" s="17">
        <v>25740910067</v>
      </c>
      <c r="D51" s="14" t="s">
        <v>72</v>
      </c>
      <c r="E51" s="11" t="s">
        <v>120</v>
      </c>
      <c r="F51" s="28"/>
      <c r="G51" s="5">
        <v>5550</v>
      </c>
      <c r="H51" s="12">
        <f t="shared" si="1"/>
        <v>511083.87000000011</v>
      </c>
    </row>
    <row r="52" spans="1:8" s="38" customFormat="1" ht="121.5" x14ac:dyDescent="0.3">
      <c r="A52" s="29">
        <v>41</v>
      </c>
      <c r="B52" s="19">
        <v>44609</v>
      </c>
      <c r="C52" s="17">
        <v>25741039147</v>
      </c>
      <c r="D52" s="14" t="s">
        <v>40</v>
      </c>
      <c r="E52" s="11" t="s">
        <v>119</v>
      </c>
      <c r="F52" s="5"/>
      <c r="G52" s="5">
        <v>1700</v>
      </c>
      <c r="H52" s="12">
        <f t="shared" si="1"/>
        <v>509383.87000000011</v>
      </c>
    </row>
    <row r="53" spans="1:8" s="25" customFormat="1" ht="101.25" x14ac:dyDescent="0.3">
      <c r="A53" s="29">
        <v>42</v>
      </c>
      <c r="B53" s="19">
        <v>44609</v>
      </c>
      <c r="C53" s="17">
        <v>25744385231</v>
      </c>
      <c r="D53" s="14" t="s">
        <v>73</v>
      </c>
      <c r="E53" s="11" t="s">
        <v>45</v>
      </c>
      <c r="F53" s="28"/>
      <c r="G53" s="5">
        <v>8700</v>
      </c>
      <c r="H53" s="12">
        <f t="shared" si="1"/>
        <v>500683.87000000011</v>
      </c>
    </row>
    <row r="54" spans="1:8" s="25" customFormat="1" ht="101.25" x14ac:dyDescent="0.3">
      <c r="A54" s="29">
        <v>43</v>
      </c>
      <c r="B54" s="19">
        <v>44609</v>
      </c>
      <c r="C54" s="17">
        <v>25744406362</v>
      </c>
      <c r="D54" s="14" t="s">
        <v>22</v>
      </c>
      <c r="E54" s="11" t="s">
        <v>41</v>
      </c>
      <c r="F54" s="28"/>
      <c r="G54" s="5">
        <v>2500</v>
      </c>
      <c r="H54" s="12">
        <f t="shared" si="1"/>
        <v>498183.87000000011</v>
      </c>
    </row>
    <row r="55" spans="1:8" s="25" customFormat="1" ht="101.25" x14ac:dyDescent="0.3">
      <c r="A55" s="29">
        <v>44</v>
      </c>
      <c r="B55" s="19">
        <v>44609</v>
      </c>
      <c r="C55" s="17" t="s">
        <v>29</v>
      </c>
      <c r="D55" s="14" t="s">
        <v>42</v>
      </c>
      <c r="E55" s="11" t="s">
        <v>121</v>
      </c>
      <c r="F55" s="28"/>
      <c r="G55" s="5">
        <v>16450</v>
      </c>
      <c r="H55" s="12">
        <f t="shared" si="1"/>
        <v>481733.87000000011</v>
      </c>
    </row>
    <row r="56" spans="1:8" s="38" customFormat="1" ht="140.25" customHeight="1" x14ac:dyDescent="0.3">
      <c r="A56" s="29">
        <v>45</v>
      </c>
      <c r="B56" s="19">
        <v>44617</v>
      </c>
      <c r="C56" s="17" t="s">
        <v>31</v>
      </c>
      <c r="D56" s="14" t="s">
        <v>32</v>
      </c>
      <c r="E56" s="11" t="s">
        <v>122</v>
      </c>
      <c r="F56" s="5"/>
      <c r="G56" s="5">
        <v>39550</v>
      </c>
      <c r="H56" s="12">
        <f t="shared" si="1"/>
        <v>442183.87000000011</v>
      </c>
    </row>
    <row r="57" spans="1:8" s="38" customFormat="1" ht="162" x14ac:dyDescent="0.3">
      <c r="A57" s="29">
        <v>46</v>
      </c>
      <c r="B57" s="19">
        <v>44617</v>
      </c>
      <c r="C57" s="17" t="s">
        <v>30</v>
      </c>
      <c r="D57" s="14" t="s">
        <v>32</v>
      </c>
      <c r="E57" s="11" t="s">
        <v>123</v>
      </c>
      <c r="F57" s="5"/>
      <c r="G57" s="5">
        <v>47460</v>
      </c>
      <c r="H57" s="12">
        <f t="shared" si="1"/>
        <v>394723.87000000011</v>
      </c>
    </row>
    <row r="58" spans="1:8" s="1" customFormat="1" ht="121.5" x14ac:dyDescent="0.3">
      <c r="A58" s="29">
        <v>47</v>
      </c>
      <c r="B58" s="19">
        <v>44617</v>
      </c>
      <c r="C58" s="17">
        <v>25605038246</v>
      </c>
      <c r="D58" s="14" t="s">
        <v>21</v>
      </c>
      <c r="E58" s="11" t="s">
        <v>124</v>
      </c>
      <c r="F58" s="28"/>
      <c r="G58" s="5">
        <v>47500</v>
      </c>
      <c r="H58" s="12">
        <f t="shared" si="1"/>
        <v>347223.87000000011</v>
      </c>
    </row>
    <row r="59" spans="1:8" s="38" customFormat="1" ht="101.25" x14ac:dyDescent="0.3">
      <c r="A59" s="29">
        <v>48</v>
      </c>
      <c r="B59" s="19">
        <v>44617</v>
      </c>
      <c r="C59" s="17">
        <v>25830847362</v>
      </c>
      <c r="D59" s="14" t="s">
        <v>46</v>
      </c>
      <c r="E59" s="11" t="s">
        <v>59</v>
      </c>
      <c r="F59" s="5"/>
      <c r="G59" s="5">
        <v>6900</v>
      </c>
      <c r="H59" s="12">
        <f t="shared" si="1"/>
        <v>340323.87000000011</v>
      </c>
    </row>
    <row r="60" spans="1:8" s="38" customFormat="1" ht="162" x14ac:dyDescent="0.3">
      <c r="A60" s="29">
        <v>49</v>
      </c>
      <c r="B60" s="19">
        <v>44617</v>
      </c>
      <c r="C60" s="17">
        <v>25830867259</v>
      </c>
      <c r="D60" s="14" t="s">
        <v>74</v>
      </c>
      <c r="E60" s="11" t="s">
        <v>125</v>
      </c>
      <c r="F60" s="5"/>
      <c r="G60" s="5">
        <v>3273.48</v>
      </c>
      <c r="H60" s="12">
        <f t="shared" si="1"/>
        <v>337050.39000000013</v>
      </c>
    </row>
    <row r="61" spans="1:8" s="38" customFormat="1" ht="121.5" x14ac:dyDescent="0.3">
      <c r="A61" s="29">
        <v>50</v>
      </c>
      <c r="B61" s="19">
        <v>44617</v>
      </c>
      <c r="C61" s="17">
        <v>25830887608</v>
      </c>
      <c r="D61" s="14" t="s">
        <v>75</v>
      </c>
      <c r="E61" s="11" t="s">
        <v>60</v>
      </c>
      <c r="F61" s="5"/>
      <c r="G61" s="5">
        <v>986</v>
      </c>
      <c r="H61" s="12">
        <f t="shared" si="1"/>
        <v>336064.39000000013</v>
      </c>
    </row>
    <row r="62" spans="1:8" s="38" customFormat="1" ht="180" customHeight="1" x14ac:dyDescent="0.3">
      <c r="A62" s="29">
        <v>51</v>
      </c>
      <c r="B62" s="19">
        <v>44617</v>
      </c>
      <c r="C62" s="17">
        <v>25830914117</v>
      </c>
      <c r="D62" s="14" t="s">
        <v>76</v>
      </c>
      <c r="E62" s="14" t="s">
        <v>92</v>
      </c>
      <c r="F62" s="5"/>
      <c r="G62" s="5">
        <v>11650</v>
      </c>
      <c r="H62" s="12">
        <f t="shared" si="1"/>
        <v>324414.39000000013</v>
      </c>
    </row>
    <row r="63" spans="1:8" s="38" customFormat="1" ht="141.75" x14ac:dyDescent="0.3">
      <c r="A63" s="29">
        <v>52</v>
      </c>
      <c r="B63" s="19">
        <v>44617</v>
      </c>
      <c r="C63" s="17">
        <v>25830987773</v>
      </c>
      <c r="D63" s="14" t="s">
        <v>77</v>
      </c>
      <c r="E63" s="14" t="s">
        <v>61</v>
      </c>
      <c r="F63" s="5"/>
      <c r="G63" s="5">
        <v>6000</v>
      </c>
      <c r="H63" s="12">
        <f t="shared" si="1"/>
        <v>318414.39000000013</v>
      </c>
    </row>
    <row r="64" spans="1:8" s="38" customFormat="1" ht="141.75" x14ac:dyDescent="0.3">
      <c r="A64" s="29">
        <v>53</v>
      </c>
      <c r="B64" s="19">
        <v>44617</v>
      </c>
      <c r="C64" s="17">
        <v>25831022699</v>
      </c>
      <c r="D64" s="14" t="s">
        <v>78</v>
      </c>
      <c r="E64" s="11" t="s">
        <v>126</v>
      </c>
      <c r="F64" s="5"/>
      <c r="G64" s="5">
        <v>2734.98</v>
      </c>
      <c r="H64" s="12">
        <f t="shared" si="1"/>
        <v>315679.41000000015</v>
      </c>
    </row>
    <row r="65" spans="1:8" s="38" customFormat="1" ht="141.75" x14ac:dyDescent="0.3">
      <c r="A65" s="29">
        <v>54</v>
      </c>
      <c r="B65" s="19">
        <v>44617</v>
      </c>
      <c r="C65" s="17">
        <v>25831309143</v>
      </c>
      <c r="D65" s="14" t="s">
        <v>79</v>
      </c>
      <c r="E65" s="11" t="s">
        <v>62</v>
      </c>
      <c r="F65" s="5"/>
      <c r="G65" s="5">
        <v>5410.01</v>
      </c>
      <c r="H65" s="12">
        <f t="shared" si="1"/>
        <v>310269.40000000014</v>
      </c>
    </row>
    <row r="66" spans="1:8" s="38" customFormat="1" ht="103.5" customHeight="1" x14ac:dyDescent="0.3">
      <c r="A66" s="29">
        <v>55</v>
      </c>
      <c r="B66" s="19">
        <v>44617</v>
      </c>
      <c r="C66" s="17" t="s">
        <v>15</v>
      </c>
      <c r="D66" s="14" t="s">
        <v>66</v>
      </c>
      <c r="E66" s="11" t="s">
        <v>127</v>
      </c>
      <c r="F66" s="5">
        <v>9323470</v>
      </c>
      <c r="G66" s="5"/>
      <c r="H66" s="12">
        <f t="shared" si="1"/>
        <v>9633739.4000000004</v>
      </c>
    </row>
    <row r="67" spans="1:8" s="38" customFormat="1" ht="170.25" customHeight="1" x14ac:dyDescent="0.3">
      <c r="A67" s="29">
        <v>56</v>
      </c>
      <c r="B67" s="19">
        <v>44620</v>
      </c>
      <c r="C67" s="17" t="s">
        <v>29</v>
      </c>
      <c r="D67" s="14" t="s">
        <v>19</v>
      </c>
      <c r="E67" s="11" t="s">
        <v>128</v>
      </c>
      <c r="F67" s="12"/>
      <c r="G67" s="5">
        <v>35700</v>
      </c>
      <c r="H67" s="12">
        <f t="shared" si="1"/>
        <v>9598039.4000000004</v>
      </c>
    </row>
    <row r="68" spans="1:8" s="38" customFormat="1" ht="161.25" customHeight="1" x14ac:dyDescent="0.3">
      <c r="A68" s="29">
        <v>57</v>
      </c>
      <c r="B68" s="19">
        <v>44620</v>
      </c>
      <c r="C68" s="17" t="s">
        <v>29</v>
      </c>
      <c r="D68" s="14" t="s">
        <v>19</v>
      </c>
      <c r="E68" s="11" t="s">
        <v>129</v>
      </c>
      <c r="F68" s="5"/>
      <c r="G68" s="5">
        <v>37400</v>
      </c>
      <c r="H68" s="12">
        <f t="shared" si="1"/>
        <v>9560639.4000000004</v>
      </c>
    </row>
    <row r="69" spans="1:8" s="38" customFormat="1" ht="159" customHeight="1" x14ac:dyDescent="0.3">
      <c r="A69" s="29">
        <v>58</v>
      </c>
      <c r="B69" s="19">
        <v>44620</v>
      </c>
      <c r="C69" s="17" t="s">
        <v>29</v>
      </c>
      <c r="D69" s="14" t="s">
        <v>19</v>
      </c>
      <c r="E69" s="11" t="s">
        <v>130</v>
      </c>
      <c r="F69" s="5"/>
      <c r="G69" s="5">
        <v>35700</v>
      </c>
      <c r="H69" s="12">
        <f t="shared" si="1"/>
        <v>9524939.4000000004</v>
      </c>
    </row>
    <row r="70" spans="1:8" s="38" customFormat="1" ht="141.75" x14ac:dyDescent="0.3">
      <c r="A70" s="29">
        <v>59</v>
      </c>
      <c r="B70" s="19">
        <v>44620</v>
      </c>
      <c r="C70" s="17" t="s">
        <v>29</v>
      </c>
      <c r="D70" s="14" t="s">
        <v>47</v>
      </c>
      <c r="E70" s="11" t="s">
        <v>131</v>
      </c>
      <c r="F70" s="5"/>
      <c r="G70" s="5">
        <v>33950</v>
      </c>
      <c r="H70" s="12">
        <f t="shared" si="1"/>
        <v>9490989.4000000004</v>
      </c>
    </row>
    <row r="71" spans="1:8" s="38" customFormat="1" ht="121.5" x14ac:dyDescent="0.3">
      <c r="A71" s="29">
        <v>60</v>
      </c>
      <c r="B71" s="19">
        <v>44620</v>
      </c>
      <c r="C71" s="17" t="s">
        <v>29</v>
      </c>
      <c r="D71" s="14" t="s">
        <v>48</v>
      </c>
      <c r="E71" s="11" t="s">
        <v>132</v>
      </c>
      <c r="F71" s="5"/>
      <c r="G71" s="5">
        <v>9600</v>
      </c>
      <c r="H71" s="12">
        <f t="shared" si="1"/>
        <v>9481389.4000000004</v>
      </c>
    </row>
    <row r="72" spans="1:8" s="38" customFormat="1" ht="121.5" x14ac:dyDescent="0.3">
      <c r="A72" s="29">
        <v>61</v>
      </c>
      <c r="B72" s="19">
        <v>44620</v>
      </c>
      <c r="C72" s="17" t="s">
        <v>29</v>
      </c>
      <c r="D72" s="14" t="s">
        <v>48</v>
      </c>
      <c r="E72" s="11" t="s">
        <v>133</v>
      </c>
      <c r="F72" s="5"/>
      <c r="G72" s="5">
        <v>10800</v>
      </c>
      <c r="H72" s="12">
        <f t="shared" si="1"/>
        <v>9470589.4000000004</v>
      </c>
    </row>
    <row r="73" spans="1:8" s="38" customFormat="1" ht="121.5" x14ac:dyDescent="0.3">
      <c r="A73" s="29">
        <v>62</v>
      </c>
      <c r="B73" s="19">
        <v>44620</v>
      </c>
      <c r="C73" s="17" t="s">
        <v>29</v>
      </c>
      <c r="D73" s="14" t="s">
        <v>48</v>
      </c>
      <c r="E73" s="11" t="s">
        <v>134</v>
      </c>
      <c r="F73" s="5"/>
      <c r="G73" s="5">
        <v>13200</v>
      </c>
      <c r="H73" s="12">
        <f t="shared" si="1"/>
        <v>9457389.4000000004</v>
      </c>
    </row>
    <row r="74" spans="1:8" s="38" customFormat="1" ht="120.75" customHeight="1" x14ac:dyDescent="0.3">
      <c r="A74" s="29">
        <v>63</v>
      </c>
      <c r="B74" s="19">
        <v>44620</v>
      </c>
      <c r="C74" s="17" t="s">
        <v>29</v>
      </c>
      <c r="D74" s="14" t="s">
        <v>48</v>
      </c>
      <c r="E74" s="11" t="s">
        <v>135</v>
      </c>
      <c r="F74" s="5"/>
      <c r="G74" s="5">
        <v>8400</v>
      </c>
      <c r="H74" s="12">
        <f t="shared" si="1"/>
        <v>9448989.4000000004</v>
      </c>
    </row>
    <row r="75" spans="1:8" s="38" customFormat="1" ht="303.75" x14ac:dyDescent="0.3">
      <c r="A75" s="29">
        <v>64</v>
      </c>
      <c r="B75" s="19">
        <v>44620</v>
      </c>
      <c r="C75" s="17" t="s">
        <v>29</v>
      </c>
      <c r="D75" s="14" t="s">
        <v>43</v>
      </c>
      <c r="E75" s="11" t="s">
        <v>93</v>
      </c>
      <c r="F75" s="5"/>
      <c r="G75" s="5">
        <v>28650</v>
      </c>
      <c r="H75" s="12">
        <f t="shared" si="1"/>
        <v>9420339.4000000004</v>
      </c>
    </row>
    <row r="76" spans="1:8" s="38" customFormat="1" ht="141.75" x14ac:dyDescent="0.3">
      <c r="A76" s="29">
        <v>65</v>
      </c>
      <c r="B76" s="19">
        <v>44620</v>
      </c>
      <c r="C76" s="17" t="s">
        <v>29</v>
      </c>
      <c r="D76" s="14" t="s">
        <v>47</v>
      </c>
      <c r="E76" s="11" t="s">
        <v>94</v>
      </c>
      <c r="F76" s="5"/>
      <c r="G76" s="5">
        <v>13750</v>
      </c>
      <c r="H76" s="12">
        <f t="shared" si="1"/>
        <v>9406589.4000000004</v>
      </c>
    </row>
    <row r="77" spans="1:8" s="38" customFormat="1" ht="139.5" customHeight="1" x14ac:dyDescent="0.3">
      <c r="A77" s="29">
        <v>66</v>
      </c>
      <c r="B77" s="19">
        <v>44620</v>
      </c>
      <c r="C77" s="17" t="s">
        <v>29</v>
      </c>
      <c r="D77" s="14" t="s">
        <v>49</v>
      </c>
      <c r="E77" s="11" t="s">
        <v>63</v>
      </c>
      <c r="F77" s="5"/>
      <c r="G77" s="5">
        <v>22500</v>
      </c>
      <c r="H77" s="12">
        <f t="shared" si="1"/>
        <v>9384089.4000000004</v>
      </c>
    </row>
    <row r="78" spans="1:8" s="38" customFormat="1" ht="202.5" x14ac:dyDescent="0.3">
      <c r="A78" s="29">
        <v>67</v>
      </c>
      <c r="B78" s="19">
        <v>44620</v>
      </c>
      <c r="C78" s="17" t="s">
        <v>29</v>
      </c>
      <c r="D78" s="14" t="s">
        <v>24</v>
      </c>
      <c r="E78" s="14" t="s">
        <v>136</v>
      </c>
      <c r="F78" s="5"/>
      <c r="G78" s="5">
        <v>12500</v>
      </c>
      <c r="H78" s="12">
        <f t="shared" ref="H78:H89" si="2">SUM(H77+F78-G78)</f>
        <v>9371589.4000000004</v>
      </c>
    </row>
    <row r="79" spans="1:8" s="38" customFormat="1" ht="125.25" customHeight="1" x14ac:dyDescent="0.3">
      <c r="A79" s="29">
        <v>68</v>
      </c>
      <c r="B79" s="19">
        <v>44620</v>
      </c>
      <c r="C79" s="17" t="s">
        <v>29</v>
      </c>
      <c r="D79" s="14" t="s">
        <v>50</v>
      </c>
      <c r="E79" s="14" t="s">
        <v>137</v>
      </c>
      <c r="F79" s="5"/>
      <c r="G79" s="5">
        <v>9550</v>
      </c>
      <c r="H79" s="12">
        <f t="shared" si="2"/>
        <v>9362039.4000000004</v>
      </c>
    </row>
    <row r="80" spans="1:8" s="38" customFormat="1" ht="123" customHeight="1" x14ac:dyDescent="0.3">
      <c r="A80" s="29">
        <v>69</v>
      </c>
      <c r="B80" s="19">
        <v>44620</v>
      </c>
      <c r="C80" s="17" t="s">
        <v>29</v>
      </c>
      <c r="D80" s="14" t="s">
        <v>50</v>
      </c>
      <c r="E80" s="14" t="s">
        <v>137</v>
      </c>
      <c r="F80" s="5"/>
      <c r="G80" s="5">
        <v>33100</v>
      </c>
      <c r="H80" s="12">
        <f t="shared" si="2"/>
        <v>9328939.4000000004</v>
      </c>
    </row>
    <row r="81" spans="1:8" s="38" customFormat="1" ht="121.5" x14ac:dyDescent="0.3">
      <c r="A81" s="29">
        <v>70</v>
      </c>
      <c r="B81" s="19">
        <v>44620</v>
      </c>
      <c r="C81" s="17">
        <v>25861411927</v>
      </c>
      <c r="D81" s="14" t="s">
        <v>51</v>
      </c>
      <c r="E81" s="11" t="s">
        <v>138</v>
      </c>
      <c r="F81" s="5"/>
      <c r="G81" s="5">
        <v>1700</v>
      </c>
      <c r="H81" s="12">
        <f t="shared" si="2"/>
        <v>9327239.4000000004</v>
      </c>
    </row>
    <row r="82" spans="1:8" s="38" customFormat="1" ht="141.75" x14ac:dyDescent="0.3">
      <c r="A82" s="29">
        <v>71</v>
      </c>
      <c r="B82" s="19">
        <v>44620</v>
      </c>
      <c r="C82" s="17">
        <v>25861483801</v>
      </c>
      <c r="D82" s="14" t="s">
        <v>52</v>
      </c>
      <c r="E82" s="11" t="s">
        <v>139</v>
      </c>
      <c r="F82" s="5"/>
      <c r="G82" s="5">
        <v>1700</v>
      </c>
      <c r="H82" s="12">
        <f t="shared" si="2"/>
        <v>9325539.4000000004</v>
      </c>
    </row>
    <row r="83" spans="1:8" s="38" customFormat="1" ht="141.75" x14ac:dyDescent="0.3">
      <c r="A83" s="29">
        <v>72</v>
      </c>
      <c r="B83" s="19">
        <v>44620</v>
      </c>
      <c r="C83" s="17">
        <v>25861516986</v>
      </c>
      <c r="D83" s="14" t="s">
        <v>80</v>
      </c>
      <c r="E83" s="11" t="s">
        <v>64</v>
      </c>
      <c r="F83" s="5"/>
      <c r="G83" s="5">
        <v>1700</v>
      </c>
      <c r="H83" s="12">
        <f t="shared" si="2"/>
        <v>9323839.4000000004</v>
      </c>
    </row>
    <row r="84" spans="1:8" s="38" customFormat="1" ht="121.5" x14ac:dyDescent="0.3">
      <c r="A84" s="29">
        <v>73</v>
      </c>
      <c r="B84" s="19">
        <v>44620</v>
      </c>
      <c r="C84" s="17">
        <v>25861576797</v>
      </c>
      <c r="D84" s="14" t="s">
        <v>17</v>
      </c>
      <c r="E84" s="11" t="s">
        <v>140</v>
      </c>
      <c r="F84" s="5"/>
      <c r="G84" s="5">
        <v>32250</v>
      </c>
      <c r="H84" s="12">
        <f t="shared" si="2"/>
        <v>9291589.4000000004</v>
      </c>
    </row>
    <row r="85" spans="1:8" s="38" customFormat="1" ht="121.5" x14ac:dyDescent="0.3">
      <c r="A85" s="29">
        <v>74</v>
      </c>
      <c r="B85" s="19">
        <v>44620</v>
      </c>
      <c r="C85" s="17">
        <v>25861549795</v>
      </c>
      <c r="D85" s="14" t="s">
        <v>17</v>
      </c>
      <c r="E85" s="11" t="s">
        <v>141</v>
      </c>
      <c r="F85" s="12"/>
      <c r="G85" s="12">
        <v>34400</v>
      </c>
      <c r="H85" s="12">
        <f t="shared" si="2"/>
        <v>9257189.4000000004</v>
      </c>
    </row>
    <row r="86" spans="1:8" s="38" customFormat="1" ht="121.5" x14ac:dyDescent="0.3">
      <c r="A86" s="29">
        <v>75</v>
      </c>
      <c r="B86" s="19">
        <v>44620</v>
      </c>
      <c r="C86" s="17">
        <v>25861608168</v>
      </c>
      <c r="D86" s="14" t="s">
        <v>23</v>
      </c>
      <c r="E86" s="11" t="s">
        <v>142</v>
      </c>
      <c r="F86" s="5"/>
      <c r="G86" s="5">
        <v>1200</v>
      </c>
      <c r="H86" s="12">
        <f t="shared" si="2"/>
        <v>9255989.4000000004</v>
      </c>
    </row>
    <row r="87" spans="1:8" s="38" customFormat="1" ht="141.75" x14ac:dyDescent="0.3">
      <c r="A87" s="29">
        <v>76</v>
      </c>
      <c r="B87" s="19">
        <v>44620</v>
      </c>
      <c r="C87" s="17">
        <v>25861638134</v>
      </c>
      <c r="D87" s="14" t="s">
        <v>81</v>
      </c>
      <c r="E87" s="11" t="s">
        <v>65</v>
      </c>
      <c r="F87" s="5"/>
      <c r="G87" s="5">
        <v>4400</v>
      </c>
      <c r="H87" s="12">
        <f t="shared" si="2"/>
        <v>9251589.4000000004</v>
      </c>
    </row>
    <row r="88" spans="1:8" s="25" customFormat="1" ht="44.25" customHeight="1" x14ac:dyDescent="0.3">
      <c r="A88" s="29">
        <v>77</v>
      </c>
      <c r="B88" s="19">
        <v>44620</v>
      </c>
      <c r="C88" s="17" t="s">
        <v>15</v>
      </c>
      <c r="D88" s="14" t="s">
        <v>11</v>
      </c>
      <c r="E88" s="11" t="s">
        <v>26</v>
      </c>
      <c r="F88" s="28"/>
      <c r="G88" s="5">
        <v>1685.31</v>
      </c>
      <c r="H88" s="12">
        <f t="shared" si="2"/>
        <v>9249904.0899999999</v>
      </c>
    </row>
    <row r="89" spans="1:8" s="25" customFormat="1" ht="44.25" customHeight="1" x14ac:dyDescent="0.3">
      <c r="A89" s="29">
        <v>78</v>
      </c>
      <c r="B89" s="19">
        <v>44620</v>
      </c>
      <c r="C89" s="17" t="s">
        <v>15</v>
      </c>
      <c r="D89" s="14" t="s">
        <v>12</v>
      </c>
      <c r="E89" s="11" t="s">
        <v>27</v>
      </c>
      <c r="F89" s="28"/>
      <c r="G89" s="35">
        <v>775</v>
      </c>
      <c r="H89" s="36">
        <f t="shared" si="2"/>
        <v>9249129.0899999999</v>
      </c>
    </row>
    <row r="90" spans="1:8" s="1" customFormat="1" ht="61.5" customHeight="1" x14ac:dyDescent="0.35">
      <c r="A90" s="29"/>
      <c r="B90" s="13"/>
      <c r="C90" s="60" t="s">
        <v>152</v>
      </c>
      <c r="D90" s="61"/>
      <c r="E90" s="9" t="s">
        <v>16</v>
      </c>
      <c r="F90" s="37">
        <f>SUM(F12:F89)</f>
        <v>9324805.3100000005</v>
      </c>
      <c r="G90" s="37">
        <f>SUM(G13:G89)</f>
        <v>1256102.04</v>
      </c>
      <c r="H90" s="37">
        <f>SUM(H89)</f>
        <v>9249129.0899999999</v>
      </c>
    </row>
    <row r="95" spans="1:8" x14ac:dyDescent="0.35">
      <c r="G95" s="34"/>
      <c r="H95" s="7"/>
    </row>
    <row r="96" spans="1:8" ht="24.75" thickBot="1" x14ac:dyDescent="0.4">
      <c r="A96" s="58"/>
      <c r="B96" s="58"/>
      <c r="C96" s="58"/>
      <c r="D96" s="58"/>
      <c r="E96" s="39"/>
      <c r="F96" s="59"/>
      <c r="G96" s="59"/>
      <c r="H96" s="59"/>
    </row>
    <row r="97" spans="1:8" ht="24" x14ac:dyDescent="0.35">
      <c r="A97" s="65" t="s">
        <v>143</v>
      </c>
      <c r="B97" s="65"/>
      <c r="C97" s="65"/>
      <c r="D97" s="65"/>
      <c r="E97" s="40"/>
      <c r="F97" s="66" t="s">
        <v>144</v>
      </c>
      <c r="G97" s="66"/>
      <c r="H97" s="66"/>
    </row>
    <row r="98" spans="1:8" ht="24" x14ac:dyDescent="0.35">
      <c r="A98" s="67" t="s">
        <v>145</v>
      </c>
      <c r="B98" s="67"/>
      <c r="C98" s="67"/>
      <c r="D98" s="67"/>
      <c r="E98" s="40"/>
      <c r="F98" s="68" t="s">
        <v>146</v>
      </c>
      <c r="G98" s="68"/>
      <c r="H98" s="68"/>
    </row>
    <row r="99" spans="1:8" ht="24" x14ac:dyDescent="0.35">
      <c r="A99" s="69" t="s">
        <v>147</v>
      </c>
      <c r="B99" s="69"/>
      <c r="C99" s="69"/>
      <c r="D99" s="69"/>
      <c r="E99" s="40"/>
      <c r="F99" s="70" t="s">
        <v>148</v>
      </c>
      <c r="G99" s="70"/>
      <c r="H99" s="70"/>
    </row>
    <row r="100" spans="1:8" ht="24" x14ac:dyDescent="0.35">
      <c r="A100" s="41"/>
      <c r="B100" s="41"/>
      <c r="C100" s="41"/>
      <c r="D100" s="41"/>
      <c r="E100" s="40"/>
      <c r="F100" s="42"/>
      <c r="G100" s="42"/>
      <c r="H100" s="42"/>
    </row>
    <row r="101" spans="1:8" ht="24" x14ac:dyDescent="0.35">
      <c r="A101" s="41"/>
      <c r="B101" s="41"/>
      <c r="C101" s="41"/>
      <c r="D101" s="41"/>
      <c r="E101" s="40"/>
      <c r="F101" s="42"/>
      <c r="G101" s="42"/>
      <c r="H101" s="42"/>
    </row>
    <row r="102" spans="1:8" ht="24" x14ac:dyDescent="0.35">
      <c r="A102" s="41"/>
      <c r="B102" s="41"/>
      <c r="C102" s="41"/>
      <c r="D102" s="41"/>
      <c r="E102" s="40"/>
      <c r="F102" s="42"/>
      <c r="G102" s="42"/>
      <c r="H102" s="42"/>
    </row>
    <row r="103" spans="1:8" ht="24" x14ac:dyDescent="0.35">
      <c r="A103" s="41"/>
      <c r="B103" s="41"/>
      <c r="C103" s="41"/>
      <c r="D103" s="41"/>
      <c r="E103" s="40"/>
      <c r="F103" s="42"/>
      <c r="G103" s="42"/>
      <c r="H103" s="42"/>
    </row>
    <row r="104" spans="1:8" ht="24" x14ac:dyDescent="0.35">
      <c r="A104" s="55"/>
      <c r="B104" s="55"/>
      <c r="C104" s="55"/>
      <c r="D104" s="55"/>
      <c r="E104" s="40"/>
      <c r="F104" s="56"/>
      <c r="G104" s="56"/>
      <c r="H104" s="56"/>
    </row>
    <row r="105" spans="1:8" ht="24" x14ac:dyDescent="0.35">
      <c r="A105" s="55"/>
      <c r="B105" s="55"/>
      <c r="C105" s="55"/>
      <c r="D105" s="55"/>
      <c r="E105" s="40"/>
      <c r="F105" s="56"/>
      <c r="G105" s="56"/>
      <c r="H105" s="56"/>
    </row>
    <row r="106" spans="1:8" ht="24" x14ac:dyDescent="0.35">
      <c r="A106" s="41"/>
      <c r="B106" s="41"/>
      <c r="C106" s="41"/>
      <c r="D106" s="41"/>
      <c r="E106" s="40"/>
      <c r="F106" s="42"/>
      <c r="G106" s="42"/>
      <c r="H106" s="42"/>
    </row>
    <row r="107" spans="1:8" ht="24" x14ac:dyDescent="0.35">
      <c r="A107" s="43"/>
      <c r="B107" s="44"/>
      <c r="C107" s="43"/>
      <c r="D107" s="45"/>
      <c r="E107" s="40"/>
      <c r="F107" s="43"/>
      <c r="G107" s="43"/>
      <c r="H107" s="43"/>
    </row>
    <row r="108" spans="1:8" ht="24.75" thickBot="1" x14ac:dyDescent="0.4">
      <c r="A108" s="43"/>
      <c r="B108" s="46"/>
      <c r="C108" s="46"/>
      <c r="D108" s="47"/>
      <c r="E108" s="48"/>
      <c r="F108" s="49"/>
      <c r="G108" s="46"/>
      <c r="H108" s="49"/>
    </row>
    <row r="109" spans="1:8" ht="24" x14ac:dyDescent="0.35">
      <c r="A109" s="43"/>
      <c r="B109" s="46"/>
      <c r="C109" s="46"/>
      <c r="D109" s="47"/>
      <c r="E109" s="50" t="s">
        <v>149</v>
      </c>
      <c r="F109" s="49"/>
      <c r="G109" s="46"/>
      <c r="H109" s="49"/>
    </row>
    <row r="110" spans="1:8" ht="24" x14ac:dyDescent="0.35">
      <c r="A110" s="43"/>
      <c r="B110" s="46"/>
      <c r="C110" s="46"/>
      <c r="D110" s="47"/>
      <c r="E110" s="51" t="s">
        <v>150</v>
      </c>
      <c r="F110" s="49"/>
      <c r="G110" s="46"/>
      <c r="H110" s="49"/>
    </row>
    <row r="111" spans="1:8" ht="22.5" x14ac:dyDescent="0.3">
      <c r="A111" s="43"/>
      <c r="B111" s="46"/>
      <c r="C111" s="46"/>
      <c r="D111" s="47"/>
      <c r="E111" s="52" t="s">
        <v>151</v>
      </c>
      <c r="F111" s="49"/>
      <c r="G111" s="46"/>
      <c r="H111" s="49"/>
    </row>
    <row r="112" spans="1:8" x14ac:dyDescent="0.35">
      <c r="A112" s="53"/>
      <c r="F112" s="54"/>
    </row>
  </sheetData>
  <mergeCells count="15">
    <mergeCell ref="A97:D97"/>
    <mergeCell ref="F97:H97"/>
    <mergeCell ref="A98:D98"/>
    <mergeCell ref="F98:H98"/>
    <mergeCell ref="A99:D99"/>
    <mergeCell ref="F99:H99"/>
    <mergeCell ref="A5:H5"/>
    <mergeCell ref="A96:D96"/>
    <mergeCell ref="F96:H96"/>
    <mergeCell ref="C90:D90"/>
    <mergeCell ref="B10:H10"/>
    <mergeCell ref="A6:H6"/>
    <mergeCell ref="A7:H7"/>
    <mergeCell ref="A8:H8"/>
    <mergeCell ref="A9:H9"/>
  </mergeCells>
  <pageMargins left="0.31496062992125984" right="0.31496062992125984" top="0.35433070866141736" bottom="0.35433070866141736" header="0.31496062992125984" footer="0.31496062992125984"/>
  <pageSetup scale="38" orientation="portrait" r:id="rId1"/>
  <headerFooter>
    <oddFooter>&amp;C&amp;"+,Negrita Cursiva"&amp;20Página &amp;P De 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2022-03-07T17:40:03Z</cp:lastPrinted>
  <dcterms:created xsi:type="dcterms:W3CDTF">2015-05-19T13:34:08Z</dcterms:created>
  <dcterms:modified xsi:type="dcterms:W3CDTF">2022-03-07T17:52:24Z</dcterms:modified>
</cp:coreProperties>
</file>