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D" sheetId="62" r:id="rId1"/>
  </sheets>
  <definedNames>
    <definedName name="_xlnm.Print_Area" localSheetId="0">D!$A$1:$H$182</definedName>
    <definedName name="_xlnm.Print_Titles" localSheetId="0">D!$1:$12</definedName>
  </definedNames>
  <calcPr calcId="145621"/>
</workbook>
</file>

<file path=xl/calcChain.xml><?xml version="1.0" encoding="utf-8"?>
<calcChain xmlns="http://schemas.openxmlformats.org/spreadsheetml/2006/main">
  <c r="G144" i="62" l="1"/>
  <c r="F144" i="62" l="1"/>
  <c r="H14" i="62" l="1"/>
  <c r="H15" i="62" l="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7" i="62" s="1"/>
  <c r="H138" i="62" s="1"/>
  <c r="H139" i="62" s="1"/>
  <c r="H140" i="62" s="1"/>
  <c r="H141" i="62" s="1"/>
  <c r="H142" i="62" s="1"/>
  <c r="H143" i="62" s="1"/>
  <c r="H144" i="62" l="1"/>
</calcChain>
</file>

<file path=xl/sharedStrings.xml><?xml version="1.0" encoding="utf-8"?>
<sst xmlns="http://schemas.openxmlformats.org/spreadsheetml/2006/main" count="354" uniqueCount="210">
  <si>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</si>
  <si>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</si>
  <si>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</si>
  <si>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</si>
  <si>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</si>
  <si>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</si>
  <si>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</si>
  <si>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</si>
  <si>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</si>
  <si>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</si>
  <si>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</si>
  <si>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</si>
  <si>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</si>
  <si>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</si>
  <si>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</si>
  <si>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</si>
  <si>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</si>
  <si>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</si>
  <si>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</si>
  <si>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 xml:space="preserve">                                                                                                                                           </t>
  </si>
  <si>
    <t>Consorcio de Tarjetas Dominicanas, S. A</t>
  </si>
  <si>
    <t>Elvis Eladio Cruz Maríñez</t>
  </si>
  <si>
    <t>Nomina Masiva al Personal de la Dirección de Farmacias del Pueblo</t>
  </si>
  <si>
    <t>N/M</t>
  </si>
  <si>
    <t>Edson Oscar Reyes Novas</t>
  </si>
  <si>
    <t>Nomina Masiva al Personal de la Dirección General</t>
  </si>
  <si>
    <t>Nomina Masiva al Personal del Departamento de Ingeniería e Infraestructura</t>
  </si>
  <si>
    <t>Nomina Masiva al Personal de Mantenimiento de Santiago</t>
  </si>
  <si>
    <t>Nomina Masiva al Personal de la Sección de Ingresos (Colectores)</t>
  </si>
  <si>
    <t>Nomina Masiva al Personal del Departamento de Comunicaciones</t>
  </si>
  <si>
    <t>Choferes y Auxiliares de Distribución
de Santiago</t>
  </si>
  <si>
    <t>José Ariel Sánchez Martínez</t>
  </si>
  <si>
    <t>Luisa Gabriela González de Santelises</t>
  </si>
  <si>
    <t>Nomina Masiva al Personal del Departamento de Bienestar Social</t>
  </si>
  <si>
    <t>Nomina Masiva al Personal del Departamento de Fiscalización</t>
  </si>
  <si>
    <t>Nomina Masiva al Personal de la Sub Dirección (Carlos Alberto Padilla)</t>
  </si>
  <si>
    <t>Nomina Masiva al Personal de la  Dirección de Farmacias del Pueblo</t>
  </si>
  <si>
    <t>Bolívar Benítez Campusano</t>
  </si>
  <si>
    <t>Ángel Luis De Jesús Lora</t>
  </si>
  <si>
    <t>Nomina Masiva al Personal de la División de Mejora y Acondicionamiento Físico</t>
  </si>
  <si>
    <t>Mártires Reyes Pérez</t>
  </si>
  <si>
    <t>Hairo Pérez</t>
  </si>
  <si>
    <t>Víctor Jonathan Almonte Valdez</t>
  </si>
  <si>
    <t>Nomina Masiva al Personal de la Dirección de Recursos Humanos</t>
  </si>
  <si>
    <t>Elvin Antonio Rodríguez</t>
  </si>
  <si>
    <t>Correspondiente al Mes de Abril 2022</t>
  </si>
  <si>
    <t>Balance Conciliado al 31-03-22</t>
  </si>
  <si>
    <t>Pago de Viáticos, al personal de la Dirección de Farmacias del Pueblo, que estuvo trasladándose desde la Sede Central de Santo Domingo, hacia las Provincias de Haina, San Cristóbal, San José de Ocoa, Hatillo y Azua, con la finalidad de realizar levantamientos, por solicitudes de nuevas Farmacias del Pueblo, correspondiente al día 23 de Marzo del año en curso.</t>
  </si>
  <si>
    <t>Pago de Viáticos, al personal de Mantenimiento de Santiago, bajo la Supervisión del Departamento de Ingeniería e Infraestructura, que estuvo realizando trabajos de mantenimiento, en las Farmacias del Pueblo de las Provincias de Sánchez Ramírez, Valverde Mao y Espaillat, correspondiente a los días 09, 11, 14, 15, 16 y 18 de Marzo del presente año.-</t>
  </si>
  <si>
    <t>Sobrante de la Transferencia a Terceros por recarga de combustible No. 26219988993, realizada a favor de Omar Eladio Gratereaux, en fecha 04-04-22,  por un valor total de $3,000.00 (Expediente No. 00343)</t>
  </si>
  <si>
    <t>Francisco Alejandro Acosta Mercado</t>
  </si>
  <si>
    <t>Rudy Alberto Melo Beltré</t>
  </si>
  <si>
    <t>Nomina Masiva al Personal del Departamento de Seguridad Militar y Policial</t>
  </si>
  <si>
    <t>Pago de Viáticos, al personal del Departamento de Fiscalización, que estuvo reuniéndose con los fiscalizadores del Almacén Regional Norte, de la Provincia de Santiago, con la finalidad de darle instrucciones a dicho personal, así como también, de verificar incidencias que se dieron en dos Farmacias del Pueblo de esa provincia, correspondiente al día 31 de Marzo  del año en curso.</t>
  </si>
  <si>
    <t>Pago de Viáticos, al personal del Departamento de Seguridad Militar y Policial, que estuvo participando como agente de seguridad, en los actos de inauguración de tres nuevas Farmacias del Pueblo, en la Provincia de Valverde Mao, correspondiente a los días 29 y 30 de Marzo del año en curso.</t>
  </si>
  <si>
    <t>Pago de Viáticos, al personal de la División de Transportación, que estuvo trasladando un personal del Departamento de Tecnología,  con la finalidad de brindar soporte técnico a las Farmacias del Pueblo de la Provincia de San Cristóbal, correspondiente al día 31 de Marzo del año en curso.</t>
  </si>
  <si>
    <t>Compra de puerta polimetal 90 x 200 blanca y 21.53 pies cuadrados de ventana de vidrio fijo liso claro, para ser instalados en la Farmacia del Pueblo Hospital Dr. Darío Contreras, según comunicación No. DII-2022-0080, realizada en fecha 30-03-22, por el Encargado del Departamento de Ingeniería e Infraestructura.</t>
  </si>
  <si>
    <t>Pago de Viáticos, al personal de la Dirección de Farmacias del Pueblo, que estará participando en el Encuentro con dirigentes comunitarios en el Club La Matica, en la Provincia de La Vega, así como también, estuvo participando en  los actos de inauguración de tres nuevas Farmacias del Pueblo, en la Provincia de Valverde Mao, correspondiente a los días 26 29 de Marzo del año en curso, respectivamente.</t>
  </si>
  <si>
    <t>Pago de Viáticos, al personal del Departamento de Seguridad Militar y Policial, que estuvo participando como agentes de seguridad, en el acto de inauguración de la nueva Farmacia del Pueblo Los Quemados, en la Provincia de Valverde Mao, correspondiente al día 30 de Marzo del presente año.</t>
  </si>
  <si>
    <t>Pago de Viáticos, al personal de la Dirección de Farmacias del Pueblo, que estuvo realizando el levantamiento por solicitudes de nuevas FP, así como también, estuvo impartiendo la capacitación al personal de nuevo ingreso, de las Farmacias del Pueblo de la Región Este y realizando una visita a las gobernadoras de las Provincias, correspondiente al día 05 de Abril del año en curso.</t>
  </si>
  <si>
    <t>Omar Eladio Gratereaux</t>
  </si>
  <si>
    <t>Navila Alfonso Reyes</t>
  </si>
  <si>
    <t>Magna Motor, S. A.</t>
  </si>
  <si>
    <t>Jeannette Altagracia Abreu</t>
  </si>
  <si>
    <t>Dani Alexander de Aza Marte</t>
  </si>
  <si>
    <t>Llaneyra Santos Jaquez</t>
  </si>
  <si>
    <t>Luis Alberto Araujo Infante</t>
  </si>
  <si>
    <t>Compra de Llave mezcladora y angular, para utilizadas en la reparación de la cocina de la Dirección General, según comunicación No. MAF-2022-0076, realizada en fecha 19-04-22, por el Encargado de la División de Mejora y Acondicionamiento Físico.</t>
  </si>
  <si>
    <t>Neftalí Mieses Rosario</t>
  </si>
  <si>
    <t>Pago de Viáticos, al personal de la Dirección de Recursos Humanos, que estuvo realizando la Coordinación de Capacitación sobre Redacción de Informes Técnicos, en el Almacén Regional Norte, de la Provincia de Santiago, correspondiente al día 20 de Abril del presente año.-</t>
  </si>
  <si>
    <t>Pago de Viáticos, al personal de la Dirección de Recursos Humanos, que estuvo coordinando la Capacitación de Servicio al Cliente Especializado, en la Provincia de Azua, correspondiente  al día 25 de Abril del presente año.-</t>
  </si>
  <si>
    <t>Pago de Viáticos, al personal de la División de Transportación, que estuvo trasladando un personal del Departamento de Comunicaciones y de la Dirección de Recursos Humanos, hacia la Provincia de San Pedro de Macorís, con la finalidad de impartir Capacitaciones, en la referida provincia, correspondiente al día 05 de Abril del año en curso.</t>
  </si>
  <si>
    <t>Recarga de Combustible, al personal de la División de Transportación, que estuvo trasladando un personal de la División de Mejora y Acondicionamiento Físico, hacia las Farmacias del Pueblo Hospital Leopoldo Pou, Hospital Natividad Alcalá, Las Galeras, Hospital Alberto Gautreaux, de la Provincia de Samaná, correspondiente a los días 11 y 12 de Abril del año en curso.</t>
  </si>
  <si>
    <t>Recarga de Combustible, al personal de la División de Transportación, que estuvo trasladando un personal de la División de Mejora y Acondicionamiento Físico, hacia las Farmacias del Pueblo Hospital Leopoldo Pou, Hospital Natividad Alcalá, Las Galeras, Hospital Alberto Gautreaux, de las Provincias de Nagua y Samaná, correspondiente a los días 11 y 12 de Abril del año en curso.</t>
  </si>
  <si>
    <t>Compra de candados y pestillos de hierro, para ser utilizados en
la habilitación de la nueva Farmacia del Pueblo La Zurza, según comunicación No. MAF-2022-0074, realizada en fecha 11-04-22,
por el Encargado de la División de Mejora y Acondicionamiento Físico.</t>
  </si>
  <si>
    <t>Adalkira de la Rosa Javier</t>
  </si>
  <si>
    <t>Cargos por Impuestos del 0.015%, según la Ley 288-04, 
correspondientes al Mes de Abril de 2022.</t>
  </si>
  <si>
    <t>Cargos y Comisiones Bancarias, correspondientes  al 
Mes de Abril de 2022.</t>
  </si>
  <si>
    <t>José Emmanuel Duran Tucker</t>
  </si>
  <si>
    <t>Sobrante de la Transferencia a Terceros No. 26186320167, por rellenado de cilindros de gas, realizada a favor de José Herrera, 
en fecha 31-03-22,  por un valor total de $8,856.00 (Expediente
No. 00324)</t>
  </si>
  <si>
    <t>Recarga de Combustible, al personal de la División de Transportación, que estuvo trasladando un personal de la Dirección de Farmacias del Pueblo, con la finalidad de asistir a  los actos de inauguración de tres nuevas Farmacias, en la Provincia de Valverde Mao, correspondiente a los días 29 y 30 de Marzo del presente año.-</t>
  </si>
  <si>
    <t>Nomina Masiva al Personal de la Dirección de Operaciones &amp; Logística</t>
  </si>
  <si>
    <t>Pago de Viáticos, al personal de la Dirección de Operaciones &amp; Logística, que estuvo realizando la supervisión de la Distribución de Medicamentos, en el Almacén Regional Norte de la Provincia de Santiago, correspondiente al día 11 de Marzo del año en curso.</t>
  </si>
  <si>
    <t>Compra de pintura, para ser utilizada en el mantenimiento de la parte frontal de la Farmacia del Pueblo Los Bomberos, de la Ave. Mella, según comunicación No. MAF-2022-0069, realizada en fecha 05-04-22, por el Encargado de la División de Mejora y Acondicionamiento Físico.</t>
  </si>
  <si>
    <t>Pago de Viáticos, al personal de la Dirección de Farmacias del Pueblo, que estuvo realizando una supervisión especial de las Farmacias del Pueblo de la Provincia de Monte Plata, correspondiente al día 04 de Abril del año en curso.</t>
  </si>
  <si>
    <t>Víctor José Beevers</t>
  </si>
  <si>
    <t>Nomina Masiva al Personal de la  Dirección de Trámites y Servicios
para la Salud</t>
  </si>
  <si>
    <t>Ana Isabel Sánchez Agramonte</t>
  </si>
  <si>
    <t>Francis Ramírez</t>
  </si>
  <si>
    <t>María Damil Franco</t>
  </si>
  <si>
    <t>Abraham Pérez</t>
  </si>
  <si>
    <t>María Isabel Naut</t>
  </si>
  <si>
    <t>Miguel Martínez Bautista</t>
  </si>
  <si>
    <t>Anell Marie Fernández Selman</t>
  </si>
  <si>
    <t>Pago de Viáticos, al personal de la Dirección General, que estuvo asistiendo al acto de inauguración de la nueva Farmacia del Pueblo Centro de Primer Nivel de Atención Los Quemados, en la Provincia de Valverde Mao, correspondiente al día 30 de Marzo del año en curso.</t>
  </si>
  <si>
    <t>Recarga de Combustible, al personal del Departamento de Ingeniería e Infraestructura, que estuvo realizando la evaluación de una Farmacia del Pueblo en Santiago Rodríguez, así como también, estuvo participando en los actos de inauguración de las nuevas FP Entrada de Mao, Los Quemados y Cruce de Guayacanes, en la Provincia de Valverde Mao, correspondiente a los días 29 y 30 de Marzo del presente año.</t>
  </si>
  <si>
    <t>Pago de Viáticos, al personal de la División de Mejora y Acondicionamiento Físico, que estuvo realizando trabajos de levantamiento de necesidades de Farmacias del Pueblo, en la Provincia de Valverde Mao y participando en los actos de inauguración de las nuevas FP Los Quemados, Cruce de Guayacanes y Entrada de Mao, en la provincia referida, correspondiente a los días 29 y 30 de Marzo del presente año.</t>
  </si>
  <si>
    <t>Sobrante de la Transferencia a Terceros No. 26186365492, por la compra de cintas adhesivas anti deslizantes, realizada a favor de Mártires Reyes Pérez, en fecha 31-03-22,  por un valor total de $7,303.20 (Expediente No. 00325)</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</si>
  <si>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 Provincias Duarte, La Vega, Sánchez Ramírez, Santo Domingo (La Monumental y Ciudad Salud), Puerto Plata, Monseñor Nouel, Monte Plata, Valverde Mao, Monte Cristi, Elías Piña, Dajabon y Santiago Rodríguez, correspondiente a los días 15, 16, 17, 18, 21 y 22 de Marzo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</si>
  <si>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 Provincias de Santo Domingo (El Higüero y Ciudad Salud), La Vega, Espaillat, Duarte, Valverde Mao, Dajabon, San José de las Matas, Puerto Plata y Hermanas Mirabal, correspondiente a los días 24, 25, 26 y 28 de Febrero y a los días 01, 03, 04, 07, 08, 09, 10 y 11 de Marzo del año en curso.</t>
  </si>
  <si>
    <t>Nomina Masiva al Personal del Departamento Administrativo</t>
  </si>
  <si>
    <t>Pago de Viáticos, al personal de la Dirección de Trámites y Servicios para la Salud, que estuvo realizando trabajos de supervisión en el Almacén Regional Norte, de la Provincia de Santiago, correspondiente al día 29 de Marzo del presente año.</t>
  </si>
  <si>
    <t>Pago de Viáticos, al personal de la Dirección de Trámites y Servicios para la Salud, que estuvo realizando trabajos de supervisión en el Almacén Regional Norte, de la Provincia de Santiago, correspondiente al día 08 de Febrero del presente año.</t>
  </si>
  <si>
    <t>Pago de Viáticos, al personal de la Dirección de Farmacias del Pueblo, que estará participando en el Encuentro con el Liderazgo Provincial de San Pedro de Macorís, con la participación de la Excelentísima Vicepresidenta de la República y Coordinadora del Gabinete de Salud,  Sra. Raquel Peña, en la Provincia de San Pedro de Macorís, correspondiente al día 01 de Abril del año en curso.</t>
  </si>
  <si>
    <t>Pago de Viáticos, al personal del Departamento de Ingeniería e Infraestructura, que estuvo realizando trabajos de Chequeo de batería y cambio de inversor en la FP La Mata; revision de baterías e inversor, en las FP Angelina, Inmaculada Concepcion, Hospital Taiwán; mudanza de la FP Joaquín Mendoza, por remodelación de la FP Hospital Ricardo Limardo; instalación de counter, abanico, letreros y accesorios de baño, en la FP Los Quemados; evaluación de suministro e instalación eléctrica de la FP Cumayasa, entre otros; estas labores fueron realizadas en las Farmacias del Pueblo de las Provincias de Sánchez Ramírez, Azua, Puerto Plata, Valverde Mao, La Romana, San Pedro de Macorís, y Santiago,  correspondiente a los días 25 de Febrero y 10, 14, 15 y 16 de Marzo del presente año.</t>
  </si>
  <si>
    <t>Pago de Deducible, por la reparación de Espejo Retrovisor izquierdo, cristal puerta delantera izquierda, desabolladura y pintura, correspondiente a la Unidad Vehicular Camión Hyundai HD65, año 2019, Placa EL09099, asignado a la División de Distribución, según comunicación No. DT 065-22, realizada en fecha 31-03-02-22, por el Encargado de la División de Transportación.</t>
  </si>
  <si>
    <t>Pago de Viáticos, al personal de la División de Transportación, que estuvo trasladando un personal de la Dirección de Recursos Humanos, con la finalidad de impartir Capacitaciones Regionales, en el Almacén Regional Norte, de la Provincia de Santiago, correspondiente al día 20 de Abril del año en curso.</t>
  </si>
  <si>
    <t>Pago de Viáticos, al personal de Dirección de Farmacias del Pueblo, que estuvo trasladándose desde la Sede Central de Santo Domingo, hacia las Provincias de San Juan, Azua y Elías Piña, con la finalidad de realizar levantamientos por solicitudes de nuevas Farmacias del Pueblo, así como también, estuvo reuniéndose con los Gobernadores de las referidas provincias, correspondiente al día 20 de Abril del año en curso.</t>
  </si>
  <si>
    <t>PROGRAMA DE MEDICAMENTOS ESENCIALES (PROMESE CAL)</t>
  </si>
  <si>
    <t>Balance Final</t>
  </si>
  <si>
    <t>Compra de materiales eléctricos, para ser utilizados en la instalación de  tubo de lámpara e instalación de letrero, en las Farmacias del Pueblo Hospital Infantil Dr. Robert Reid Cabral,
FP Manganagua, La Trinidad y El Instituto Agrario Dominicano, según comunicación No. DII-2022-0079, realizada en fecha
25-03-22, por el Encargado del Departamento de Ingeniería e Infraestructura.</t>
  </si>
  <si>
    <t>Pago de Viáticos, al personal del Departamento de Ingeniería e Infraestructura, que estuvo realizando trabajos de: Remodelación de las FP Madre Vieja y Sub Centro Moscú; pintura exterior y mantenimiento eléctrico, en las FP Hospital Simón Striddel, Pueblo Viejo, Tabara Abajo, Hospital Taiwán, Nuestra Señora 
del Carmen y Las Lomas; entrega de anaqueles y sillas, en la FP Guayacanes, entre otros; estas labores fueron realizadas en las Farmacias del Pueblo de las Provincias de San Cristóbal, Azua y Valverde Mao, correspondiente a los días 22, 23, 24 y 25 de Marzo del año en curso.</t>
  </si>
  <si>
    <t>Compra de Cuarenta (40) Tubos Fluorescentes de 40 watt, para ser utilizados en los pasillos del Departamento de Ingeniería y
de la Dirección General, según comunicación No. DII-2022-0081, realizada en fecha 23-03-22, por el Encargado del Departamento de Ingeniería e Infraestructura.</t>
  </si>
  <si>
    <t>Pago de Viáticos, al personal del Departamento de Ingeniería
e Infraestructura, que estuvo realizando trabajos de evaluación
de aire acondicionado y de inversor, en la FP Río Arriba; desmantelación de la FP 19 de Marzo; supervisión de recepción de la FP Cruce de Guayacanes; levantamientos en las FP Luis L. Bogart, Hospital Municipal de Esperanza, Zona Franca de Esperanza, Unap Área I, Taller de Mecánica IAD; pintura de exterior, entrega de activos y mantenimiento eléctrico en las FP Pueblo Viejo y Unap Tabara Abajo; pintura de exterior en la FP Hospital Simón Striddels, etc.; estas labores fueron realizadas en las Farmacias del Pueblo de las Provincias de Peravia, San Cristóbal, Valverde Mao, Azua, San José de Ocoa y Santiago,  correspondiente a los días 14, 15, 22, 23 y 24 de Marzo del año en curso.</t>
  </si>
  <si>
    <t>Pago de Viáticos, al personal de la División de Distribución de la Sede Central, que estuvo participando en el abastecimiento de medicamentos a las Farmacias del Pueblo, Programas y Transferencia, en las rutas de las Provincias de Monte Plata, San Cristóbal, Higuey, Azua, Santiago y María Trinidad Sánchez, correspondiente a los días 18, 21 y 22 de Febrero del año en curso.</t>
  </si>
  <si>
    <t>Pago de Viáticos, al personal de la División de Transportación, que estuvo transportando un personal de la Dirección de Farmacias del Pueblo, hacia la Provincia de Valverde Mao, con
la finalidad de participar en los actos de inauguración de tres nuevas Farmacias del Pueblo, correspondiente a los días del 29
al 30 de Marzo del año en curso.</t>
  </si>
  <si>
    <t>Pago de Viáticos, al personal de la División de Transportación,
que estuvo transportando un personal del Departamento de Comunicaciones, hacia la Provincia de Valverde Mao, con la 
finalidad de realizar el montaje de los actos de inauguración
de tres nuevas Farmacias del Pueblo, correspondiente a los días
del 29 al 30 de Marzo del año en curso.</t>
  </si>
  <si>
    <t>Recarga de Combustible al Personal de Mejora y Acondicionamiento Físico, que estuvo realizando trabajos de mantenimiento a las Farmacias del Pueblo Unap Jaquimelles, La Ciénega, Clínica Rural Paraíso, Fondo Negro, Quita Coraza y FP Hospital Municipal Julia Santana, en la Provincia de Barahona, correspondiente a los días 05 y 06 de Abril del presente año.</t>
  </si>
  <si>
    <t>Compra de materiales de construcción, para ser utilizados en la reparación de la Farmacia del Pueblo El Peñón, en la Provincia 
de Barahona, según la comunicación No. DII-2022-0095, realizada en fecha 31-03-22, por el Encargado del Departamento de Ingeniería e Infraestructura.</t>
  </si>
  <si>
    <t>Pago de Viáticos, al personal del Departamento de Ingeniería
e Infraestructura, que estuvo realizando trabajos de mantenimiento e instalación de carpa, con la finalidad de realizar el montaje del acto de inauguración de las nuevas Farmacias del Pueblo Entrada de Mao, Cruce de Guayacanes y Los Quemados, en la Provincia de Valverde Mao,  correspondiente a los días 29 y 30 de Marzo del año 2021.</t>
  </si>
  <si>
    <t>Pago de Viáticos, al personal de la Dirección de Farmacias del Pueblo, que estuvo trasladándose hacia la Sede Central de Santo Domingo, desde las Provincias de Hato Mayor, San Cristóbal, Monseñor Nouel, Peravia, El Seibo, Valverde Mao, Santiago, La Vega, Sánchez Ramírez, Hermanas Mirabal, Santiago Rodríguez, Duarte, Barahona, Espaillat, Elías Piña, Puerto Plata, San Juan, Monte Cristi, Dajabon, San Pedro de Macorís, La Romana, Higuey, San José de Ocoa, Azua, Pedernales, Bahoruco, Nagua e Independencia, con la finalidad de realizar la entrega de documentos, tales, como Inventarios, reportes financieros, etc., correspondiente a los días 01, 02, 03, 04, 08, 09, 10, 11, 14, 16, 17, 18, 21 y 22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</si>
  <si>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07 de Enero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</si>
  <si>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02 de Enero del presente año.</t>
  </si>
  <si>
    <t>Compra de correa Jasón 15450 y cambio de rodamiento de
la chumacera de cierra eléctrica, para ser utilizados en la reparación de la sierra de mesa del taller de ebanistería, del Almacén de Los Alcarrizos, según comunicación No. MAF-2022-0070, realizada por el Encargado de la División de Mejora y Acondicionamiento Físico, en fecha 05-04-22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</si>
  <si>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11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</si>
  <si>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</si>
  <si>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09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</si>
  <si>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10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</si>
  <si>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15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</si>
  <si>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29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</si>
  <si>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30 de Enero del año en curso.</t>
  </si>
  <si>
    <t>Compra de materiales eléctricos, para ser utilizados en la habilitación de la Farmacia del Pueblo Centro Primer Nivel Vicentillo, según comunicación No. MAF-2022-0067, realizada
en fecha 04-04-22, por el Encargado de la División de Mejora y Acondicionamiento Físico.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</si>
  <si>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17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</si>
  <si>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06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</si>
  <si>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19 de Febrero del año en curso.</t>
  </si>
  <si>
    <t>Pago de Viáticos, al personal del Departamento de Comunicaciones, que estuvo realizando el montaje de la Capacitación Regional, en la Provincia de San Pedro de Macorís, correspondiente al día 04 de Abril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</si>
  <si>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24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</si>
  <si>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23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</si>
  <si>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Hato Mayor y La Romana, correspondiente al día 22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</si>
  <si>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18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</si>
  <si>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12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</si>
  <si>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13 de Febrero del año en curso.</t>
  </si>
  <si>
    <t>Pago de Viáticos, al personal del Departamento de Comunicaciones, que estuvo realizando trabajos de montaje y desmontaje, del almuerzo realizado en la Capacitación Regional, celebrado en la Provincia de San Pedro de Macorís, correspondiente al día 05 de Abril del presente año.</t>
  </si>
  <si>
    <t>Pago de Viáticos, al personal del Departamento de Seguridad Militar y Policial, que estuvo prestando como agente de seguridad y como chofer del Director General de la Institución, 
en la Provincia de San Pedro de Macorís, correspondiente al día 01 de Abril  del año en curso.</t>
  </si>
  <si>
    <t>Compra de Tapa/Cubre candado con pasador, para ser utilizado
en la protección del candado de la puerta enrollable de la Farmacia del Pueblo Hospital San Lorenzo de Los Mina, según comunicación No. DII-2022-0049, realizada en fecha 31-03-22, por el Encargado del Departamento de Ingeniería e Infraestructura.</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</si>
  <si>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Febrero del año en curso.</t>
  </si>
  <si>
    <t>Pago de Viáticos, al personal de la División de Transportación, que estuvo trasladando un personal de la Dirección de Farmacias del Pueblo, con la finalidad de realizar levantamiento por solicitudes de nuevas Farmacias del Pueblo, en las Provincias de Hato Mayor, San Pedro de Macorís y El Seibo, así como también, impartir capacitación al personal de nuevo ingreso de las FP y de visitar a las Gobernadoras de las provincias referidas, correspondiente al día 05 de Abril del presente año.</t>
  </si>
  <si>
    <t>Pago de Viáticos, al personal de la División de Transportación, que estuvo asistiendo un personal del Departamento de Comunicaciones, con la finalidad de cubrir la participación del Director General, en el acto de apertura de las Ruedas de Negocios del Mercado Público, que estuvo realizando la Dirección General de Contrataciones Públicas, en la Provincia de Santiago, correspondiente al día 24 de Marzo del año
en curso.</t>
  </si>
  <si>
    <t>Aporte de la energía eléctrica, del local donde funciona la Farmacia del Pueblo Centro de Primer Nivel de Atención Mencía, correspondiente a las fechas del 28-02-22 al 28-03-22 y del
28-03-22 al 28-04-22</t>
  </si>
  <si>
    <t>Pago de Viáticos, al personal del Departamento de  Fiscalización, que estuvo impartiendo entrenamiento sobre los Nuevos Procesos de Fiscalización y de Despacho, al personal de esa área del Almacén Regional Norte, en la Provincia de Santiago, correspondiente a los días del 06 al 08 de Abril del presente año.</t>
  </si>
  <si>
    <t>Pago de Viáticos, al personal de la Dirección de Recursos Humanos, que estuvo participando en la Coordinación de la Capacitación sobre el Servicio al Cliente Especializado, en la Provincia de San Pedro de Macorís, correspondiente al día 05 
de Abril del año en curso.</t>
  </si>
  <si>
    <t>Pago de Viáticos, al personal de la Sub Dirección General, que estuvo asistiendo al acto de inauguración de la nueva Farmacia del Pueblo Los Quemados, en la Provincia de Valverde Mao, correspondiente al día 30 de Marzo del año en curso.</t>
  </si>
  <si>
    <t>Pago de Viáticos, al personal del Departamento de Bienestar Social, que estuvo participando en una Reunión y en el Levantamiento de Información del Programa Pausam en el Hospital Dr. Teófilo Hernández, en la Provincia de El Seibo, correspondiente al día 06 de Abril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</si>
  <si>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29 de Marzo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</si>
  <si>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28 de Marzo del presente año.-</t>
  </si>
  <si>
    <t>Recarga de Combustible, al personal del Departamento de Ingeniería e Infraestructura, que estuvo realizando el mantenimiento de las Farmacias del Pueblo Hospital Leopoldo Pou, Hospital Natividad Alcalá, FP Las Galeras y FP Hospital Alberto Gautreaux, en la Provincia de Samaná, correspondiente
a los días 11 y 12 de Abril del año en curso.</t>
  </si>
  <si>
    <t>Devolución total de la Transferencia a Terceros
No. 26252555333, por la compra de pintura, realizada a
favor de José Emmanuel Tucker, en fecha 07-04-22,  por
un valor total de $1,537.00 (Expediente No. 00375)</t>
  </si>
  <si>
    <t>Pago de Viáticos, al personal de la División de Distribución de
la Sede Central, que estuvo participando en el abastecimiento
de medicamentos a las Farmacias del Pueblo, Programas y Transferencia, en las rutas de las Provincias de Santiago, Peravia, San Cristóbal, Barahona, San José de Ocoa, San Pedro de Macorís, Azua y San Francisco, correspondiente a los días 24, 25 y 26 de Febrero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</si>
  <si>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30 de Marzo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</si>
  <si>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31 de Marzo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</si>
  <si>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La Vega y Monte Plata, correspondiente al día 03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</si>
  <si>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Juan, Azua y Elías Piña, correspondiente al día 01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</si>
  <si>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y Sánchez Ramírez, correspondiente al día 04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</si>
  <si>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Barahona, Bahoruco, Valverde Mao, Santiago Rodríguez, Dajabon, Monte Cristi, San Juan, Azua, Elías Piña y Monte Plata, correspondiente al día 07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</si>
  <si>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de Macorís, San Juan, Elías Piña y Azua,  correspondiente al día 11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</si>
  <si>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Juan, Azua, Elías Piña y Monte Plata,  correspondiente al día 15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</si>
  <si>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Juan, Azua, Elías Piña y Monte Plata,  correspondiente al día 14 de Marzo del año en curso.</t>
  </si>
  <si>
    <t>Pago de Viáticos, al personal de la División de Distribución de
la Sede Central, que estuvo participando en el abastecimiento
de medicamentos a las Farmacias del Pueblo, Programas y Transferencia, en las rutas de las Provincias de Santiago, San Francisco, San Juan, Barahona, Azua, Elías Piña, Santiago y Peravia, correspondiente a los días 25 y 26 de Febrero y a los días 01, 02 y 03 de Marzo del presente año.</t>
  </si>
  <si>
    <t>Pago de Viáticos, al personal de la Sección de Ingresos (Colectores), que  estuvo  visitando la Sede Central de Santo Domingo, desde la Provincia de Dajabon,  con la finalidad de realizar trabajos de Colecturía de las Farmacias del Pueblo, por cubrir la licencia médica de la Sra. Patria Martínez, Colectora de la Provincia de Monte Cristi, correspondiente  al día 04, 10 y 17 de Marzo del año en curso.-</t>
  </si>
  <si>
    <t>Compra de Puerta enrollable y cinta enrollable, para ser 
instalada en la Farmacia del Pueblo Hospital Maternidad
La Altagracia, según comunicación No. MAF-2022-0073, realizada en fecha 12-04-22, por el Encargado de la División de Mejora y Acondicionamiento Físico.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</si>
  <si>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08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</si>
  <si>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Elías Piña, San Pedro de Macorís, La Romana, La Altagracia, Hato Mayor, El Seibo, Bahoruco, Barahona, Pedernales e Independencia,  correspondiente al día 02 de Marzo del año en curso.</t>
  </si>
  <si>
    <t>Compra de un sistema de descarga del tanque del inodoro que se encuentra instalado en la Farmacia del Pueblo Hospital Nuestra Señora de Regla, en la Provincia de Bani, según comunicación 
No. MAF-2022-0077, realizada en fecha 19-04-22, por el Encargado de la División de Mejora y Acondicionamiento Físico.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</si>
  <si>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Hato Mayor, El Seibo, Espaillat, San Juan, Elías Piña, y Monte Plata, correspondiente al día 09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</si>
  <si>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Cristóbal, Peravia, San José de Ocoa, Azua, San Juan, Elías Piña, Duarte, Espaillat, Santiago y Monte Plata, correspondiente al día 16 de Marzo
del año en curso.</t>
  </si>
  <si>
    <t>Pago de Viáticos, al personal del Departamento de Bienestar Social, que estuvo participando en una Reunión y en el Levantamiento de Información del Programa Pausam, en el Hospital Pedro E. Marchena, en la Provincia de Bonao, correspondiente al día 12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</si>
  <si>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Monseñor Nouel, Hermanas Mirabal, María Trinidad Sánchez, San Cristóbal, San Juan, Azua, Elías Piña y Monte Plata, correspondiente al día 10 de Marzo del año en curso.</t>
  </si>
  <si>
    <t>Devolución Total de la Transferencia a Terceros No. 26018415942, por recarga de combustible, realizada a favor de Ángel Luis de Jesús Lora,  en fecha 16-03-22,  por un valor total de $2,500.00 (Expediente No. 00253)</t>
  </si>
  <si>
    <t>Compra de alimentos crudos y otros productos, para ser utilizados en los almuerzos del personal de la Dirección General, según comunicación No. DGPC/344/2022, realizada en fecha
26-04-22, por la Coordinadora del Despacho de la Dirección General.</t>
  </si>
  <si>
    <t xml:space="preserve">Pago de Viáticos, al personal de la División de Transportación, que estará transportando un personal de la Dirección de Recursos Humanos, con la finalidad de realizar Capacitaciones,
en la Provincia de Santiago, correspondiente a los días 28 y 29
de Abril del año en curso.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</si>
  <si>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Cristóbal, San José de Ocoa, San Pedro de Macorís, La Vega, San Juan, Elías Piña y Monte Plata, correspondiente al día 17 de Marzo del año en curso.</t>
  </si>
  <si>
    <t>Pago de Viáticos, al personal del Departamento de Ingeniería e Infraestructura, que estuvo realizando trabajos de: Traslado de activos y mantenimiento, a la FP El Factor; pintura y traslado de activos en las FP Payita, San Jose de Matanzas, FP Hospital Antonio Yapour Hedded, FP Matancita; traslado de letrero FP Hospital Municipal Sabana Iglesia; asistencia a los actos de inauguración de las FP Los Quemados, Entrada de Mao y Cruce
de Guayacanes, entre otros; estas labores fueron realizadas en
las Farmacias del Pueblo de las Provincias de María Trinidad Sánchez, Santiago, Valverde Mao y Santiago, correspondiente
a los días 24, 25 y 29 de Marzo del presente año.-</t>
  </si>
  <si>
    <t>Pago de Viáticos, al personal de Mantenimiento de Santiago, bajo la Supervisión del Departamento de Ingeniería e Infraestructura, que estuvo realizando trabajos de mantenimiento, en las Farmacias del Pueblo de las Provincias de Río San Juan, Valverde Mao, Damajagua, Santo Domingo y Duarte (San Francisco de Macorís), correspondiente a los días 23, 28, 30 y 31 de Marzo y a los días 04 y 05 de Abril del presente año.-</t>
  </si>
  <si>
    <t xml:space="preserve">Recarga de Peaje (Paso Rápido), a la Flotilla Vehicular de la Institución, que distribuyen medicamentos y prestan servicios de mantenimiento, según comunicación No. CDA/119-22, realizada en fecha 26-04-22, por el Encargado del Departamento Administrativo, </t>
  </si>
  <si>
    <t>Confección de Cheque de Administración, para ser utilizado en
los gastos menores de la Caja Chica de la Institución, según comunicación No. DTS 0057-22, realizada en fecha 29-04-22,
por la Directora Administrativa Financiera y la Coordinadora
del Departamento Financiero, respectivamente.</t>
  </si>
  <si>
    <t xml:space="preserve">Sobrante del Cheque de Administración de Caja Chica No. 21251283, realizado a favor de Adalkira de la Rosa Javier,
en fecha 03-12-21, por un valor total de $200,000.00 </t>
  </si>
  <si>
    <t>Pago de Viáticos, al personal de la División de Transportación, que estará transportando un personal de la Dirección de Recursos Humanos, con la finalidad de realizar Capacitaciones,
en la Provincia de Santiago, correspondiente a los días 28 y 29
de Abril del año en curso. (Originalmente este expediente fue solicitado por $3,400.00, sin embargo, por error en la digitación de la solicitud de transferencia,  fue pagado en dos partes: la primera parte fue acreditada en fecha 28-04-22, por valor de $1,700.00 y la segunda parte, en fecha 29-04-22, por el mismo valor)</t>
  </si>
  <si>
    <t>Compra de pintura, para ser utilizada en la Cancha que se encuentra instalada en el Almacén de la Sede Central de la Institución, según comunicación No. MAF-2022-0080, realizada
en fecha 25-04-22, por el Encargado de la División de Mejora y Acondicionamiento Físico.</t>
  </si>
  <si>
    <t>Pago de Viáticos, al personal del Departamento de Comunicaciones, que estuvo realizando trabajos de montaje
de una Capacitación Regional, en la Provincia de Azua,  correspondiente al día 22 de Abril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</si>
  <si>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</si>
  <si>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24 de Diciembre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</si>
  <si>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de Macorís, La Romana, Hato Mayor, El Seibo, La Altagracia y Monte Plata, correspondiente al día 18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</si>
  <si>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27 de Febrero del año en curso.-</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</si>
  <si>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</si>
  <si>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</si>
  <si>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</si>
  <si>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</si>
  <si>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</si>
  <si>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</si>
  <si>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</si>
  <si>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</si>
  <si>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AUTORIZADO POR</t>
  </si>
  <si>
    <t>Sobrante de la Transferencia a Terceros No. 26254236317, por
 la compra de materiales ferreteros, realizada a favor de Navila Alfonso Reyes, en fecha 08-04-22,  por un valor total de $1,214.41
(Expediente No. 00374)</t>
  </si>
  <si>
    <t>Pago de Viáticos, al personal de la División de Distribución de la Sede Central, que estuvo participando en el abastecimiento de medicamentos a las Farmacias del Pueblo, Programas y Transferencia, en las rutas de las Provincias de Santiago, Samaná, San Cristóbal, Independencia, San Pedro, Peravia, Bahoruco y San Francisco, correspondiente a los días 22 y 23
de Febrero del presente año.</t>
  </si>
  <si>
    <t>Recarga de Peaje (Paso Rápido), a la Flotilla Vehicular de la Institución, que distribuyen medicamentos y prestan servicios de mantenimiento, según comunicación No. CDA/100-22, realizada en fecha 11-04-22, por el Encargado del Departamento Administrativo.</t>
  </si>
  <si>
    <t>Compra de tres (3) Talonarios de Ventas de Drogas Controladas, CIDC (Clase B), para ser utilizados en el despacho de medicamentos controlados, según comunicación No. A.G. 
No. 138-2022, realizada en fecha 18-04-22, por el Encargado
de la División de Almacén General de Insumos para la Salud.</t>
  </si>
  <si>
    <t>Pago de Viáticos, al personal del Departamento de Ingeniería
e Infraestructura, que estuvo realizando participando en la Reunión con Autoridades del Servicio Nacional de Salud (SNS),
en la Provincia de Hato Mayor y también estuvo realizando un recorrido con la finalidad de evaluar espacios para futuras FP,
en la misma provincia, correspondiente al día 05 de Abril del presente año.</t>
  </si>
  <si>
    <t>Compra de Tubos, curvas eléctricas, cemento y discos de corte, para ser utilizados en la habilitación de la nueva Farmacia del Pueblo La Zurza, según comunicación No. DII-2022-0104, realizada en fecha 12-04-22, por el Encargado del Departamento de Ingeniería e Infraestructura.</t>
  </si>
  <si>
    <t>Pago de Viáticos, al personal de la División de Distribución de
la Sede Central, que estuvo participando en el abastecimiento
de medicamentos a las Farmacias del Pueblo, Programas y Transferencia, en las rutas de las Provincias de Salcedo, San Pedro, San Juan de la Maguana, Santiago, La Altagracia, María Trinidad Sánchez, Boca Chica, San Francisco, Hato Mayor, 
La Romana y Samaná, correspondiente a los días 11, 14, 15 y 16 de Marzo del presente año.-</t>
  </si>
  <si>
    <t>Pago de Viáticos, al personal del Departamento Administrativo, que estará realizando labores de supervisión del Almacén Regional Norte, de la Provincia de Santiago, correspondiente
al día 28 de Abril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</si>
</sst>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D$&quot;* #,##0.00_-;\-&quot;RD$&quot;* #,##0.00_-;_-&quot;RD$&quot;* &quot;-&quot;??_-;_-@_-"/>
    <numFmt numFmtId="164" formatCode="_(&quot;RD$&quot;* #,##0.00_);_(&quot;RD$&quot;* \(#,##0.00\);_(&quot;RD$&quot;* &quot;-&quot;??_);_(@_)"/>
    <numFmt numFmtId="165" formatCode="dd\-mm\-yy;@"/>
    <numFmt numFmtId="166" formatCode="#,##0.0000000000_ ;\-#,##0.0000000000\ "/>
  </numFmts>
  <fonts count="56"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i/>
      <sz val="15"/>
      <color rgb="FFFF0000"/>
      <name val="Cambria"/>
      <family val="1"/>
    </font>
    <font>
      <sz val="14"/>
      <name val="Calibri"/>
      <family val="2"/>
      <scheme val="minor"/>
    </font>
    <font>
      <i/>
      <sz val="11"/>
      <color rgb="FFC00000"/>
      <name val="Cambria"/>
      <family val="1"/>
      <scheme val="major"/>
    </font>
    <font>
      <b/>
      <i/>
      <sz val="18"/>
      <color theme="1"/>
      <name val="Cambria"/>
      <family val="1"/>
      <scheme val="major"/>
    </font>
    <font>
      <b/>
      <i/>
      <sz val="19"/>
      <color theme="1"/>
      <name val="Cambria"/>
      <family val="1"/>
      <scheme val="major"/>
    </font>
    <font>
      <i/>
      <u/>
      <sz val="15"/>
      <name val="Cambria"/>
      <family val="1"/>
    </font>
    <font>
      <b/>
      <i/>
      <u val="double"/>
      <sz val="21"/>
      <color theme="1"/>
      <name val="Cambria"/>
      <family val="1"/>
      <scheme val="major"/>
    </font>
    <font>
      <i/>
      <sz val="11"/>
      <name val="Cambria"/>
      <family val="1"/>
      <scheme val="major"/>
    </font>
    <font>
      <i/>
      <sz val="16"/>
      <color rgb="FFFF0000"/>
      <name val="Cambria"/>
      <family val="1"/>
    </font>
    <font>
      <b/>
      <i/>
      <u val="double"/>
      <sz val="21"/>
      <name val="Cambria"/>
      <family val="1"/>
      <scheme val="major"/>
    </font>
    <font>
      <i/>
      <u/>
      <sz val="16"/>
      <name val="Cambria"/>
      <family val="1"/>
      <scheme val="major"/>
    </font>
    <font>
      <i/>
      <sz val="18"/>
      <color theme="1"/>
      <name val="Cambria"/>
      <family val="1"/>
      <scheme val="major"/>
    </font>
    <font>
      <i/>
      <sz val="19"/>
      <color theme="1"/>
      <name val="Cambria"/>
      <family val="1"/>
      <scheme val="major"/>
    </font>
    <font>
      <i/>
      <sz val="16"/>
      <color theme="1"/>
      <name val="Cambria"/>
      <family val="1"/>
      <scheme val="major"/>
    </font>
    <font>
      <i/>
      <sz val="18"/>
      <name val="Cambria"/>
      <family val="1"/>
      <scheme val="major"/>
    </font>
    <font>
      <sz val="14"/>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82">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39" fontId="30" fillId="0" borderId="1" xfId="1" applyNumberFormat="1" applyFont="1" applyFill="1" applyBorder="1" applyAlignment="1">
      <alignment horizontal="center"/>
    </xf>
    <xf numFmtId="0" fontId="31" fillId="0" borderId="0" xfId="0" applyFont="1" applyFill="1"/>
    <xf numFmtId="0" fontId="32" fillId="0" borderId="0" xfId="0" applyFont="1" applyFill="1"/>
    <xf numFmtId="0" fontId="33" fillId="0" borderId="0" xfId="0" applyFont="1" applyFill="1"/>
    <xf numFmtId="0" fontId="8" fillId="0" borderId="1" xfId="0" applyFont="1" applyFill="1" applyBorder="1" applyAlignment="1">
      <alignment horizontal="justify"/>
    </xf>
    <xf numFmtId="0" fontId="31"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0" fontId="7" fillId="0" borderId="1" xfId="0" applyFont="1" applyFill="1" applyBorder="1" applyAlignment="1">
      <alignment horizontal="left" wrapText="1"/>
    </xf>
    <xf numFmtId="0" fontId="27" fillId="0" borderId="2" xfId="0" applyFont="1" applyFill="1" applyBorder="1" applyAlignment="1">
      <alignment horizontal="left" wrapText="1"/>
    </xf>
    <xf numFmtId="0" fontId="27" fillId="0" borderId="1" xfId="0" applyFont="1" applyBorder="1" applyAlignment="1">
      <alignment horizontal="left"/>
    </xf>
    <xf numFmtId="0" fontId="7" fillId="0" borderId="1" xfId="0" applyFont="1" applyFill="1" applyBorder="1" applyAlignment="1">
      <alignment horizontal="center" wrapText="1"/>
    </xf>
    <xf numFmtId="39" fontId="27" fillId="0" borderId="1" xfId="0" applyNumberFormat="1" applyFont="1" applyFill="1" applyBorder="1" applyAlignment="1">
      <alignment horizontal="center" wrapText="1"/>
    </xf>
    <xf numFmtId="165" fontId="35" fillId="0" borderId="1" xfId="0" applyNumberFormat="1" applyFont="1" applyFill="1" applyBorder="1" applyAlignment="1">
      <alignment horizontal="center"/>
    </xf>
    <xf numFmtId="0" fontId="28" fillId="0" borderId="1" xfId="0" applyFont="1" applyFill="1" applyBorder="1" applyAlignment="1">
      <alignment horizontal="center" vertical="center"/>
    </xf>
    <xf numFmtId="0" fontId="36" fillId="0" borderId="1" xfId="0" applyFont="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Fill="1" applyBorder="1" applyAlignment="1">
      <alignment horizontal="center" vertical="center" wrapText="1"/>
    </xf>
    <xf numFmtId="0" fontId="37" fillId="0" borderId="0" xfId="0" applyFont="1"/>
    <xf numFmtId="39" fontId="8" fillId="0" borderId="1" xfId="1" applyNumberFormat="1" applyFont="1" applyFill="1" applyBorder="1" applyAlignment="1">
      <alignment horizontal="center"/>
    </xf>
    <xf numFmtId="39" fontId="39" fillId="0" borderId="1" xfId="0" applyNumberFormat="1" applyFont="1" applyFill="1" applyBorder="1" applyAlignment="1">
      <alignment horizontal="center" wrapText="1"/>
    </xf>
    <xf numFmtId="39" fontId="40" fillId="0" borderId="1" xfId="1" applyNumberFormat="1" applyFont="1" applyFill="1" applyBorder="1" applyAlignment="1">
      <alignment horizontal="center"/>
    </xf>
    <xf numFmtId="0" fontId="4" fillId="0" borderId="1" xfId="0" applyFont="1" applyBorder="1" applyAlignment="1">
      <alignment horizontal="center"/>
    </xf>
    <xf numFmtId="0" fontId="41" fillId="0" borderId="0" xfId="0" applyFont="1"/>
    <xf numFmtId="0" fontId="4" fillId="0" borderId="0" xfId="0" applyFont="1"/>
    <xf numFmtId="0" fontId="28" fillId="0" borderId="1" xfId="0" applyFont="1" applyBorder="1" applyAlignment="1">
      <alignment horizontal="center" vertical="center" wrapText="1"/>
    </xf>
    <xf numFmtId="0" fontId="42" fillId="0" borderId="0" xfId="0" applyFont="1"/>
    <xf numFmtId="166" fontId="31" fillId="0" borderId="0" xfId="0" applyNumberFormat="1" applyFont="1"/>
    <xf numFmtId="4" fontId="32" fillId="0" borderId="0" xfId="0" applyNumberFormat="1" applyFont="1" applyFill="1"/>
    <xf numFmtId="166" fontId="33" fillId="0" borderId="0" xfId="0" applyNumberFormat="1" applyFont="1" applyFill="1"/>
    <xf numFmtId="39" fontId="45" fillId="0" borderId="1" xfId="1" applyNumberFormat="1" applyFont="1" applyFill="1" applyBorder="1" applyAlignment="1">
      <alignment horizontal="center"/>
    </xf>
    <xf numFmtId="39" fontId="46" fillId="0" borderId="1" xfId="0" applyNumberFormat="1" applyFont="1" applyFill="1" applyBorder="1" applyAlignment="1">
      <alignment horizontal="center" wrapText="1"/>
    </xf>
    <xf numFmtId="0" fontId="47" fillId="0" borderId="0" xfId="0" applyFont="1"/>
    <xf numFmtId="39" fontId="48" fillId="0" borderId="1" xfId="1" applyNumberFormat="1" applyFont="1" applyFill="1" applyBorder="1" applyAlignment="1">
      <alignment horizontal="center"/>
    </xf>
    <xf numFmtId="39" fontId="49" fillId="0" borderId="1" xfId="0" applyNumberFormat="1" applyFont="1" applyFill="1" applyBorder="1" applyAlignment="1">
      <alignment horizontal="center" wrapText="1"/>
    </xf>
    <xf numFmtId="0" fontId="3" fillId="0" borderId="0" xfId="0" applyFont="1" applyFill="1"/>
    <xf numFmtId="0" fontId="47" fillId="0" borderId="0" xfId="0" applyFont="1" applyFill="1"/>
    <xf numFmtId="39" fontId="50" fillId="0" borderId="1" xfId="0" applyNumberFormat="1" applyFont="1" applyFill="1" applyBorder="1" applyAlignment="1">
      <alignment horizontal="center" wrapText="1"/>
    </xf>
    <xf numFmtId="4" fontId="30" fillId="0" borderId="1" xfId="1" applyNumberFormat="1" applyFont="1" applyFill="1" applyBorder="1" applyAlignment="1">
      <alignment horizontal="center"/>
    </xf>
    <xf numFmtId="0" fontId="52" fillId="0" borderId="0" xfId="0" applyFont="1" applyBorder="1" applyAlignment="1">
      <alignment horizontal="left" wrapText="1"/>
    </xf>
    <xf numFmtId="0" fontId="52" fillId="0" borderId="0" xfId="0" applyFont="1" applyAlignment="1">
      <alignment horizontal="left" wrapText="1"/>
    </xf>
    <xf numFmtId="0" fontId="53" fillId="0" borderId="0" xfId="0" applyFont="1" applyAlignment="1">
      <alignment horizontal="center"/>
    </xf>
    <xf numFmtId="0" fontId="53" fillId="0" borderId="0" xfId="0" applyFont="1" applyAlignment="1">
      <alignment horizontal="center" wrapText="1"/>
    </xf>
    <xf numFmtId="0" fontId="51" fillId="0" borderId="0" xfId="0" applyFont="1"/>
    <xf numFmtId="0" fontId="51" fillId="0" borderId="0" xfId="0" applyFont="1" applyAlignment="1">
      <alignment horizontal="center"/>
    </xf>
    <xf numFmtId="0" fontId="51" fillId="0" borderId="0" xfId="0" applyFont="1" applyAlignment="1">
      <alignment wrapText="1"/>
    </xf>
    <xf numFmtId="0" fontId="54" fillId="0" borderId="0" xfId="0" applyFont="1" applyFill="1"/>
    <xf numFmtId="0" fontId="54" fillId="0" borderId="0" xfId="0" applyFont="1" applyFill="1" applyAlignment="1">
      <alignment wrapText="1"/>
    </xf>
    <xf numFmtId="0" fontId="52" fillId="24" borderId="13" xfId="0" applyFont="1" applyFill="1" applyBorder="1" applyAlignment="1">
      <alignment horizontal="left" wrapText="1"/>
    </xf>
    <xf numFmtId="0" fontId="54" fillId="0" borderId="0" xfId="0" applyFont="1"/>
    <xf numFmtId="0" fontId="44" fillId="0" borderId="0" xfId="0" applyFont="1" applyAlignment="1">
      <alignment horizontal="center" wrapText="1"/>
    </xf>
    <xf numFmtId="0" fontId="52" fillId="0" borderId="0" xfId="0" applyFont="1" applyAlignment="1">
      <alignment horizontal="center" wrapText="1"/>
    </xf>
    <xf numFmtId="0" fontId="51" fillId="0" borderId="0" xfId="0" applyFont="1" applyAlignment="1">
      <alignment horizontal="center" wrapText="1"/>
    </xf>
    <xf numFmtId="0" fontId="55" fillId="0" borderId="0" xfId="0" applyFont="1"/>
    <xf numFmtId="0" fontId="33" fillId="0" borderId="0" xfId="0" applyFont="1" applyFill="1" applyAlignment="1"/>
    <xf numFmtId="0" fontId="4" fillId="0" borderId="0" xfId="0" applyFont="1" applyBorder="1" applyAlignment="1">
      <alignment horizontal="center"/>
    </xf>
    <xf numFmtId="165" fontId="35" fillId="0" borderId="0" xfId="0" applyNumberFormat="1" applyFont="1" applyFill="1" applyBorder="1" applyAlignment="1">
      <alignment horizontal="center"/>
    </xf>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0" fontId="7" fillId="0" borderId="0" xfId="0" applyFont="1" applyBorder="1" applyAlignment="1">
      <alignment horizontal="left" wrapText="1"/>
    </xf>
    <xf numFmtId="39" fontId="30" fillId="0" borderId="0" xfId="1" applyNumberFormat="1" applyFont="1" applyFill="1" applyBorder="1" applyAlignment="1">
      <alignment horizontal="center"/>
    </xf>
    <xf numFmtId="39" fontId="7" fillId="0" borderId="0" xfId="0" applyNumberFormat="1" applyFont="1" applyFill="1" applyBorder="1" applyAlignment="1">
      <alignment horizontal="center" wrapText="1"/>
    </xf>
    <xf numFmtId="0" fontId="47" fillId="0" borderId="0" xfId="0" applyFont="1" applyBorder="1"/>
    <xf numFmtId="0" fontId="43" fillId="0" borderId="0" xfId="0" applyFont="1" applyBorder="1" applyAlignment="1">
      <alignment horizontal="center"/>
    </xf>
    <xf numFmtId="0" fontId="43" fillId="0" borderId="0" xfId="0" applyFont="1" applyBorder="1" applyAlignment="1">
      <alignment horizontal="center" wrapText="1"/>
    </xf>
    <xf numFmtId="0" fontId="51" fillId="0" borderId="0" xfId="0" applyFont="1" applyAlignment="1">
      <alignment horizontal="center"/>
    </xf>
    <xf numFmtId="0" fontId="51" fillId="0" borderId="0" xfId="0" applyFont="1" applyAlignment="1">
      <alignment horizontal="center" wrapText="1"/>
    </xf>
    <xf numFmtId="0" fontId="5" fillId="0" borderId="0" xfId="0" applyFont="1" applyAlignment="1">
      <alignment horizontal="center" vertical="center"/>
    </xf>
    <xf numFmtId="0" fontId="34" fillId="0" borderId="2" xfId="0" applyFont="1" applyFill="1" applyBorder="1" applyAlignment="1">
      <alignment horizontal="center" wrapText="1"/>
    </xf>
    <xf numFmtId="0" fontId="34" fillId="0" borderId="3" xfId="0" applyFont="1" applyFill="1" applyBorder="1" applyAlignment="1">
      <alignment horizontal="center" wrapText="1"/>
    </xf>
    <xf numFmtId="0" fontId="51" fillId="0" borderId="13" xfId="0" applyFont="1" applyBorder="1" applyAlignment="1">
      <alignment horizontal="center"/>
    </xf>
    <xf numFmtId="0" fontId="51" fillId="0" borderId="13" xfId="0" applyFont="1" applyBorder="1" applyAlignment="1">
      <alignment horizontal="center" wrapText="1"/>
    </xf>
    <xf numFmtId="0" fontId="3" fillId="0" borderId="0" xfId="0" applyFont="1" applyBorder="1" applyAlignment="1">
      <alignment horizontal="center" vertical="center"/>
    </xf>
    <xf numFmtId="0" fontId="38" fillId="0" borderId="0" xfId="0" applyFont="1" applyAlignment="1">
      <alignment horizontal="center" vertical="center"/>
    </xf>
    <xf numFmtId="0" fontId="6" fillId="0" borderId="0" xfId="0" applyFont="1" applyAlignment="1">
      <alignment horizontal="center"/>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8</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57150</xdr:colOff>
      <xdr:row>1</xdr:row>
      <xdr:rowOff>57150</xdr:rowOff>
    </xdr:from>
    <xdr:to>
      <xdr:col>2</xdr:col>
      <xdr:colOff>1651000</xdr:colOff>
      <xdr:row>4</xdr:row>
      <xdr:rowOff>165100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23850"/>
          <a:ext cx="3422650" cy="908050"/>
        </a:xfrm>
        <a:prstGeom prst="rect">
          <a:avLst/>
        </a:prstGeom>
        <a:noFill/>
      </xdr:spPr>
    </xdr:pic>
    <xdr:clientData/>
  </xdr:twoCellAnchor>
  <xdr:oneCellAnchor>
    <xdr:from>
      <xdr:col>3</xdr:col>
      <xdr:colOff>590549</xdr:colOff>
      <xdr:row>7</xdr:row>
      <xdr:rowOff>295275</xdr:rowOff>
    </xdr:from>
    <xdr:ext cx="3171825" cy="438151"/>
    <xdr:sp macro="" textlink="">
      <xdr:nvSpPr>
        <xdr:cNvPr id="5" name="4 Rectángulo">
          <a:extLst>
            <a:ext uri="{FF2B5EF4-FFF2-40B4-BE49-F238E27FC236}">
              <a16:creationId xmlns="" xmlns:a16="http://schemas.microsoft.com/office/drawing/2014/main"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141</xdr:row>
      <xdr:rowOff>0</xdr:rowOff>
    </xdr:from>
    <xdr:to>
      <xdr:col>8</xdr:col>
      <xdr:colOff>0</xdr:colOff>
      <xdr:row>298</xdr:row>
      <xdr:rowOff>4762</xdr:rowOff>
    </xdr:to>
    <xdr:pic>
      <xdr:nvPicPr>
        <xdr:cNvPr id="6" name="5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3</xdr:col>
      <xdr:colOff>380999</xdr:colOff>
      <xdr:row>8</xdr:row>
      <xdr:rowOff>0</xdr:rowOff>
    </xdr:from>
    <xdr:ext cx="3171825" cy="438151"/>
    <xdr:sp macro="" textlink="">
      <xdr:nvSpPr>
        <xdr:cNvPr id="7" name="6 Rectángulo">
          <a:extLst>
            <a:ext uri="{FF2B5EF4-FFF2-40B4-BE49-F238E27FC236}">
              <a16:creationId xmlns="" xmlns:a16="http://schemas.microsoft.com/office/drawing/2014/main"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0</xdr:rowOff>
    </xdr:from>
    <xdr:to>
      <xdr:col>8</xdr:col>
      <xdr:colOff>0</xdr:colOff>
      <xdr:row>54</xdr:row>
      <xdr:rowOff>250824</xdr:rowOff>
    </xdr:to>
    <xdr:pic>
      <xdr:nvPicPr>
        <xdr:cNvPr id="8"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59450" y="266700"/>
          <a:ext cx="0" cy="74628374"/>
        </a:xfrm>
        <a:prstGeom prst="rect">
          <a:avLst/>
        </a:prstGeom>
        <a:noFill/>
        <a:ln>
          <a:noFill/>
        </a:ln>
      </xdr:spPr>
    </xdr:pic>
    <xdr:clientData/>
  </xdr:twoCellAnchor>
  <xdr:oneCellAnchor>
    <xdr:from>
      <xdr:col>3</xdr:col>
      <xdr:colOff>495299</xdr:colOff>
      <xdr:row>7</xdr:row>
      <xdr:rowOff>28575</xdr:rowOff>
    </xdr:from>
    <xdr:ext cx="3171825" cy="438151"/>
    <xdr:sp macro="" textlink="">
      <xdr:nvSpPr>
        <xdr:cNvPr id="9" name="9 Rectángulo">
          <a:extLst>
            <a:ext uri="{FF2B5EF4-FFF2-40B4-BE49-F238E27FC236}">
              <a16:creationId xmlns="" xmlns:a16="http://schemas.microsoft.com/office/drawing/2014/main"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95250</xdr:rowOff>
    </xdr:from>
    <xdr:to>
      <xdr:col>8</xdr:col>
      <xdr:colOff>0</xdr:colOff>
      <xdr:row>29</xdr:row>
      <xdr:rowOff>800100</xdr:rowOff>
    </xdr:to>
    <xdr:pic>
      <xdr:nvPicPr>
        <xdr:cNvPr id="1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5</xdr:col>
      <xdr:colOff>1130300</xdr:colOff>
      <xdr:row>1</xdr:row>
      <xdr:rowOff>57150</xdr:rowOff>
    </xdr:from>
    <xdr:to>
      <xdr:col>7</xdr:col>
      <xdr:colOff>1647825</xdr:colOff>
      <xdr:row>4</xdr:row>
      <xdr:rowOff>190499</xdr:rowOff>
    </xdr:to>
    <xdr:pic>
      <xdr:nvPicPr>
        <xdr:cNvPr id="11" name="Imagen 10" descr="farmacia del pueblo">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7300" y="323850"/>
          <a:ext cx="3819525" cy="933449"/>
        </a:xfrm>
        <a:prstGeom prst="rect">
          <a:avLst/>
        </a:prstGeom>
        <a:noFill/>
        <a:ln>
          <a:noFill/>
        </a:ln>
      </xdr:spPr>
    </xdr:pic>
    <xdr:clientData/>
  </xdr:twoCellAnchor>
  <xdr:twoCellAnchor editAs="oneCell">
    <xdr:from>
      <xdr:col>7</xdr:col>
      <xdr:colOff>1485900</xdr:colOff>
      <xdr:row>142</xdr:row>
      <xdr:rowOff>428625</xdr:rowOff>
    </xdr:from>
    <xdr:to>
      <xdr:col>7</xdr:col>
      <xdr:colOff>1485900</xdr:colOff>
      <xdr:row>271</xdr:row>
      <xdr:rowOff>161924</xdr:rowOff>
    </xdr:to>
    <xdr:pic>
      <xdr:nvPicPr>
        <xdr:cNvPr id="12"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141</xdr:row>
      <xdr:rowOff>0</xdr:rowOff>
    </xdr:from>
    <xdr:to>
      <xdr:col>7</xdr:col>
      <xdr:colOff>1485900</xdr:colOff>
      <xdr:row>306</xdr:row>
      <xdr:rowOff>166687</xdr:rowOff>
    </xdr:to>
    <xdr:pic>
      <xdr:nvPicPr>
        <xdr:cNvPr id="13" name="12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1000125</xdr:colOff>
      <xdr:row>141</xdr:row>
      <xdr:rowOff>0</xdr:rowOff>
    </xdr:from>
    <xdr:ext cx="0" cy="43514962"/>
    <xdr:pic>
      <xdr:nvPicPr>
        <xdr:cNvPr id="14" name="13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7202150" y="193548000"/>
          <a:ext cx="0" cy="43514962"/>
        </a:xfrm>
        <a:prstGeom prst="rect">
          <a:avLst/>
        </a:prstGeom>
        <a:solidFill>
          <a:schemeClr val="accent2"/>
        </a:solidFill>
      </xdr:spPr>
    </xdr:pic>
    <xdr:clientData/>
  </xdr:oneCellAnchor>
  <xdr:oneCellAnchor>
    <xdr:from>
      <xdr:col>4</xdr:col>
      <xdr:colOff>1000125</xdr:colOff>
      <xdr:row>1</xdr:row>
      <xdr:rowOff>0</xdr:rowOff>
    </xdr:from>
    <xdr:ext cx="0" cy="75142724"/>
    <xdr:pic>
      <xdr:nvPicPr>
        <xdr:cNvPr id="15"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02150" y="266700"/>
          <a:ext cx="0" cy="75142724"/>
        </a:xfrm>
        <a:prstGeom prst="rect">
          <a:avLst/>
        </a:prstGeom>
        <a:noFill/>
        <a:ln>
          <a:noFill/>
        </a:ln>
      </xdr:spPr>
    </xdr:pic>
    <xdr:clientData/>
  </xdr:oneCellAnchor>
  <xdr:oneCellAnchor>
    <xdr:from>
      <xdr:col>4</xdr:col>
      <xdr:colOff>904875</xdr:colOff>
      <xdr:row>1</xdr:row>
      <xdr:rowOff>95250</xdr:rowOff>
    </xdr:from>
    <xdr:ext cx="0" cy="32461200"/>
    <xdr:pic>
      <xdr:nvPicPr>
        <xdr:cNvPr id="16"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7106900" y="361950"/>
          <a:ext cx="0" cy="32461200"/>
        </a:xfrm>
        <a:prstGeom prst="rect">
          <a:avLst/>
        </a:prstGeom>
        <a:solidFill>
          <a:schemeClr val="accent2"/>
        </a:solidFill>
      </xdr:spPr>
    </xdr:pic>
    <xdr:clientData/>
  </xdr:oneCellAnchor>
  <xdr:twoCellAnchor>
    <xdr:from>
      <xdr:col>3</xdr:col>
      <xdr:colOff>1885950</xdr:colOff>
      <xdr:row>143</xdr:row>
      <xdr:rowOff>533400</xdr:rowOff>
    </xdr:from>
    <xdr:to>
      <xdr:col>3</xdr:col>
      <xdr:colOff>3076576</xdr:colOff>
      <xdr:row>143</xdr:row>
      <xdr:rowOff>733424</xdr:rowOff>
    </xdr:to>
    <xdr:sp macro="" textlink="">
      <xdr:nvSpPr>
        <xdr:cNvPr id="18" name="6 Flecha abajo"/>
        <xdr:cNvSpPr/>
      </xdr:nvSpPr>
      <xdr:spPr>
        <a:xfrm rot="16200000">
          <a:off x="6324601" y="19505294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tabSelected="1" topLeftCell="A142" zoomScale="75" zoomScaleNormal="75" zoomScaleSheetLayoutView="75" workbookViewId="0">
      <selection activeCell="D162" sqref="D162"/>
    </sheetView>
  </sheetViews>
  <sheetFormatPr baseColWidth="10" defaultRowHeight="21" x14ac:dyDescent="0.35"/>
  <cols>
    <col min="1" max="1" width="10.140625" style="30" customWidth="1"/>
    <col min="2" max="2" width="17.28515625" style="6" customWidth="1"/>
    <col min="3" max="3" width="26.7109375" style="6" customWidth="1"/>
    <col min="4" max="4" width="52.85546875" style="8" customWidth="1"/>
    <col min="5" max="5" width="85.28515625" style="10" customWidth="1"/>
    <col min="6" max="6" width="23.5703125" style="8" customWidth="1"/>
    <col min="7" max="7" width="25.85546875" style="7" customWidth="1"/>
    <col min="8" max="8" width="25.85546875" style="10" customWidth="1"/>
    <col min="9" max="9" width="255.7109375" customWidth="1"/>
  </cols>
  <sheetData>
    <row r="1" spans="1:8" x14ac:dyDescent="0.35">
      <c r="A1" s="30" t="s">
        <v>19</v>
      </c>
    </row>
    <row r="6" spans="1:8" ht="45" customHeight="1" x14ac:dyDescent="0.25">
      <c r="A6" s="74" t="s">
        <v>108</v>
      </c>
      <c r="B6" s="74"/>
      <c r="C6" s="74"/>
      <c r="D6" s="74"/>
      <c r="E6" s="74"/>
      <c r="F6" s="74"/>
      <c r="G6" s="74"/>
      <c r="H6" s="74"/>
    </row>
    <row r="7" spans="1:8" s="2" customFormat="1" ht="37.5" customHeight="1" x14ac:dyDescent="0.45">
      <c r="A7" s="80" t="s">
        <v>3</v>
      </c>
      <c r="B7" s="80"/>
      <c r="C7" s="80"/>
      <c r="D7" s="80"/>
      <c r="E7" s="80"/>
      <c r="F7" s="80"/>
      <c r="G7" s="80"/>
      <c r="H7" s="80"/>
    </row>
    <row r="8" spans="1:8" s="1" customFormat="1" ht="33.75" customHeight="1" x14ac:dyDescent="0.45">
      <c r="A8" s="81" t="s">
        <v>4</v>
      </c>
      <c r="B8" s="81"/>
      <c r="C8" s="81"/>
      <c r="D8" s="81"/>
      <c r="E8" s="81"/>
      <c r="F8" s="81"/>
      <c r="G8" s="81"/>
      <c r="H8" s="81"/>
    </row>
    <row r="9" spans="1:8" s="1" customFormat="1" ht="35.25" customHeight="1" x14ac:dyDescent="0.45">
      <c r="A9" s="81" t="s">
        <v>7</v>
      </c>
      <c r="B9" s="81"/>
      <c r="C9" s="81"/>
      <c r="D9" s="81"/>
      <c r="E9" s="81"/>
      <c r="F9" s="81"/>
      <c r="G9" s="81"/>
      <c r="H9" s="81"/>
    </row>
    <row r="10" spans="1:8" s="1" customFormat="1" ht="36" customHeight="1" x14ac:dyDescent="0.45">
      <c r="A10" s="81" t="s">
        <v>45</v>
      </c>
      <c r="B10" s="81"/>
      <c r="C10" s="81"/>
      <c r="D10" s="81"/>
      <c r="E10" s="81"/>
      <c r="F10" s="81"/>
      <c r="G10" s="81"/>
      <c r="H10" s="81"/>
    </row>
    <row r="11" spans="1:8" s="1" customFormat="1" ht="29.25" customHeight="1" x14ac:dyDescent="0.25">
      <c r="A11" s="31"/>
      <c r="B11" s="79"/>
      <c r="C11" s="79"/>
      <c r="D11" s="79"/>
      <c r="E11" s="79"/>
      <c r="F11" s="79"/>
      <c r="G11" s="79"/>
      <c r="H11" s="79"/>
    </row>
    <row r="12" spans="1:8" s="1" customFormat="1" ht="75" customHeight="1" x14ac:dyDescent="0.2">
      <c r="A12" s="32" t="s">
        <v>5</v>
      </c>
      <c r="B12" s="20" t="s">
        <v>0</v>
      </c>
      <c r="C12" s="3" t="s">
        <v>9</v>
      </c>
      <c r="D12" s="24" t="s">
        <v>1</v>
      </c>
      <c r="E12" s="21" t="s">
        <v>8</v>
      </c>
      <c r="F12" s="22" t="s">
        <v>6</v>
      </c>
      <c r="G12" s="22" t="s">
        <v>10</v>
      </c>
      <c r="H12" s="23" t="s">
        <v>2</v>
      </c>
    </row>
    <row r="13" spans="1:8" s="1" customFormat="1" ht="41.25" customHeight="1" x14ac:dyDescent="0.3">
      <c r="A13" s="29">
        <v>1</v>
      </c>
      <c r="B13" s="19">
        <v>44652</v>
      </c>
      <c r="C13" s="4"/>
      <c r="D13" s="15" t="s">
        <v>46</v>
      </c>
      <c r="E13" s="16" t="s">
        <v>13</v>
      </c>
      <c r="F13" s="27"/>
      <c r="G13" s="5"/>
      <c r="H13" s="18">
        <v>5792694.7199999997</v>
      </c>
    </row>
    <row r="14" spans="1:8" s="25" customFormat="1" ht="122.25" customHeight="1" x14ac:dyDescent="0.3">
      <c r="A14" s="29">
        <v>2</v>
      </c>
      <c r="B14" s="19">
        <v>44655</v>
      </c>
      <c r="C14" s="17">
        <v>26215127494</v>
      </c>
      <c r="D14" s="14" t="s">
        <v>21</v>
      </c>
      <c r="E14" s="11" t="s">
        <v>80</v>
      </c>
      <c r="F14" s="28"/>
      <c r="G14" s="5">
        <v>3000</v>
      </c>
      <c r="H14" s="12">
        <f t="shared" ref="H14" si="0">SUM(H13+F14-G14)</f>
        <v>5789694.7199999997</v>
      </c>
    </row>
    <row r="15" spans="1:8" s="39" customFormat="1" ht="79.5" customHeight="1" x14ac:dyDescent="0.3">
      <c r="A15" s="29">
        <v>3</v>
      </c>
      <c r="B15" s="19">
        <v>44655</v>
      </c>
      <c r="C15" s="17" t="s">
        <v>23</v>
      </c>
      <c r="D15" s="14" t="s">
        <v>81</v>
      </c>
      <c r="E15" s="11" t="s">
        <v>82</v>
      </c>
      <c r="F15" s="26"/>
      <c r="G15" s="12">
        <v>5500</v>
      </c>
      <c r="H15" s="12">
        <f>SUM(H14+F15-G15)</f>
        <v>5784194.7199999997</v>
      </c>
    </row>
    <row r="16" spans="1:8" s="39" customFormat="1" ht="101.25" customHeight="1" x14ac:dyDescent="0.3">
      <c r="A16" s="29">
        <v>4</v>
      </c>
      <c r="B16" s="19">
        <v>44655</v>
      </c>
      <c r="C16" s="17" t="s">
        <v>23</v>
      </c>
      <c r="D16" s="14" t="s">
        <v>25</v>
      </c>
      <c r="E16" s="11" t="s">
        <v>94</v>
      </c>
      <c r="F16" s="26"/>
      <c r="G16" s="12">
        <v>14600</v>
      </c>
      <c r="H16" s="12">
        <f t="shared" ref="H16:H80" si="1">SUM(H15+F16-G16)</f>
        <v>5769594.7199999997</v>
      </c>
    </row>
    <row r="17" spans="1:8" s="39" customFormat="1" ht="200.25" customHeight="1" x14ac:dyDescent="0.3">
      <c r="A17" s="29">
        <v>5</v>
      </c>
      <c r="B17" s="19">
        <v>44655</v>
      </c>
      <c r="C17" s="17" t="s">
        <v>23</v>
      </c>
      <c r="D17" s="14" t="s">
        <v>30</v>
      </c>
      <c r="E17" s="11" t="s">
        <v>111</v>
      </c>
      <c r="F17" s="26"/>
      <c r="G17" s="12">
        <v>28350</v>
      </c>
      <c r="H17" s="12">
        <f t="shared" si="1"/>
        <v>5741244.7199999997</v>
      </c>
    </row>
    <row r="18" spans="1:8" s="39" customFormat="1" ht="141" customHeight="1" x14ac:dyDescent="0.3">
      <c r="A18" s="29">
        <v>6</v>
      </c>
      <c r="B18" s="19">
        <v>44655</v>
      </c>
      <c r="C18" s="17">
        <v>26219924341</v>
      </c>
      <c r="D18" s="14" t="s">
        <v>85</v>
      </c>
      <c r="E18" s="11" t="s">
        <v>110</v>
      </c>
      <c r="F18" s="28"/>
      <c r="G18" s="5">
        <v>1419</v>
      </c>
      <c r="H18" s="12">
        <f t="shared" si="1"/>
        <v>5739825.7199999997</v>
      </c>
    </row>
    <row r="19" spans="1:8" s="39" customFormat="1" ht="105" customHeight="1" x14ac:dyDescent="0.3">
      <c r="A19" s="29">
        <v>7</v>
      </c>
      <c r="B19" s="19">
        <v>44655</v>
      </c>
      <c r="C19" s="17">
        <v>26219945595</v>
      </c>
      <c r="D19" s="14" t="s">
        <v>40</v>
      </c>
      <c r="E19" s="11" t="s">
        <v>112</v>
      </c>
      <c r="F19" s="26"/>
      <c r="G19" s="12">
        <v>2800</v>
      </c>
      <c r="H19" s="12">
        <f t="shared" si="1"/>
        <v>5737025.7199999997</v>
      </c>
    </row>
    <row r="20" spans="1:8" s="39" customFormat="1" ht="141" customHeight="1" x14ac:dyDescent="0.3">
      <c r="A20" s="29">
        <v>8</v>
      </c>
      <c r="B20" s="19">
        <v>44655</v>
      </c>
      <c r="C20" s="17">
        <v>26219988993</v>
      </c>
      <c r="D20" s="14" t="s">
        <v>60</v>
      </c>
      <c r="E20" s="11" t="s">
        <v>95</v>
      </c>
      <c r="F20" s="26"/>
      <c r="G20" s="12">
        <v>3000</v>
      </c>
      <c r="H20" s="12">
        <f t="shared" si="1"/>
        <v>5734025.7199999997</v>
      </c>
    </row>
    <row r="21" spans="1:8" s="39" customFormat="1" ht="141.75" x14ac:dyDescent="0.3">
      <c r="A21" s="29">
        <v>9</v>
      </c>
      <c r="B21" s="19">
        <v>44655</v>
      </c>
      <c r="C21" s="17" t="s">
        <v>23</v>
      </c>
      <c r="D21" s="14" t="s">
        <v>39</v>
      </c>
      <c r="E21" s="11" t="s">
        <v>96</v>
      </c>
      <c r="F21" s="12"/>
      <c r="G21" s="5">
        <v>18600</v>
      </c>
      <c r="H21" s="12">
        <f t="shared" si="1"/>
        <v>5715425.7199999997</v>
      </c>
    </row>
    <row r="22" spans="1:8" s="39" customFormat="1" ht="121.5" x14ac:dyDescent="0.3">
      <c r="A22" s="29">
        <v>10</v>
      </c>
      <c r="B22" s="19">
        <v>44655</v>
      </c>
      <c r="C22" s="17" t="s">
        <v>23</v>
      </c>
      <c r="D22" s="14" t="s">
        <v>22</v>
      </c>
      <c r="E22" s="11" t="s">
        <v>47</v>
      </c>
      <c r="F22" s="26"/>
      <c r="G22" s="12">
        <v>5200</v>
      </c>
      <c r="H22" s="12">
        <f t="shared" si="1"/>
        <v>5710225.7199999997</v>
      </c>
    </row>
    <row r="23" spans="1:8" s="39" customFormat="1" ht="121.5" x14ac:dyDescent="0.3">
      <c r="A23" s="29">
        <v>11</v>
      </c>
      <c r="B23" s="19">
        <v>44655</v>
      </c>
      <c r="C23" s="17" t="s">
        <v>23</v>
      </c>
      <c r="D23" s="14" t="s">
        <v>27</v>
      </c>
      <c r="E23" s="11" t="s">
        <v>48</v>
      </c>
      <c r="F23" s="12"/>
      <c r="G23" s="5">
        <v>13300</v>
      </c>
      <c r="H23" s="12">
        <f t="shared" si="1"/>
        <v>5696925.7199999997</v>
      </c>
    </row>
    <row r="24" spans="1:8" s="39" customFormat="1" ht="282" customHeight="1" x14ac:dyDescent="0.3">
      <c r="A24" s="29">
        <v>12</v>
      </c>
      <c r="B24" s="19">
        <v>44655</v>
      </c>
      <c r="C24" s="17" t="s">
        <v>23</v>
      </c>
      <c r="D24" s="14" t="s">
        <v>26</v>
      </c>
      <c r="E24" s="11" t="s">
        <v>113</v>
      </c>
      <c r="F24" s="26"/>
      <c r="G24" s="12">
        <v>39300</v>
      </c>
      <c r="H24" s="12">
        <f t="shared" si="1"/>
        <v>5657625.7199999997</v>
      </c>
    </row>
    <row r="25" spans="1:8" s="39" customFormat="1" ht="120" customHeight="1" x14ac:dyDescent="0.3">
      <c r="A25" s="29">
        <v>13</v>
      </c>
      <c r="B25" s="19">
        <v>44655</v>
      </c>
      <c r="C25" s="17" t="s">
        <v>23</v>
      </c>
      <c r="D25" s="14" t="s">
        <v>17</v>
      </c>
      <c r="E25" s="11" t="s">
        <v>114</v>
      </c>
      <c r="F25" s="5"/>
      <c r="G25" s="5">
        <v>32950</v>
      </c>
      <c r="H25" s="12">
        <f t="shared" si="1"/>
        <v>5624675.7199999997</v>
      </c>
    </row>
    <row r="26" spans="1:8" s="25" customFormat="1" ht="81.75" customHeight="1" x14ac:dyDescent="0.3">
      <c r="A26" s="29">
        <v>14</v>
      </c>
      <c r="B26" s="19">
        <v>44657</v>
      </c>
      <c r="C26" s="17">
        <v>495197460</v>
      </c>
      <c r="D26" s="14" t="s">
        <v>14</v>
      </c>
      <c r="E26" s="11" t="s">
        <v>79</v>
      </c>
      <c r="F26" s="5">
        <v>885.6</v>
      </c>
      <c r="G26" s="5"/>
      <c r="H26" s="12">
        <f t="shared" si="1"/>
        <v>5625561.3199999994</v>
      </c>
    </row>
    <row r="27" spans="1:8" s="25" customFormat="1" ht="81.75" customHeight="1" x14ac:dyDescent="0.3">
      <c r="A27" s="29">
        <v>15</v>
      </c>
      <c r="B27" s="19">
        <v>44657</v>
      </c>
      <c r="C27" s="17">
        <v>495197461</v>
      </c>
      <c r="D27" s="14" t="s">
        <v>14</v>
      </c>
      <c r="E27" s="11" t="s">
        <v>97</v>
      </c>
      <c r="F27" s="5">
        <v>111.32</v>
      </c>
      <c r="G27" s="5"/>
      <c r="H27" s="12">
        <f t="shared" si="1"/>
        <v>5625672.6399999997</v>
      </c>
    </row>
    <row r="28" spans="1:8" s="39" customFormat="1" ht="121.5" x14ac:dyDescent="0.3">
      <c r="A28" s="29">
        <v>16</v>
      </c>
      <c r="B28" s="19">
        <v>44658</v>
      </c>
      <c r="C28" s="17">
        <v>26245773787</v>
      </c>
      <c r="D28" s="14" t="s">
        <v>21</v>
      </c>
      <c r="E28" s="11" t="s">
        <v>115</v>
      </c>
      <c r="F28" s="28"/>
      <c r="G28" s="12">
        <v>6000</v>
      </c>
      <c r="H28" s="12">
        <f t="shared" si="1"/>
        <v>5619672.6399999997</v>
      </c>
    </row>
    <row r="29" spans="1:8" s="39" customFormat="1" ht="121.5" x14ac:dyDescent="0.3">
      <c r="A29" s="29">
        <v>17</v>
      </c>
      <c r="B29" s="19">
        <v>44658</v>
      </c>
      <c r="C29" s="17">
        <v>26245791297</v>
      </c>
      <c r="D29" s="14" t="s">
        <v>38</v>
      </c>
      <c r="E29" s="11" t="s">
        <v>116</v>
      </c>
      <c r="F29" s="26"/>
      <c r="G29" s="12">
        <v>4650</v>
      </c>
      <c r="H29" s="12">
        <f t="shared" si="1"/>
        <v>5615022.6399999997</v>
      </c>
    </row>
    <row r="30" spans="1:8" s="39" customFormat="1" ht="119.25" customHeight="1" x14ac:dyDescent="0.3">
      <c r="A30" s="29">
        <v>18</v>
      </c>
      <c r="B30" s="19">
        <v>44658</v>
      </c>
      <c r="C30" s="17">
        <v>26245810197</v>
      </c>
      <c r="D30" s="14" t="s">
        <v>44</v>
      </c>
      <c r="E30" s="11" t="s">
        <v>117</v>
      </c>
      <c r="F30" s="5"/>
      <c r="G30" s="12">
        <v>2500</v>
      </c>
      <c r="H30" s="12">
        <f t="shared" si="1"/>
        <v>5612522.6399999997</v>
      </c>
    </row>
    <row r="31" spans="1:8" s="25" customFormat="1" ht="100.5" customHeight="1" x14ac:dyDescent="0.3">
      <c r="A31" s="29">
        <v>19</v>
      </c>
      <c r="B31" s="19">
        <v>44658</v>
      </c>
      <c r="C31" s="17">
        <v>26245831679</v>
      </c>
      <c r="D31" s="14" t="s">
        <v>44</v>
      </c>
      <c r="E31" s="11" t="s">
        <v>118</v>
      </c>
      <c r="F31" s="40"/>
      <c r="G31" s="12">
        <v>2359.96</v>
      </c>
      <c r="H31" s="12">
        <f t="shared" si="1"/>
        <v>5610162.6799999997</v>
      </c>
    </row>
    <row r="32" spans="1:8" s="39" customFormat="1" ht="143.25" customHeight="1" x14ac:dyDescent="0.3">
      <c r="A32" s="29">
        <v>20</v>
      </c>
      <c r="B32" s="19">
        <v>44658</v>
      </c>
      <c r="C32" s="17" t="s">
        <v>23</v>
      </c>
      <c r="D32" s="14" t="s">
        <v>26</v>
      </c>
      <c r="E32" s="11" t="s">
        <v>119</v>
      </c>
      <c r="F32" s="26"/>
      <c r="G32" s="12">
        <v>46500</v>
      </c>
      <c r="H32" s="12">
        <f t="shared" si="1"/>
        <v>5563662.6799999997</v>
      </c>
    </row>
    <row r="33" spans="1:8" s="39" customFormat="1" ht="205.5" customHeight="1" x14ac:dyDescent="0.3">
      <c r="A33" s="29">
        <v>21</v>
      </c>
      <c r="B33" s="19">
        <v>44658</v>
      </c>
      <c r="C33" s="17" t="s">
        <v>23</v>
      </c>
      <c r="D33" s="14" t="s">
        <v>30</v>
      </c>
      <c r="E33" s="11" t="s">
        <v>98</v>
      </c>
      <c r="F33" s="26"/>
      <c r="G33" s="12">
        <v>49500</v>
      </c>
      <c r="H33" s="12">
        <f t="shared" si="1"/>
        <v>5514162.6799999997</v>
      </c>
    </row>
    <row r="34" spans="1:8" s="39" customFormat="1" ht="206.25" customHeight="1" x14ac:dyDescent="0.3">
      <c r="A34" s="29">
        <v>22</v>
      </c>
      <c r="B34" s="19">
        <v>44658</v>
      </c>
      <c r="C34" s="17" t="s">
        <v>23</v>
      </c>
      <c r="D34" s="14" t="s">
        <v>30</v>
      </c>
      <c r="E34" s="11" t="s">
        <v>99</v>
      </c>
      <c r="F34" s="12"/>
      <c r="G34" s="5">
        <v>48950</v>
      </c>
      <c r="H34" s="12">
        <f t="shared" si="1"/>
        <v>5465212.6799999997</v>
      </c>
    </row>
    <row r="35" spans="1:8" s="39" customFormat="1" ht="140.25" customHeight="1" x14ac:dyDescent="0.3">
      <c r="A35" s="29">
        <v>23</v>
      </c>
      <c r="B35" s="19">
        <v>44658</v>
      </c>
      <c r="C35" s="17" t="s">
        <v>23</v>
      </c>
      <c r="D35" s="14" t="s">
        <v>34</v>
      </c>
      <c r="E35" s="11" t="s">
        <v>53</v>
      </c>
      <c r="F35" s="12"/>
      <c r="G35" s="5">
        <v>4400</v>
      </c>
      <c r="H35" s="12">
        <f t="shared" si="1"/>
        <v>5460812.6799999997</v>
      </c>
    </row>
    <row r="36" spans="1:8" s="25" customFormat="1" ht="81" x14ac:dyDescent="0.3">
      <c r="A36" s="29">
        <v>24</v>
      </c>
      <c r="B36" s="19">
        <v>44658</v>
      </c>
      <c r="C36" s="17" t="s">
        <v>23</v>
      </c>
      <c r="D36" s="14" t="s">
        <v>86</v>
      </c>
      <c r="E36" s="11" t="s">
        <v>101</v>
      </c>
      <c r="F36" s="12"/>
      <c r="G36" s="5">
        <v>3300</v>
      </c>
      <c r="H36" s="12">
        <f t="shared" si="1"/>
        <v>5457512.6799999997</v>
      </c>
    </row>
    <row r="37" spans="1:8" s="39" customFormat="1" ht="242.25" customHeight="1" x14ac:dyDescent="0.3">
      <c r="A37" s="29">
        <v>25</v>
      </c>
      <c r="B37" s="19">
        <v>44658</v>
      </c>
      <c r="C37" s="17" t="s">
        <v>23</v>
      </c>
      <c r="D37" s="14" t="s">
        <v>36</v>
      </c>
      <c r="E37" s="11" t="s">
        <v>120</v>
      </c>
      <c r="F37" s="26"/>
      <c r="G37" s="12">
        <v>42300</v>
      </c>
      <c r="H37" s="12">
        <f t="shared" si="1"/>
        <v>5415212.6799999997</v>
      </c>
    </row>
    <row r="38" spans="1:8" s="39" customFormat="1" ht="81" x14ac:dyDescent="0.3">
      <c r="A38" s="29">
        <v>26</v>
      </c>
      <c r="B38" s="19">
        <v>44658</v>
      </c>
      <c r="C38" s="17" t="s">
        <v>23</v>
      </c>
      <c r="D38" s="14" t="s">
        <v>86</v>
      </c>
      <c r="E38" s="11" t="s">
        <v>102</v>
      </c>
      <c r="F38" s="5"/>
      <c r="G38" s="5">
        <v>2200</v>
      </c>
      <c r="H38" s="12">
        <f t="shared" si="1"/>
        <v>5413012.6799999997</v>
      </c>
    </row>
    <row r="39" spans="1:8" s="39" customFormat="1" ht="141.75" x14ac:dyDescent="0.3">
      <c r="A39" s="29">
        <v>27</v>
      </c>
      <c r="B39" s="19">
        <v>44658</v>
      </c>
      <c r="C39" s="17">
        <v>26252518079</v>
      </c>
      <c r="D39" s="14" t="s">
        <v>87</v>
      </c>
      <c r="E39" s="11" t="s">
        <v>121</v>
      </c>
      <c r="F39" s="26"/>
      <c r="G39" s="12">
        <v>950</v>
      </c>
      <c r="H39" s="12">
        <f t="shared" si="1"/>
        <v>5412062.6799999997</v>
      </c>
    </row>
    <row r="40" spans="1:8" s="39" customFormat="1" ht="139.5" customHeight="1" x14ac:dyDescent="0.3">
      <c r="A40" s="29">
        <v>28</v>
      </c>
      <c r="B40" s="19">
        <v>44658</v>
      </c>
      <c r="C40" s="17">
        <v>26252527767</v>
      </c>
      <c r="D40" s="14" t="s">
        <v>50</v>
      </c>
      <c r="E40" s="11" t="s">
        <v>122</v>
      </c>
      <c r="F40" s="12"/>
      <c r="G40" s="5">
        <v>950</v>
      </c>
      <c r="H40" s="12">
        <f t="shared" si="1"/>
        <v>5411112.6799999997</v>
      </c>
    </row>
    <row r="41" spans="1:8" s="39" customFormat="1" ht="101.25" x14ac:dyDescent="0.3">
      <c r="A41" s="29">
        <v>29</v>
      </c>
      <c r="B41" s="19">
        <v>44658</v>
      </c>
      <c r="C41" s="17">
        <v>26252536732</v>
      </c>
      <c r="D41" s="14" t="s">
        <v>42</v>
      </c>
      <c r="E41" s="11" t="s">
        <v>54</v>
      </c>
      <c r="F41" s="12"/>
      <c r="G41" s="5">
        <v>5600</v>
      </c>
      <c r="H41" s="12">
        <f t="shared" si="1"/>
        <v>5405512.6799999997</v>
      </c>
    </row>
    <row r="42" spans="1:8" s="39" customFormat="1" ht="101.25" x14ac:dyDescent="0.3">
      <c r="A42" s="29">
        <v>30</v>
      </c>
      <c r="B42" s="19">
        <v>44658</v>
      </c>
      <c r="C42" s="17">
        <v>26252547193</v>
      </c>
      <c r="D42" s="14" t="s">
        <v>41</v>
      </c>
      <c r="E42" s="11" t="s">
        <v>55</v>
      </c>
      <c r="F42" s="5"/>
      <c r="G42" s="5">
        <v>750</v>
      </c>
      <c r="H42" s="12">
        <f t="shared" si="1"/>
        <v>5404762.6799999997</v>
      </c>
    </row>
    <row r="43" spans="1:8" s="39" customFormat="1" ht="98.25" customHeight="1" x14ac:dyDescent="0.3">
      <c r="A43" s="29">
        <v>31</v>
      </c>
      <c r="B43" s="19">
        <v>44658</v>
      </c>
      <c r="C43" s="17">
        <v>2625255333</v>
      </c>
      <c r="D43" s="14" t="s">
        <v>78</v>
      </c>
      <c r="E43" s="11" t="s">
        <v>83</v>
      </c>
      <c r="F43" s="5"/>
      <c r="G43" s="5">
        <v>1537</v>
      </c>
      <c r="H43" s="12">
        <f t="shared" si="1"/>
        <v>5403225.6799999997</v>
      </c>
    </row>
    <row r="44" spans="1:8" s="39" customFormat="1" ht="106.5" customHeight="1" x14ac:dyDescent="0.3">
      <c r="A44" s="29">
        <v>32</v>
      </c>
      <c r="B44" s="19">
        <v>44658</v>
      </c>
      <c r="C44" s="17">
        <v>26252564759</v>
      </c>
      <c r="D44" s="14" t="s">
        <v>32</v>
      </c>
      <c r="E44" s="11" t="s">
        <v>56</v>
      </c>
      <c r="F44" s="5"/>
      <c r="G44" s="5">
        <v>6796.8</v>
      </c>
      <c r="H44" s="12">
        <f t="shared" si="1"/>
        <v>5396428.8799999999</v>
      </c>
    </row>
    <row r="45" spans="1:8" s="39" customFormat="1" ht="139.5" customHeight="1" x14ac:dyDescent="0.3">
      <c r="A45" s="29">
        <v>33</v>
      </c>
      <c r="B45" s="19">
        <v>44658</v>
      </c>
      <c r="C45" s="17">
        <v>26252575232</v>
      </c>
      <c r="D45" s="14" t="s">
        <v>31</v>
      </c>
      <c r="E45" s="11" t="s">
        <v>57</v>
      </c>
      <c r="F45" s="28"/>
      <c r="G45" s="5">
        <v>4750</v>
      </c>
      <c r="H45" s="12">
        <f t="shared" si="1"/>
        <v>5391678.8799999999</v>
      </c>
    </row>
    <row r="46" spans="1:8" s="39" customFormat="1" ht="141.75" x14ac:dyDescent="0.3">
      <c r="A46" s="29">
        <v>34</v>
      </c>
      <c r="B46" s="19">
        <v>44658</v>
      </c>
      <c r="C46" s="17">
        <v>26252583135</v>
      </c>
      <c r="D46" s="14" t="s">
        <v>31</v>
      </c>
      <c r="E46" s="11" t="s">
        <v>103</v>
      </c>
      <c r="F46" s="12"/>
      <c r="G46" s="5">
        <v>1700</v>
      </c>
      <c r="H46" s="12">
        <f t="shared" si="1"/>
        <v>5389978.8799999999</v>
      </c>
    </row>
    <row r="47" spans="1:8" s="39" customFormat="1" ht="117" customHeight="1" x14ac:dyDescent="0.3">
      <c r="A47" s="29">
        <v>35</v>
      </c>
      <c r="B47" s="19">
        <v>44658</v>
      </c>
      <c r="C47" s="17">
        <v>26252594115</v>
      </c>
      <c r="D47" s="14" t="s">
        <v>51</v>
      </c>
      <c r="E47" s="11" t="s">
        <v>123</v>
      </c>
      <c r="F47" s="12"/>
      <c r="G47" s="5">
        <v>2305.41</v>
      </c>
      <c r="H47" s="12">
        <f t="shared" si="1"/>
        <v>5387673.4699999997</v>
      </c>
    </row>
    <row r="48" spans="1:8" s="43" customFormat="1" ht="138" customHeight="1" x14ac:dyDescent="0.3">
      <c r="A48" s="29">
        <v>36</v>
      </c>
      <c r="B48" s="19">
        <v>44658</v>
      </c>
      <c r="C48" s="17" t="s">
        <v>23</v>
      </c>
      <c r="D48" s="14" t="s">
        <v>18</v>
      </c>
      <c r="E48" s="11" t="s">
        <v>124</v>
      </c>
      <c r="F48" s="12"/>
      <c r="G48" s="5">
        <v>15300</v>
      </c>
      <c r="H48" s="12">
        <f t="shared" si="1"/>
        <v>5372373.4699999997</v>
      </c>
    </row>
    <row r="49" spans="1:8" s="39" customFormat="1" ht="139.5" customHeight="1" x14ac:dyDescent="0.3">
      <c r="A49" s="29">
        <v>37</v>
      </c>
      <c r="B49" s="19">
        <v>44658</v>
      </c>
      <c r="C49" s="17" t="s">
        <v>23</v>
      </c>
      <c r="D49" s="14" t="s">
        <v>18</v>
      </c>
      <c r="E49" s="11" t="s">
        <v>125</v>
      </c>
      <c r="F49" s="12"/>
      <c r="G49" s="5">
        <v>3800</v>
      </c>
      <c r="H49" s="12">
        <f t="shared" si="1"/>
        <v>5368573.47</v>
      </c>
    </row>
    <row r="50" spans="1:8" s="39" customFormat="1" ht="143.25" customHeight="1" x14ac:dyDescent="0.3">
      <c r="A50" s="29">
        <v>38</v>
      </c>
      <c r="B50" s="19">
        <v>44658</v>
      </c>
      <c r="C50" s="17" t="s">
        <v>23</v>
      </c>
      <c r="D50" s="14" t="s">
        <v>18</v>
      </c>
      <c r="E50" s="11" t="s">
        <v>126</v>
      </c>
      <c r="F50" s="12"/>
      <c r="G50" s="5">
        <v>4750</v>
      </c>
      <c r="H50" s="12">
        <f t="shared" si="1"/>
        <v>5363823.47</v>
      </c>
    </row>
    <row r="51" spans="1:8" s="39" customFormat="1" ht="142.5" customHeight="1" x14ac:dyDescent="0.3">
      <c r="A51" s="29">
        <v>39</v>
      </c>
      <c r="B51" s="19">
        <v>44658</v>
      </c>
      <c r="C51" s="17" t="s">
        <v>23</v>
      </c>
      <c r="D51" s="14" t="s">
        <v>18</v>
      </c>
      <c r="E51" s="11" t="s">
        <v>127</v>
      </c>
      <c r="F51" s="12"/>
      <c r="G51" s="5">
        <v>1900</v>
      </c>
      <c r="H51" s="12">
        <f t="shared" si="1"/>
        <v>5361923.47</v>
      </c>
    </row>
    <row r="52" spans="1:8" s="39" customFormat="1" ht="141.75" customHeight="1" x14ac:dyDescent="0.3">
      <c r="A52" s="29">
        <v>40</v>
      </c>
      <c r="B52" s="19">
        <v>44658</v>
      </c>
      <c r="C52" s="17" t="s">
        <v>23</v>
      </c>
      <c r="D52" s="14" t="s">
        <v>18</v>
      </c>
      <c r="E52" s="11" t="s">
        <v>128</v>
      </c>
      <c r="F52" s="12"/>
      <c r="G52" s="5">
        <v>5100</v>
      </c>
      <c r="H52" s="12">
        <f t="shared" si="1"/>
        <v>5356823.47</v>
      </c>
    </row>
    <row r="53" spans="1:8" s="39" customFormat="1" ht="144.75" customHeight="1" x14ac:dyDescent="0.3">
      <c r="A53" s="29">
        <v>41</v>
      </c>
      <c r="B53" s="19">
        <v>44658</v>
      </c>
      <c r="C53" s="17" t="s">
        <v>23</v>
      </c>
      <c r="D53" s="14" t="s">
        <v>18</v>
      </c>
      <c r="E53" s="11" t="s">
        <v>129</v>
      </c>
      <c r="F53" s="12"/>
      <c r="G53" s="5">
        <v>5100</v>
      </c>
      <c r="H53" s="12">
        <f t="shared" si="1"/>
        <v>5351723.47</v>
      </c>
    </row>
    <row r="54" spans="1:8" s="39" customFormat="1" ht="141" customHeight="1" x14ac:dyDescent="0.3">
      <c r="A54" s="29">
        <v>42</v>
      </c>
      <c r="B54" s="19">
        <v>44658</v>
      </c>
      <c r="C54" s="17" t="s">
        <v>23</v>
      </c>
      <c r="D54" s="14" t="s">
        <v>18</v>
      </c>
      <c r="E54" s="11" t="s">
        <v>130</v>
      </c>
      <c r="F54" s="26"/>
      <c r="G54" s="12">
        <v>3400</v>
      </c>
      <c r="H54" s="12">
        <f t="shared" si="1"/>
        <v>5348323.47</v>
      </c>
    </row>
    <row r="55" spans="1:8" s="39" customFormat="1" ht="260.25" customHeight="1" x14ac:dyDescent="0.3">
      <c r="A55" s="29">
        <v>43</v>
      </c>
      <c r="B55" s="19">
        <v>44658</v>
      </c>
      <c r="C55" s="17" t="s">
        <v>23</v>
      </c>
      <c r="D55" s="14" t="s">
        <v>26</v>
      </c>
      <c r="E55" s="11" t="s">
        <v>104</v>
      </c>
      <c r="F55" s="5"/>
      <c r="G55" s="5">
        <v>42950</v>
      </c>
      <c r="H55" s="12">
        <f t="shared" si="1"/>
        <v>5305373.47</v>
      </c>
    </row>
    <row r="56" spans="1:8" s="42" customFormat="1" ht="96" customHeight="1" x14ac:dyDescent="0.3">
      <c r="A56" s="29">
        <v>44</v>
      </c>
      <c r="B56" s="19">
        <v>44659</v>
      </c>
      <c r="C56" s="17">
        <v>26254236317</v>
      </c>
      <c r="D56" s="14" t="s">
        <v>61</v>
      </c>
      <c r="E56" s="11" t="s">
        <v>131</v>
      </c>
      <c r="F56" s="5"/>
      <c r="G56" s="5">
        <v>1214.4100000000001</v>
      </c>
      <c r="H56" s="12">
        <f t="shared" si="1"/>
        <v>5304159.0599999996</v>
      </c>
    </row>
    <row r="57" spans="1:8" s="1" customFormat="1" ht="139.5" customHeight="1" x14ac:dyDescent="0.3">
      <c r="A57" s="29">
        <v>45</v>
      </c>
      <c r="B57" s="19">
        <v>44659</v>
      </c>
      <c r="C57" s="17" t="s">
        <v>23</v>
      </c>
      <c r="D57" s="14" t="s">
        <v>18</v>
      </c>
      <c r="E57" s="11" t="s">
        <v>132</v>
      </c>
      <c r="F57" s="12"/>
      <c r="G57" s="12">
        <v>3400</v>
      </c>
      <c r="H57" s="12">
        <f t="shared" si="1"/>
        <v>5300759.0599999996</v>
      </c>
    </row>
    <row r="58" spans="1:8" s="39" customFormat="1" ht="135.75" customHeight="1" x14ac:dyDescent="0.3">
      <c r="A58" s="29">
        <v>46</v>
      </c>
      <c r="B58" s="19">
        <v>44659</v>
      </c>
      <c r="C58" s="17" t="s">
        <v>23</v>
      </c>
      <c r="D58" s="14" t="s">
        <v>18</v>
      </c>
      <c r="E58" s="11" t="s">
        <v>133</v>
      </c>
      <c r="F58" s="5"/>
      <c r="G58" s="5">
        <v>5100</v>
      </c>
      <c r="H58" s="12">
        <f t="shared" si="1"/>
        <v>5295659.0599999996</v>
      </c>
    </row>
    <row r="59" spans="1:8" s="39" customFormat="1" ht="143.25" customHeight="1" x14ac:dyDescent="0.3">
      <c r="A59" s="29">
        <v>47</v>
      </c>
      <c r="B59" s="19">
        <v>44659</v>
      </c>
      <c r="C59" s="17" t="s">
        <v>23</v>
      </c>
      <c r="D59" s="14" t="s">
        <v>18</v>
      </c>
      <c r="E59" s="11" t="s">
        <v>134</v>
      </c>
      <c r="F59" s="5"/>
      <c r="G59" s="5">
        <v>3400</v>
      </c>
      <c r="H59" s="12">
        <f t="shared" si="1"/>
        <v>5292259.0599999996</v>
      </c>
    </row>
    <row r="60" spans="1:8" s="1" customFormat="1" ht="101.25" customHeight="1" x14ac:dyDescent="0.3">
      <c r="A60" s="29">
        <v>48</v>
      </c>
      <c r="B60" s="19">
        <v>44659</v>
      </c>
      <c r="C60" s="17" t="s">
        <v>23</v>
      </c>
      <c r="D60" s="14" t="s">
        <v>52</v>
      </c>
      <c r="E60" s="11" t="s">
        <v>58</v>
      </c>
      <c r="F60" s="12"/>
      <c r="G60" s="5">
        <v>6150</v>
      </c>
      <c r="H60" s="12">
        <f t="shared" si="1"/>
        <v>5286109.0599999996</v>
      </c>
    </row>
    <row r="61" spans="1:8" s="1" customFormat="1" ht="78" customHeight="1" x14ac:dyDescent="0.3">
      <c r="A61" s="29">
        <v>49</v>
      </c>
      <c r="B61" s="19">
        <v>44659</v>
      </c>
      <c r="C61" s="17" t="s">
        <v>23</v>
      </c>
      <c r="D61" s="14" t="s">
        <v>29</v>
      </c>
      <c r="E61" s="14" t="s">
        <v>135</v>
      </c>
      <c r="F61" s="5"/>
      <c r="G61" s="5">
        <v>1550</v>
      </c>
      <c r="H61" s="12">
        <f t="shared" si="1"/>
        <v>5284559.0599999996</v>
      </c>
    </row>
    <row r="62" spans="1:8" s="1" customFormat="1" ht="123.75" customHeight="1" x14ac:dyDescent="0.3">
      <c r="A62" s="29">
        <v>50</v>
      </c>
      <c r="B62" s="19">
        <v>44659</v>
      </c>
      <c r="C62" s="17" t="s">
        <v>23</v>
      </c>
      <c r="D62" s="14" t="s">
        <v>22</v>
      </c>
      <c r="E62" s="11" t="s">
        <v>59</v>
      </c>
      <c r="F62" s="12"/>
      <c r="G62" s="5">
        <v>5200</v>
      </c>
      <c r="H62" s="12">
        <f t="shared" si="1"/>
        <v>5279359.0599999996</v>
      </c>
    </row>
    <row r="63" spans="1:8" s="1" customFormat="1" ht="141.75" customHeight="1" x14ac:dyDescent="0.3">
      <c r="A63" s="29">
        <v>51</v>
      </c>
      <c r="B63" s="19">
        <v>44659</v>
      </c>
      <c r="C63" s="17" t="s">
        <v>23</v>
      </c>
      <c r="D63" s="14" t="s">
        <v>18</v>
      </c>
      <c r="E63" s="11" t="s">
        <v>136</v>
      </c>
      <c r="F63" s="12"/>
      <c r="G63" s="5">
        <v>5100</v>
      </c>
      <c r="H63" s="12">
        <f t="shared" si="1"/>
        <v>5274259.0599999996</v>
      </c>
    </row>
    <row r="64" spans="1:8" s="1" customFormat="1" ht="141.75" customHeight="1" x14ac:dyDescent="0.3">
      <c r="A64" s="29">
        <v>52</v>
      </c>
      <c r="B64" s="19">
        <v>44659</v>
      </c>
      <c r="C64" s="17" t="s">
        <v>23</v>
      </c>
      <c r="D64" s="14" t="s">
        <v>18</v>
      </c>
      <c r="E64" s="11" t="s">
        <v>137</v>
      </c>
      <c r="F64" s="12"/>
      <c r="G64" s="5">
        <v>6800</v>
      </c>
      <c r="H64" s="12">
        <f t="shared" si="1"/>
        <v>5267459.0599999996</v>
      </c>
    </row>
    <row r="65" spans="1:8" s="39" customFormat="1" ht="141" customHeight="1" x14ac:dyDescent="0.3">
      <c r="A65" s="29">
        <v>53</v>
      </c>
      <c r="B65" s="19">
        <v>44659</v>
      </c>
      <c r="C65" s="17" t="s">
        <v>23</v>
      </c>
      <c r="D65" s="14" t="s">
        <v>18</v>
      </c>
      <c r="E65" s="11" t="s">
        <v>138</v>
      </c>
      <c r="F65" s="5"/>
      <c r="G65" s="5">
        <v>10200</v>
      </c>
      <c r="H65" s="12">
        <f t="shared" si="1"/>
        <v>5257259.0599999996</v>
      </c>
    </row>
    <row r="66" spans="1:8" s="25" customFormat="1" ht="147" customHeight="1" x14ac:dyDescent="0.3">
      <c r="A66" s="29">
        <v>54</v>
      </c>
      <c r="B66" s="19">
        <v>44662</v>
      </c>
      <c r="C66" s="17" t="s">
        <v>23</v>
      </c>
      <c r="D66" s="14" t="s">
        <v>18</v>
      </c>
      <c r="E66" s="11" t="s">
        <v>139</v>
      </c>
      <c r="F66" s="28"/>
      <c r="G66" s="5">
        <v>3400</v>
      </c>
      <c r="H66" s="12">
        <f t="shared" si="1"/>
        <v>5253859.0599999996</v>
      </c>
    </row>
    <row r="67" spans="1:8" s="39" customFormat="1" ht="139.5" customHeight="1" x14ac:dyDescent="0.3">
      <c r="A67" s="29">
        <v>55</v>
      </c>
      <c r="B67" s="19">
        <v>44662</v>
      </c>
      <c r="C67" s="17" t="s">
        <v>23</v>
      </c>
      <c r="D67" s="14" t="s">
        <v>18</v>
      </c>
      <c r="E67" s="11" t="s">
        <v>140</v>
      </c>
      <c r="F67" s="5"/>
      <c r="G67" s="5">
        <v>5100</v>
      </c>
      <c r="H67" s="12">
        <f t="shared" si="1"/>
        <v>5248759.0599999996</v>
      </c>
    </row>
    <row r="68" spans="1:8" s="25" customFormat="1" ht="84" customHeight="1" x14ac:dyDescent="0.3">
      <c r="A68" s="29">
        <v>56</v>
      </c>
      <c r="B68" s="19">
        <v>44664</v>
      </c>
      <c r="C68" s="17">
        <v>495045876</v>
      </c>
      <c r="D68" s="14" t="s">
        <v>14</v>
      </c>
      <c r="E68" s="11" t="s">
        <v>202</v>
      </c>
      <c r="F68" s="5">
        <v>34.409999999999997</v>
      </c>
      <c r="G68" s="5"/>
      <c r="H68" s="12">
        <f t="shared" si="1"/>
        <v>5248793.47</v>
      </c>
    </row>
    <row r="69" spans="1:8" s="25" customFormat="1" ht="83.25" customHeight="1" x14ac:dyDescent="0.3">
      <c r="A69" s="29">
        <v>57</v>
      </c>
      <c r="B69" s="19">
        <v>44664</v>
      </c>
      <c r="C69" s="17">
        <v>495045877</v>
      </c>
      <c r="D69" s="14" t="s">
        <v>14</v>
      </c>
      <c r="E69" s="11" t="s">
        <v>49</v>
      </c>
      <c r="F69" s="5">
        <v>175</v>
      </c>
      <c r="G69" s="5"/>
      <c r="H69" s="12">
        <f t="shared" si="1"/>
        <v>5248968.47</v>
      </c>
    </row>
    <row r="70" spans="1:8" s="39" customFormat="1" ht="138.75" customHeight="1" x14ac:dyDescent="0.3">
      <c r="A70" s="29">
        <v>58</v>
      </c>
      <c r="B70" s="19">
        <v>44664</v>
      </c>
      <c r="C70" s="17" t="s">
        <v>23</v>
      </c>
      <c r="D70" s="14" t="s">
        <v>18</v>
      </c>
      <c r="E70" s="11" t="s">
        <v>141</v>
      </c>
      <c r="F70" s="5"/>
      <c r="G70" s="5">
        <v>5100</v>
      </c>
      <c r="H70" s="12">
        <f t="shared" si="1"/>
        <v>5243868.47</v>
      </c>
    </row>
    <row r="71" spans="1:8" s="39" customFormat="1" ht="141" customHeight="1" x14ac:dyDescent="0.3">
      <c r="A71" s="29">
        <v>59</v>
      </c>
      <c r="B71" s="19">
        <v>44664</v>
      </c>
      <c r="C71" s="17" t="s">
        <v>23</v>
      </c>
      <c r="D71" s="14" t="s">
        <v>17</v>
      </c>
      <c r="E71" s="11" t="s">
        <v>203</v>
      </c>
      <c r="F71" s="5"/>
      <c r="G71" s="5">
        <v>35500</v>
      </c>
      <c r="H71" s="12">
        <f t="shared" si="1"/>
        <v>5208368.47</v>
      </c>
    </row>
    <row r="72" spans="1:8" s="39" customFormat="1" ht="103.5" customHeight="1" x14ac:dyDescent="0.3">
      <c r="A72" s="29">
        <v>60</v>
      </c>
      <c r="B72" s="19">
        <v>44664</v>
      </c>
      <c r="C72" s="17">
        <v>26299861285</v>
      </c>
      <c r="D72" s="14" t="s">
        <v>24</v>
      </c>
      <c r="E72" s="11" t="s">
        <v>142</v>
      </c>
      <c r="F72" s="5"/>
      <c r="G72" s="5">
        <v>1100</v>
      </c>
      <c r="H72" s="12">
        <f t="shared" si="1"/>
        <v>5207268.47</v>
      </c>
    </row>
    <row r="73" spans="1:8" s="69" customFormat="1" ht="103.5" customHeight="1" x14ac:dyDescent="0.3">
      <c r="A73" s="62"/>
      <c r="B73" s="63"/>
      <c r="C73" s="64"/>
      <c r="D73" s="65"/>
      <c r="E73" s="66"/>
      <c r="F73" s="67"/>
      <c r="G73" s="67"/>
      <c r="H73" s="68"/>
    </row>
    <row r="74" spans="1:8" s="39" customFormat="1" ht="108" customHeight="1" x14ac:dyDescent="0.3">
      <c r="A74" s="29">
        <v>61</v>
      </c>
      <c r="B74" s="19">
        <v>44664</v>
      </c>
      <c r="C74" s="17">
        <v>2629884722</v>
      </c>
      <c r="D74" s="14" t="s">
        <v>42</v>
      </c>
      <c r="E74" s="11" t="s">
        <v>143</v>
      </c>
      <c r="F74" s="5"/>
      <c r="G74" s="5">
        <v>1350</v>
      </c>
      <c r="H74" s="12">
        <f>SUM(H72+F74-G74)</f>
        <v>5205918.47</v>
      </c>
    </row>
    <row r="75" spans="1:8" s="39" customFormat="1" ht="97.5" customHeight="1" x14ac:dyDescent="0.3">
      <c r="A75" s="29">
        <v>62</v>
      </c>
      <c r="B75" s="19">
        <v>44664</v>
      </c>
      <c r="C75" s="17">
        <v>26299910418</v>
      </c>
      <c r="D75" s="14" t="s">
        <v>51</v>
      </c>
      <c r="E75" s="11" t="s">
        <v>144</v>
      </c>
      <c r="F75" s="5"/>
      <c r="G75" s="5">
        <v>759.99</v>
      </c>
      <c r="H75" s="12">
        <f t="shared" si="1"/>
        <v>5205158.4799999995</v>
      </c>
    </row>
    <row r="76" spans="1:8" s="39" customFormat="1" ht="107.25" customHeight="1" x14ac:dyDescent="0.3">
      <c r="A76" s="29">
        <v>63</v>
      </c>
      <c r="B76" s="19">
        <v>44664</v>
      </c>
      <c r="C76" s="17">
        <v>26299948859</v>
      </c>
      <c r="D76" s="14" t="s">
        <v>20</v>
      </c>
      <c r="E76" s="11" t="s">
        <v>204</v>
      </c>
      <c r="F76" s="28"/>
      <c r="G76" s="5">
        <v>47500</v>
      </c>
      <c r="H76" s="12">
        <f t="shared" si="1"/>
        <v>5157658.4799999995</v>
      </c>
    </row>
    <row r="77" spans="1:8" s="39" customFormat="1" ht="144" customHeight="1" x14ac:dyDescent="0.3">
      <c r="A77" s="29">
        <v>64</v>
      </c>
      <c r="B77" s="19">
        <v>44669</v>
      </c>
      <c r="C77" s="17" t="s">
        <v>23</v>
      </c>
      <c r="D77" s="14" t="s">
        <v>18</v>
      </c>
      <c r="E77" s="11" t="s">
        <v>145</v>
      </c>
      <c r="F77" s="5"/>
      <c r="G77" s="5">
        <v>5100</v>
      </c>
      <c r="H77" s="12">
        <f t="shared" si="1"/>
        <v>5152558.4799999995</v>
      </c>
    </row>
    <row r="78" spans="1:8" s="25" customFormat="1" ht="159.75" customHeight="1" x14ac:dyDescent="0.3">
      <c r="A78" s="29">
        <v>65</v>
      </c>
      <c r="B78" s="19">
        <v>44669</v>
      </c>
      <c r="C78" s="17">
        <v>26333828760</v>
      </c>
      <c r="D78" s="14" t="s">
        <v>21</v>
      </c>
      <c r="E78" s="11" t="s">
        <v>146</v>
      </c>
      <c r="F78" s="28"/>
      <c r="G78" s="5">
        <v>1900</v>
      </c>
      <c r="H78" s="12">
        <f t="shared" si="1"/>
        <v>5150658.4799999995</v>
      </c>
    </row>
    <row r="79" spans="1:8" s="39" customFormat="1" ht="160.5" customHeight="1" x14ac:dyDescent="0.3">
      <c r="A79" s="29">
        <v>66</v>
      </c>
      <c r="B79" s="19">
        <v>44669</v>
      </c>
      <c r="C79" s="17">
        <v>26333853343</v>
      </c>
      <c r="D79" s="14" t="s">
        <v>38</v>
      </c>
      <c r="E79" s="11" t="s">
        <v>147</v>
      </c>
      <c r="F79" s="5"/>
      <c r="G79" s="5">
        <v>1100</v>
      </c>
      <c r="H79" s="12">
        <f t="shared" si="1"/>
        <v>5149558.4799999995</v>
      </c>
    </row>
    <row r="80" spans="1:8" s="39" customFormat="1" ht="81.75" customHeight="1" x14ac:dyDescent="0.3">
      <c r="A80" s="29">
        <v>67</v>
      </c>
      <c r="B80" s="19">
        <v>44669</v>
      </c>
      <c r="C80" s="17">
        <v>26333873146</v>
      </c>
      <c r="D80" s="14" t="s">
        <v>88</v>
      </c>
      <c r="E80" s="11" t="s">
        <v>148</v>
      </c>
      <c r="F80" s="5"/>
      <c r="G80" s="45">
        <v>1000</v>
      </c>
      <c r="H80" s="12">
        <f t="shared" si="1"/>
        <v>5148558.4799999995</v>
      </c>
    </row>
    <row r="81" spans="1:8" s="33" customFormat="1" ht="101.25" customHeight="1" x14ac:dyDescent="0.3">
      <c r="A81" s="29">
        <v>68</v>
      </c>
      <c r="B81" s="19">
        <v>44669</v>
      </c>
      <c r="C81" s="17" t="s">
        <v>23</v>
      </c>
      <c r="D81" s="14" t="s">
        <v>43</v>
      </c>
      <c r="E81" s="11" t="s">
        <v>150</v>
      </c>
      <c r="F81" s="28"/>
      <c r="G81" s="5">
        <v>3750</v>
      </c>
      <c r="H81" s="12">
        <f t="shared" ref="H81:H143" si="2">SUM(H80+F81-G81)</f>
        <v>5144808.4799999995</v>
      </c>
    </row>
    <row r="82" spans="1:8" s="33" customFormat="1" ht="105.75" customHeight="1" x14ac:dyDescent="0.3">
      <c r="A82" s="29">
        <v>69</v>
      </c>
      <c r="B82" s="19">
        <v>44669</v>
      </c>
      <c r="C82" s="17" t="s">
        <v>23</v>
      </c>
      <c r="D82" s="14" t="s">
        <v>34</v>
      </c>
      <c r="E82" s="11" t="s">
        <v>149</v>
      </c>
      <c r="F82" s="28"/>
      <c r="G82" s="5">
        <v>19000</v>
      </c>
      <c r="H82" s="12">
        <f t="shared" si="2"/>
        <v>5125808.4799999995</v>
      </c>
    </row>
    <row r="83" spans="1:8" s="39" customFormat="1" ht="84" customHeight="1" x14ac:dyDescent="0.3">
      <c r="A83" s="29">
        <v>70</v>
      </c>
      <c r="B83" s="19">
        <v>44669</v>
      </c>
      <c r="C83" s="17" t="s">
        <v>23</v>
      </c>
      <c r="D83" s="14" t="s">
        <v>35</v>
      </c>
      <c r="E83" s="11" t="s">
        <v>151</v>
      </c>
      <c r="F83" s="26"/>
      <c r="G83" s="12">
        <v>7200</v>
      </c>
      <c r="H83" s="12">
        <f t="shared" si="2"/>
        <v>5118608.4799999995</v>
      </c>
    </row>
    <row r="84" spans="1:8" s="39" customFormat="1" ht="143.25" customHeight="1" x14ac:dyDescent="0.3">
      <c r="A84" s="29">
        <v>71</v>
      </c>
      <c r="B84" s="19">
        <v>44669</v>
      </c>
      <c r="C84" s="17">
        <v>26338678171</v>
      </c>
      <c r="D84" s="14" t="s">
        <v>62</v>
      </c>
      <c r="E84" s="11" t="s">
        <v>105</v>
      </c>
      <c r="F84" s="26"/>
      <c r="G84" s="12">
        <v>17088.71</v>
      </c>
      <c r="H84" s="12">
        <f t="shared" si="2"/>
        <v>5101519.7699999996</v>
      </c>
    </row>
    <row r="85" spans="1:8" s="39" customFormat="1" ht="105" customHeight="1" x14ac:dyDescent="0.3">
      <c r="A85" s="29">
        <v>72</v>
      </c>
      <c r="B85" s="19">
        <v>44672</v>
      </c>
      <c r="C85" s="17" t="s">
        <v>23</v>
      </c>
      <c r="D85" s="14" t="s">
        <v>33</v>
      </c>
      <c r="E85" s="11" t="s">
        <v>152</v>
      </c>
      <c r="F85" s="5"/>
      <c r="G85" s="5">
        <v>2450</v>
      </c>
      <c r="H85" s="12">
        <f t="shared" si="2"/>
        <v>5099069.7699999996</v>
      </c>
    </row>
    <row r="86" spans="1:8" s="33" customFormat="1" ht="122.25" customHeight="1" x14ac:dyDescent="0.3">
      <c r="A86" s="29">
        <v>73</v>
      </c>
      <c r="B86" s="19">
        <v>44672</v>
      </c>
      <c r="C86" s="17" t="s">
        <v>23</v>
      </c>
      <c r="D86" s="14" t="s">
        <v>28</v>
      </c>
      <c r="E86" s="11" t="s">
        <v>153</v>
      </c>
      <c r="F86" s="5"/>
      <c r="G86" s="5">
        <v>9600</v>
      </c>
      <c r="H86" s="12">
        <f t="shared" si="2"/>
        <v>5089469.7699999996</v>
      </c>
    </row>
    <row r="87" spans="1:8" s="33" customFormat="1" ht="119.25" customHeight="1" x14ac:dyDescent="0.3">
      <c r="A87" s="29">
        <v>74</v>
      </c>
      <c r="B87" s="19">
        <v>44672</v>
      </c>
      <c r="C87" s="17" t="s">
        <v>23</v>
      </c>
      <c r="D87" s="14" t="s">
        <v>28</v>
      </c>
      <c r="E87" s="11" t="s">
        <v>154</v>
      </c>
      <c r="F87" s="5"/>
      <c r="G87" s="5">
        <v>10800</v>
      </c>
      <c r="H87" s="12">
        <f t="shared" si="2"/>
        <v>5078669.7699999996</v>
      </c>
    </row>
    <row r="88" spans="1:8" s="39" customFormat="1" ht="125.25" customHeight="1" x14ac:dyDescent="0.3">
      <c r="A88" s="29">
        <v>75</v>
      </c>
      <c r="B88" s="19">
        <v>44672</v>
      </c>
      <c r="C88" s="17">
        <v>26373420166</v>
      </c>
      <c r="D88" s="14" t="s">
        <v>51</v>
      </c>
      <c r="E88" s="11" t="s">
        <v>155</v>
      </c>
      <c r="F88" s="5"/>
      <c r="G88" s="5">
        <v>1000</v>
      </c>
      <c r="H88" s="12">
        <f t="shared" si="2"/>
        <v>5077669.7699999996</v>
      </c>
    </row>
    <row r="89" spans="1:8" s="25" customFormat="1" ht="82.5" customHeight="1" x14ac:dyDescent="0.3">
      <c r="A89" s="29">
        <v>76</v>
      </c>
      <c r="B89" s="19">
        <v>44672</v>
      </c>
      <c r="C89" s="17">
        <v>495904809</v>
      </c>
      <c r="D89" s="14" t="s">
        <v>14</v>
      </c>
      <c r="E89" s="11" t="s">
        <v>156</v>
      </c>
      <c r="F89" s="5">
        <v>1537</v>
      </c>
      <c r="G89" s="5"/>
      <c r="H89" s="12">
        <f t="shared" si="2"/>
        <v>5079206.7699999996</v>
      </c>
    </row>
    <row r="90" spans="1:8" s="39" customFormat="1" ht="143.25" customHeight="1" x14ac:dyDescent="0.3">
      <c r="A90" s="29">
        <v>77</v>
      </c>
      <c r="B90" s="19">
        <v>44672</v>
      </c>
      <c r="C90" s="17" t="s">
        <v>23</v>
      </c>
      <c r="D90" s="14" t="s">
        <v>17</v>
      </c>
      <c r="E90" s="11" t="s">
        <v>157</v>
      </c>
      <c r="F90" s="5"/>
      <c r="G90" s="5">
        <v>38500</v>
      </c>
      <c r="H90" s="12">
        <f t="shared" si="2"/>
        <v>5040706.7699999996</v>
      </c>
    </row>
    <row r="91" spans="1:8" s="33" customFormat="1" ht="124.5" customHeight="1" x14ac:dyDescent="0.3">
      <c r="A91" s="29">
        <v>78</v>
      </c>
      <c r="B91" s="19">
        <v>44672</v>
      </c>
      <c r="C91" s="17" t="s">
        <v>23</v>
      </c>
      <c r="D91" s="14" t="s">
        <v>28</v>
      </c>
      <c r="E91" s="11" t="s">
        <v>158</v>
      </c>
      <c r="F91" s="5"/>
      <c r="G91" s="5">
        <v>12000</v>
      </c>
      <c r="H91" s="12">
        <f t="shared" si="2"/>
        <v>5028706.7699999996</v>
      </c>
    </row>
    <row r="92" spans="1:8" s="33" customFormat="1" ht="122.25" customHeight="1" x14ac:dyDescent="0.3">
      <c r="A92" s="29">
        <v>79</v>
      </c>
      <c r="B92" s="19">
        <v>44672</v>
      </c>
      <c r="C92" s="17" t="s">
        <v>23</v>
      </c>
      <c r="D92" s="14" t="s">
        <v>28</v>
      </c>
      <c r="E92" s="11" t="s">
        <v>159</v>
      </c>
      <c r="F92" s="5"/>
      <c r="G92" s="5">
        <v>8400</v>
      </c>
      <c r="H92" s="12">
        <f t="shared" si="2"/>
        <v>5020306.7699999996</v>
      </c>
    </row>
    <row r="93" spans="1:8" s="33" customFormat="1" ht="146.25" customHeight="1" x14ac:dyDescent="0.3">
      <c r="A93" s="29">
        <v>80</v>
      </c>
      <c r="B93" s="19">
        <v>44672</v>
      </c>
      <c r="C93" s="17" t="s">
        <v>23</v>
      </c>
      <c r="D93" s="14" t="s">
        <v>18</v>
      </c>
      <c r="E93" s="11" t="s">
        <v>161</v>
      </c>
      <c r="F93" s="28"/>
      <c r="G93" s="5">
        <v>30800</v>
      </c>
      <c r="H93" s="12">
        <f t="shared" si="2"/>
        <v>4989506.7699999996</v>
      </c>
    </row>
    <row r="94" spans="1:8" s="39" customFormat="1" ht="141" customHeight="1" x14ac:dyDescent="0.3">
      <c r="A94" s="29">
        <v>81</v>
      </c>
      <c r="B94" s="19">
        <v>44672</v>
      </c>
      <c r="C94" s="17" t="s">
        <v>23</v>
      </c>
      <c r="D94" s="14" t="s">
        <v>18</v>
      </c>
      <c r="E94" s="11" t="s">
        <v>160</v>
      </c>
      <c r="F94" s="26"/>
      <c r="G94" s="12">
        <v>29100</v>
      </c>
      <c r="H94" s="12">
        <f t="shared" si="2"/>
        <v>4960406.7699999996</v>
      </c>
    </row>
    <row r="95" spans="1:8" s="39" customFormat="1" ht="141.75" customHeight="1" x14ac:dyDescent="0.3">
      <c r="A95" s="29">
        <v>82</v>
      </c>
      <c r="B95" s="19">
        <v>44672</v>
      </c>
      <c r="C95" s="17" t="s">
        <v>23</v>
      </c>
      <c r="D95" s="14" t="s">
        <v>18</v>
      </c>
      <c r="E95" s="11" t="s">
        <v>162</v>
      </c>
      <c r="F95" s="26"/>
      <c r="G95" s="12">
        <v>30800</v>
      </c>
      <c r="H95" s="12">
        <f t="shared" si="2"/>
        <v>4929606.7699999996</v>
      </c>
    </row>
    <row r="96" spans="1:8" s="39" customFormat="1" ht="180.75" customHeight="1" x14ac:dyDescent="0.3">
      <c r="A96" s="29">
        <v>83</v>
      </c>
      <c r="B96" s="19">
        <v>44672</v>
      </c>
      <c r="C96" s="17" t="s">
        <v>23</v>
      </c>
      <c r="D96" s="14" t="s">
        <v>18</v>
      </c>
      <c r="E96" s="11" t="s">
        <v>163</v>
      </c>
      <c r="F96" s="26"/>
      <c r="G96" s="12">
        <v>32500</v>
      </c>
      <c r="H96" s="12">
        <f t="shared" si="2"/>
        <v>4897106.7699999996</v>
      </c>
    </row>
    <row r="97" spans="1:8" s="39" customFormat="1" ht="164.25" customHeight="1" x14ac:dyDescent="0.3">
      <c r="A97" s="29">
        <v>84</v>
      </c>
      <c r="B97" s="19">
        <v>44672</v>
      </c>
      <c r="C97" s="17" t="s">
        <v>23</v>
      </c>
      <c r="D97" s="14" t="s">
        <v>18</v>
      </c>
      <c r="E97" s="11" t="s">
        <v>164</v>
      </c>
      <c r="F97" s="26"/>
      <c r="G97" s="12">
        <v>30800</v>
      </c>
      <c r="H97" s="12">
        <f t="shared" si="2"/>
        <v>4866306.7699999996</v>
      </c>
    </row>
    <row r="98" spans="1:8" s="39" customFormat="1" ht="165" customHeight="1" x14ac:dyDescent="0.3">
      <c r="A98" s="29">
        <v>85</v>
      </c>
      <c r="B98" s="19">
        <v>44672</v>
      </c>
      <c r="C98" s="17" t="s">
        <v>23</v>
      </c>
      <c r="D98" s="14" t="s">
        <v>18</v>
      </c>
      <c r="E98" s="11" t="s">
        <v>165</v>
      </c>
      <c r="F98" s="26"/>
      <c r="G98" s="12">
        <v>30800</v>
      </c>
      <c r="H98" s="12">
        <f t="shared" si="2"/>
        <v>4835506.7699999996</v>
      </c>
    </row>
    <row r="99" spans="1:8" s="39" customFormat="1" ht="163.5" customHeight="1" x14ac:dyDescent="0.3">
      <c r="A99" s="29">
        <v>86</v>
      </c>
      <c r="B99" s="19">
        <v>44672</v>
      </c>
      <c r="C99" s="17" t="s">
        <v>23</v>
      </c>
      <c r="D99" s="14" t="s">
        <v>18</v>
      </c>
      <c r="E99" s="11" t="s">
        <v>166</v>
      </c>
      <c r="F99" s="26"/>
      <c r="G99" s="12">
        <v>30800</v>
      </c>
      <c r="H99" s="12">
        <f t="shared" si="2"/>
        <v>4804706.7699999996</v>
      </c>
    </row>
    <row r="100" spans="1:8" s="25" customFormat="1" ht="138" customHeight="1" x14ac:dyDescent="0.3">
      <c r="A100" s="29">
        <v>87</v>
      </c>
      <c r="B100" s="19">
        <v>44672</v>
      </c>
      <c r="C100" s="17" t="s">
        <v>23</v>
      </c>
      <c r="D100" s="14" t="s">
        <v>17</v>
      </c>
      <c r="E100" s="11" t="s">
        <v>167</v>
      </c>
      <c r="F100" s="5"/>
      <c r="G100" s="5">
        <v>41700</v>
      </c>
      <c r="H100" s="12">
        <f t="shared" si="2"/>
        <v>4763006.7699999996</v>
      </c>
    </row>
    <row r="101" spans="1:8" s="39" customFormat="1" ht="101.25" customHeight="1" x14ac:dyDescent="0.3">
      <c r="A101" s="29">
        <v>88</v>
      </c>
      <c r="B101" s="19">
        <v>44673</v>
      </c>
      <c r="C101" s="17">
        <v>26393077488</v>
      </c>
      <c r="D101" s="14" t="s">
        <v>63</v>
      </c>
      <c r="E101" s="11" t="s">
        <v>205</v>
      </c>
      <c r="F101" s="5"/>
      <c r="G101" s="5">
        <v>3000</v>
      </c>
      <c r="H101" s="12">
        <f t="shared" si="2"/>
        <v>4760006.7699999996</v>
      </c>
    </row>
    <row r="102" spans="1:8" s="33" customFormat="1" ht="140.25" customHeight="1" x14ac:dyDescent="0.3">
      <c r="A102" s="29">
        <v>89</v>
      </c>
      <c r="B102" s="19">
        <v>44673</v>
      </c>
      <c r="C102" s="17">
        <v>26393137050</v>
      </c>
      <c r="D102" s="14" t="s">
        <v>89</v>
      </c>
      <c r="E102" s="11" t="s">
        <v>168</v>
      </c>
      <c r="F102" s="5"/>
      <c r="G102" s="5">
        <v>3600</v>
      </c>
      <c r="H102" s="12">
        <f t="shared" si="2"/>
        <v>4756406.7699999996</v>
      </c>
    </row>
    <row r="103" spans="1:8" s="39" customFormat="1" ht="138.75" customHeight="1" x14ac:dyDescent="0.3">
      <c r="A103" s="29">
        <v>90</v>
      </c>
      <c r="B103" s="19">
        <v>44673</v>
      </c>
      <c r="C103" s="17">
        <v>26393338973</v>
      </c>
      <c r="D103" s="14" t="s">
        <v>60</v>
      </c>
      <c r="E103" s="11" t="s">
        <v>206</v>
      </c>
      <c r="F103" s="26"/>
      <c r="G103" s="12">
        <v>2750</v>
      </c>
      <c r="H103" s="12">
        <f t="shared" si="2"/>
        <v>4753656.7699999996</v>
      </c>
    </row>
    <row r="104" spans="1:8" s="39" customFormat="1" ht="120.75" customHeight="1" x14ac:dyDescent="0.3">
      <c r="A104" s="29">
        <v>91</v>
      </c>
      <c r="B104" s="19">
        <v>44673</v>
      </c>
      <c r="C104" s="17">
        <v>26393331547</v>
      </c>
      <c r="D104" s="14" t="s">
        <v>37</v>
      </c>
      <c r="E104" s="11" t="s">
        <v>71</v>
      </c>
      <c r="F104" s="5"/>
      <c r="G104" s="5">
        <v>1700</v>
      </c>
      <c r="H104" s="12">
        <f t="shared" si="2"/>
        <v>4751956.7699999996</v>
      </c>
    </row>
    <row r="105" spans="1:8" s="39" customFormat="1" ht="141.75" customHeight="1" x14ac:dyDescent="0.3">
      <c r="A105" s="29">
        <v>92</v>
      </c>
      <c r="B105" s="19">
        <v>44673</v>
      </c>
      <c r="C105" s="17">
        <v>26393410542</v>
      </c>
      <c r="D105" s="14" t="s">
        <v>90</v>
      </c>
      <c r="E105" s="11" t="s">
        <v>72</v>
      </c>
      <c r="F105" s="5"/>
      <c r="G105" s="5">
        <v>1000</v>
      </c>
      <c r="H105" s="12">
        <f t="shared" si="2"/>
        <v>4750956.7699999996</v>
      </c>
    </row>
    <row r="106" spans="1:8" s="42" customFormat="1" ht="105.75" customHeight="1" x14ac:dyDescent="0.3">
      <c r="A106" s="29">
        <v>93</v>
      </c>
      <c r="B106" s="19">
        <v>44673</v>
      </c>
      <c r="C106" s="17">
        <v>26393438629</v>
      </c>
      <c r="D106" s="14" t="s">
        <v>61</v>
      </c>
      <c r="E106" s="11" t="s">
        <v>74</v>
      </c>
      <c r="F106" s="5"/>
      <c r="G106" s="5">
        <v>850</v>
      </c>
      <c r="H106" s="12">
        <f t="shared" si="2"/>
        <v>4750106.7699999996</v>
      </c>
    </row>
    <row r="107" spans="1:8" s="42" customFormat="1" ht="102" customHeight="1" x14ac:dyDescent="0.3">
      <c r="A107" s="29">
        <v>94</v>
      </c>
      <c r="B107" s="19">
        <v>44673</v>
      </c>
      <c r="C107" s="17">
        <v>26393685104</v>
      </c>
      <c r="D107" s="14" t="s">
        <v>61</v>
      </c>
      <c r="E107" s="11" t="s">
        <v>207</v>
      </c>
      <c r="F107" s="5"/>
      <c r="G107" s="5">
        <v>1108.5999999999999</v>
      </c>
      <c r="H107" s="12">
        <f t="shared" si="2"/>
        <v>4748998.17</v>
      </c>
    </row>
    <row r="108" spans="1:8" s="42" customFormat="1" ht="105" customHeight="1" x14ac:dyDescent="0.3">
      <c r="A108" s="29">
        <v>95</v>
      </c>
      <c r="B108" s="19">
        <v>44673</v>
      </c>
      <c r="C108" s="17">
        <v>26393733313</v>
      </c>
      <c r="D108" s="14" t="s">
        <v>91</v>
      </c>
      <c r="E108" s="11" t="s">
        <v>169</v>
      </c>
      <c r="F108" s="5"/>
      <c r="G108" s="5">
        <v>7741.36</v>
      </c>
      <c r="H108" s="12">
        <f t="shared" si="2"/>
        <v>4741256.8099999996</v>
      </c>
    </row>
    <row r="109" spans="1:8" s="39" customFormat="1" ht="142.5" customHeight="1" x14ac:dyDescent="0.3">
      <c r="A109" s="29">
        <v>96</v>
      </c>
      <c r="B109" s="19">
        <v>44673</v>
      </c>
      <c r="C109" s="17" t="s">
        <v>23</v>
      </c>
      <c r="D109" s="14" t="s">
        <v>18</v>
      </c>
      <c r="E109" s="11" t="s">
        <v>170</v>
      </c>
      <c r="F109" s="26"/>
      <c r="G109" s="12">
        <v>32500</v>
      </c>
      <c r="H109" s="12">
        <f t="shared" si="2"/>
        <v>4708756.8099999996</v>
      </c>
    </row>
    <row r="110" spans="1:8" s="39" customFormat="1" ht="177" customHeight="1" x14ac:dyDescent="0.3">
      <c r="A110" s="29">
        <v>97</v>
      </c>
      <c r="B110" s="19">
        <v>44673</v>
      </c>
      <c r="C110" s="17" t="s">
        <v>23</v>
      </c>
      <c r="D110" s="14" t="s">
        <v>18</v>
      </c>
      <c r="E110" s="11" t="s">
        <v>171</v>
      </c>
      <c r="F110" s="26"/>
      <c r="G110" s="12">
        <v>27400</v>
      </c>
      <c r="H110" s="12">
        <f t="shared" si="2"/>
        <v>4681356.8099999996</v>
      </c>
    </row>
    <row r="111" spans="1:8" s="39" customFormat="1" ht="139.5" customHeight="1" x14ac:dyDescent="0.3">
      <c r="A111" s="29">
        <v>98</v>
      </c>
      <c r="B111" s="19">
        <v>44673</v>
      </c>
      <c r="C111" s="17">
        <v>26393918623</v>
      </c>
      <c r="D111" s="14" t="s">
        <v>90</v>
      </c>
      <c r="E111" s="11" t="s">
        <v>73</v>
      </c>
      <c r="F111" s="5"/>
      <c r="G111" s="5">
        <v>5600</v>
      </c>
      <c r="H111" s="12">
        <f t="shared" si="2"/>
        <v>4675756.8099999996</v>
      </c>
    </row>
    <row r="112" spans="1:8" s="39" customFormat="1" ht="104.25" customHeight="1" x14ac:dyDescent="0.3">
      <c r="A112" s="29">
        <v>99</v>
      </c>
      <c r="B112" s="19">
        <v>44676</v>
      </c>
      <c r="C112" s="17">
        <v>26421164903</v>
      </c>
      <c r="D112" s="14" t="s">
        <v>32</v>
      </c>
      <c r="E112" s="11" t="s">
        <v>172</v>
      </c>
      <c r="F112" s="5"/>
      <c r="G112" s="5">
        <v>490</v>
      </c>
      <c r="H112" s="12">
        <f t="shared" si="2"/>
        <v>4675266.8099999996</v>
      </c>
    </row>
    <row r="113" spans="1:8" s="39" customFormat="1" ht="101.25" x14ac:dyDescent="0.3">
      <c r="A113" s="29">
        <v>100</v>
      </c>
      <c r="B113" s="19">
        <v>44676</v>
      </c>
      <c r="C113" s="17">
        <v>26421189809</v>
      </c>
      <c r="D113" s="14" t="s">
        <v>92</v>
      </c>
      <c r="E113" s="11" t="s">
        <v>106</v>
      </c>
      <c r="F113" s="5"/>
      <c r="G113" s="5">
        <v>1700</v>
      </c>
      <c r="H113" s="12">
        <f t="shared" si="2"/>
        <v>4673566.8099999996</v>
      </c>
    </row>
    <row r="114" spans="1:8" s="39" customFormat="1" ht="159.75" customHeight="1" x14ac:dyDescent="0.3">
      <c r="A114" s="29">
        <v>101</v>
      </c>
      <c r="B114" s="19">
        <v>44676</v>
      </c>
      <c r="C114" s="17" t="s">
        <v>23</v>
      </c>
      <c r="D114" s="14" t="s">
        <v>18</v>
      </c>
      <c r="E114" s="11" t="s">
        <v>173</v>
      </c>
      <c r="F114" s="5"/>
      <c r="G114" s="5">
        <v>32500</v>
      </c>
      <c r="H114" s="12">
        <f t="shared" si="2"/>
        <v>4641066.8099999996</v>
      </c>
    </row>
    <row r="115" spans="1:8" s="39" customFormat="1" ht="183" customHeight="1" x14ac:dyDescent="0.3">
      <c r="A115" s="29">
        <v>102</v>
      </c>
      <c r="B115" s="19">
        <v>44676</v>
      </c>
      <c r="C115" s="17" t="s">
        <v>23</v>
      </c>
      <c r="D115" s="14" t="s">
        <v>18</v>
      </c>
      <c r="E115" s="11" t="s">
        <v>174</v>
      </c>
      <c r="F115" s="5"/>
      <c r="G115" s="5">
        <v>30800</v>
      </c>
      <c r="H115" s="12">
        <f t="shared" si="2"/>
        <v>4610266.8099999996</v>
      </c>
    </row>
    <row r="116" spans="1:8" s="39" customFormat="1" ht="103.5" customHeight="1" x14ac:dyDescent="0.3">
      <c r="A116" s="29">
        <v>103</v>
      </c>
      <c r="B116" s="19">
        <v>44676</v>
      </c>
      <c r="C116" s="17" t="s">
        <v>23</v>
      </c>
      <c r="D116" s="14" t="s">
        <v>33</v>
      </c>
      <c r="E116" s="11" t="s">
        <v>175</v>
      </c>
      <c r="F116" s="5"/>
      <c r="G116" s="5">
        <v>2450</v>
      </c>
      <c r="H116" s="12">
        <f t="shared" si="2"/>
        <v>4607816.8099999996</v>
      </c>
    </row>
    <row r="117" spans="1:8" s="39" customFormat="1" ht="147" customHeight="1" x14ac:dyDescent="0.3">
      <c r="A117" s="29">
        <v>104</v>
      </c>
      <c r="B117" s="19">
        <v>44676</v>
      </c>
      <c r="C117" s="17" t="s">
        <v>23</v>
      </c>
      <c r="D117" s="14" t="s">
        <v>22</v>
      </c>
      <c r="E117" s="11" t="s">
        <v>107</v>
      </c>
      <c r="F117" s="5"/>
      <c r="G117" s="5">
        <v>5200</v>
      </c>
      <c r="H117" s="12">
        <f t="shared" si="2"/>
        <v>4602616.8099999996</v>
      </c>
    </row>
    <row r="118" spans="1:8" s="39" customFormat="1" ht="180.75" customHeight="1" x14ac:dyDescent="0.3">
      <c r="A118" s="29">
        <v>105</v>
      </c>
      <c r="B118" s="19">
        <v>44677</v>
      </c>
      <c r="C118" s="17" t="s">
        <v>23</v>
      </c>
      <c r="D118" s="14" t="s">
        <v>18</v>
      </c>
      <c r="E118" s="11" t="s">
        <v>176</v>
      </c>
      <c r="F118" s="26"/>
      <c r="G118" s="12">
        <v>32500</v>
      </c>
      <c r="H118" s="12">
        <f t="shared" si="2"/>
        <v>4570116.8099999996</v>
      </c>
    </row>
    <row r="119" spans="1:8" s="25" customFormat="1" ht="81.75" customHeight="1" x14ac:dyDescent="0.3">
      <c r="A119" s="29">
        <v>106</v>
      </c>
      <c r="B119" s="19">
        <v>44678</v>
      </c>
      <c r="C119" s="17">
        <v>495259840</v>
      </c>
      <c r="D119" s="14" t="s">
        <v>14</v>
      </c>
      <c r="E119" s="11" t="s">
        <v>177</v>
      </c>
      <c r="F119" s="5">
        <v>2500</v>
      </c>
      <c r="G119" s="5"/>
      <c r="H119" s="12">
        <f t="shared" si="2"/>
        <v>4572616.8099999996</v>
      </c>
    </row>
    <row r="120" spans="1:8" s="39" customFormat="1" ht="99" customHeight="1" x14ac:dyDescent="0.3">
      <c r="A120" s="29">
        <v>107</v>
      </c>
      <c r="B120" s="19">
        <v>44679</v>
      </c>
      <c r="C120" s="17">
        <v>26463256134</v>
      </c>
      <c r="D120" s="14" t="s">
        <v>64</v>
      </c>
      <c r="E120" s="11" t="s">
        <v>178</v>
      </c>
      <c r="F120" s="26"/>
      <c r="G120" s="12">
        <v>18000</v>
      </c>
      <c r="H120" s="12">
        <f t="shared" si="2"/>
        <v>4554616.8099999996</v>
      </c>
    </row>
    <row r="121" spans="1:8" s="39" customFormat="1" ht="105" customHeight="1" x14ac:dyDescent="0.3">
      <c r="A121" s="29">
        <v>108</v>
      </c>
      <c r="B121" s="19">
        <v>44679</v>
      </c>
      <c r="C121" s="17">
        <v>26463282941</v>
      </c>
      <c r="D121" s="14" t="s">
        <v>40</v>
      </c>
      <c r="E121" s="11" t="s">
        <v>67</v>
      </c>
      <c r="F121" s="5"/>
      <c r="G121" s="5">
        <v>2458.92</v>
      </c>
      <c r="H121" s="12">
        <f t="shared" si="2"/>
        <v>4552157.8899999997</v>
      </c>
    </row>
    <row r="122" spans="1:8" s="33" customFormat="1" ht="81" x14ac:dyDescent="0.3">
      <c r="A122" s="29">
        <v>109</v>
      </c>
      <c r="B122" s="19">
        <v>44679</v>
      </c>
      <c r="C122" s="17">
        <v>26463300287</v>
      </c>
      <c r="D122" s="14" t="s">
        <v>93</v>
      </c>
      <c r="E122" s="11" t="s">
        <v>84</v>
      </c>
      <c r="F122" s="28"/>
      <c r="G122" s="5">
        <v>2150</v>
      </c>
      <c r="H122" s="12">
        <f t="shared" si="2"/>
        <v>4550007.8899999997</v>
      </c>
    </row>
    <row r="123" spans="1:8" s="1" customFormat="1" ht="105" customHeight="1" x14ac:dyDescent="0.3">
      <c r="A123" s="29">
        <v>110</v>
      </c>
      <c r="B123" s="19">
        <v>44679</v>
      </c>
      <c r="C123" s="17">
        <v>26463323007</v>
      </c>
      <c r="D123" s="14" t="s">
        <v>68</v>
      </c>
      <c r="E123" s="11" t="s">
        <v>179</v>
      </c>
      <c r="F123" s="28"/>
      <c r="G123" s="5">
        <v>1700</v>
      </c>
      <c r="H123" s="12">
        <f t="shared" si="2"/>
        <v>4548307.8899999997</v>
      </c>
    </row>
    <row r="124" spans="1:8" s="39" customFormat="1" ht="165" customHeight="1" x14ac:dyDescent="0.3">
      <c r="A124" s="29">
        <v>111</v>
      </c>
      <c r="B124" s="19">
        <v>44679</v>
      </c>
      <c r="C124" s="17" t="s">
        <v>23</v>
      </c>
      <c r="D124" s="14" t="s">
        <v>18</v>
      </c>
      <c r="E124" s="11" t="s">
        <v>180</v>
      </c>
      <c r="F124" s="26"/>
      <c r="G124" s="12">
        <v>32500</v>
      </c>
      <c r="H124" s="12">
        <f t="shared" si="2"/>
        <v>4515807.8899999997</v>
      </c>
    </row>
    <row r="125" spans="1:8" s="33" customFormat="1" ht="222" customHeight="1" x14ac:dyDescent="0.3">
      <c r="A125" s="29">
        <v>112</v>
      </c>
      <c r="B125" s="19">
        <v>44679</v>
      </c>
      <c r="C125" s="17" t="s">
        <v>23</v>
      </c>
      <c r="D125" s="14" t="s">
        <v>26</v>
      </c>
      <c r="E125" s="11" t="s">
        <v>181</v>
      </c>
      <c r="F125" s="28"/>
      <c r="G125" s="5">
        <v>33800</v>
      </c>
      <c r="H125" s="12">
        <f t="shared" si="2"/>
        <v>4482007.8899999997</v>
      </c>
    </row>
    <row r="126" spans="1:8" s="39" customFormat="1" ht="142.5" customHeight="1" x14ac:dyDescent="0.3">
      <c r="A126" s="29">
        <v>113</v>
      </c>
      <c r="B126" s="19">
        <v>44679</v>
      </c>
      <c r="C126" s="17" t="s">
        <v>23</v>
      </c>
      <c r="D126" s="14" t="s">
        <v>27</v>
      </c>
      <c r="E126" s="11" t="s">
        <v>182</v>
      </c>
      <c r="F126" s="12"/>
      <c r="G126" s="5">
        <v>23100</v>
      </c>
      <c r="H126" s="12">
        <f t="shared" si="2"/>
        <v>4458907.8899999997</v>
      </c>
    </row>
    <row r="127" spans="1:8" s="1" customFormat="1" ht="97.5" customHeight="1" x14ac:dyDescent="0.3">
      <c r="A127" s="29">
        <v>114</v>
      </c>
      <c r="B127" s="19">
        <v>44679</v>
      </c>
      <c r="C127" s="17">
        <v>26468253629</v>
      </c>
      <c r="D127" s="14" t="s">
        <v>20</v>
      </c>
      <c r="E127" s="11" t="s">
        <v>183</v>
      </c>
      <c r="F127" s="28"/>
      <c r="G127" s="5">
        <v>47500</v>
      </c>
      <c r="H127" s="12">
        <f t="shared" si="2"/>
        <v>4411407.8899999997</v>
      </c>
    </row>
    <row r="128" spans="1:8" s="25" customFormat="1" ht="163.5" customHeight="1" x14ac:dyDescent="0.3">
      <c r="A128" s="29">
        <v>115</v>
      </c>
      <c r="B128" s="19">
        <v>44679</v>
      </c>
      <c r="C128" s="17" t="s">
        <v>23</v>
      </c>
      <c r="D128" s="14" t="s">
        <v>17</v>
      </c>
      <c r="E128" s="11" t="s">
        <v>208</v>
      </c>
      <c r="F128" s="5"/>
      <c r="G128" s="5">
        <v>43950</v>
      </c>
      <c r="H128" s="12">
        <f t="shared" si="2"/>
        <v>4367457.8899999997</v>
      </c>
    </row>
    <row r="129" spans="1:8" s="1" customFormat="1" ht="83.25" customHeight="1" x14ac:dyDescent="0.3">
      <c r="A129" s="29">
        <v>116</v>
      </c>
      <c r="B129" s="19">
        <v>44679</v>
      </c>
      <c r="C129" s="17" t="s">
        <v>23</v>
      </c>
      <c r="D129" s="14" t="s">
        <v>100</v>
      </c>
      <c r="E129" s="11" t="s">
        <v>209</v>
      </c>
      <c r="F129" s="28"/>
      <c r="G129" s="5">
        <v>2950</v>
      </c>
      <c r="H129" s="12">
        <f t="shared" si="2"/>
        <v>4364507.8899999997</v>
      </c>
    </row>
    <row r="130" spans="1:8" s="1" customFormat="1" ht="101.25" customHeight="1" x14ac:dyDescent="0.3">
      <c r="A130" s="29">
        <v>117</v>
      </c>
      <c r="B130" s="19">
        <v>44680</v>
      </c>
      <c r="C130" s="17">
        <v>21314288</v>
      </c>
      <c r="D130" s="14" t="s">
        <v>75</v>
      </c>
      <c r="E130" s="11" t="s">
        <v>184</v>
      </c>
      <c r="F130" s="28"/>
      <c r="G130" s="5">
        <v>200000</v>
      </c>
      <c r="H130" s="12">
        <f t="shared" si="2"/>
        <v>4164507.8899999997</v>
      </c>
    </row>
    <row r="131" spans="1:8" s="25" customFormat="1" ht="62.25" customHeight="1" x14ac:dyDescent="0.3">
      <c r="A131" s="29">
        <v>118</v>
      </c>
      <c r="B131" s="19">
        <v>44680</v>
      </c>
      <c r="C131" s="17">
        <v>495258916</v>
      </c>
      <c r="D131" s="14" t="s">
        <v>14</v>
      </c>
      <c r="E131" s="11" t="s">
        <v>185</v>
      </c>
      <c r="F131" s="5">
        <v>373.06</v>
      </c>
      <c r="G131" s="5"/>
      <c r="H131" s="12">
        <f t="shared" si="2"/>
        <v>4164880.9499999997</v>
      </c>
    </row>
    <row r="132" spans="1:8" s="1" customFormat="1" ht="199.5" customHeight="1" x14ac:dyDescent="0.3">
      <c r="A132" s="29">
        <v>119</v>
      </c>
      <c r="B132" s="19">
        <v>44680</v>
      </c>
      <c r="C132" s="17">
        <v>26483632518</v>
      </c>
      <c r="D132" s="14" t="s">
        <v>68</v>
      </c>
      <c r="E132" s="11" t="s">
        <v>186</v>
      </c>
      <c r="F132" s="28"/>
      <c r="G132" s="5">
        <v>1700</v>
      </c>
      <c r="H132" s="12">
        <f t="shared" si="2"/>
        <v>4163180.9499999997</v>
      </c>
    </row>
    <row r="133" spans="1:8" s="39" customFormat="1" ht="101.25" customHeight="1" x14ac:dyDescent="0.3">
      <c r="A133" s="29">
        <v>120</v>
      </c>
      <c r="B133" s="19">
        <v>44680</v>
      </c>
      <c r="C133" s="17">
        <v>26483654445</v>
      </c>
      <c r="D133" s="14" t="s">
        <v>40</v>
      </c>
      <c r="E133" s="11" t="s">
        <v>187</v>
      </c>
      <c r="F133" s="5"/>
      <c r="G133" s="5">
        <v>5782</v>
      </c>
      <c r="H133" s="12">
        <f t="shared" si="2"/>
        <v>4157398.9499999997</v>
      </c>
    </row>
    <row r="134" spans="1:8" s="39" customFormat="1" ht="101.25" customHeight="1" x14ac:dyDescent="0.3">
      <c r="A134" s="29">
        <v>121</v>
      </c>
      <c r="B134" s="19">
        <v>44680</v>
      </c>
      <c r="C134" s="17">
        <v>26483676407</v>
      </c>
      <c r="D134" s="14" t="s">
        <v>65</v>
      </c>
      <c r="E134" s="11" t="s">
        <v>69</v>
      </c>
      <c r="F134" s="5"/>
      <c r="G134" s="5">
        <v>1700</v>
      </c>
      <c r="H134" s="12">
        <f t="shared" si="2"/>
        <v>4155698.9499999997</v>
      </c>
    </row>
    <row r="135" spans="1:8" s="39" customFormat="1" ht="82.5" customHeight="1" x14ac:dyDescent="0.3">
      <c r="A135" s="29">
        <v>122</v>
      </c>
      <c r="B135" s="19">
        <v>44680</v>
      </c>
      <c r="C135" s="17">
        <v>26483700411</v>
      </c>
      <c r="D135" s="14" t="s">
        <v>24</v>
      </c>
      <c r="E135" s="11" t="s">
        <v>188</v>
      </c>
      <c r="F135" s="5"/>
      <c r="G135" s="5">
        <v>1100</v>
      </c>
      <c r="H135" s="12">
        <f t="shared" si="2"/>
        <v>4154598.9499999997</v>
      </c>
    </row>
    <row r="136" spans="1:8" s="39" customFormat="1" ht="82.5" customHeight="1" x14ac:dyDescent="0.3">
      <c r="A136" s="62"/>
      <c r="B136" s="63"/>
      <c r="C136" s="64"/>
      <c r="D136" s="65"/>
      <c r="E136" s="66"/>
      <c r="F136" s="67"/>
      <c r="G136" s="67"/>
      <c r="H136" s="68"/>
    </row>
    <row r="137" spans="1:8" s="39" customFormat="1" ht="143.25" customHeight="1" x14ac:dyDescent="0.3">
      <c r="A137" s="29">
        <v>123</v>
      </c>
      <c r="B137" s="19">
        <v>44680</v>
      </c>
      <c r="C137" s="17">
        <v>26483725599</v>
      </c>
      <c r="D137" s="14" t="s">
        <v>50</v>
      </c>
      <c r="E137" s="11" t="s">
        <v>189</v>
      </c>
      <c r="F137" s="12"/>
      <c r="G137" s="5">
        <v>950</v>
      </c>
      <c r="H137" s="12">
        <f>SUM(H135+F137-G137)</f>
        <v>4153648.9499999997</v>
      </c>
    </row>
    <row r="138" spans="1:8" s="39" customFormat="1" ht="141" customHeight="1" x14ac:dyDescent="0.3">
      <c r="A138" s="29">
        <v>124</v>
      </c>
      <c r="B138" s="19">
        <v>44680</v>
      </c>
      <c r="C138" s="17">
        <v>26483748923</v>
      </c>
      <c r="D138" s="14" t="s">
        <v>66</v>
      </c>
      <c r="E138" s="11" t="s">
        <v>190</v>
      </c>
      <c r="F138" s="12"/>
      <c r="G138" s="5">
        <v>950</v>
      </c>
      <c r="H138" s="12">
        <f t="shared" si="2"/>
        <v>4152698.9499999997</v>
      </c>
    </row>
    <row r="139" spans="1:8" s="33" customFormat="1" ht="161.25" customHeight="1" x14ac:dyDescent="0.3">
      <c r="A139" s="29">
        <v>125</v>
      </c>
      <c r="B139" s="19">
        <v>44680</v>
      </c>
      <c r="C139" s="17" t="s">
        <v>23</v>
      </c>
      <c r="D139" s="14" t="s">
        <v>18</v>
      </c>
      <c r="E139" s="11" t="s">
        <v>191</v>
      </c>
      <c r="F139" s="28"/>
      <c r="G139" s="5">
        <v>32500</v>
      </c>
      <c r="H139" s="12">
        <f t="shared" si="2"/>
        <v>4120198.9499999997</v>
      </c>
    </row>
    <row r="140" spans="1:8" s="25" customFormat="1" ht="81" x14ac:dyDescent="0.3">
      <c r="A140" s="29">
        <v>126</v>
      </c>
      <c r="B140" s="19">
        <v>44680</v>
      </c>
      <c r="C140" s="17" t="s">
        <v>23</v>
      </c>
      <c r="D140" s="14" t="s">
        <v>43</v>
      </c>
      <c r="E140" s="11" t="s">
        <v>70</v>
      </c>
      <c r="F140" s="28"/>
      <c r="G140" s="5">
        <v>5850</v>
      </c>
      <c r="H140" s="12">
        <f t="shared" si="2"/>
        <v>4114348.9499999997</v>
      </c>
    </row>
    <row r="141" spans="1:8" s="33" customFormat="1" ht="141" customHeight="1" x14ac:dyDescent="0.3">
      <c r="A141" s="29">
        <v>127</v>
      </c>
      <c r="B141" s="19">
        <v>44680</v>
      </c>
      <c r="C141" s="17" t="s">
        <v>23</v>
      </c>
      <c r="D141" s="14" t="s">
        <v>18</v>
      </c>
      <c r="E141" s="11" t="s">
        <v>192</v>
      </c>
      <c r="F141" s="28"/>
      <c r="G141" s="5">
        <v>3400</v>
      </c>
      <c r="H141" s="12">
        <f t="shared" si="2"/>
        <v>4110948.9499999997</v>
      </c>
    </row>
    <row r="142" spans="1:8" s="25" customFormat="1" ht="44.25" customHeight="1" x14ac:dyDescent="0.3">
      <c r="A142" s="29">
        <v>128</v>
      </c>
      <c r="B142" s="19">
        <v>44680</v>
      </c>
      <c r="C142" s="17" t="s">
        <v>15</v>
      </c>
      <c r="D142" s="14" t="s">
        <v>11</v>
      </c>
      <c r="E142" s="11" t="s">
        <v>76</v>
      </c>
      <c r="F142" s="28"/>
      <c r="G142" s="5">
        <v>2300.33</v>
      </c>
      <c r="H142" s="12">
        <f t="shared" si="2"/>
        <v>4108648.6199999996</v>
      </c>
    </row>
    <row r="143" spans="1:8" s="25" customFormat="1" ht="44.25" customHeight="1" x14ac:dyDescent="0.3">
      <c r="A143" s="29">
        <v>129</v>
      </c>
      <c r="B143" s="19">
        <v>44680</v>
      </c>
      <c r="C143" s="17" t="s">
        <v>15</v>
      </c>
      <c r="D143" s="14" t="s">
        <v>12</v>
      </c>
      <c r="E143" s="11" t="s">
        <v>77</v>
      </c>
      <c r="F143" s="28"/>
      <c r="G143" s="37">
        <v>475</v>
      </c>
      <c r="H143" s="44">
        <f t="shared" si="2"/>
        <v>4108173.6199999996</v>
      </c>
    </row>
    <row r="144" spans="1:8" s="1" customFormat="1" ht="61.5" customHeight="1" x14ac:dyDescent="0.35">
      <c r="A144" s="29"/>
      <c r="B144" s="13"/>
      <c r="C144" s="75" t="s">
        <v>109</v>
      </c>
      <c r="D144" s="76"/>
      <c r="E144" s="9" t="s">
        <v>16</v>
      </c>
      <c r="F144" s="38">
        <f>SUM(F14:F143)</f>
        <v>5616.39</v>
      </c>
      <c r="G144" s="41">
        <f>SUM(G14:G143)</f>
        <v>1690137.4899999998</v>
      </c>
      <c r="H144" s="41">
        <f>SUM(H143)</f>
        <v>4108173.6199999996</v>
      </c>
    </row>
    <row r="146" spans="1:8" x14ac:dyDescent="0.35">
      <c r="G146" s="35"/>
      <c r="H146" s="7"/>
    </row>
    <row r="147" spans="1:8" x14ac:dyDescent="0.35">
      <c r="A147"/>
      <c r="B147"/>
      <c r="C147"/>
      <c r="D147"/>
      <c r="E147"/>
      <c r="F147" s="36"/>
    </row>
    <row r="148" spans="1:8" x14ac:dyDescent="0.35">
      <c r="A148"/>
      <c r="B148"/>
      <c r="C148"/>
      <c r="D148"/>
      <c r="E148"/>
      <c r="F148" s="36"/>
      <c r="H148" s="34"/>
    </row>
    <row r="149" spans="1:8" x14ac:dyDescent="0.35">
      <c r="A149"/>
      <c r="B149"/>
      <c r="C149"/>
      <c r="D149"/>
      <c r="E149"/>
      <c r="F149" s="36"/>
    </row>
    <row r="152" spans="1:8" x14ac:dyDescent="0.35">
      <c r="G152" s="35"/>
      <c r="H152" s="7"/>
    </row>
    <row r="153" spans="1:8" ht="24.75" thickBot="1" x14ac:dyDescent="0.4">
      <c r="A153" s="77"/>
      <c r="B153" s="77"/>
      <c r="C153" s="77"/>
      <c r="D153" s="77"/>
      <c r="E153" s="46"/>
      <c r="F153" s="78"/>
      <c r="G153" s="78"/>
      <c r="H153" s="78"/>
    </row>
    <row r="154" spans="1:8" ht="24" x14ac:dyDescent="0.35">
      <c r="A154" s="70" t="s">
        <v>193</v>
      </c>
      <c r="B154" s="70"/>
      <c r="C154" s="70"/>
      <c r="D154" s="70"/>
      <c r="E154" s="47"/>
      <c r="F154" s="71" t="s">
        <v>194</v>
      </c>
      <c r="G154" s="71"/>
      <c r="H154" s="71"/>
    </row>
    <row r="155" spans="1:8" ht="24" x14ac:dyDescent="0.35">
      <c r="A155" s="72" t="s">
        <v>195</v>
      </c>
      <c r="B155" s="72"/>
      <c r="C155" s="72"/>
      <c r="D155" s="72"/>
      <c r="E155" s="47"/>
      <c r="F155" s="73" t="s">
        <v>196</v>
      </c>
      <c r="G155" s="73"/>
      <c r="H155" s="73"/>
    </row>
    <row r="156" spans="1:8" ht="24" x14ac:dyDescent="0.35">
      <c r="A156" s="72" t="s">
        <v>197</v>
      </c>
      <c r="B156" s="72"/>
      <c r="C156" s="72"/>
      <c r="D156" s="72"/>
      <c r="E156" s="47"/>
      <c r="F156" s="73" t="s">
        <v>198</v>
      </c>
      <c r="G156" s="73"/>
      <c r="H156" s="73"/>
    </row>
    <row r="157" spans="1:8" ht="24" x14ac:dyDescent="0.35">
      <c r="A157" s="48"/>
      <c r="B157" s="48"/>
      <c r="C157" s="48"/>
      <c r="D157" s="48"/>
      <c r="E157" s="47"/>
      <c r="F157" s="49"/>
      <c r="G157" s="49"/>
      <c r="H157" s="49"/>
    </row>
    <row r="158" spans="1:8" ht="24" x14ac:dyDescent="0.35">
      <c r="A158" s="48"/>
      <c r="B158" s="48"/>
      <c r="C158" s="48"/>
      <c r="D158" s="48"/>
      <c r="E158" s="47"/>
      <c r="F158" s="49"/>
      <c r="G158" s="49"/>
      <c r="H158" s="49"/>
    </row>
    <row r="159" spans="1:8" ht="24" x14ac:dyDescent="0.35">
      <c r="A159" s="48"/>
      <c r="B159" s="48"/>
      <c r="C159" s="48"/>
      <c r="D159" s="48"/>
      <c r="E159" s="47"/>
      <c r="F159" s="49"/>
      <c r="G159" s="49"/>
      <c r="H159" s="49"/>
    </row>
    <row r="160" spans="1:8" ht="24" x14ac:dyDescent="0.35">
      <c r="A160" s="48"/>
      <c r="B160" s="48"/>
      <c r="C160" s="48"/>
      <c r="D160" s="48"/>
      <c r="E160" s="47"/>
      <c r="F160" s="49"/>
      <c r="G160" s="49"/>
      <c r="H160" s="49"/>
    </row>
    <row r="161" spans="1:8" ht="24" x14ac:dyDescent="0.35">
      <c r="A161" s="48"/>
      <c r="B161" s="48"/>
      <c r="C161" s="48"/>
      <c r="D161" s="48"/>
      <c r="E161" s="47"/>
      <c r="F161" s="49"/>
      <c r="G161" s="49"/>
      <c r="H161" s="49"/>
    </row>
    <row r="162" spans="1:8" ht="24" x14ac:dyDescent="0.35">
      <c r="A162" s="50"/>
      <c r="B162" s="51"/>
      <c r="C162" s="50"/>
      <c r="D162" s="52"/>
      <c r="E162" s="47"/>
      <c r="F162" s="50"/>
      <c r="G162" s="50"/>
      <c r="H162" s="50"/>
    </row>
    <row r="163" spans="1:8" ht="24.75" thickBot="1" x14ac:dyDescent="0.4">
      <c r="A163" s="50"/>
      <c r="B163" s="53"/>
      <c r="C163" s="53"/>
      <c r="D163" s="54"/>
      <c r="E163" s="55"/>
      <c r="F163" s="56"/>
      <c r="G163" s="53"/>
      <c r="H163" s="56"/>
    </row>
    <row r="164" spans="1:8" ht="24" x14ac:dyDescent="0.35">
      <c r="A164" s="50"/>
      <c r="B164" s="53"/>
      <c r="C164" s="53"/>
      <c r="D164" s="54"/>
      <c r="E164" s="57" t="s">
        <v>199</v>
      </c>
      <c r="F164" s="56"/>
      <c r="G164" s="53"/>
      <c r="H164" s="56"/>
    </row>
    <row r="165" spans="1:8" ht="24" x14ac:dyDescent="0.35">
      <c r="A165" s="50"/>
      <c r="B165" s="53"/>
      <c r="C165" s="53"/>
      <c r="D165" s="54"/>
      <c r="E165" s="58" t="s">
        <v>200</v>
      </c>
      <c r="F165" s="56"/>
      <c r="G165" s="53"/>
      <c r="H165" s="56"/>
    </row>
    <row r="166" spans="1:8" ht="22.5" x14ac:dyDescent="0.3">
      <c r="A166" s="50"/>
      <c r="B166" s="53"/>
      <c r="C166" s="53"/>
      <c r="D166" s="54"/>
      <c r="E166" s="59" t="s">
        <v>201</v>
      </c>
      <c r="F166" s="56"/>
      <c r="G166" s="53"/>
      <c r="H166" s="56"/>
    </row>
    <row r="167" spans="1:8" x14ac:dyDescent="0.35">
      <c r="A167" s="60"/>
      <c r="F167" s="61"/>
    </row>
  </sheetData>
  <mergeCells count="15">
    <mergeCell ref="A6:H6"/>
    <mergeCell ref="C144:D144"/>
    <mergeCell ref="A153:D153"/>
    <mergeCell ref="F153:H153"/>
    <mergeCell ref="B11:H11"/>
    <mergeCell ref="A7:H7"/>
    <mergeCell ref="A8:H8"/>
    <mergeCell ref="A9:H9"/>
    <mergeCell ref="A10:H10"/>
    <mergeCell ref="A154:D154"/>
    <mergeCell ref="F154:H154"/>
    <mergeCell ref="A155:D155"/>
    <mergeCell ref="F155:H155"/>
    <mergeCell ref="A156:D156"/>
    <mergeCell ref="F156:H156"/>
  </mergeCells>
  <pageMargins left="0.31496062992125984" right="0.31496062992125984" top="0.35433070866141736" bottom="0.35433070866141736" header="0.31496062992125984" footer="0.31496062992125984"/>
  <pageSetup scale="37" orientation="portrait" r:id="rId1"/>
  <headerFooter>
    <oddFooter>&amp;C&amp;"+,Negrita Cursiva"&amp;20Página &amp;P De 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2022-05-05T14:57:07Z</cp:lastPrinted>
  <dcterms:created xsi:type="dcterms:W3CDTF">2015-05-19T13:34:08Z</dcterms:created>
  <dcterms:modified xsi:type="dcterms:W3CDTF">2022-05-09T19:25:00Z</dcterms:modified>
</cp:coreProperties>
</file>