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774"/>
  </bookViews>
  <sheets>
    <sheet name="D" sheetId="62" r:id="rId1"/>
  </sheets>
  <definedNames>
    <definedName name="_xlnm.Print_Area" localSheetId="0">D!$A$1:$H$249</definedName>
    <definedName name="_xlnm.Print_Titles" localSheetId="0">D!$1:$12</definedName>
  </definedNames>
  <calcPr calcId="145621"/>
</workbook>
</file>

<file path=xl/calcChain.xml><?xml version="1.0" encoding="utf-8"?>
<calcChain xmlns="http://schemas.openxmlformats.org/spreadsheetml/2006/main">
  <c r="G219" i="62" l="1"/>
  <c r="H14" i="62" l="1"/>
  <c r="H15" i="62" s="1"/>
  <c r="H16" i="62" s="1"/>
  <c r="H17" i="62" s="1"/>
  <c r="H18" i="62" s="1"/>
  <c r="H19" i="62" s="1"/>
  <c r="H20" i="62" s="1"/>
  <c r="H21" i="62" s="1"/>
  <c r="H22" i="62" s="1"/>
  <c r="H23" i="62" s="1"/>
  <c r="H24" i="62" s="1"/>
  <c r="H25" i="62" s="1"/>
  <c r="H26" i="62" s="1"/>
  <c r="H27" i="62" s="1"/>
  <c r="H28" i="62" s="1"/>
  <c r="H29" i="62" s="1"/>
  <c r="H30" i="62" s="1"/>
  <c r="H31" i="62" s="1"/>
  <c r="H32" i="62" s="1"/>
  <c r="H33" i="62" s="1"/>
  <c r="H34" i="62" s="1"/>
  <c r="H35" i="62" s="1"/>
  <c r="H36" i="62" s="1"/>
  <c r="H37" i="62" s="1"/>
  <c r="H38" i="62" s="1"/>
  <c r="H39" i="62" s="1"/>
  <c r="H40" i="62" s="1"/>
  <c r="H41" i="62" s="1"/>
  <c r="H42" i="62" s="1"/>
  <c r="H43" i="62" s="1"/>
  <c r="H44" i="62" s="1"/>
  <c r="H45" i="62" s="1"/>
  <c r="H46" i="62" s="1"/>
  <c r="H47" i="62" s="1"/>
  <c r="H48" i="62" s="1"/>
  <c r="H49" i="62" s="1"/>
  <c r="H50" i="62" s="1"/>
  <c r="H51" i="62" s="1"/>
  <c r="H52" i="62" s="1"/>
  <c r="H53" i="62" s="1"/>
  <c r="H54" i="62" s="1"/>
  <c r="H55" i="62" s="1"/>
  <c r="F219" i="62"/>
  <c r="H56" i="62" l="1"/>
  <c r="H57" i="62" s="1"/>
  <c r="H58" i="62" s="1"/>
  <c r="H59" i="62" s="1"/>
  <c r="H60" i="62" s="1"/>
  <c r="H61" i="62" s="1"/>
  <c r="H62" i="62" s="1"/>
  <c r="H63" i="62" s="1"/>
  <c r="H64" i="62" s="1"/>
  <c r="H65" i="62" s="1"/>
  <c r="H66" i="62" s="1"/>
  <c r="H67" i="62" s="1"/>
  <c r="H68" i="62" s="1"/>
  <c r="H69" i="62" s="1"/>
  <c r="H70" i="62" s="1"/>
  <c r="H71" i="62" s="1"/>
  <c r="H72" i="62" s="1"/>
  <c r="H73" i="62" s="1"/>
  <c r="H74" i="62" s="1"/>
  <c r="H75" i="62" s="1"/>
  <c r="H76" i="62" s="1"/>
  <c r="H77" i="62" s="1"/>
  <c r="H78" i="62" s="1"/>
  <c r="H79" i="62" s="1"/>
  <c r="H80" i="62" s="1"/>
  <c r="H81" i="62" s="1"/>
  <c r="H82" i="62" s="1"/>
  <c r="H83" i="62" s="1"/>
  <c r="H84" i="62" s="1"/>
  <c r="H85" i="62" s="1"/>
  <c r="H86" i="62" s="1"/>
  <c r="H87" i="62" s="1"/>
  <c r="H88" i="62" s="1"/>
  <c r="H89" i="62" s="1"/>
  <c r="H90" i="62" s="1"/>
  <c r="H91" i="62" s="1"/>
  <c r="H92" i="62" s="1"/>
  <c r="H93" i="62" s="1"/>
  <c r="H94" i="62" s="1"/>
  <c r="H95" i="62" s="1"/>
  <c r="H96" i="62" s="1"/>
  <c r="H97" i="62" s="1"/>
  <c r="H98" i="62" s="1"/>
  <c r="H99" i="62" s="1"/>
  <c r="H100" i="62" s="1"/>
  <c r="H101" i="62" s="1"/>
  <c r="H102" i="62" s="1"/>
  <c r="H103" i="62" s="1"/>
  <c r="H104" i="62" s="1"/>
  <c r="H105" i="62" s="1"/>
  <c r="H106" i="62" s="1"/>
  <c r="H107" i="62" s="1"/>
  <c r="H108" i="62" s="1"/>
  <c r="H109" i="62" s="1"/>
  <c r="H110" i="62" s="1"/>
  <c r="H111" i="62" s="1"/>
  <c r="H112" i="62" s="1"/>
  <c r="H113" i="62" s="1"/>
  <c r="H114" i="62" s="1"/>
  <c r="H115" i="62" s="1"/>
  <c r="H116" i="62" s="1"/>
  <c r="H117" i="62" s="1"/>
  <c r="H118" i="62" s="1"/>
  <c r="H119" i="62" s="1"/>
  <c r="H120" i="62" s="1"/>
  <c r="H121" i="62" s="1"/>
  <c r="H122" i="62" s="1"/>
  <c r="H123" i="62" s="1"/>
  <c r="H124" i="62" s="1"/>
  <c r="H125" i="62" s="1"/>
  <c r="H126" i="62" s="1"/>
  <c r="H127" i="62" s="1"/>
  <c r="H128" i="62" s="1"/>
  <c r="H129" i="62" s="1"/>
  <c r="H130" i="62" s="1"/>
  <c r="H131" i="62" s="1"/>
  <c r="H132" i="62" s="1"/>
  <c r="H133" i="62" s="1"/>
  <c r="H134" i="62" s="1"/>
  <c r="H135" i="62" s="1"/>
  <c r="H136" i="62" s="1"/>
  <c r="H137" i="62" s="1"/>
  <c r="H138" i="62" s="1"/>
  <c r="H139" i="62" s="1"/>
  <c r="H140" i="62" s="1"/>
  <c r="H141" i="62" s="1"/>
  <c r="H142" i="62" s="1"/>
  <c r="H143" i="62" s="1"/>
  <c r="H144" i="62" s="1"/>
  <c r="H145" i="62" s="1"/>
  <c r="H146" i="62" s="1"/>
  <c r="H147" i="62" s="1"/>
  <c r="H148" i="62" s="1"/>
  <c r="H149" i="62" s="1"/>
  <c r="H150" i="62" s="1"/>
  <c r="H151" i="62" s="1"/>
  <c r="H152" i="62" s="1"/>
  <c r="H153" i="62" s="1"/>
  <c r="H154" i="62" s="1"/>
  <c r="H155" i="62" s="1"/>
  <c r="H156" i="62" s="1"/>
  <c r="H157" i="62" s="1"/>
  <c r="H158" i="62" s="1"/>
  <c r="H159" i="62" s="1"/>
  <c r="H160" i="62" s="1"/>
  <c r="H161" i="62" s="1"/>
  <c r="H162" i="62" s="1"/>
  <c r="H163" i="62" s="1"/>
  <c r="H164" i="62" s="1"/>
  <c r="H165" i="62" s="1"/>
  <c r="H166" i="62" s="1"/>
  <c r="H167" i="62" s="1"/>
  <c r="H168" i="62" s="1"/>
  <c r="H169" i="62" s="1"/>
  <c r="H170" i="62" s="1"/>
  <c r="H171" i="62" s="1"/>
  <c r="H172" i="62" s="1"/>
  <c r="H173" i="62" s="1"/>
  <c r="H174" i="62" s="1"/>
  <c r="H175" i="62" s="1"/>
  <c r="H176" i="62" s="1"/>
  <c r="H177" i="62" s="1"/>
  <c r="H178" i="62" s="1"/>
  <c r="H179" i="62" s="1"/>
  <c r="H180" i="62" s="1"/>
  <c r="H181" i="62" s="1"/>
  <c r="H182" i="62" s="1"/>
  <c r="H183" i="62" s="1"/>
  <c r="H184" i="62" s="1"/>
  <c r="H185" i="62" s="1"/>
  <c r="H186" i="62" s="1"/>
  <c r="H187" i="62" s="1"/>
  <c r="H188" i="62" s="1"/>
  <c r="H189" i="62" s="1"/>
  <c r="H190" i="62" s="1"/>
  <c r="H191" i="62" s="1"/>
  <c r="H192" i="62" s="1"/>
  <c r="H193" i="62" s="1"/>
  <c r="H194" i="62" s="1"/>
  <c r="H195" i="62" s="1"/>
  <c r="H196" i="62" s="1"/>
  <c r="H197" i="62" s="1"/>
  <c r="H198" i="62" s="1"/>
  <c r="H199" i="62" s="1"/>
  <c r="H200" i="62" s="1"/>
  <c r="H201" i="62" s="1"/>
  <c r="H202" i="62" s="1"/>
  <c r="H203" i="62" s="1"/>
  <c r="H204" i="62" s="1"/>
  <c r="H205" i="62" s="1"/>
  <c r="H206" i="62" s="1"/>
  <c r="H207" i="62" s="1"/>
  <c r="H208" i="62" s="1"/>
  <c r="H209" i="62" s="1"/>
  <c r="H210" i="62" s="1"/>
  <c r="H211" i="62" s="1"/>
  <c r="H212" i="62" s="1"/>
  <c r="H213" i="62" s="1"/>
  <c r="H214" i="62" s="1"/>
  <c r="H215" i="62" s="1"/>
  <c r="H216" i="62" s="1"/>
  <c r="H217" i="62" s="1"/>
  <c r="H218" i="62" s="1"/>
  <c r="H219" i="62" l="1"/>
</calcChain>
</file>

<file path=xl/sharedStrings.xml><?xml version="1.0" encoding="utf-8"?>
<sst xmlns="http://schemas.openxmlformats.org/spreadsheetml/2006/main" count="544" uniqueCount="314">
  <si>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</si>
  <si>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</si>
  <si>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</si>
  <si>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</si>
  <si>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</si>
  <si>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</si>
  <si>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</si>
  <si>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</si>
  <si>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</si>
  <si>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</si>
  <si>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</si>
  <si>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</si>
  <si>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</si>
  <si>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</si>
  <si>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</si>
  <si>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</si>
  <si>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Choferes  y Auxiliares de Distribución
de la Sede Central</t>
  </si>
  <si>
    <t>Nomina Masiva al Personal de la Dirección de Recursos Humanos
(Choferes y Auxiliares de Distribución 
de la Sede Central)</t>
  </si>
  <si>
    <t>Consorcio de Tarjetas Dominicanas, S. A</t>
  </si>
  <si>
    <t>Nomina Masiva al Personal de la Dirección de Farmacias del Pueblo</t>
  </si>
  <si>
    <t>N/M</t>
  </si>
  <si>
    <t>Nomina Masiva al Personal del Departamento de Ingeniería e Infraestructura</t>
  </si>
  <si>
    <t>Nomina Masiva al Personal de Mantenimiento de Santiago</t>
  </si>
  <si>
    <t>Nomina Masiva al Personal de la Sección de Ingresos (Colectores)</t>
  </si>
  <si>
    <t>Nomina Masiva al Personal del Departamento de Comunicaciones</t>
  </si>
  <si>
    <t>Choferes y Auxiliares de Distribución
de Santiago</t>
  </si>
  <si>
    <t>José Ariel Sánchez Martínez</t>
  </si>
  <si>
    <t>Luisa Gabriela González de Santelises</t>
  </si>
  <si>
    <t>Nomina Masiva al Personal del Departamento de Fiscalización</t>
  </si>
  <si>
    <t>Nomina Masiva al Personal de la Dirección de Recursos Humanos</t>
  </si>
  <si>
    <t>Rudy Alberto Melo Beltré</t>
  </si>
  <si>
    <t>Navila Alfonso Reyes</t>
  </si>
  <si>
    <t>Luis Alberto Araujo Infante</t>
  </si>
  <si>
    <t>Abraham Pérez</t>
  </si>
  <si>
    <t>D.G.I.I.- Art. 12 Ley 288-04</t>
  </si>
  <si>
    <t>Heriberto Castillo García</t>
  </si>
  <si>
    <t>Nelson Alcides Minyety</t>
  </si>
  <si>
    <t>Doris Hesni Nehme</t>
  </si>
  <si>
    <t>José Herrera</t>
  </si>
  <si>
    <t>Nomina Masiva al Personal del Departamento de Seguridad 
Militar y Policial</t>
  </si>
  <si>
    <t>Robert Otoniel Villar</t>
  </si>
  <si>
    <t>Wandy Fabián Figueroa</t>
  </si>
  <si>
    <t>Pablo Zacarías Taveras Duval</t>
  </si>
  <si>
    <t>Crédito a Cuenta Cliente</t>
  </si>
  <si>
    <t>Francisco Gerardo Herrera Pérez</t>
  </si>
  <si>
    <t>Pablo Ogando Frías</t>
  </si>
  <si>
    <t>Juan Alberto Collado</t>
  </si>
  <si>
    <t>Jorge Olivio Bello Peralta</t>
  </si>
  <si>
    <t>José Emmanuel Durán Tucker</t>
  </si>
  <si>
    <t>Héctor Manuel Peña Núñez</t>
  </si>
  <si>
    <t>Carlos Francisco Hernández</t>
  </si>
  <si>
    <t>Correspondiente al Mes de Junio 2022</t>
  </si>
  <si>
    <t>Balance Conciliado al 31-05-22</t>
  </si>
  <si>
    <t>Cargos por Impuestos del 0.015%, según la Ley 288-04, 
correspondientes al Mes de Junio de 2022.</t>
  </si>
  <si>
    <t>Cargos y Comisiones Bancarias, correspondientes  al 
Mes de Junio de 2022.</t>
  </si>
  <si>
    <t xml:space="preserve">Emmanuel Francisco Hernández </t>
  </si>
  <si>
    <t>Noel Mieses Marine</t>
  </si>
  <si>
    <t>María Isabel Naut Astacio</t>
  </si>
  <si>
    <t xml:space="preserve">Emmanuel Antonio Quiñones Peralta </t>
  </si>
  <si>
    <t>JJ Electric SA.</t>
  </si>
  <si>
    <t>Nomina Masiva al Personal de la División de Transportación</t>
  </si>
  <si>
    <t>Elvis Lorenzo Linarez</t>
  </si>
  <si>
    <t>Benito Antonio Camacho Moscoso</t>
  </si>
  <si>
    <t>Anselmo Alejandro Medrano y Medrano</t>
  </si>
  <si>
    <t>VZ Controles Industriales SRL</t>
  </si>
  <si>
    <t>Juan Carlos Disla</t>
  </si>
  <si>
    <t>Estefani Bonilla López</t>
  </si>
  <si>
    <t>Rodolfo Enmanuel Gómez Sánchez</t>
  </si>
  <si>
    <t>Edwin Alberto Ferreras Méndez</t>
  </si>
  <si>
    <t>Nelvin Serrano Rosario</t>
  </si>
  <si>
    <t>Víctor Manuel Cabrera Jáquez</t>
  </si>
  <si>
    <t>Eduardo Brito Acosta</t>
  </si>
  <si>
    <t>Michael Mesa López</t>
  </si>
  <si>
    <t xml:space="preserve">Grupo Alterra SRL </t>
  </si>
  <si>
    <t>Refricentro Rubiera, SRL.</t>
  </si>
  <si>
    <t>Hansel Luis Rosa Belén</t>
  </si>
  <si>
    <t>Pago de Viáticos, al personal del Departamento de Comunicaciones, que estuvo realizando levantamiento de Farmacias del Pueblo,  en la Provincia de La Romana, correspondiente al día 31 de Mayo del año en curso.</t>
  </si>
  <si>
    <t>Perla Massiel Batista González</t>
  </si>
  <si>
    <t>Ronny &amp; David Repuestos, SRL</t>
  </si>
  <si>
    <t>Juan Daniel Taveras Frómeta</t>
  </si>
  <si>
    <t>Impresos CV SRL</t>
  </si>
  <si>
    <t xml:space="preserve">Alberto Rojas Rosario </t>
  </si>
  <si>
    <t>Adquisición de 3 (tres) dispositivos nuevos, para ser utilizados en servicios de peajes de los vehículos que distribuyen medicamentos y prestan servicios de mantenimiento en la institución, según comunicación No. CDA/160-2022, realizada por el Encargado del Departamento Administrativo, en fecha 06-06-22</t>
  </si>
  <si>
    <t>Recarga de Peaje (Paso Rápido), a la Flotilla Vehicular de la Institución, que distribuyen medicamentos y prestan servicios de mantenimiento, según comunicación No. CDA/165-22, realizada por el Encargado del Departamento Administrativo, en fecha 13-06-22.</t>
  </si>
  <si>
    <t>Rafael Bienvenido Borbón De León</t>
  </si>
  <si>
    <t>Elvis Eladio Cruz Mariñez</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</si>
  <si>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05 de Mayo del presente año.-</t>
  </si>
  <si>
    <t>Nomina Masiva al Personal de la Dirección General</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</si>
  <si>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01 de Junio del presente año.-</t>
  </si>
  <si>
    <t>Rodolfo Polanco Burgos</t>
  </si>
  <si>
    <t>Luyens Comercial, SRL</t>
  </si>
  <si>
    <t>27055593572</t>
  </si>
  <si>
    <t>Fior Daliza Rosario</t>
  </si>
  <si>
    <t>Tony Rodamientos, C X A</t>
  </si>
  <si>
    <t>Julisa Norberto Rosario</t>
  </si>
  <si>
    <t>Sobrante de la Transferencia a Terceros No. 26928428778, por rellenado de Cilindros de Gas, realizada a favor de Jose Herrera, en fecha 06-06-22, por un valor total de $7,970.40</t>
  </si>
  <si>
    <t>Nomina Masiva al Personal de la División de Mejora y Acondicionamiento Físico</t>
  </si>
  <si>
    <t>Pago de Viáticos, al personal de la Dirección de Farmacias del Pueblo, que estuvo participando en una reunión con el personal de la Dirección de Recursos Humanos  y la Dirección de Trámites y Servicios para la Salud, en el Almacén Regional Norte, de la Provincia de Santiago, correspondiente al día 26 de Mayo del presente año.-</t>
  </si>
  <si>
    <t>Antonio José Pérez Feliz</t>
  </si>
  <si>
    <t>Pago de Viáticos, al personal de la División de Transportación, que estuvo trasladando un personal del Departamento de Fiscalización, con la finalidad de realizar un recorrido por las Farmacias del Pueblo de  la Provincia Peravia (Baní), correspondiente al día 20 de Mayo del año en curso.-</t>
  </si>
  <si>
    <t>Pago de Viáticos, al personal de la Dirección de Farmacias del Pueblo, que estuvo trasladándose desde la Provincia La Vega hacia la Sede Central de Santo Domingo, con la finalidad de participar en un curso Taller de las Farmacias del Pueblo, correspondiente al día  27 de Abril del presente año.-</t>
  </si>
  <si>
    <t>Compra de 2 (dos) sellos redondos, requeridos por el Departamento de Compras y Contrataciones, para ser utilizados en el área medicamentos ARVS-VIH SIDA, de recepción y despacho, según comunicación No. D.OP. 0103-2022, realizada en fecha 19-04-22, por el Director de Operaciones &amp; Logística.</t>
  </si>
  <si>
    <t>Compra de Coolant (Refrigerante), para ser utilizado en el mantenimiento de los Chiler del aire acondicionado de la Sede Central de Promese Cal, según comunicación No. MAF-2022-0125, realizada por el Encargado de la División de Mejora y Acondicionamiento Físico, en fecha 31-05-22.-</t>
  </si>
  <si>
    <t>Pago de Viáticos, al personal de la División de Transportación, que estuvo trasladando un personal del Departamento de Comunicaciones,  hacia la Provincia de La Vega, con la finalidad de cubrir una actividad que se realizo en la referida provincia, con la asistencia del Director General de la Institución, correspondiente al día 13 de Mayo del presente año.</t>
  </si>
  <si>
    <t>Compra de 2 (dos) paneles y materiales eléctricos, los cuales serán utilizados para balancear la carga eléctrica de los nuevos aires acondicionados instalados en la Sede Central Promese Cal, según Comunicación MAF-2022-0133, realizada por el Encargado de la División de Mejora y Acondicionamiento Físico, en fecha 02-06-22.</t>
  </si>
  <si>
    <t>Compra de dos (2) Gomas 80/90-17 y 90/80-17 para motor, requeridas por el Departamento de Compras y Contrataciones, para ser para ser instaladas en la motocicleta del personal de mensajería de la Dirección General, según Comunicación No. DGPC/429/2022, realizada por la Coordinadora de la Dirección General, en fecha 27-05-22.</t>
  </si>
  <si>
    <t>Deivi Manuel Montero Feliz</t>
  </si>
  <si>
    <t>Compra de 2 (dos ) guarda motor 30-40A 600 VAC 3P Telemecanique y 1 guarda motor 10-16A 600 VAC  GVI-M20 3P, requeridos por el Departamento de Compras y Contrataciones, para ser utilizados en el mantenimiento correctivo al compresor Chillers #2 que se encuentra fuera de servicio, según comunicación no. MAF-SC-2022-0054, realizada en fecha 13-05-22, por el Encargado de la División de Mejora y Acondicionamiento Físico.</t>
  </si>
  <si>
    <t>Pago de Viáticos, al personal del Departamento de Administración de Servicios TIC, que estuvo trasladándose desde la Sede Central de la Provincia de Santo Domingo, hacia la Provincia de Maria Trinidad Sanchez (Nagua), con la finalidad de brindar asistencia tecnológica, en la actividad "El Gobierno en las Provincias",  correspondiente  al día 22 de Mayo del presente año.-</t>
  </si>
  <si>
    <t>Pago de Viáticos, al personal de la División de Transportación, que estuvo trasladando un personal del Departamento de Ingeniería e Infraestructura, hacia las Farmacias del Pueblo Hospital Juan Pablo Pina y Hospital Nuestra Señora de Regla, en las Provincias de San Cristóbal y Baní, correspondiente al día 25 de mayo del año en curso.-</t>
  </si>
  <si>
    <t>Compra de Ventana corrediza blanco liso, para ser instalada en la Farmacia del Pueblo Cruz Roja, ubicada en el Distrito Nacional, según comunicación No. MAF -2022-0128, realizada por el Encargado de la División de Mejora y Acondicionamiento Físico, en fecha 02-06-22</t>
  </si>
  <si>
    <t>Cristino Amauris Veras Hilario</t>
  </si>
  <si>
    <t>Pago de Viáticos, al personal de la Dirección de Recursos Humanos, que estuvo apoyando un levantamiento de personal en el Almacén Regional Norte, de la Provincia de Santiago, correspondiente al día 26 de Mayo del año en curso.</t>
  </si>
  <si>
    <t>Recarga de combustible al personal del Departamento de Ingeniería e Infraestructura, que estuvo realizando trabajos de levantamiento de los procesos de construcción de ochenta (80) nuevas Farmacias del Pueblo, en coordinación con los Ingenieros Regionales del Servicio Regional de Salud, quienes estarán ubicando los espacios de donde serán construidas dichas farmacias, en las Provincias de Bahoruco, Barahona, Independencia, Pedernales y San Juan, correspondiente a los días 31 de Mayo y a los días 01, 02 y 03 de Junio del presente año.-</t>
  </si>
  <si>
    <t>Pago de Viáticos, al personal de  la Dirección de Recursos Humanos, que estuvo coordinando  y supervisando en la Charla de Salud y Seguridad   en el Trabajo, a cargo de la Idopril,  realizada en el Almacén Regional Norte, en la Provincia de Santiago,  correspondiente al día 24 de Mayo del año en curso.</t>
  </si>
  <si>
    <t>Pago de Viáticos, al personal de la División de Transportación, que estuvo brindando asistencia de transporte a 6 Colaboradores que dieron cobertura a la actividad "El Gobierno en las Provincias", donde estuvo participando el Director General de la Institución; esa actividad fue realizada en el Municipio de Nagua, de la Provincia de  María Trinidad Sánchez , correspondiente al día 22 de mayo del año en curso.-</t>
  </si>
  <si>
    <t>Pago de Viáticos, al personal del Departamento Administrativo, que estuvo realizando Labores de Supervisión de los Activos Fijos instalados en las Farmacias del Pueblo de las Provincias de Monte Cristi, Bani y Valverde Mao, correspondiente al día 27 de Mayo del presente año.-</t>
  </si>
  <si>
    <t>Humberto Aramboles</t>
  </si>
  <si>
    <t>Completivo a pago de Viáticos, al personal de la División de Distribución de la Sede Central, que estuvo participando en el abastecimiento de medicamentos a las Farmacias del Pueblo, Programas y Transferencia, en las rutas de las Provincias de Santiago, El 28, Valverde Mao, San Cristóbal, San Pedro de Macorís, Boca Chica, Barahona, La Altagracia, San Francisco de Macorís y La Romana,  correspondiente a los días  31 de Marzo y a los días 01, 04, 05, 06, 07, 08 y 11 de Abril del presente año. Este expediente originalmente era por valor de $39,250.00, sin embargo, la cuenta del Sr. Humberto Aramboles, por valor de $1,100.00, estaba incorrecta y al momento de procesar el archivo TXT, el valor no le fue registrado al Sr. Aramboles, razón por la cual el archivo se acreditó por el valor neto de $38,150.00</t>
  </si>
  <si>
    <t>Compra de 4 Bombas de drenaje para SPLITCP-MOP-220 y 3 URETNO SPREY, requeridas por el Departamento de Compras y Contrataciones, para ser utilizadas en el sistema de drenaje de los aires acondicionados para ser instalados en las oficinas del Departamento Financiero, Administrativo y la Dirección Jurídica, según comunicación No. MAF-SC-2022-0066, realizada por el Encargado de la División de Mejora y Acondicionamiento Físico, en fecha 14-06-22</t>
  </si>
  <si>
    <t>Pago de Viáticos, al personal del Departamento de Ingeniería e Infraestructura, que estuvo participando en una reunión con las autoridades de las Provincias de Pedernales, Bahoruco e Independencia, con la finalidad de realizar un levantamiento para la construcción de nuevas Farmacias del Pueblo, en las referidas provincias,  correspondiente a los días 08 y 09 de Junio del presente año.</t>
  </si>
  <si>
    <t>Recarga de combustible al personal de la División de Mejora y Acondicionamiento Físico, que estuvo realizando trabajos de mantenimiento a las Farmacias del Pueblo de Tamayo, Cabeza 
de Toro, UASD, Neyba y UNAP Neyba, ubicadas en la Provincia de Bahoruco, correspondiente a los días 07 y 08 de Junio del año en curso.-</t>
  </si>
  <si>
    <t xml:space="preserve">Luis Nicolás Santiago Lora </t>
  </si>
  <si>
    <t>Floristería Cáliz Flor, EIRL</t>
  </si>
  <si>
    <t>L R Cámaras Shop, SRL</t>
  </si>
  <si>
    <t>Pago de Viáticos, al personal de la División de Transportación,
que estuvo trasladando un personal de la Dirección de Farmacias del Pueblo, hacia las Provincias  Independencia, Bahoruco, Pedernales, con la finalidad de realizar una Supervisión Especial en las Farmacias del Pueblo de las provincias referidas, correspondiente a los días 08 y 09 de Junio del año en curso.</t>
  </si>
  <si>
    <t>Compra de pintura y tiro doble switch, para ser utilizado en el mantenimiento de la Farmacia del Pueblo Villa Jaragua, de la Provincia de Bahoruco, según comunicación No. MAF-2022-0143, realizada por el Encargado de la División de Mejora y Acondicionamiento Físico, en fecha 10-06-22</t>
  </si>
  <si>
    <t>Pago de Viáticos, al personal de la División de Transportación,
que estuvo trasladando un personal del Departamento de Fiscalización, hacia las Provincias de Monte Cristi y Santiago, correspondiente al día 27 de Mayo del año en curso.</t>
  </si>
  <si>
    <t>Pago de Viáticos, al personal de la Dirección de Farmacias del Pueblo, que estuvo trasladándose hacia las Provincias de Independencia, Bahoruco y Pedernales, con la finalidad de realizar  una Supervisión Especial en las Farmacias del Pueblo de las provincias referidas, correspondiente a los días 08 y 09 de Junio del año en curso.</t>
  </si>
  <si>
    <t>Pago de Viáticos, al personal del Departamento Financiero, que estuvo realizando labores de Supervisión del Almacén Regional Norte, en la Provincia de Santiago, correspondiente al día 22 de Junio del presente año.</t>
  </si>
  <si>
    <t>Pago de Viáticos, al personal del Departamento Administrativo, que estuvo realizando labores de Supervisión del Almacén Regional Norte, en la Provincia de Santiago, correspondiente al día 22 de Junio del presente año.</t>
  </si>
  <si>
    <t>Pago de Viáticos, al personal de la Dirección de Recursos Humanos, que estuvo participando en el Operativo de Entrega de Equipos de Protección (EPP), en el Almacén Regional Norte, de la Provincia de Santiago,   correspondiente al día 14 de Junio del año en curso.</t>
  </si>
  <si>
    <t>Pago de Viáticos, al personal de la División de Transportación, que estuvo trasladando un personal del Departamento de Comunicaciones, hacia la Provincia de La Romana, con la finalidad de realizar un levantamiento para la habilitación de una nueva Farmacia del Pueblo en la referida provincia, correspondiente al día 30 de mayo del año en curso.-</t>
  </si>
  <si>
    <t>Nomina Masiva al Personal de la Sección de Mayordomía</t>
  </si>
  <si>
    <t>Pago de Viáticos, al personal de la Sección de Mayordomía, que estuvo participando en el Operativo de Limpieza para la habilitación de las nuevas Farmacias del Pueblo Estorga y La Malena, ubicadas  en el Municipio de Guerra, de la Provincia de Monte Plata y Boca Chica, correspondiente al día 08 de Junio del año en curso.</t>
  </si>
  <si>
    <t>Pago de Viáticos, al personal de Mantenimiento de Santiago, bajo la Supervisión del Departamento de Ingeniería e Infraestructura, que estuvo realizando trabajos de mantenimiento, en las Farmacias del Pueblo de las Provincias de Cotui (Cevicos) y Salcedo, correspondiente  al día 07 de Junio del presente año.-</t>
  </si>
  <si>
    <t>Pago de Viáticos, al personal de Mantenimiento de Santiago, bajo la Supervisión del Departamento de Ingeniería e Infraestructura, que estuvo realizando trabajos de mantenimiento, en las Farmacias del Pueblo de la Provincia de La Vega, correspondiente  al día 06 de Abril del presente año.-</t>
  </si>
  <si>
    <t>Pago de Viáticos, al personal de Mantenimiento de Santiago, bajo la Supervisión del Departamento de Ingeniería e Infraestructura, que estuvo realizando trabajos de mantenimiento, en las Farmacias del Pueblo de las Provincias de La Vega, Zafarraya y Nagua, correspondiente  a los días 22 y 28 de Abril y al día 03 de Mayo del presente año.-</t>
  </si>
  <si>
    <t>Pago de Viáticos, al personal de Mantenimiento de Santiago, bajo la Supervisión del Departamento de Ingeniería e Infraestructura, que estuvo realizando trabajos de mantenimiento, en las Farmacias del Pueblo de la Provincia de Samaná, correspondiente al día 10 de Mayo  del presente año.-</t>
  </si>
  <si>
    <t>Pago de Viáticos, al personal de la División de Transportación, que estuvo realizando labores de rescate del camión Mitsubishi placa EL07906, el cual sufrió una avería de camino a la Provincia de La Vega, mientras iba a realizar una distribución de medicamentos (Sueros) a la referida provincia, correspondiente al día 02 de Junio  del presente año.-</t>
  </si>
  <si>
    <t xml:space="preserve">Reversión de la Transferencia ACH No. 27054762396, realizada a favor del Suplidor Luyens Comercial, SRL, en fecha 24-06-22, por valor de $6,377.95, la cual fue devuelta por el Banco en fecha 27-06-22, por 
tener error en la cuenta bancaria del suplidor. </t>
  </si>
  <si>
    <t>Pago de Viáticos, al personal de la Dirección de Farmacias del Pueblo, que estuvo trasladándose desde la Sede Central de Santo Domingo, hacia las Provincias de Monseñor Nouel y La Vega, con la finalidad de realizar  una Supervisión Especial en las Farmacias de las referidas provincias,  correspondiente al día 22 de Junio del año en curso.</t>
  </si>
  <si>
    <t>27113019455</t>
  </si>
  <si>
    <t>27113041716</t>
  </si>
  <si>
    <t>Santo Gervacio Sánchez</t>
  </si>
  <si>
    <t>Luisa Gabriela González Santelises</t>
  </si>
  <si>
    <t>Adolfo Núñez Rojas</t>
  </si>
  <si>
    <t>Omar Eladio Grateaux Martínez</t>
  </si>
  <si>
    <t>Elín Emilio De Los Santos Balbuena</t>
  </si>
  <si>
    <t>Rubert Augusto Alcántara Hernández</t>
  </si>
  <si>
    <t>Jiménez Gil Solutions, SRL</t>
  </si>
  <si>
    <t>Compra de Una (1) Plancha a Vapor (Vaporizador de Prendas), requerida por el Departamento de Compras y Contrataciones, para ser utilizada en las actividades externas que realiza la Institución,  según comunicación No. DC/EV-2022-077, realizada en fecha 19-05-22, por la Encargada del Departamento de Comunicaciones.</t>
  </si>
  <si>
    <t>Pago de Viáticos, al personal de la Dirección General, que estuvo participando en un Recorrido por las Farmacias del Pueblo de la Provincia de La Vega, correspondiente al día 22 de Junio del presente año.</t>
  </si>
  <si>
    <t xml:space="preserve">Pago de Viáticos, al personal del Departamento de Ingeniería e Infraestructura, que estuvo realizando trabajos de: Recorrido para el Levantamiento de nuevas FP junto a la comisión de la Dirección de Farmacia en las Penitenciarías de las Zonas de San Francisco, El Pinito, Las Isletas, Rafey Hombre y Rafey Mujeres; supervisión de construcción, encofrado y envarillado, de las FP La Galera y Villa Vásquez; levantamiento general de necesidades, para la habilitación de la FP Guainabano, entre otros; estas labores fueron realizadas en las Farmacias del Pueblo de las Provincias de San Francisco (Duarte), La Vega, Espaillat (Moca), Santiago, Dajabon, Monte Cristi, La Altagracia y El Seibo, correspondiente a los días 02, 03, 09 y 10 de Junio del presente año. </t>
  </si>
  <si>
    <t>Pago de Viáticos, al personal de Mantenimiento de Santiago, bajo la Supervisión del Departamento de Ingeniería e Infraestructura, que estuvo realizando traslados de Activos Fijos, desde el Almacén Regional Norte de la Provincia de Santiago hacia la Sede Central de Santo Domingo, correspondiente a los días 10 y 12 de Mayo del presente año.-</t>
  </si>
  <si>
    <t>Pago de Viáticos, al personal de la Dirección de Farmacias del Pueblo, que estuvo realizando una Supervisión Especial, en las Farmacias del Pueblo de la Zona Norte, correspondiente al día 18 de Mayo del año en curso. (Este viático originalmente fue pagado en fecha 27-05-22, y por error involuntario, fue procesado nuevamente en fecha 01-06-22)</t>
  </si>
  <si>
    <t>Pago de Viáticos, al personal de la División de Mejora y Acondicionamiento Físico, que estuvo realizando trabajos de: Levantamiento para los nuevos procesos de construcción de ochenta (80) nuevas Farmacias del Pueblo, en coordinación con los ingenieros regionales del Servicio Nacional de Salud, en las Provincias de San Pedro de Macorís, La Romana, Hato Mayor, El Seibo, San Cristóbal, Peravia, San José de Ocoa, La Vega y Sánchez Ramírez, correspondiente a los días 16, 17, 18, 19 y 20 de Mayo del año en curso.-</t>
  </si>
  <si>
    <t>Pago de Viáticos, al personal de la Dirección de Farmacias del Pueblo, que estuvo  trasladándose hacia la Sede Central de Santo Domingo, desde las Provincias de San Cristóbal, Peravia, San José de Ocoa, Duarte, Santiago Rodríguez, Puerto Plata, La Vega, Monte Cristi, Dajabon, San Juan de la Maguana, Samaná, La Romana, San Pedro de Macorís y Azua, con la finalidad de realizar la entrega de documentos relativos a sus labores habituales, correspondiente a los días 03, 04, 11, 12, 13, 16, 17 y 23 de Mayo del año en curso.-</t>
  </si>
  <si>
    <t xml:space="preserve">Pago de Viáticos, al personal del Departamento de Ingeniería e Infraestructura, que estuvo realizando trabajos de: solución de trabajos eléctricos en la FP Madre Vieja Sur;  instalación de accesorios de baño en la FP Nuestra Señora de Regla; visita realizada con la Dirección de Farmacias del Pueblo y la gobernadora de Elías Piña, con la finalidad de realizar futuras construcciones de FP; y traslado de mesas, bocinas y otros elementos, para el montaje de Capacitación, en el Centro Cultural J. H; estas labores fueron realizadas  en las Farmacias del Pueblo de las Provincias de Peravia, San Cristóbal, Azua, San Juan y Elías Piña,  correspondiente a los días 13, 20 y 22 de Abril del presente año. </t>
  </si>
  <si>
    <t xml:space="preserve">Pago de Viáticos, al personal de la División de Mejora y Acondicionamiento Físico, que estuvo realizando trabajos de: Desinstalación de aire acondicionado, pintura de interior en la FP Hospital Municipal Maimón; chequeo de nevera y mantenimiento de inodoro, en las FP La Cueva, Inmaculada Concepcion, Hospital Municipal de Fantino y FP Hospital Municipal de Cevicos; chequeo de aire acondicionado y levantamiento de necesidades en la FP Hospital Toribio Piantini; mantenimiento de aire acondicionado en la FP Hospital Municipal Ángel Concepcion; instalación de counter y accesorios de baño, en la FP Cumayasa, entre otros; estas labores fueron realizadas  en las Farmacias del Pueblo de las Provincias de Monseñor Nouel, Sánchez Ramírez, Hermanas Mirabal, La Romana, María Trinidad Sánchez y Azua,  correspondiente a los días 11, 17, 18, 20, 24 y 26 de Mayo del presente año. </t>
  </si>
  <si>
    <t>Compra de manguera industrial de 1/2", marca Trupper, para ser utilizada en la instalación del desagüe de los aires acondicionados que están siendo instalados en las oficinas de los  Departamentos Financiero y  Administrativo y en la Dirección Jurídica, según comunicación No. MAF-2022-0148, realizada por el Encargado de la División de Mejora 
y Acondicionamiento Físico, en fecha 20-06-22</t>
  </si>
  <si>
    <t>Pago de Viáticos, al personal de la División de Transportación,
que estuvo trasladando al Ing. José Camacho Pérez, Coordinador de Seguridad y Prevención Laboral, de la Dirección de Recursos Humanos, hacia el Almacén Regional Norte de la Provincia de Santiago, correspondiente al día 14 de Junio del presente año.</t>
  </si>
  <si>
    <t>Pago de Viáticos, al personal del Departamento de Fiscalización, que estuvo realizando labores de Supervisión del traslado de los Activos Fijos de las Farmacias del Pueblo José Contreras y Villa Trina, en la Provincia de Moca (Espaillat), hacia el Almacén Regional Norte, en la Provincia de Santiago, correspondiente al día 09 de Junio del presente año.</t>
  </si>
  <si>
    <t>Pago de Viáticos, al personal de Mantenimiento de Santiago, bajo la Supervisión del Departamento de Ingeniería e Infraestructura, que estuvo realizando trabajos de mantenimiento, en las Farmacias del Pueblo de las Provincias de Sánchez Ramírez (Cotui) y Puerto Plata, correspondiente a los días 18 y 19 de Mayo del presente año.-</t>
  </si>
  <si>
    <t>Pago de Viáticos, al personal de Dirección de Trámites y Servicios para la Salud, que estuvo participando en una Reunión con el Equipo de  Tramites y Servicios del Almacén Regional Norte, de la Provincia de Santiago, correspondiente al día 22 de Junio del presente año.-</t>
  </si>
  <si>
    <t>Pago de Viáticos, al personal de Dirección de Trámites y Servicios para la Salud, que estuvo acompañando a la Directora de esa Dirección, en la  Reunión con el Equipo de  Trámites y Servicios del Almacén Regional Norte, de la Provincia de Santiago, correspondiente al día 22 de Junio del presente año.-</t>
  </si>
  <si>
    <t>Recarga de Combustible, al personal de la División de Mejora y Acondicionamiento Físico, que estuvo realizando labores de Independización Eléctrica de las Farmacias del Pueblo Derrumbadero, La Rancha y Pedro Corto, en la Provincia de San Juan, correspondiente a los días 22 y 23 de Junio del año en curso.</t>
  </si>
  <si>
    <t>Pago de Viáticos, al personal de Mantenimiento de Santiago, bajo la Supervisión del Departamento de Ingeniería e Infraestructura, que estuvo realizando trabajos de mantenimiento, en las Farmacias del Pueblo de las Provincias de Sánchez Ramírez y Espaillat (Moca), correspondiente  al día 25 de Mayo y al día 01 de Junio del presente año.-</t>
  </si>
  <si>
    <t>LIC. MARIA CRISTINA PRADO</t>
  </si>
  <si>
    <t>LIC. NELSON ALCIDES MINYETY</t>
  </si>
  <si>
    <t>ENCARGADA DIVISION DE TESORERIA</t>
  </si>
  <si>
    <t>ENCARGADO DEPARTAMENTO FINANCIERO</t>
  </si>
  <si>
    <t>PREPARADO POR</t>
  </si>
  <si>
    <t>REVISADO POR</t>
  </si>
  <si>
    <t>LIC. GEORGINA VICTORIANO MORENO</t>
  </si>
  <si>
    <t>DIRECTORA ADMINISTRATIVA FINANCIERA</t>
  </si>
  <si>
    <t>AUTORIZADO POR</t>
  </si>
  <si>
    <t>Balance Final</t>
  </si>
  <si>
    <t>PROGRAMA DE MEDICAMENTOS ESENCIALES (PROMESE CAL)</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</si>
  <si>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 Provincia de San Pedro de Macorís, correspondiente al día 7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</si>
  <si>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17 de Febrero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</si>
  <si>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Espaillat y Puerto Plata, correspondiente al día 08 de Abril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</si>
  <si>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04 de Mayo del presente año.- (Este expediente  fue pagado originalmente en  fecha 27-05-22, por el mismo monto y a los mismos beneficiarios, sin embargo, por error se proceso el archivo nuevamente)</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</si>
  <si>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01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</si>
  <si>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04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</si>
  <si>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06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</si>
  <si>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07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</si>
  <si>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08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</si>
  <si>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13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</si>
  <si>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14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</si>
  <si>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18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</si>
  <si>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02 de Abril del año en curso. (Este viático originalmente fue pagado en fecha 27-05-22 y por error involuntario, fue procesado nuevamente en fecha 01-06-22)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</si>
  <si>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09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</si>
  <si>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Espaillat, correspondiente al día 18 de Abril del año en curso.-</t>
  </si>
  <si>
    <t>Pago de Viáticos, al personal del Departamento de Ingeniería e Infraestructura, que estuvo realizando trabajos de: Pintura de exterior e interior; instalación de protectores de puertas y ventanas en la FP Cruce de Boca Chica; entrega de sillas, cajas fuertes y codificación de las mismas, en las FP GP CAP Laguna Salada, Luis L. Bogart, El Vigiador, La Vigía, Hospital Ramon Matías Mella, Hospital Adriano Villalona, Hospital Municipal Restauración y Unap Entrada de Mao; visita en compañía de los Auditores de la Cámara de Cuentas, para la supervisión del mantenimiento de la Farmacia del Pueblo Cap Monte Adentro;  desinstalación de aire acondicionado, instalación de aire nuevo y pintura de toldo, en las FP Zona Franca y Hospital Municipal de Arenoso, entre otros; estas labores fueron realizadas en las Farmacias del Pueblo de las Provincias de Dajabon, Boca Chica, Valverde Mao, Monte Cristi, Duarte y Monseñor Nouel (Bonao), correspondiente a los días  28 de abril y a los días 09, 10, 12 y 13 de Mayo del año en curso.-</t>
  </si>
  <si>
    <t>Pago de Viáticos, al personal de Dirección  de Farmacias del Pueblo, que estuvo trasladándose desde la FP Gualete, en la Provincia de Puerto Plata, hacia la FP Hospital Municipal Villa Isabela, de la misma provincia, con la finalidad de cubrir la vacante de auxiliar de FP,  correspondiente a los días del 02 al 18 de Febrero del año en curso.-</t>
  </si>
  <si>
    <t>Pago de Viáticos, al personal de Dirección  de Farmacias del Pueblo, que estuvo trasladándose desde la FP Hospital Municipal Octaviano Estrella Madera, en la Provincia de Puerto Plata, hacia la FP Hospital Municipal Villa Isabela, de la misma provincia, con la finalidad de cubrir la vacante de auxiliar de FP,  correspondiente a los días del 14 al 21 de Marzo del año en curso.-</t>
  </si>
  <si>
    <t>Pago de Viáticos, al personal de Dirección  de Farmacias del Pueblo, que estuvo trasladándose desde la FP CPNA Vista del Valle, en la Provincia de San Francisco de Macorís, hacia la FP Centro de Atención Primaria La Peña, de la misma provincia, con la finalidad de cubrir la vacante de auxiliar de FP, correspondiente a los días del 24 de Abril al 31 de Mayo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</si>
  <si>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05 de Abril del año en curso.-</t>
  </si>
  <si>
    <t>Compra de materiales ferreteros, para ser utilizados en terminación de los trabajos de la habilitación de la nueva Farmacia del Pueblo Estorga, en el Municipio de Guerra, de la Provincia de Monte Plata, según Comunicación No. DII-2022-0139, realizada por el Encargado del Departamento de Ingeniería e Infraestructura, en fecha 24-05-22.-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</si>
  <si>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Espaillat y Puerto Plata, correspondiente al día 12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</si>
  <si>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12 de Abril del año en curso.-</t>
  </si>
  <si>
    <t>Compra de materiales ferreteros, para ser utilizados en los drenajes de los aires acondicionados que fueron instalados en el salón de conferencia, según comunicación no. MAF-2022-0124, realizada por el Encargado de la División de Mejora y Acondicionamiento Físico, en fecha 30-05-22.</t>
  </si>
  <si>
    <t>Recarga de Peaje (Paso Rápido), a la Flotilla Vehicular de la Institución, que distribuyen medicamentos y prestan servicios de mantenimiento, según comunicación No. CDA/156-2022, realizada en fecha 02-06-22, por el Encargado del Depto. Administrativo.</t>
  </si>
  <si>
    <t>Pago de Viáticos, al personal de la División de Distribución de la Sede Central, que estuvo participando en el abastecimiento de medicamentos a las Farmacias del Pueblo, Programas y Transferencia, en las rutas de las Provincias de Peravia, San Cristóbal, La Romana, San José de Ocoa, Azua, San Pedro de Macorís, Santiago, Pedro Brand, Monte Plata y  San Juan, correspondiente a los días 21, 22 y 23 de Marzo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</si>
  <si>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La Romana y San Pedro de Macorís, correspondiente al día 18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</si>
  <si>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10 de Abril del año en curso.-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</si>
  <si>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19 de Mayo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</si>
  <si>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16 de Mayo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</si>
  <si>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17 de Mayo del presente año.-</t>
  </si>
  <si>
    <t>Pago de Viáticos, al personal del Departamento de Comunicaciones, que estuvo realizando la cobertura de la Actividad "El Gobierno en las Provincias", realizada en la Provincia de María Trinidad Sánchez, con la participación del Director General de la Institución y otros funcionarios, correspondiente al día 22 de Mayo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</si>
  <si>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 los días 18 y 19  de Mayo del presente año.-</t>
  </si>
  <si>
    <t>Pago de Viáticos, al personal de la División de Transportación, que estuvo brindando asistencia de rescate al Camión Mitsubishi, Placa EL 062270, el cual se le había dañado la bomba de clutch, en la Provincia de  La Vega, de regreso a la Provincia de Santo Domingo, correspondiente al día 25 de mayo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</si>
  <si>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02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</si>
  <si>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Provincias de Santo Domingo, correspondiente al día 02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</si>
  <si>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22 de Marzo del año en curso.-</t>
  </si>
  <si>
    <t>Pago de Viáticos, al personal de la Sección de Ingresos, (Colectores), que estuvo trasladándose desde la Provincia de Independencia, hacia la Sede Central de Santo Domingo, con la finalidad de retirar los talonarios de Recibos de Ingresos, para poder cubrir la vacante de la Provincia de Bahoruco,  hasta tanto se designe un Colector para cubrir la referida zona, correspondiente al día 13 de Mayo del año en curso.</t>
  </si>
  <si>
    <t>Pago de Viáticos, al personal de la Dirección de Farmacias del Pueblo, que  estuvo  trasladándose desde la Provincia Monseñor Nouel hacia la Sede Central de Santo Domingo, con la finalidad de realizar la entrega de documentos de las FP, cubriendo zona de supervisión vacante,  en la provincia referida, correspondiente  a los días 11 y 25 de Mayo del presente año.-</t>
  </si>
  <si>
    <t>Pago de Viáticos, al personal de la Dirección General, que estuvo participando en una reunión con el personal de la Dirección de Recursos Humanos y la Dirección de Trámites y Servicios para la Salud, en el Almacén Regional Norte, de la Provincia de Santiago, correspondiente al  día 26 de Mayo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</si>
  <si>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11 de Abril del año en curso.</t>
  </si>
  <si>
    <t>Pago de Viáticos, al personal de Dirección de Farmacias del Pueblo, que estuvo realizando un recorrido por las Farmacias del Pueblo, de las Provincias de San Francisco de Macorís, La Vega, Moca y Santiago, correspondiente al día 02 de Junio del año en curso.</t>
  </si>
  <si>
    <t>Compra de materiales ferreteros, para la reparación del baño de la garita en la sede Central Promese Cal, según comunicación No. MAF -2022-0127, realizada en fecha
02-06-22, por el Encargado de la División de Mejora y Acondicionamiento.-</t>
  </si>
  <si>
    <t>Pago de Viáticos, al personal de la División de Transportación, que estuvo brindando trasladando un personal del Depto. de Capacitación y Desarrollo, de la Dirección de Recursos Humanos, en el Almacén Regional Norte de la Provincia de  Santiago, correspondiente al día 24 de mayo del año en curso.-</t>
  </si>
  <si>
    <t>Pago de Viáticos, al personal de la Dirección de Farmacias del Pueblo, que  estuvo trasladándose desde la Provincia de Pedernales, hacia la Sede Central de Santo Domingo, con la finalidad de realizar la entrega de documentos relativos a sus labores, correspondiente  al día 26 de Mayo del presente año.-</t>
  </si>
  <si>
    <t>Pago de Viáticos, al personal de la Dirección de Farmacias del Pueblo, que  estuvo trasladándose desde la Provincia de Monte Plata, hacia la Sede Central de Santo Domingo, con la finalidad de realizar la entrega de documentos relativos a sus labores, correspondiente  al día 03 de Mayo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</si>
  <si>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01 de Abril del año en curso.</t>
  </si>
  <si>
    <t>Pago de Rellenado de cuatro cilindros de gas: Uno de 100 libras, 1 de 50 libras y 4 de 25 libras cada uno, para ser utilizados en la Cocina de la Dirección General, el Comedor de la Sede principal de Ciudad Salud y el Almacén de la Ave. Monumental, según comunicación No. SUM-/No.0070-2022, realizada por el Enc. de la División de Servicios Generales, en fecha 01-06-22.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</si>
  <si>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rutas de las Provincias de Espaillat y Puerto plata,  correspondiente al día 13 de Abril del año en curso.</t>
  </si>
  <si>
    <t>Pago de Viáticos, al personal de Departamento de Seguridad Militar y Policial, que estuvo brindando servicio de agente de seguridad y  chofer, del Sr. Director General en la actividad  
"El Gobierno en las Provincias", realizada en la  Provincia María Trinidad Sánchez, correspondiente al día 22 de Mayo del año en curso.</t>
  </si>
  <si>
    <t xml:space="preserve">Pago de Viáticos, al personal del Departamento de Ingeniería
e Infraestructura, que estuvo realizando trabajos de levantamiento para  auditoría de las  Farmacias del Pueblo en la Región Norte, junto al equipo de los Auditores de la Cámara de Cuentas,  en  las Provincias de Dajabon, Monte Cristi, Valverde Mao, Santiago Rodríguez y Santiago de los Caballeros, correspondiente a los días 30 y 31 de Mayo y a los días 01, 02 y 03 de Junio  del presente año. </t>
  </si>
  <si>
    <t>Pago de Viáticos, al personal de la División de Distribución del Almacén de Santiago, que estuvo participando en el abastecimiento de las Farmacias del Pueblo, entrega de reclamaciones, transferencias de medicamentos y retirando suministros,  en las rutas de las Provincias de  Espaillat, Dajabon, Monte Cristi, Santo Domingo, La Vega, Duarte, María Trinidad Sánchez, Monseñor Nouel, Sánchez Ramírez, Valverde Mao, San José de Ocoa, Puerto Plata y Hermanas Mirabal, correspondiente a los días 03, 04, 11, 12, 13, 18, 19, 20, 21 y 23 de Mayo  del año en curso.</t>
  </si>
  <si>
    <t>Pago de Viáticos, al personal de la División de Distribución de la Sede Central, que estuvo participando en el abastecimiento de medicamentos a las Farmacias del Pueblo, Programas y Transferencia, en las rutas de las Provincias de Santiago, El 28, Valverde Mao, San Cristóbal, San Pedro de Macorís, Boca Chica, Barahona, La Altagracia, San Francisco de Macorís y La Romana,  correspondiente a los días  31 de Marzo y a los días 01, 04, 05, 06, 07, 08 y 11 de Abril del presente año. Este expediente originalmente era por valor de $39,250.00, sin embargo, la cuenta del Sr. Humberto Aramboles, por valor de $1,100.00, estaba incorrecta y al momento de procesar el archivo TXT, el valor no le fue registrado al Sr. Aramboles, razón por la cual el archivo se acreditó por el valor neto de $38,150.00</t>
  </si>
  <si>
    <t>Pago de Viáticos, al personal de la División de Distribución de la Sede Central, que estuvo participando en el abastecimiento de medicamentos a las Farmacias del Pueblo, Programas y Transferencia, en las rutas de las Provincias de La Vega, San Cristóbal, Santiago, Azua, San Pedro de  Macorís, Boca Chica, Gurabo y San Francisco de Macorís, correspondiente a los días 31 de Marzo y a los días 01, 04, 05, 06, 07, 08 y 11 de Abril del presente año. Este expediente era originalmente por valor de $36,650.00, sin embargo, la cuenta del Sr. Humberto Aramboles por valor de $1,500.00, estaba incorrecta y al momento de procesar el archivo TXT, el valor no le fue registrado al Sr. Aramboles, razón por la cual el expediente 
se acreditó por el valor neto de $35,150.00</t>
  </si>
  <si>
    <t>Completivo a pago de Viáticos, al personal de la División de Distribución de la Sede Central, que estuvo participando en el abastecimiento de medicamentos a las Farmacias del Pueblo, Programas y Transferencia, en las rutas de las Provincias de
La Vega, San Cristóbal, Santiago, Azua, San Pedro de  Macorís, Boca Chica, Gurabo y San Francisco de Macorís, correspondiente a los días 31 de Marzo y a los días 01, 04, 05, 06, 07, 08 y 11 de Abril del presente año. Este expediente era originalmente por valor de $36,650.00, sin embargo, la cuenta del Sr. Humberto Aramboles por valor de $1,500.00, estaba incorrecta y al momento de procesar el archivo TXT, el valor no le fue registrado al Sr. Aramboles, razón por la cual el expediente se acreditó por el valor neto de $35,150.00</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</si>
  <si>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19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</si>
  <si>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Azua, San Juan, Elías Piña, Duarte, La Vega, Monseñor Nouel, Sánchez Ramírez, Santiago, Puerto Plata, Espaillat, Barahona y Pedernales, correspondiente al día 18 
de Febrero del año en curso.</t>
  </si>
  <si>
    <t>Compra de Banda de Tras. Runner original Loncin, para ser utilizada en el motor del Mensajero externo de la Dirección General, según comunicación No. DGPG/462/2022, realizada por la Coordinadora del Despacho de la Dirección General, en fecha 07-06-22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</si>
  <si>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19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</si>
  <si>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 de la Provincia de  Santo Domingo, correspondiente al día 19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</si>
  <si>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Pedro de Macorís y La Romana, correspondiente al día 19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</si>
  <si>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20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</si>
  <si>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La Vega, Valverde Mao, Santiago Rodríguez, Dajabon y Montecristi, correspondiente al día 20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</si>
  <si>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Santiago, Espaillat y Puerto Plata, correspondiente al día 20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</si>
  <si>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Pedro de Macorís y La Romana, correspondiente al día 20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</si>
  <si>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 de Santo Domingo, correspondiente al día 20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</si>
  <si>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 de Santo Domingo, correspondiente al día 21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</si>
  <si>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Barahona y Pedernales,  correspondiente al día 21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</si>
  <si>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Juan, Azua  y Elías Piña,  correspondiente al día 21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</si>
  <si>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 de Santo Domingo, correspondiente al día 22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</si>
  <si>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 Pedro de Macorís, correspondiente al día 22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</si>
  <si>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 de Santo Domingo, correspondiente al día 24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</si>
  <si>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 de Santo Domingo, correspondiente al día 25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</si>
  <si>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María Trinidad Sánchez, Hermanas Mirabal, Duarte, Samaná, Monte Plata, Sánchez Ramírez, Pedernales, Peravia, Azua, Valverde Mao, Santiago Rodríguez, Dajabon y Monte Cristi, correspondiente al día 22 de Febrero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</si>
  <si>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Juan, Azua y Elías piña correspondiente al día 02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</si>
  <si>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19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</si>
  <si>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20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</si>
  <si>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San José  de Ocoa, Peravia, San Cristóbal, Monseñor Nouel y Sánchez Ramírez, correspondiente al día 20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</si>
  <si>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20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</si>
  <si>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San José de Ocoa, Peravia, San Cristóbal, Monseñor Nouel y  Sánchez Ramírez, , correspondiente al día 20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</si>
  <si>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Hermanas Mirabal, Duarte, María Trinidad Sánchez y Samaná , correspondiente al día 20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</si>
  <si>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21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</si>
  <si>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22 de Abril del año en curso.</t>
  </si>
  <si>
    <t>Sobrante de la Transferencia a Terceros No. 26928428778, 
por el rellenado de Cilindros de Gas, realizada a favor de José Herrera, en fecha 06-06-22, por un valor total de $7,970.40</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</si>
  <si>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Santiago, Espaillat  y Puerto Plata,  correspondiente 
al día 19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</si>
  <si>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Puerto Plata y Espaillat,  correspondiente al día 22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</si>
  <si>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Valverde Mao, Santiago Rodríguez, Monte Cristi y Dajabon, correspondiente al día 24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</si>
  <si>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Monseñor Nouel, La Vega y Sánchez Ramírez, correspondiente al día
25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</si>
  <si>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26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</si>
  <si>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Pedro de Macorís, La Romana, La Altagracia, Hato Mayor y El Seibo.  correspondiente al día 26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</si>
  <si>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25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</si>
  <si>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San Pedro de Macorís y La Romana, correspondiente 
al día 31 de Marzo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</si>
  <si>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28 de Marzo del año en curso.</t>
  </si>
  <si>
    <t>Pago de Viáticos, al personal del Departamento de Seguridad Militar y Policial, que estuvo prestando servicio como  agente de seguridad y chofer del Director General,  en la reunión de Consejo de Gobierno, que estuvo realizando la cobertura de la Actividad "Ruta de la Salud", realizada en la Provincia de Santiago, correspondiente al día 03 de Junio del año en curso.</t>
  </si>
  <si>
    <t>Pago de Viáticos, al personal de la Dirección General, que estuvo participando en el acto de inauguración de las Torres Quirúrgicas y de Servicios E y F en la Unión Médica del Norte,  en la Provincia de Santiago, correspondiente al  día 03 de Junio del año en curso</t>
  </si>
  <si>
    <t>Pago de Viáticos, al personal de la Sección de Ingresos (Colectores), que estuvo trasladándose desde la Provincia de Independencia hasta la Provincia de Bahoruco, con la finalidad de realizar labores de Colecturía para cubrir la vacante, de esa Provincia, correspondiente a los días 16, 17, 24 y 25 de Mayo  del año en curso.</t>
  </si>
  <si>
    <t>Pago de Viáticos, al personal de la Sección de Ingresos (Colectores), que estuvo trasladándose desde la Provincia de Moca hasta la Provincia Hermanas Mirabal, con la finalidad de realizar labores de Colecturía para cubrir las Vacaciones  de la Colectora de la Provincia Hermanas Mirabal, correspondiente a los días 05, 06, 11, 12 y 14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</si>
  <si>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27 de Abril del año en curso.</t>
  </si>
  <si>
    <t>Compra de una Corona de Flores, requerida por el Departamento de Compras y Contrataciones, para ser enviada en nombre de la Institución a la Funeraria Blandino, por el fallecimiento del Ministro de Medio Ambiente y Recursos Naturales Dr. Orlando Jorge Mera, según comunicación No. DC/EV-2022-090, realizada por la Encargad del Depto. de Comunicaciones, en fecha 07-06-22.</t>
  </si>
  <si>
    <t>Compra de una Batería Modelo Power 2000 BP-828 de 3000
amperes recargable, requerida por el Departamento de Compras y Contrataciones, para ser utilizada en las actividades que realiza la Institución, según comunicación 
No. DC/EV-2022-074, realizada por la Encargada del Departamento de Comunicaciones, en fecha 12-05-22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</si>
  <si>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 Cristóbal, correspondiente al día 22 de Marzo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</si>
  <si>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27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</si>
  <si>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Cristóbal, Peravia, San José de Ocoa, Monseñor Nouel, La Vega y Sánchez Ramírez, correspondiente al día 27 de Abril del año en curso.</t>
  </si>
  <si>
    <t>Pago de Viáticos, al personal de la División de Distribución de la Sede Central, que estuvo participando en el abastecimiento de medicamentos a las Farmacias del Pueblo, Programas y Transferencia, en las rutas de las Provincias de Monte Plata, San Juan, Elias Piña, Azua, Barahona, Pedro Brand, Pedernales, Independencia y Santiago, correspondiente a los días 23, 24, 25, 28, 29 y 30 de Marzo del presente año.</t>
  </si>
  <si>
    <t>Pago de Viáticos, al personal de la División de Distribución de la Sede Central, que estuvo participando en el abastecimiento de medicamentos a las Farmacias del Pueblo, Programas y Transferencia, en las rutas de las Provincias de María Trinidad Sánchez, Santiago, Barahona, San Cristóbal, Valverde Mao, Samaná, Boca Chica, Salcedo, La Vega y Azua,  correspondiente a los días 12, 13, 14, 18, 21 y 22 de Abril del presente año.</t>
  </si>
  <si>
    <t>Pago de Viáticos, al personal de Dirección General, que estuvo participando en un Recorrido por las Farmacias del Pueblo de la Provincia de Pedernales, correspondiente a los días 08 y 09 de Junio del año en curso.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</si>
  <si>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02 de Junio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</si>
  <si>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30 de Mayo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</si>
  <si>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31 de Mayo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</si>
  <si>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29 de Marzo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</si>
  <si>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Cristóbal, Peravia y San José de Ocoa, correspondiente al día 25 de Abril del año en curso.</t>
  </si>
  <si>
    <t>Pago de Viáticos, al personal de la División de Distribución de la Sede Central, que estuvo participando en el abastecimiento de medicamentos a las Farmacias del Pueblo, Programas y Transferencia, en las rutas  de las Provincias de San Cristóbal, San José de Ocoa, Bani, Valverde Mao, Peravia y Santiago, correspondiente al día 18 de Marzo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</si>
  <si>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Bahoruco y Barahona, correspondiente al día 21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</si>
  <si>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Espaillat y Puerto Plata, correspondiente al día 28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</si>
  <si>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Valverde Mao, Santiago Rodríguez, Dajabon y Monte Cristi,  correspondiente al día 27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</si>
  <si>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Hermanas Mirabal, Duarte y María Trinidad Sánchez, correspondiente al día 25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</si>
  <si>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Barahona y Pedernales, correspondiente al día 26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</si>
  <si>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Barahona y Pedernales, correspondiente al día 26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</si>
  <si>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Espaillat y Puerto Plata, correspondiente al día 27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</si>
  <si>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Bahoruco e Independencia, correspondiente al día 26 de Abril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</si>
  <si>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Bahoruco e Independencia, correspondiente al día 26 de Abril del 
año en curso.</t>
  </si>
  <si>
    <t>Compra de materiales eléctricos, para ser utilizados en terminación de los trabajos de la habilitación de la nueva Farmacia del Pueblo Madre Laura (Estorga), en el Municipio de Guerra, de la Provincia de Monte Plata, según Comunicación No. MAF-2022-0123, realizada por el Encargado de la División de Mejora y Acondicionamiento Físico, en fecha 30-05-22.-</t>
  </si>
  <si>
    <t xml:space="preserve">Pago de Viáticos, al personal del Departamento de Ingeniería
e Infraestructura, que estuvo realizando trabajos de: Levantamiento para construcciones de nuevas FP, en las provincias de Bahoruco, Independencia, Pedernales y San Juan, en compañía de un personal del Servicio Nacional de Salud; pintura exterior, instalación de partes de venta, en la FP Villa Jacagua; pintura de exterior, mantenimiento de inversor y levantamiento de necesidades, en la FP Hospital Municipal San Bartolomé y levantamiento de necesidades en la FP Cabeza de Toro; estas labores fueron realizadas en las Farmacias del Pueblo de las Provincias de San Juan, Bahoruco, Independencia y Pedernales,  correspondiente a los días 31 de Mayo y a los días 01, 02, 03, 06 y 07 de Junio del presente año. </t>
  </si>
  <si>
    <t>Compra de 30 Paquetes de papel Carbón de 100 hojas cada uno, requeridos por el Departamento de Compras y Contrataciones, para ser utilizados en el Almacén General de Ciudad Salud, según comunicación no. D. OP.0128-2022, realizada por el Director de Operaciones &amp; Logística, en
fecha 12-05-22</t>
  </si>
  <si>
    <t xml:space="preserve">Pago de Viáticos, al personal del Departamento de Ingeniería 
e Infraestructura, que estuvo realizando trabajos de: Levantamiento para construcciones de nuevas FP, en la provincia de Azua; reparación de piso levantado, reparación de abanico y bomba para tinaco, en la FP Hospital Juan Pablo Pina; levantamiento de necesidades en la FP Hospital Nuestra Señora de Regla; evaluación de áreas para nuevas habilitaciones de las FP CPNA Hato de Mana, Santana Guaniabano y San Pedro; desmantelamiento de la FP Fundación Sammy Sosa 30/30, entre otros; estas labores fueron realizadas en las Farmacias del Pueblo de las Provincias de Azua, San Cristóbal, Bani, La Altagracia, La Vega, San Pedro de Macorís y San Juan, correspondiente a los días 24, 25, 26 y 31 de Mayo y a los días 01 y 02 de Junio del presente año. </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</si>
  <si>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San Juan de la Maguana, Elías Piña y Azua, correspondiente al día 25 de Abril del año en curso.</t>
  </si>
  <si>
    <t>Completivo a pago de Viáticos, al personal de la Sección de Ingresos (Colectores), que  estuvo  visitando la  Sede Central de Santo Domingo,  desde distintas  provincias de la Zona Sur del País, con la finalidad de  entregar documentos de Colecturía de las Farmacias del Pueblo, correspondiente  a los días 18 y 19  de Mayo del presente año.- Este viático por error involuntario, fue acreditado a la Sra. Fiord Daliza Rosario, en vez de ser a la Sra. Fior Daliza Ramírez Rosado, que es la Colectora de la Provincia de Azua 01</t>
  </si>
  <si>
    <t xml:space="preserve">Devolución del 0.0015% correspondiente a la Reversión de la Transferencia ACH No. 27054762396, realizada a favor del Suplidor Luyens Comercial, SRL, en fecha 24-06-22, por valor de $6,377.95, la cual fue devuelta por el Banco en fecha 
27-06-22, por tener error en la cuenta bancaria del suplidor. </t>
  </si>
  <si>
    <t>Pago de Viáticos, al personal de la División de Distribución de la Sede Central, que estuvo participando en el abastecimiento de medicamentos a las Farmacias del Pueblo, Programas y Transferencia, en las rutas  de las Provincias de San Cristóbal, Santiago, La Altagracia, Azua, El Seibo, Hato Mayor, Monte Plata, San Pedro, Peravia, San José de Ocoa y Santiago, correspondiente a los días 18 de Marzo y a los días 19, 20
y 21 de Abril del presente año.-</t>
  </si>
  <si>
    <t>Pago de Viáticos, al personal de la División de Transportación, que estuvo brindando asistencia de transporte a cinco (5) Colaboradores de la Sección de Mayordomía hacia el Municipio de Boca Chica, con la finalidad de que realizaran labores de limpieza, previo a la inauguración y puesta en funcionamiento de la nueva Farmacia del Pueblo La Malena, correspondiente al día 09 de Junio  del año en curso.-</t>
  </si>
  <si>
    <t>Compra de Treinta y Una (31) correas Industriales de diferentes medidas, requeridas por el Departamento de Compras y Contrataciones, para ser instaladas en las manejadoras de los Chiller (aires acondicionados), ubicados 
en el Almacén de la Sede Central de Ciudad Salud, según comunicación No. MAF-SC-2022-0023, realizada en fecha
15-03-22, por el Encargado de la División de Mejora y Acondicionamiento Físico.</t>
  </si>
  <si>
    <t>Compra de un Llavín (cerradura de piso) Flotante, para ser instalado en la Farmacia del Pueblo Pablo A. Paulino, ubicada en la Provincia de Samaná, según comunicación No. MAF-2022-0149, realizada en fecha 22-06-22, por el Encargado de la División de Mejora y Acondicionamiento Físico.</t>
  </si>
  <si>
    <t>Recarga de Peaje (Paso Rápido), a la Flotilla Vehicular de la Institución, que distribuyen medicamentos y prestan servicios de mantenimiento, según comunicación No. CDA/174-2022, realizada en fecha 27-06-22, por el Encargado del Departamento Administrativo.</t>
  </si>
  <si>
    <t>Recarga de Combustible, al personal de la División de Transportación, que estuvo trasladando un personal de la Dirección de Farmacias del Pueblo, hacia las Provincias  Independencia, Bahoruco y Pedernales, con la finalidad de realizar una Supervisión Especial en las Farmacias del Pueblo de las provincias referidas, correspondiente a los días 08 y 09 de Junio del año en curso.</t>
  </si>
  <si>
    <t>Compra de 30 Paquetes de papel Carbón de 100 hojas cada uno, requeridos por el Departamento de Compras y Contrataciones, para ser utilizados en el Almacén General de Ciudad Salud, según comunicación no. D. OP.0128-2022, realizada por el Director de Operaciones &amp; Logística, en fecha 12-05-22. Este expediente ya había sido pagado en fecha 
24-06-22, sin embargo, el banco reversó la transacción por tener error en la cuenta bancaria del suplidor.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</si>
</sst>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D$&quot;* #,##0.00_-;\-&quot;RD$&quot;* #,##0.00_-;_-&quot;RD$&quot;* &quot;-&quot;??_-;_-@_-"/>
    <numFmt numFmtId="164" formatCode="_(&quot;RD$&quot;* #,##0.00_);_(&quot;RD$&quot;* \(#,##0.00\);_(&quot;RD$&quot;* &quot;-&quot;??_);_(@_)"/>
    <numFmt numFmtId="165" formatCode="dd\-mm\-yy;@"/>
    <numFmt numFmtId="166" formatCode="#,##0.0000000000_ ;\-#,##0.0000000000\ "/>
  </numFmts>
  <fonts count="55"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b/>
      <i/>
      <sz val="16"/>
      <name val="Cambria"/>
      <family val="1"/>
      <scheme val="major"/>
    </font>
    <font>
      <i/>
      <sz val="15"/>
      <name val="Cambria"/>
      <family val="1"/>
    </font>
    <font>
      <sz val="11"/>
      <name val="Calibri"/>
      <family val="2"/>
      <scheme val="minor"/>
    </font>
    <font>
      <sz val="15"/>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i/>
      <sz val="15"/>
      <color rgb="FFFF0000"/>
      <name val="Cambria"/>
      <family val="1"/>
    </font>
    <font>
      <sz val="14"/>
      <name val="Calibri"/>
      <family val="2"/>
      <scheme val="minor"/>
    </font>
    <font>
      <i/>
      <sz val="11"/>
      <color rgb="FFC00000"/>
      <name val="Cambria"/>
      <family val="1"/>
      <scheme val="major"/>
    </font>
    <font>
      <b/>
      <i/>
      <sz val="18"/>
      <color theme="1"/>
      <name val="Cambria"/>
      <family val="1"/>
      <scheme val="major"/>
    </font>
    <font>
      <b/>
      <i/>
      <sz val="19"/>
      <color theme="1"/>
      <name val="Cambria"/>
      <family val="1"/>
      <scheme val="major"/>
    </font>
    <font>
      <b/>
      <i/>
      <u val="double"/>
      <sz val="21"/>
      <color theme="1"/>
      <name val="Cambria"/>
      <family val="1"/>
      <scheme val="major"/>
    </font>
    <font>
      <i/>
      <sz val="11"/>
      <name val="Cambria"/>
      <family val="1"/>
      <scheme val="major"/>
    </font>
    <font>
      <i/>
      <sz val="16"/>
      <color rgb="FFFF0000"/>
      <name val="Cambria"/>
      <family val="1"/>
    </font>
    <font>
      <b/>
      <i/>
      <u val="double"/>
      <sz val="21"/>
      <name val="Cambria"/>
      <family val="1"/>
      <scheme val="major"/>
    </font>
    <font>
      <i/>
      <u/>
      <sz val="16"/>
      <name val="Cambria"/>
      <family val="1"/>
      <scheme val="major"/>
    </font>
    <font>
      <i/>
      <sz val="18"/>
      <color theme="1"/>
      <name val="Cambria"/>
      <family val="1"/>
      <scheme val="major"/>
    </font>
    <font>
      <i/>
      <sz val="19"/>
      <color theme="1"/>
      <name val="Cambria"/>
      <family val="1"/>
      <scheme val="major"/>
    </font>
    <font>
      <i/>
      <sz val="16"/>
      <color theme="1"/>
      <name val="Cambria"/>
      <family val="1"/>
      <scheme val="major"/>
    </font>
    <font>
      <i/>
      <sz val="18"/>
      <name val="Cambria"/>
      <family val="1"/>
      <scheme val="major"/>
    </font>
    <font>
      <sz val="14"/>
      <color theme="1"/>
      <name val="Calibri"/>
      <family val="2"/>
      <scheme val="min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s>
  <cellStyleXfs count="46">
    <xf numFmtId="0" fontId="0" fillId="0" borderId="0"/>
    <xf numFmtId="164" fontId="2" fillId="0" borderId="0" applyFont="0" applyFill="0" applyBorder="0" applyAlignment="0" applyProtection="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4" applyNumberFormat="0" applyAlignment="0" applyProtection="0"/>
    <xf numFmtId="0" fontId="14" fillId="21" borderId="5"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8" borderId="4" applyNumberFormat="0" applyAlignment="0" applyProtection="0"/>
    <xf numFmtId="0" fontId="21" fillId="0" borderId="9" applyNumberFormat="0" applyFill="0" applyAlignment="0" applyProtection="0"/>
    <xf numFmtId="0" fontId="22" fillId="22" borderId="0" applyNumberFormat="0" applyBorder="0" applyAlignment="0" applyProtection="0"/>
    <xf numFmtId="0" fontId="10" fillId="23" borderId="10" applyNumberFormat="0" applyFont="0" applyAlignment="0" applyProtection="0"/>
    <xf numFmtId="0" fontId="23" fillId="2"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cellStyleXfs>
  <cellXfs count="98">
    <xf numFmtId="0" fontId="0" fillId="0" borderId="0" xfId="0"/>
    <xf numFmtId="0" fontId="3" fillId="0" borderId="0" xfId="0" applyFont="1"/>
    <xf numFmtId="0" fontId="9" fillId="0" borderId="0" xfId="0" applyFont="1"/>
    <xf numFmtId="0" fontId="27"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39" fontId="30" fillId="0" borderId="1" xfId="1" applyNumberFormat="1" applyFont="1" applyFill="1" applyBorder="1" applyAlignment="1">
      <alignment horizontal="center"/>
    </xf>
    <xf numFmtId="0" fontId="31" fillId="0" borderId="0" xfId="0" applyFont="1" applyFill="1"/>
    <xf numFmtId="0" fontId="32" fillId="0" borderId="0" xfId="0" applyFont="1" applyFill="1"/>
    <xf numFmtId="0" fontId="33" fillId="0" borderId="0" xfId="0" applyFont="1" applyFill="1"/>
    <xf numFmtId="0" fontId="8" fillId="0" borderId="1" xfId="0" applyFont="1" applyFill="1" applyBorder="1" applyAlignment="1">
      <alignment horizontal="justify"/>
    </xf>
    <xf numFmtId="0" fontId="31" fillId="0" borderId="0" xfId="0" applyFont="1"/>
    <xf numFmtId="39" fontId="7" fillId="0" borderId="1" xfId="0" applyNumberFormat="1" applyFont="1" applyFill="1" applyBorder="1" applyAlignment="1">
      <alignment horizontal="center" wrapText="1"/>
    </xf>
    <xf numFmtId="165" fontId="4" fillId="0" borderId="1" xfId="0" applyNumberFormat="1" applyFont="1" applyFill="1" applyBorder="1" applyAlignment="1">
      <alignment horizontal="center"/>
    </xf>
    <xf numFmtId="0" fontId="7" fillId="0" borderId="1" xfId="0" applyFont="1" applyFill="1" applyBorder="1" applyAlignment="1">
      <alignment horizontal="left" wrapText="1"/>
    </xf>
    <xf numFmtId="0" fontId="27" fillId="0" borderId="2" xfId="0" applyFont="1" applyFill="1" applyBorder="1" applyAlignment="1">
      <alignment horizontal="left" wrapText="1"/>
    </xf>
    <xf numFmtId="0" fontId="27" fillId="0" borderId="1" xfId="0" applyFont="1" applyBorder="1" applyAlignment="1">
      <alignment horizontal="left"/>
    </xf>
    <xf numFmtId="0" fontId="7" fillId="0" borderId="1" xfId="0" applyFont="1" applyFill="1" applyBorder="1" applyAlignment="1">
      <alignment horizontal="center" wrapText="1"/>
    </xf>
    <xf numFmtId="39" fontId="27" fillId="0" borderId="1" xfId="0" applyNumberFormat="1" applyFont="1" applyFill="1" applyBorder="1" applyAlignment="1">
      <alignment horizontal="center" wrapText="1"/>
    </xf>
    <xf numFmtId="165" fontId="35" fillId="0" borderId="1" xfId="0" applyNumberFormat="1" applyFont="1" applyFill="1" applyBorder="1" applyAlignment="1">
      <alignment horizontal="center"/>
    </xf>
    <xf numFmtId="0" fontId="28" fillId="0" borderId="1" xfId="0" applyFont="1" applyFill="1" applyBorder="1" applyAlignment="1">
      <alignment horizontal="center" vertical="center"/>
    </xf>
    <xf numFmtId="0" fontId="36" fillId="0" borderId="1" xfId="0" applyFont="1" applyBorder="1" applyAlignment="1">
      <alignment horizontal="center" vertical="center"/>
    </xf>
    <xf numFmtId="0" fontId="34" fillId="0" borderId="3"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1" xfId="0" applyFont="1" applyFill="1" applyBorder="1" applyAlignment="1">
      <alignment horizontal="center" vertical="center" wrapText="1"/>
    </xf>
    <xf numFmtId="0" fontId="37" fillId="0" borderId="0" xfId="0" applyFont="1"/>
    <xf numFmtId="39" fontId="8" fillId="0" borderId="1" xfId="1" applyNumberFormat="1" applyFont="1" applyFill="1" applyBorder="1" applyAlignment="1">
      <alignment horizontal="center"/>
    </xf>
    <xf numFmtId="39" fontId="39" fillId="0" borderId="1" xfId="0" applyNumberFormat="1" applyFont="1" applyFill="1" applyBorder="1" applyAlignment="1">
      <alignment horizontal="center" wrapText="1"/>
    </xf>
    <xf numFmtId="39" fontId="40" fillId="0" borderId="1" xfId="1" applyNumberFormat="1" applyFont="1" applyFill="1" applyBorder="1" applyAlignment="1">
      <alignment horizontal="center"/>
    </xf>
    <xf numFmtId="0" fontId="4" fillId="0" borderId="1" xfId="0" applyFont="1" applyBorder="1" applyAlignment="1">
      <alignment horizontal="center"/>
    </xf>
    <xf numFmtId="0" fontId="41" fillId="0" borderId="0" xfId="0" applyFont="1"/>
    <xf numFmtId="0" fontId="4" fillId="0" borderId="0" xfId="0" applyFont="1"/>
    <xf numFmtId="0" fontId="28" fillId="0" borderId="1" xfId="0" applyFont="1" applyBorder="1" applyAlignment="1">
      <alignment horizontal="center" vertical="center" wrapText="1"/>
    </xf>
    <xf numFmtId="0" fontId="42" fillId="0" borderId="0" xfId="0" applyFont="1"/>
    <xf numFmtId="166" fontId="31" fillId="0" borderId="0" xfId="0" applyNumberFormat="1" applyFont="1"/>
    <xf numFmtId="4" fontId="32" fillId="0" borderId="0" xfId="0" applyNumberFormat="1" applyFont="1" applyFill="1"/>
    <xf numFmtId="166" fontId="33" fillId="0" borderId="0" xfId="0" applyNumberFormat="1" applyFont="1" applyFill="1"/>
    <xf numFmtId="166" fontId="32" fillId="0" borderId="0" xfId="0" applyNumberFormat="1" applyFont="1" applyFill="1"/>
    <xf numFmtId="39" fontId="45" fillId="0" borderId="1" xfId="0" applyNumberFormat="1" applyFont="1" applyFill="1" applyBorder="1" applyAlignment="1">
      <alignment horizontal="center" wrapText="1"/>
    </xf>
    <xf numFmtId="0" fontId="46" fillId="0" borderId="0" xfId="0" applyFont="1"/>
    <xf numFmtId="39" fontId="47" fillId="0" borderId="1" xfId="1" applyNumberFormat="1" applyFont="1" applyFill="1" applyBorder="1" applyAlignment="1">
      <alignment horizontal="center"/>
    </xf>
    <xf numFmtId="39" fontId="48" fillId="0" borderId="1" xfId="0" applyNumberFormat="1" applyFont="1" applyFill="1" applyBorder="1" applyAlignment="1">
      <alignment horizontal="center" wrapText="1"/>
    </xf>
    <xf numFmtId="0" fontId="3" fillId="0" borderId="0" xfId="0" applyFont="1" applyFill="1"/>
    <xf numFmtId="0" fontId="46" fillId="0" borderId="0" xfId="0" applyFont="1" applyFill="1"/>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165" fontId="35" fillId="0" borderId="1" xfId="0" applyNumberFormat="1" applyFont="1" applyFill="1" applyBorder="1" applyAlignment="1">
      <alignment horizontal="center"/>
    </xf>
    <xf numFmtId="39" fontId="30" fillId="0" borderId="1" xfId="1" applyNumberFormat="1" applyFont="1" applyFill="1" applyBorder="1" applyAlignment="1">
      <alignment horizontal="center"/>
    </xf>
    <xf numFmtId="0" fontId="7" fillId="0" borderId="1" xfId="0" applyFont="1" applyFill="1" applyBorder="1" applyAlignment="1">
      <alignment horizontal="left" wrapText="1"/>
    </xf>
    <xf numFmtId="39" fontId="30" fillId="0" borderId="1" xfId="1" applyNumberFormat="1" applyFont="1" applyFill="1" applyBorder="1" applyAlignment="1">
      <alignment horizontal="center"/>
    </xf>
    <xf numFmtId="0" fontId="7" fillId="0" borderId="1" xfId="0" applyFont="1" applyFill="1" applyBorder="1" applyAlignment="1">
      <alignment horizontal="left" wrapText="1"/>
    </xf>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165" fontId="35" fillId="0" borderId="1" xfId="0" applyNumberFormat="1" applyFont="1" applyFill="1" applyBorder="1" applyAlignment="1">
      <alignment horizontal="center"/>
    </xf>
    <xf numFmtId="0" fontId="7" fillId="0" borderId="1" xfId="0" applyFont="1" applyFill="1" applyBorder="1" applyAlignment="1">
      <alignment horizontal="center" wrapText="1"/>
    </xf>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165" fontId="35" fillId="0" borderId="1" xfId="0" applyNumberFormat="1" applyFont="1" applyFill="1" applyBorder="1" applyAlignment="1">
      <alignment horizontal="center"/>
    </xf>
    <xf numFmtId="39" fontId="40" fillId="0" borderId="1" xfId="1" applyNumberFormat="1" applyFont="1" applyFill="1" applyBorder="1" applyAlignment="1">
      <alignment horizontal="center"/>
    </xf>
    <xf numFmtId="0" fontId="4" fillId="0" borderId="1" xfId="0" applyFont="1" applyBorder="1" applyAlignment="1">
      <alignment horizontal="center"/>
    </xf>
    <xf numFmtId="0" fontId="46" fillId="0" borderId="0" xfId="0" applyFont="1"/>
    <xf numFmtId="39" fontId="30" fillId="0" borderId="1" xfId="1" applyNumberFormat="1" applyFont="1" applyFill="1" applyBorder="1" applyAlignment="1">
      <alignment horizontal="center"/>
    </xf>
    <xf numFmtId="0" fontId="7" fillId="0" borderId="1" xfId="0" applyFont="1" applyBorder="1" applyAlignment="1">
      <alignment horizontal="left" wrapText="1"/>
    </xf>
    <xf numFmtId="39" fontId="7" fillId="0" borderId="1" xfId="0" applyNumberFormat="1" applyFont="1" applyFill="1" applyBorder="1" applyAlignment="1">
      <alignment horizontal="center" wrapText="1"/>
    </xf>
    <xf numFmtId="4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165" fontId="35" fillId="0" borderId="1" xfId="0" applyNumberFormat="1" applyFont="1" applyFill="1" applyBorder="1" applyAlignment="1">
      <alignment horizontal="center"/>
    </xf>
    <xf numFmtId="0" fontId="3" fillId="0" borderId="0" xfId="0" applyFont="1" applyBorder="1" applyAlignment="1">
      <alignment horizontal="center" vertical="center"/>
    </xf>
    <xf numFmtId="0" fontId="38" fillId="0" borderId="0" xfId="0" applyFont="1" applyAlignment="1">
      <alignment horizontal="center" vertical="center"/>
    </xf>
    <xf numFmtId="0" fontId="6" fillId="0" borderId="0" xfId="0" applyFont="1" applyAlignment="1">
      <alignment horizontal="center"/>
    </xf>
    <xf numFmtId="39" fontId="49" fillId="0" borderId="1" xfId="0" applyNumberFormat="1" applyFont="1" applyFill="1" applyBorder="1" applyAlignment="1">
      <alignment horizontal="center" wrapText="1"/>
    </xf>
    <xf numFmtId="0" fontId="50" fillId="0" borderId="13" xfId="0" applyFont="1" applyBorder="1" applyAlignment="1">
      <alignment horizontal="center"/>
    </xf>
    <xf numFmtId="0" fontId="51" fillId="0" borderId="0" xfId="0" applyFont="1" applyBorder="1" applyAlignment="1">
      <alignment horizontal="left" wrapText="1"/>
    </xf>
    <xf numFmtId="0" fontId="50" fillId="0" borderId="13" xfId="0" applyFont="1" applyBorder="1" applyAlignment="1">
      <alignment horizontal="center" wrapText="1"/>
    </xf>
    <xf numFmtId="0" fontId="43" fillId="0" borderId="0" xfId="0" applyFont="1" applyBorder="1" applyAlignment="1">
      <alignment horizontal="center"/>
    </xf>
    <xf numFmtId="0" fontId="51" fillId="0" borderId="0" xfId="0" applyFont="1" applyAlignment="1">
      <alignment horizontal="left" wrapText="1"/>
    </xf>
    <xf numFmtId="0" fontId="43" fillId="0" borderId="0" xfId="0" applyFont="1" applyBorder="1" applyAlignment="1">
      <alignment horizontal="center" wrapText="1"/>
    </xf>
    <xf numFmtId="0" fontId="50" fillId="0" borderId="0" xfId="0" applyFont="1" applyAlignment="1">
      <alignment horizontal="center"/>
    </xf>
    <xf numFmtId="0" fontId="50" fillId="0" borderId="0" xfId="0" applyFont="1" applyAlignment="1">
      <alignment horizontal="center" wrapText="1"/>
    </xf>
    <xf numFmtId="0" fontId="52" fillId="0" borderId="0" xfId="0" applyFont="1" applyAlignment="1">
      <alignment horizontal="center"/>
    </xf>
    <xf numFmtId="0" fontId="52" fillId="0" borderId="0" xfId="0" applyFont="1" applyAlignment="1">
      <alignment horizontal="center" wrapText="1"/>
    </xf>
    <xf numFmtId="0" fontId="50" fillId="0" borderId="0" xfId="0" applyFont="1"/>
    <xf numFmtId="0" fontId="50" fillId="0" borderId="0" xfId="0" applyFont="1" applyAlignment="1">
      <alignment horizontal="center"/>
    </xf>
    <xf numFmtId="0" fontId="50" fillId="0" borderId="0" xfId="0" applyFont="1" applyAlignment="1">
      <alignment wrapText="1"/>
    </xf>
    <xf numFmtId="0" fontId="53" fillId="0" borderId="0" xfId="0" applyFont="1" applyFill="1"/>
    <xf numFmtId="0" fontId="53" fillId="0" borderId="0" xfId="0" applyFont="1" applyFill="1" applyAlignment="1">
      <alignment wrapText="1"/>
    </xf>
    <xf numFmtId="0" fontId="51" fillId="24" borderId="13" xfId="0" applyFont="1" applyFill="1" applyBorder="1" applyAlignment="1">
      <alignment horizontal="left" wrapText="1"/>
    </xf>
    <xf numFmtId="0" fontId="53" fillId="0" borderId="0" xfId="0" applyFont="1"/>
    <xf numFmtId="0" fontId="44" fillId="0" borderId="0" xfId="0" applyFont="1" applyAlignment="1">
      <alignment horizontal="center" wrapText="1"/>
    </xf>
    <xf numFmtId="0" fontId="51" fillId="0" borderId="0" xfId="0" applyFont="1" applyAlignment="1">
      <alignment horizontal="center" wrapText="1"/>
    </xf>
    <xf numFmtId="0" fontId="50" fillId="0" borderId="0" xfId="0" applyFont="1" applyAlignment="1">
      <alignment horizontal="center" wrapText="1"/>
    </xf>
    <xf numFmtId="0" fontId="54" fillId="0" borderId="0" xfId="0" applyFont="1"/>
    <xf numFmtId="0" fontId="33" fillId="0" borderId="0" xfId="0" applyFont="1" applyFill="1" applyAlignment="1"/>
    <xf numFmtId="0" fontId="34" fillId="0" borderId="2" xfId="0" applyFont="1" applyFill="1" applyBorder="1" applyAlignment="1">
      <alignment horizontal="center" wrapText="1"/>
    </xf>
    <xf numFmtId="0" fontId="34" fillId="0" borderId="3" xfId="0" applyFont="1" applyFill="1" applyBorder="1" applyAlignment="1">
      <alignment horizontal="center" wrapText="1"/>
    </xf>
    <xf numFmtId="0" fontId="5" fillId="0" borderId="0" xfId="0" applyFont="1" applyAlignment="1">
      <alignment horizontal="center" vertical="center"/>
    </xf>
  </cellXfs>
  <cellStyles count="46">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Moneda" xfId="1" builtinId="4"/>
    <cellStyle name="Moneda 2" xfId="45"/>
    <cellStyle name="Neutral 2" xfId="39"/>
    <cellStyle name="Normal" xfId="0" builtinId="0"/>
    <cellStyle name="Normal 2" xfId="2"/>
    <cellStyle name="Normal 3" xfId="3"/>
    <cellStyle name="Note" xfId="40"/>
    <cellStyle name="Output" xfId="41"/>
    <cellStyle name="Title" xfId="42"/>
    <cellStyle name="Total 2" xfId="43"/>
    <cellStyle name="Warning Text"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3</xdr:col>
      <xdr:colOff>342899</xdr:colOff>
      <xdr:row>8</xdr:row>
      <xdr:rowOff>0</xdr:rowOff>
    </xdr:from>
    <xdr:ext cx="3171825" cy="438151"/>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41719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0</xdr:col>
      <xdr:colOff>0</xdr:colOff>
      <xdr:row>1</xdr:row>
      <xdr:rowOff>0</xdr:rowOff>
    </xdr:from>
    <xdr:to>
      <xdr:col>2</xdr:col>
      <xdr:colOff>1516857</xdr:colOff>
      <xdr:row>3</xdr:row>
      <xdr:rowOff>247650</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
          <a:ext cx="3238500" cy="781050"/>
        </a:xfrm>
        <a:prstGeom prst="rect">
          <a:avLst/>
        </a:prstGeom>
        <a:noFill/>
      </xdr:spPr>
    </xdr:pic>
    <xdr:clientData/>
  </xdr:twoCellAnchor>
  <xdr:oneCellAnchor>
    <xdr:from>
      <xdr:col>3</xdr:col>
      <xdr:colOff>590549</xdr:colOff>
      <xdr:row>7</xdr:row>
      <xdr:rowOff>295275</xdr:rowOff>
    </xdr:from>
    <xdr:ext cx="3171825" cy="438151"/>
    <xdr:sp macro="" textlink="">
      <xdr:nvSpPr>
        <xdr:cNvPr id="5" name="4 Rectángulo">
          <a:extLst>
            <a:ext uri="{FF2B5EF4-FFF2-40B4-BE49-F238E27FC236}">
              <a16:creationId xmlns:a16="http://schemas.microsoft.com/office/drawing/2014/main" xmlns="" id="{00000000-0008-0000-0000-000005000000}"/>
            </a:ext>
          </a:extLst>
        </xdr:cNvPr>
        <xdr:cNvSpPr/>
      </xdr:nvSpPr>
      <xdr:spPr>
        <a:xfrm>
          <a:off x="441959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216</xdr:row>
      <xdr:rowOff>0</xdr:rowOff>
    </xdr:from>
    <xdr:to>
      <xdr:col>8</xdr:col>
      <xdr:colOff>0</xdr:colOff>
      <xdr:row>372</xdr:row>
      <xdr:rowOff>195262</xdr:rowOff>
    </xdr:to>
    <xdr:pic>
      <xdr:nvPicPr>
        <xdr:cNvPr id="6" name="5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6783050" y="25393650"/>
          <a:ext cx="0" cy="43514962"/>
        </a:xfrm>
        <a:prstGeom prst="rect">
          <a:avLst/>
        </a:prstGeom>
        <a:solidFill>
          <a:schemeClr val="accent2"/>
        </a:solidFill>
      </xdr:spPr>
    </xdr:pic>
    <xdr:clientData/>
  </xdr:twoCellAnchor>
  <xdr:oneCellAnchor>
    <xdr:from>
      <xdr:col>3</xdr:col>
      <xdr:colOff>380999</xdr:colOff>
      <xdr:row>8</xdr:row>
      <xdr:rowOff>0</xdr:rowOff>
    </xdr:from>
    <xdr:ext cx="3171825" cy="438151"/>
    <xdr:sp macro="" textlink="">
      <xdr:nvSpPr>
        <xdr:cNvPr id="7" name="6 Rectángulo">
          <a:extLst>
            <a:ext uri="{FF2B5EF4-FFF2-40B4-BE49-F238E27FC236}">
              <a16:creationId xmlns:a16="http://schemas.microsoft.com/office/drawing/2014/main" xmlns="" id="{00000000-0008-0000-0000-000007000000}"/>
            </a:ext>
          </a:extLst>
        </xdr:cNvPr>
        <xdr:cNvSpPr/>
      </xdr:nvSpPr>
      <xdr:spPr>
        <a:xfrm>
          <a:off x="42100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xdr:row>
      <xdr:rowOff>0</xdr:rowOff>
    </xdr:from>
    <xdr:to>
      <xdr:col>8</xdr:col>
      <xdr:colOff>0</xdr:colOff>
      <xdr:row>50</xdr:row>
      <xdr:rowOff>2033586</xdr:rowOff>
    </xdr:to>
    <xdr:pic>
      <xdr:nvPicPr>
        <xdr:cNvPr id="8"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59450" y="266700"/>
          <a:ext cx="0" cy="74628374"/>
        </a:xfrm>
        <a:prstGeom prst="rect">
          <a:avLst/>
        </a:prstGeom>
        <a:noFill/>
        <a:ln>
          <a:noFill/>
        </a:ln>
      </xdr:spPr>
    </xdr:pic>
    <xdr:clientData/>
  </xdr:twoCellAnchor>
  <xdr:oneCellAnchor>
    <xdr:from>
      <xdr:col>3</xdr:col>
      <xdr:colOff>495299</xdr:colOff>
      <xdr:row>7</xdr:row>
      <xdr:rowOff>28575</xdr:rowOff>
    </xdr:from>
    <xdr:ext cx="3171825" cy="438151"/>
    <xdr:sp macro="" textlink="">
      <xdr:nvSpPr>
        <xdr:cNvPr id="9" name="9 Rectángulo">
          <a:extLst>
            <a:ext uri="{FF2B5EF4-FFF2-40B4-BE49-F238E27FC236}">
              <a16:creationId xmlns:a16="http://schemas.microsoft.com/office/drawing/2014/main" xmlns="" id="{00000000-0008-0000-0000-000009000000}"/>
            </a:ext>
          </a:extLst>
        </xdr:cNvPr>
        <xdr:cNvSpPr/>
      </xdr:nvSpPr>
      <xdr:spPr>
        <a:xfrm>
          <a:off x="4324349" y="15716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xdr:row>
      <xdr:rowOff>95250</xdr:rowOff>
    </xdr:from>
    <xdr:to>
      <xdr:col>8</xdr:col>
      <xdr:colOff>0</xdr:colOff>
      <xdr:row>27</xdr:row>
      <xdr:rowOff>1154907</xdr:rowOff>
    </xdr:to>
    <xdr:pic>
      <xdr:nvPicPr>
        <xdr:cNvPr id="10"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6449675" y="361950"/>
          <a:ext cx="0" cy="31680150"/>
        </a:xfrm>
        <a:prstGeom prst="rect">
          <a:avLst/>
        </a:prstGeom>
        <a:solidFill>
          <a:schemeClr val="accent2"/>
        </a:solidFill>
      </xdr:spPr>
    </xdr:pic>
    <xdr:clientData/>
  </xdr:twoCellAnchor>
  <xdr:twoCellAnchor editAs="oneCell">
    <xdr:from>
      <xdr:col>7</xdr:col>
      <xdr:colOff>1485900</xdr:colOff>
      <xdr:row>217</xdr:row>
      <xdr:rowOff>428625</xdr:rowOff>
    </xdr:from>
    <xdr:to>
      <xdr:col>7</xdr:col>
      <xdr:colOff>1485900</xdr:colOff>
      <xdr:row>346</xdr:row>
      <xdr:rowOff>85724</xdr:rowOff>
    </xdr:to>
    <xdr:pic>
      <xdr:nvPicPr>
        <xdr:cNvPr id="12" name="5 Imagen" descr="farmacia del pueblo">
          <a:extLst>
            <a:ext uri="{FF2B5EF4-FFF2-40B4-BE49-F238E27FC236}">
              <a16:creationId xmlns:a16="http://schemas.microsoft.com/office/drawing/2014/main" xmlns="" id="{00000000-0008-0000-0000-00000C000000}"/>
            </a:ext>
          </a:extLst>
        </xdr:cNvPr>
        <xdr:cNvPicPr/>
      </xdr:nvPicPr>
      <xdr:blipFill>
        <a:blip xmlns:r="http://schemas.openxmlformats.org/officeDocument/2006/relationships" r:embed="rId2" cstate="print"/>
        <a:srcRect/>
        <a:stretch>
          <a:fillRect/>
        </a:stretch>
      </xdr:blipFill>
      <xdr:spPr bwMode="auto">
        <a:xfrm>
          <a:off x="15087600" y="103479600"/>
          <a:ext cx="0" cy="36509325"/>
        </a:xfrm>
        <a:prstGeom prst="rect">
          <a:avLst/>
        </a:prstGeom>
        <a:solidFill>
          <a:schemeClr val="accent2"/>
        </a:solidFill>
      </xdr:spPr>
    </xdr:pic>
    <xdr:clientData/>
  </xdr:twoCellAnchor>
  <xdr:twoCellAnchor editAs="oneCell">
    <xdr:from>
      <xdr:col>7</xdr:col>
      <xdr:colOff>1485900</xdr:colOff>
      <xdr:row>216</xdr:row>
      <xdr:rowOff>0</xdr:rowOff>
    </xdr:from>
    <xdr:to>
      <xdr:col>7</xdr:col>
      <xdr:colOff>1485900</xdr:colOff>
      <xdr:row>381</xdr:row>
      <xdr:rowOff>90487</xdr:rowOff>
    </xdr:to>
    <xdr:pic>
      <xdr:nvPicPr>
        <xdr:cNvPr id="13" name="12 Imagen" descr="farmacia del puebl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cstate="print"/>
        <a:srcRect/>
        <a:stretch>
          <a:fillRect/>
        </a:stretch>
      </xdr:blipFill>
      <xdr:spPr bwMode="auto">
        <a:xfrm>
          <a:off x="15344775" y="18821400"/>
          <a:ext cx="0" cy="44010262"/>
        </a:xfrm>
        <a:prstGeom prst="rect">
          <a:avLst/>
        </a:prstGeom>
        <a:solidFill>
          <a:schemeClr val="accent2"/>
        </a:solidFill>
      </xdr:spPr>
    </xdr:pic>
    <xdr:clientData/>
  </xdr:twoCellAnchor>
  <xdr:oneCellAnchor>
    <xdr:from>
      <xdr:col>4</xdr:col>
      <xdr:colOff>1000125</xdr:colOff>
      <xdr:row>216</xdr:row>
      <xdr:rowOff>0</xdr:rowOff>
    </xdr:from>
    <xdr:ext cx="0" cy="43514962"/>
    <xdr:pic>
      <xdr:nvPicPr>
        <xdr:cNvPr id="14" name="13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7202150" y="324592950"/>
          <a:ext cx="0" cy="43514962"/>
        </a:xfrm>
        <a:prstGeom prst="rect">
          <a:avLst/>
        </a:prstGeom>
        <a:solidFill>
          <a:schemeClr val="accent2"/>
        </a:solidFill>
      </xdr:spPr>
    </xdr:pic>
    <xdr:clientData/>
  </xdr:oneCellAnchor>
  <xdr:oneCellAnchor>
    <xdr:from>
      <xdr:col>4</xdr:col>
      <xdr:colOff>1000125</xdr:colOff>
      <xdr:row>1</xdr:row>
      <xdr:rowOff>0</xdr:rowOff>
    </xdr:from>
    <xdr:ext cx="0" cy="75142724"/>
    <xdr:pic>
      <xdr:nvPicPr>
        <xdr:cNvPr id="15"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202150" y="266700"/>
          <a:ext cx="0" cy="75142724"/>
        </a:xfrm>
        <a:prstGeom prst="rect">
          <a:avLst/>
        </a:prstGeom>
        <a:noFill/>
        <a:ln>
          <a:noFill/>
        </a:ln>
      </xdr:spPr>
    </xdr:pic>
    <xdr:clientData/>
  </xdr:oneCellAnchor>
  <xdr:oneCellAnchor>
    <xdr:from>
      <xdr:col>4</xdr:col>
      <xdr:colOff>904875</xdr:colOff>
      <xdr:row>1</xdr:row>
      <xdr:rowOff>95250</xdr:rowOff>
    </xdr:from>
    <xdr:ext cx="0" cy="32461200"/>
    <xdr:pic>
      <xdr:nvPicPr>
        <xdr:cNvPr id="16"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7106900" y="361950"/>
          <a:ext cx="0" cy="32461200"/>
        </a:xfrm>
        <a:prstGeom prst="rect">
          <a:avLst/>
        </a:prstGeom>
        <a:solidFill>
          <a:schemeClr val="accent2"/>
        </a:solidFill>
      </xdr:spPr>
    </xdr:pic>
    <xdr:clientData/>
  </xdr:oneCellAnchor>
  <xdr:oneCellAnchor>
    <xdr:from>
      <xdr:col>5</xdr:col>
      <xdr:colOff>1404938</xdr:colOff>
      <xdr:row>1</xdr:row>
      <xdr:rowOff>45244</xdr:rowOff>
    </xdr:from>
    <xdr:ext cx="3579019" cy="823912"/>
    <xdr:pic>
      <xdr:nvPicPr>
        <xdr:cNvPr id="17" name="Imagen 10" descr="farmacia del pueblo">
          <a:extLst>
            <a:ext uri="{FF2B5EF4-FFF2-40B4-BE49-F238E27FC236}">
              <a16:creationId xmlns:a16="http://schemas.microsoft.com/office/drawing/2014/main" xmlns="" id="{00000000-0008-0000-0000-00000B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51719" y="307182"/>
          <a:ext cx="3579019" cy="823912"/>
        </a:xfrm>
        <a:prstGeom prst="rect">
          <a:avLst/>
        </a:prstGeom>
        <a:noFill/>
        <a:ln>
          <a:noFill/>
        </a:ln>
      </xdr:spPr>
    </xdr:pic>
    <xdr:clientData/>
  </xdr:oneCellAnchor>
  <xdr:twoCellAnchor>
    <xdr:from>
      <xdr:col>3</xdr:col>
      <xdr:colOff>1914525</xdr:colOff>
      <xdr:row>218</xdr:row>
      <xdr:rowOff>504825</xdr:rowOff>
    </xdr:from>
    <xdr:to>
      <xdr:col>3</xdr:col>
      <xdr:colOff>3105151</xdr:colOff>
      <xdr:row>218</xdr:row>
      <xdr:rowOff>704849</xdr:rowOff>
    </xdr:to>
    <xdr:sp macro="" textlink="">
      <xdr:nvSpPr>
        <xdr:cNvPr id="18" name="6 Flecha abajo"/>
        <xdr:cNvSpPr/>
      </xdr:nvSpPr>
      <xdr:spPr>
        <a:xfrm rot="16200000">
          <a:off x="6353176" y="325726424"/>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52"/>
  <sheetViews>
    <sheetView tabSelected="1" topLeftCell="A9" zoomScale="80" zoomScaleNormal="80" workbookViewId="0">
      <selection activeCell="A9" sqref="A9:H9"/>
    </sheetView>
  </sheetViews>
  <sheetFormatPr baseColWidth="10" defaultRowHeight="21" x14ac:dyDescent="0.35"/>
  <cols>
    <col min="1" max="1" width="10" style="29" customWidth="1"/>
    <col min="2" max="2" width="15.85546875" style="6" customWidth="1"/>
    <col min="3" max="3" width="25.85546875" style="6" customWidth="1"/>
    <col min="4" max="4" width="51.140625" style="8" customWidth="1"/>
    <col min="5" max="5" width="82.28515625" style="10" customWidth="1"/>
    <col min="6" max="6" width="22" style="8" customWidth="1"/>
    <col min="7" max="7" width="26.7109375" style="7" customWidth="1"/>
    <col min="8" max="8" width="27" style="10" customWidth="1"/>
    <col min="9" max="9" width="255.7109375" customWidth="1"/>
  </cols>
  <sheetData>
    <row r="5" spans="1:8" ht="30" x14ac:dyDescent="0.25">
      <c r="A5" s="97" t="s">
        <v>178</v>
      </c>
      <c r="B5" s="97"/>
      <c r="C5" s="97"/>
      <c r="D5" s="97"/>
      <c r="E5" s="97"/>
      <c r="F5" s="97"/>
      <c r="G5" s="97"/>
      <c r="H5" s="97"/>
    </row>
    <row r="6" spans="1:8" ht="4.5" customHeight="1" x14ac:dyDescent="0.35"/>
    <row r="7" spans="1:8" s="2" customFormat="1" ht="37.5" customHeight="1" x14ac:dyDescent="0.45">
      <c r="A7" s="70" t="s">
        <v>3</v>
      </c>
      <c r="B7" s="70"/>
      <c r="C7" s="70"/>
      <c r="D7" s="70"/>
      <c r="E7" s="70"/>
      <c r="F7" s="70"/>
      <c r="G7" s="70"/>
      <c r="H7" s="70"/>
    </row>
    <row r="8" spans="1:8" s="1" customFormat="1" ht="33.75" customHeight="1" x14ac:dyDescent="0.45">
      <c r="A8" s="71" t="s">
        <v>4</v>
      </c>
      <c r="B8" s="71"/>
      <c r="C8" s="71"/>
      <c r="D8" s="71"/>
      <c r="E8" s="71"/>
      <c r="F8" s="71"/>
      <c r="G8" s="71"/>
      <c r="H8" s="71"/>
    </row>
    <row r="9" spans="1:8" s="1" customFormat="1" ht="35.25" customHeight="1" x14ac:dyDescent="0.45">
      <c r="A9" s="71" t="s">
        <v>7</v>
      </c>
      <c r="B9" s="71"/>
      <c r="C9" s="71"/>
      <c r="D9" s="71"/>
      <c r="E9" s="71"/>
      <c r="F9" s="71"/>
      <c r="G9" s="71"/>
      <c r="H9" s="71"/>
    </row>
    <row r="10" spans="1:8" s="1" customFormat="1" ht="36" customHeight="1" x14ac:dyDescent="0.45">
      <c r="A10" s="71" t="s">
        <v>51</v>
      </c>
      <c r="B10" s="71"/>
      <c r="C10" s="71"/>
      <c r="D10" s="71"/>
      <c r="E10" s="71"/>
      <c r="F10" s="71"/>
      <c r="G10" s="71"/>
      <c r="H10" s="71"/>
    </row>
    <row r="11" spans="1:8" s="1" customFormat="1" ht="29.25" customHeight="1" x14ac:dyDescent="0.25">
      <c r="A11" s="30"/>
      <c r="B11" s="69"/>
      <c r="C11" s="69"/>
      <c r="D11" s="69"/>
      <c r="E11" s="69"/>
      <c r="F11" s="69"/>
      <c r="G11" s="69"/>
      <c r="H11" s="69"/>
    </row>
    <row r="12" spans="1:8" s="1" customFormat="1" ht="75" customHeight="1" x14ac:dyDescent="0.2">
      <c r="A12" s="31" t="s">
        <v>5</v>
      </c>
      <c r="B12" s="19" t="s">
        <v>0</v>
      </c>
      <c r="C12" s="3" t="s">
        <v>9</v>
      </c>
      <c r="D12" s="23" t="s">
        <v>1</v>
      </c>
      <c r="E12" s="20" t="s">
        <v>8</v>
      </c>
      <c r="F12" s="21" t="s">
        <v>6</v>
      </c>
      <c r="G12" s="21" t="s">
        <v>10</v>
      </c>
      <c r="H12" s="22" t="s">
        <v>2</v>
      </c>
    </row>
    <row r="13" spans="1:8" s="1" customFormat="1" ht="41.25" customHeight="1" x14ac:dyDescent="0.3">
      <c r="A13" s="28">
        <v>1</v>
      </c>
      <c r="B13" s="18">
        <v>44713</v>
      </c>
      <c r="C13" s="4"/>
      <c r="D13" s="14" t="s">
        <v>52</v>
      </c>
      <c r="E13" s="15" t="s">
        <v>12</v>
      </c>
      <c r="F13" s="26"/>
      <c r="G13" s="5"/>
      <c r="H13" s="17">
        <v>5827140.1100000003</v>
      </c>
    </row>
    <row r="14" spans="1:8" s="24" customFormat="1" ht="147" customHeight="1" x14ac:dyDescent="0.3">
      <c r="A14" s="28">
        <v>2</v>
      </c>
      <c r="B14" s="18">
        <v>44713</v>
      </c>
      <c r="C14" s="44" t="s">
        <v>20</v>
      </c>
      <c r="D14" s="43" t="s">
        <v>17</v>
      </c>
      <c r="E14" s="63" t="s">
        <v>179</v>
      </c>
      <c r="F14" s="25"/>
      <c r="G14" s="64">
        <v>2200</v>
      </c>
      <c r="H14" s="11">
        <f>SUM(H13+F14-G14)</f>
        <v>5824940.1100000003</v>
      </c>
    </row>
    <row r="15" spans="1:8" s="24" customFormat="1" ht="163.5" customHeight="1" x14ac:dyDescent="0.3">
      <c r="A15" s="28">
        <v>3</v>
      </c>
      <c r="B15" s="47">
        <v>44713</v>
      </c>
      <c r="C15" s="16" t="s">
        <v>20</v>
      </c>
      <c r="D15" s="45" t="s">
        <v>17</v>
      </c>
      <c r="E15" s="63" t="s">
        <v>180</v>
      </c>
      <c r="F15" s="5"/>
      <c r="G15" s="64">
        <v>37600</v>
      </c>
      <c r="H15" s="64">
        <f t="shared" ref="H15:H78" si="0">SUM(H14+F15-G15)</f>
        <v>5787340.1100000003</v>
      </c>
    </row>
    <row r="16" spans="1:8" s="38" customFormat="1" ht="162" customHeight="1" x14ac:dyDescent="0.3">
      <c r="A16" s="60">
        <v>4</v>
      </c>
      <c r="B16" s="47">
        <v>44713</v>
      </c>
      <c r="C16" s="16" t="s">
        <v>20</v>
      </c>
      <c r="D16" s="45" t="s">
        <v>17</v>
      </c>
      <c r="E16" s="63" t="s">
        <v>181</v>
      </c>
      <c r="F16" s="5"/>
      <c r="G16" s="64">
        <v>3400</v>
      </c>
      <c r="H16" s="64">
        <f t="shared" si="0"/>
        <v>5783940.1100000003</v>
      </c>
    </row>
    <row r="17" spans="1:8" s="38" customFormat="1" ht="186.75" customHeight="1" x14ac:dyDescent="0.3">
      <c r="A17" s="60">
        <v>5</v>
      </c>
      <c r="B17" s="47">
        <v>44713</v>
      </c>
      <c r="C17" s="46" t="s">
        <v>20</v>
      </c>
      <c r="D17" s="45" t="s">
        <v>23</v>
      </c>
      <c r="E17" s="63" t="s">
        <v>182</v>
      </c>
      <c r="F17" s="25"/>
      <c r="G17" s="64">
        <v>12000</v>
      </c>
      <c r="H17" s="64">
        <f t="shared" si="0"/>
        <v>5771940.1100000003</v>
      </c>
    </row>
    <row r="18" spans="1:8" s="38" customFormat="1" ht="141.75" x14ac:dyDescent="0.3">
      <c r="A18" s="60">
        <v>6</v>
      </c>
      <c r="B18" s="47">
        <v>44713</v>
      </c>
      <c r="C18" s="46" t="s">
        <v>20</v>
      </c>
      <c r="D18" s="45" t="s">
        <v>17</v>
      </c>
      <c r="E18" s="63" t="s">
        <v>183</v>
      </c>
      <c r="F18" s="11"/>
      <c r="G18" s="64">
        <v>15500</v>
      </c>
      <c r="H18" s="64">
        <f t="shared" si="0"/>
        <v>5756440.1100000003</v>
      </c>
    </row>
    <row r="19" spans="1:8" s="38" customFormat="1" ht="142.5" customHeight="1" x14ac:dyDescent="0.3">
      <c r="A19" s="60">
        <v>7</v>
      </c>
      <c r="B19" s="47">
        <v>44713</v>
      </c>
      <c r="C19" s="16" t="s">
        <v>20</v>
      </c>
      <c r="D19" s="45" t="s">
        <v>17</v>
      </c>
      <c r="E19" s="63" t="s">
        <v>184</v>
      </c>
      <c r="F19" s="25"/>
      <c r="G19" s="64">
        <v>19900</v>
      </c>
      <c r="H19" s="64">
        <f t="shared" si="0"/>
        <v>5736540.1100000003</v>
      </c>
    </row>
    <row r="20" spans="1:8" s="38" customFormat="1" ht="141.75" x14ac:dyDescent="0.3">
      <c r="A20" s="60">
        <v>8</v>
      </c>
      <c r="B20" s="47">
        <v>44713</v>
      </c>
      <c r="C20" s="16" t="s">
        <v>20</v>
      </c>
      <c r="D20" s="45" t="s">
        <v>17</v>
      </c>
      <c r="E20" s="63" t="s">
        <v>185</v>
      </c>
      <c r="F20" s="11"/>
      <c r="G20" s="64">
        <v>18800</v>
      </c>
      <c r="H20" s="64">
        <f t="shared" si="0"/>
        <v>5717740.1100000003</v>
      </c>
    </row>
    <row r="21" spans="1:8" s="38" customFormat="1" ht="144" customHeight="1" x14ac:dyDescent="0.3">
      <c r="A21" s="60">
        <v>9</v>
      </c>
      <c r="B21" s="47">
        <v>44713</v>
      </c>
      <c r="C21" s="16" t="s">
        <v>20</v>
      </c>
      <c r="D21" s="13" t="s">
        <v>17</v>
      </c>
      <c r="E21" s="63" t="s">
        <v>186</v>
      </c>
      <c r="F21" s="5"/>
      <c r="G21" s="64">
        <v>17700</v>
      </c>
      <c r="H21" s="64">
        <f t="shared" si="0"/>
        <v>5700040.1100000003</v>
      </c>
    </row>
    <row r="22" spans="1:8" s="38" customFormat="1" ht="141.75" x14ac:dyDescent="0.3">
      <c r="A22" s="60">
        <v>10</v>
      </c>
      <c r="B22" s="47">
        <v>44713</v>
      </c>
      <c r="C22" s="16" t="s">
        <v>20</v>
      </c>
      <c r="D22" s="13" t="s">
        <v>17</v>
      </c>
      <c r="E22" s="63" t="s">
        <v>187</v>
      </c>
      <c r="F22" s="25"/>
      <c r="G22" s="64">
        <v>16500</v>
      </c>
      <c r="H22" s="64">
        <f t="shared" si="0"/>
        <v>5683540.1100000003</v>
      </c>
    </row>
    <row r="23" spans="1:8" s="38" customFormat="1" ht="141.75" x14ac:dyDescent="0.3">
      <c r="A23" s="60">
        <v>11</v>
      </c>
      <c r="B23" s="47">
        <v>44713</v>
      </c>
      <c r="C23" s="46" t="s">
        <v>20</v>
      </c>
      <c r="D23" s="13" t="s">
        <v>17</v>
      </c>
      <c r="E23" s="63" t="s">
        <v>188</v>
      </c>
      <c r="F23" s="25"/>
      <c r="G23" s="64">
        <v>14300</v>
      </c>
      <c r="H23" s="64">
        <f t="shared" si="0"/>
        <v>5669240.1100000003</v>
      </c>
    </row>
    <row r="24" spans="1:8" s="38" customFormat="1" ht="123.75" customHeight="1" x14ac:dyDescent="0.3">
      <c r="A24" s="60">
        <v>12</v>
      </c>
      <c r="B24" s="47">
        <v>44713</v>
      </c>
      <c r="C24" s="16" t="s">
        <v>20</v>
      </c>
      <c r="D24" s="13" t="s">
        <v>17</v>
      </c>
      <c r="E24" s="63" t="s">
        <v>189</v>
      </c>
      <c r="F24" s="25"/>
      <c r="G24" s="64">
        <v>3000</v>
      </c>
      <c r="H24" s="64">
        <f t="shared" si="0"/>
        <v>5666240.1100000003</v>
      </c>
    </row>
    <row r="25" spans="1:8" s="24" customFormat="1" ht="123" customHeight="1" x14ac:dyDescent="0.3">
      <c r="A25" s="60">
        <v>13</v>
      </c>
      <c r="B25" s="47">
        <v>44713</v>
      </c>
      <c r="C25" s="16" t="s">
        <v>20</v>
      </c>
      <c r="D25" s="13" t="s">
        <v>17</v>
      </c>
      <c r="E25" s="63" t="s">
        <v>190</v>
      </c>
      <c r="F25" s="27"/>
      <c r="G25" s="64">
        <v>13200</v>
      </c>
      <c r="H25" s="64">
        <f t="shared" si="0"/>
        <v>5653040.1100000003</v>
      </c>
    </row>
    <row r="26" spans="1:8" s="38" customFormat="1" ht="123" customHeight="1" x14ac:dyDescent="0.3">
      <c r="A26" s="60">
        <v>14</v>
      </c>
      <c r="B26" s="54">
        <v>44713</v>
      </c>
      <c r="C26" s="53" t="s">
        <v>20</v>
      </c>
      <c r="D26" s="49" t="s">
        <v>19</v>
      </c>
      <c r="E26" s="63" t="s">
        <v>155</v>
      </c>
      <c r="F26" s="48"/>
      <c r="G26" s="64">
        <v>7350</v>
      </c>
      <c r="H26" s="64">
        <f t="shared" si="0"/>
        <v>5645690.1100000003</v>
      </c>
    </row>
    <row r="27" spans="1:8" s="38" customFormat="1" ht="207.75" customHeight="1" x14ac:dyDescent="0.3">
      <c r="A27" s="60">
        <v>15</v>
      </c>
      <c r="B27" s="54">
        <v>44713</v>
      </c>
      <c r="C27" s="53" t="s">
        <v>20</v>
      </c>
      <c r="D27" s="51" t="s">
        <v>17</v>
      </c>
      <c r="E27" s="63" t="s">
        <v>191</v>
      </c>
      <c r="F27" s="50"/>
      <c r="G27" s="64">
        <v>3300</v>
      </c>
      <c r="H27" s="64">
        <f t="shared" si="0"/>
        <v>5642390.1100000003</v>
      </c>
    </row>
    <row r="28" spans="1:8" s="38" customFormat="1" ht="141.75" x14ac:dyDescent="0.3">
      <c r="A28" s="60">
        <v>16</v>
      </c>
      <c r="B28" s="47">
        <v>44713</v>
      </c>
      <c r="C28" s="16" t="s">
        <v>20</v>
      </c>
      <c r="D28" s="13" t="s">
        <v>17</v>
      </c>
      <c r="E28" s="63" t="s">
        <v>192</v>
      </c>
      <c r="F28" s="25"/>
      <c r="G28" s="64">
        <v>2250</v>
      </c>
      <c r="H28" s="64">
        <f t="shared" si="0"/>
        <v>5640140.1100000003</v>
      </c>
    </row>
    <row r="29" spans="1:8" s="38" customFormat="1" ht="141.75" x14ac:dyDescent="0.3">
      <c r="A29" s="60">
        <v>17</v>
      </c>
      <c r="B29" s="47">
        <v>44713</v>
      </c>
      <c r="C29" s="53" t="s">
        <v>20</v>
      </c>
      <c r="D29" s="52" t="s">
        <v>17</v>
      </c>
      <c r="E29" s="63" t="s">
        <v>193</v>
      </c>
      <c r="F29" s="11"/>
      <c r="G29" s="64">
        <v>2200</v>
      </c>
      <c r="H29" s="64">
        <f t="shared" si="0"/>
        <v>5637940.1100000003</v>
      </c>
    </row>
    <row r="30" spans="1:8" s="38" customFormat="1" ht="187.5" customHeight="1" x14ac:dyDescent="0.3">
      <c r="A30" s="60">
        <v>18</v>
      </c>
      <c r="B30" s="47">
        <v>44713</v>
      </c>
      <c r="C30" s="16" t="s">
        <v>20</v>
      </c>
      <c r="D30" s="52" t="s">
        <v>96</v>
      </c>
      <c r="E30" s="63" t="s">
        <v>156</v>
      </c>
      <c r="F30" s="25"/>
      <c r="G30" s="64">
        <v>24700</v>
      </c>
      <c r="H30" s="64">
        <f t="shared" si="0"/>
        <v>5613240.1100000003</v>
      </c>
    </row>
    <row r="31" spans="1:8" s="38" customFormat="1" ht="348" customHeight="1" x14ac:dyDescent="0.3">
      <c r="A31" s="60">
        <v>19</v>
      </c>
      <c r="B31" s="47">
        <v>44713</v>
      </c>
      <c r="C31" s="53" t="s">
        <v>20</v>
      </c>
      <c r="D31" s="52" t="s">
        <v>21</v>
      </c>
      <c r="E31" s="63" t="s">
        <v>194</v>
      </c>
      <c r="F31" s="25"/>
      <c r="G31" s="64">
        <v>37550</v>
      </c>
      <c r="H31" s="64">
        <f t="shared" si="0"/>
        <v>5575690.1100000003</v>
      </c>
    </row>
    <row r="32" spans="1:8" s="38" customFormat="1" ht="102.75" customHeight="1" x14ac:dyDescent="0.3">
      <c r="A32" s="60">
        <v>20</v>
      </c>
      <c r="B32" s="47">
        <v>44713</v>
      </c>
      <c r="C32" s="16">
        <v>26828681328</v>
      </c>
      <c r="D32" s="13" t="s">
        <v>77</v>
      </c>
      <c r="E32" s="63" t="s">
        <v>195</v>
      </c>
      <c r="F32" s="25"/>
      <c r="G32" s="64">
        <v>9750</v>
      </c>
      <c r="H32" s="64">
        <f t="shared" si="0"/>
        <v>5565940.1100000003</v>
      </c>
    </row>
    <row r="33" spans="1:8" s="38" customFormat="1" ht="144" customHeight="1" x14ac:dyDescent="0.3">
      <c r="A33" s="60">
        <v>21</v>
      </c>
      <c r="B33" s="47">
        <v>44713</v>
      </c>
      <c r="C33" s="16">
        <v>26828703950</v>
      </c>
      <c r="D33" s="13" t="s">
        <v>55</v>
      </c>
      <c r="E33" s="63" t="s">
        <v>196</v>
      </c>
      <c r="F33" s="25"/>
      <c r="G33" s="64">
        <v>6600</v>
      </c>
      <c r="H33" s="64">
        <f t="shared" si="0"/>
        <v>5559340.1100000003</v>
      </c>
    </row>
    <row r="34" spans="1:8" s="38" customFormat="1" ht="141.75" x14ac:dyDescent="0.3">
      <c r="A34" s="60">
        <v>22</v>
      </c>
      <c r="B34" s="47">
        <v>44713</v>
      </c>
      <c r="C34" s="16">
        <v>26828725053</v>
      </c>
      <c r="D34" s="13" t="s">
        <v>81</v>
      </c>
      <c r="E34" s="63" t="s">
        <v>197</v>
      </c>
      <c r="F34" s="25"/>
      <c r="G34" s="64">
        <v>8400</v>
      </c>
      <c r="H34" s="64">
        <f t="shared" si="0"/>
        <v>5550940.1100000003</v>
      </c>
    </row>
    <row r="35" spans="1:8" s="38" customFormat="1" ht="125.25" customHeight="1" x14ac:dyDescent="0.3">
      <c r="A35" s="60">
        <v>23</v>
      </c>
      <c r="B35" s="54">
        <v>44714</v>
      </c>
      <c r="C35" s="16" t="s">
        <v>20</v>
      </c>
      <c r="D35" s="13" t="s">
        <v>19</v>
      </c>
      <c r="E35" s="63" t="s">
        <v>97</v>
      </c>
      <c r="F35" s="25"/>
      <c r="G35" s="64">
        <v>5200</v>
      </c>
      <c r="H35" s="64">
        <f t="shared" si="0"/>
        <v>5545740.1100000003</v>
      </c>
    </row>
    <row r="36" spans="1:8" s="32" customFormat="1" ht="189" customHeight="1" x14ac:dyDescent="0.3">
      <c r="A36" s="60">
        <v>24</v>
      </c>
      <c r="B36" s="54">
        <v>44714</v>
      </c>
      <c r="C36" s="16" t="s">
        <v>20</v>
      </c>
      <c r="D36" s="52" t="s">
        <v>19</v>
      </c>
      <c r="E36" s="63" t="s">
        <v>157</v>
      </c>
      <c r="F36" s="25"/>
      <c r="G36" s="64">
        <v>18000</v>
      </c>
      <c r="H36" s="64">
        <f t="shared" si="0"/>
        <v>5527740.1100000003</v>
      </c>
    </row>
    <row r="37" spans="1:8" s="38" customFormat="1" ht="144.75" customHeight="1" x14ac:dyDescent="0.3">
      <c r="A37" s="60">
        <v>25</v>
      </c>
      <c r="B37" s="54">
        <v>44714</v>
      </c>
      <c r="C37" s="16" t="s">
        <v>20</v>
      </c>
      <c r="D37" s="52" t="s">
        <v>17</v>
      </c>
      <c r="E37" s="63" t="s">
        <v>198</v>
      </c>
      <c r="F37" s="25"/>
      <c r="G37" s="64">
        <v>19900</v>
      </c>
      <c r="H37" s="64">
        <f t="shared" si="0"/>
        <v>5507840.1100000003</v>
      </c>
    </row>
    <row r="38" spans="1:8" s="38" customFormat="1" ht="111.75" customHeight="1" x14ac:dyDescent="0.3">
      <c r="A38" s="60">
        <v>26</v>
      </c>
      <c r="B38" s="54">
        <v>44714</v>
      </c>
      <c r="C38" s="16">
        <v>26839980981</v>
      </c>
      <c r="D38" s="13" t="s">
        <v>98</v>
      </c>
      <c r="E38" s="63" t="s">
        <v>99</v>
      </c>
      <c r="F38" s="5"/>
      <c r="G38" s="64">
        <v>1700</v>
      </c>
      <c r="H38" s="64">
        <f t="shared" si="0"/>
        <v>5506140.1100000003</v>
      </c>
    </row>
    <row r="39" spans="1:8" s="38" customFormat="1" ht="121.5" x14ac:dyDescent="0.3">
      <c r="A39" s="60">
        <v>27</v>
      </c>
      <c r="B39" s="54">
        <v>44714</v>
      </c>
      <c r="C39" s="16">
        <v>2683995035</v>
      </c>
      <c r="D39" s="13" t="s">
        <v>30</v>
      </c>
      <c r="E39" s="63" t="s">
        <v>199</v>
      </c>
      <c r="F39" s="25"/>
      <c r="G39" s="64">
        <v>604.85</v>
      </c>
      <c r="H39" s="64">
        <f t="shared" si="0"/>
        <v>5505535.2600000007</v>
      </c>
    </row>
    <row r="40" spans="1:8" s="38" customFormat="1" ht="103.5" customHeight="1" x14ac:dyDescent="0.3">
      <c r="A40" s="60">
        <v>28</v>
      </c>
      <c r="B40" s="54">
        <v>44714</v>
      </c>
      <c r="C40" s="16">
        <v>26840011368</v>
      </c>
      <c r="D40" s="13" t="s">
        <v>56</v>
      </c>
      <c r="E40" s="63" t="s">
        <v>100</v>
      </c>
      <c r="F40" s="5"/>
      <c r="G40" s="64">
        <v>900</v>
      </c>
      <c r="H40" s="64">
        <f t="shared" si="0"/>
        <v>5504635.2600000007</v>
      </c>
    </row>
    <row r="41" spans="1:8" s="24" customFormat="1" ht="161.25" customHeight="1" x14ac:dyDescent="0.3">
      <c r="A41" s="60">
        <v>29</v>
      </c>
      <c r="B41" s="54">
        <v>44715</v>
      </c>
      <c r="C41" s="16" t="s">
        <v>20</v>
      </c>
      <c r="D41" s="52" t="s">
        <v>17</v>
      </c>
      <c r="E41" s="63" t="s">
        <v>200</v>
      </c>
      <c r="F41" s="39"/>
      <c r="G41" s="64">
        <v>3400</v>
      </c>
      <c r="H41" s="64">
        <f t="shared" si="0"/>
        <v>5501235.2600000007</v>
      </c>
    </row>
    <row r="42" spans="1:8" s="38" customFormat="1" ht="140.25" customHeight="1" x14ac:dyDescent="0.3">
      <c r="A42" s="60">
        <v>30</v>
      </c>
      <c r="B42" s="54">
        <v>44715</v>
      </c>
      <c r="C42" s="16" t="s">
        <v>20</v>
      </c>
      <c r="D42" s="52" t="s">
        <v>17</v>
      </c>
      <c r="E42" s="63" t="s">
        <v>201</v>
      </c>
      <c r="F42" s="25"/>
      <c r="G42" s="64">
        <v>16500</v>
      </c>
      <c r="H42" s="64">
        <f t="shared" si="0"/>
        <v>5484735.2600000007</v>
      </c>
    </row>
    <row r="43" spans="1:8" s="38" customFormat="1" ht="124.5" customHeight="1" x14ac:dyDescent="0.3">
      <c r="A43" s="60">
        <v>31</v>
      </c>
      <c r="B43" s="54">
        <v>44715</v>
      </c>
      <c r="C43" s="16">
        <v>26849818210</v>
      </c>
      <c r="D43" s="13" t="s">
        <v>80</v>
      </c>
      <c r="E43" s="63" t="s">
        <v>101</v>
      </c>
      <c r="F43" s="25"/>
      <c r="G43" s="64">
        <v>6215</v>
      </c>
      <c r="H43" s="64">
        <f t="shared" si="0"/>
        <v>5478520.2600000007</v>
      </c>
    </row>
    <row r="44" spans="1:8" s="24" customFormat="1" ht="101.25" customHeight="1" x14ac:dyDescent="0.3">
      <c r="A44" s="60">
        <v>32</v>
      </c>
      <c r="B44" s="54">
        <v>44715</v>
      </c>
      <c r="C44" s="16">
        <v>26851117049</v>
      </c>
      <c r="D44" s="13" t="s">
        <v>57</v>
      </c>
      <c r="E44" s="63" t="s">
        <v>202</v>
      </c>
      <c r="F44" s="11"/>
      <c r="G44" s="64">
        <v>4537.05</v>
      </c>
      <c r="H44" s="64">
        <f t="shared" si="0"/>
        <v>5473983.2100000009</v>
      </c>
    </row>
    <row r="45" spans="1:8" s="38" customFormat="1" ht="103.5" customHeight="1" x14ac:dyDescent="0.3">
      <c r="A45" s="60">
        <v>33</v>
      </c>
      <c r="B45" s="54">
        <v>44715</v>
      </c>
      <c r="C45" s="16">
        <v>26851131803</v>
      </c>
      <c r="D45" s="13" t="s">
        <v>18</v>
      </c>
      <c r="E45" s="63" t="s">
        <v>203</v>
      </c>
      <c r="F45" s="25"/>
      <c r="G45" s="64">
        <v>47500</v>
      </c>
      <c r="H45" s="64">
        <f t="shared" si="0"/>
        <v>5426483.2100000009</v>
      </c>
    </row>
    <row r="46" spans="1:8" s="38" customFormat="1" ht="101.25" x14ac:dyDescent="0.3">
      <c r="A46" s="60">
        <v>34</v>
      </c>
      <c r="B46" s="54">
        <v>44715</v>
      </c>
      <c r="C46" s="16">
        <v>26851154040</v>
      </c>
      <c r="D46" s="13" t="s">
        <v>27</v>
      </c>
      <c r="E46" s="63" t="s">
        <v>102</v>
      </c>
      <c r="F46" s="27"/>
      <c r="G46" s="64">
        <v>1920</v>
      </c>
      <c r="H46" s="64">
        <f t="shared" si="0"/>
        <v>5424563.2100000009</v>
      </c>
    </row>
    <row r="47" spans="1:8" s="38" customFormat="1" ht="146.25" customHeight="1" x14ac:dyDescent="0.3">
      <c r="A47" s="60">
        <v>35</v>
      </c>
      <c r="B47" s="54">
        <v>44715</v>
      </c>
      <c r="C47" s="16">
        <v>26851178586</v>
      </c>
      <c r="D47" s="13" t="s">
        <v>58</v>
      </c>
      <c r="E47" s="63" t="s">
        <v>103</v>
      </c>
      <c r="F47" s="25"/>
      <c r="G47" s="64">
        <v>1100</v>
      </c>
      <c r="H47" s="64">
        <f t="shared" si="0"/>
        <v>5423463.2100000009</v>
      </c>
    </row>
    <row r="48" spans="1:8" s="38" customFormat="1" ht="161.25" customHeight="1" x14ac:dyDescent="0.3">
      <c r="A48" s="60">
        <v>36</v>
      </c>
      <c r="B48" s="54">
        <v>44715</v>
      </c>
      <c r="C48" s="16" t="s">
        <v>20</v>
      </c>
      <c r="D48" s="52" t="s">
        <v>16</v>
      </c>
      <c r="E48" s="63" t="s">
        <v>204</v>
      </c>
      <c r="F48" s="11"/>
      <c r="G48" s="64">
        <v>43100</v>
      </c>
      <c r="H48" s="64">
        <f t="shared" si="0"/>
        <v>5380363.2100000009</v>
      </c>
    </row>
    <row r="49" spans="1:8" s="38" customFormat="1" ht="121.5" x14ac:dyDescent="0.3">
      <c r="A49" s="60">
        <v>37</v>
      </c>
      <c r="B49" s="18">
        <v>44718</v>
      </c>
      <c r="C49" s="16">
        <v>26870067293</v>
      </c>
      <c r="D49" s="13" t="s">
        <v>59</v>
      </c>
      <c r="E49" s="63" t="s">
        <v>104</v>
      </c>
      <c r="F49" s="11"/>
      <c r="G49" s="64">
        <v>32815.97</v>
      </c>
      <c r="H49" s="64">
        <f t="shared" si="0"/>
        <v>5347547.2400000012</v>
      </c>
    </row>
    <row r="50" spans="1:8" s="38" customFormat="1" ht="120.75" customHeight="1" x14ac:dyDescent="0.3">
      <c r="A50" s="60">
        <v>38</v>
      </c>
      <c r="B50" s="54">
        <v>44718</v>
      </c>
      <c r="C50" s="16">
        <v>26870920929</v>
      </c>
      <c r="D50" s="13" t="s">
        <v>78</v>
      </c>
      <c r="E50" s="63" t="s">
        <v>105</v>
      </c>
      <c r="F50" s="5"/>
      <c r="G50" s="64">
        <v>5989</v>
      </c>
      <c r="H50" s="64">
        <f t="shared" si="0"/>
        <v>5341558.2400000012</v>
      </c>
    </row>
    <row r="51" spans="1:8" s="38" customFormat="1" ht="167.25" customHeight="1" x14ac:dyDescent="0.3">
      <c r="A51" s="60">
        <v>39</v>
      </c>
      <c r="B51" s="54">
        <v>44718</v>
      </c>
      <c r="C51" s="16" t="s">
        <v>20</v>
      </c>
      <c r="D51" s="52" t="s">
        <v>17</v>
      </c>
      <c r="E51" s="63" t="s">
        <v>205</v>
      </c>
      <c r="F51" s="5"/>
      <c r="G51" s="64">
        <v>2200</v>
      </c>
      <c r="H51" s="64">
        <f t="shared" si="0"/>
        <v>5339358.2400000012</v>
      </c>
    </row>
    <row r="52" spans="1:8" s="38" customFormat="1" ht="147" customHeight="1" x14ac:dyDescent="0.3">
      <c r="A52" s="60">
        <v>40</v>
      </c>
      <c r="B52" s="54">
        <v>44718</v>
      </c>
      <c r="C52" s="53" t="s">
        <v>20</v>
      </c>
      <c r="D52" s="52" t="s">
        <v>17</v>
      </c>
      <c r="E52" s="63" t="s">
        <v>206</v>
      </c>
      <c r="F52" s="27"/>
      <c r="G52" s="64">
        <v>1500</v>
      </c>
      <c r="H52" s="64">
        <f t="shared" si="0"/>
        <v>5337858.2400000012</v>
      </c>
    </row>
    <row r="53" spans="1:8" s="38" customFormat="1" ht="124.5" customHeight="1" x14ac:dyDescent="0.3">
      <c r="A53" s="60">
        <v>41</v>
      </c>
      <c r="B53" s="54">
        <v>44718</v>
      </c>
      <c r="C53" s="16" t="s">
        <v>20</v>
      </c>
      <c r="D53" s="52" t="s">
        <v>23</v>
      </c>
      <c r="E53" s="63" t="s">
        <v>207</v>
      </c>
      <c r="F53" s="5"/>
      <c r="G53" s="64">
        <v>8400</v>
      </c>
      <c r="H53" s="64">
        <f t="shared" si="0"/>
        <v>5329458.2400000012</v>
      </c>
    </row>
    <row r="54" spans="1:8" s="42" customFormat="1" ht="121.5" x14ac:dyDescent="0.3">
      <c r="A54" s="60">
        <v>42</v>
      </c>
      <c r="B54" s="54">
        <v>44718</v>
      </c>
      <c r="C54" s="16" t="s">
        <v>20</v>
      </c>
      <c r="D54" s="52" t="s">
        <v>23</v>
      </c>
      <c r="E54" s="63" t="s">
        <v>208</v>
      </c>
      <c r="F54" s="11"/>
      <c r="G54" s="64">
        <v>10800</v>
      </c>
      <c r="H54" s="64">
        <f t="shared" si="0"/>
        <v>5318658.2400000012</v>
      </c>
    </row>
    <row r="55" spans="1:8" s="38" customFormat="1" ht="126.75" customHeight="1" x14ac:dyDescent="0.3">
      <c r="A55" s="60">
        <v>43</v>
      </c>
      <c r="B55" s="54">
        <v>44718</v>
      </c>
      <c r="C55" s="16" t="s">
        <v>20</v>
      </c>
      <c r="D55" s="52" t="s">
        <v>23</v>
      </c>
      <c r="E55" s="63" t="s">
        <v>209</v>
      </c>
      <c r="F55" s="5"/>
      <c r="G55" s="64">
        <v>9600</v>
      </c>
      <c r="H55" s="64">
        <f t="shared" si="0"/>
        <v>5309058.2400000012</v>
      </c>
    </row>
    <row r="56" spans="1:8" s="41" customFormat="1" ht="122.25" customHeight="1" x14ac:dyDescent="0.3">
      <c r="A56" s="60">
        <v>44</v>
      </c>
      <c r="B56" s="54">
        <v>44718</v>
      </c>
      <c r="C56" s="16" t="s">
        <v>20</v>
      </c>
      <c r="D56" s="52" t="s">
        <v>24</v>
      </c>
      <c r="E56" s="63" t="s">
        <v>210</v>
      </c>
      <c r="F56" s="5"/>
      <c r="G56" s="64">
        <v>10500</v>
      </c>
      <c r="H56" s="64">
        <f>SUM(H55+F56-G56)</f>
        <v>5298558.2400000012</v>
      </c>
    </row>
    <row r="57" spans="1:8" s="38" customFormat="1" ht="124.5" customHeight="1" x14ac:dyDescent="0.3">
      <c r="A57" s="60">
        <v>45</v>
      </c>
      <c r="B57" s="54">
        <v>44718</v>
      </c>
      <c r="C57" s="16" t="s">
        <v>20</v>
      </c>
      <c r="D57" s="52" t="s">
        <v>23</v>
      </c>
      <c r="E57" s="63" t="s">
        <v>211</v>
      </c>
      <c r="F57" s="5"/>
      <c r="G57" s="64">
        <v>9600</v>
      </c>
      <c r="H57" s="64">
        <f t="shared" si="0"/>
        <v>5288958.2400000012</v>
      </c>
    </row>
    <row r="58" spans="1:8" s="38" customFormat="1" ht="123" customHeight="1" x14ac:dyDescent="0.3">
      <c r="A58" s="60">
        <v>46</v>
      </c>
      <c r="B58" s="54">
        <v>44718</v>
      </c>
      <c r="C58" s="16" t="s">
        <v>20</v>
      </c>
      <c r="D58" s="52" t="s">
        <v>60</v>
      </c>
      <c r="E58" s="63" t="s">
        <v>212</v>
      </c>
      <c r="F58" s="5"/>
      <c r="G58" s="64">
        <v>2300</v>
      </c>
      <c r="H58" s="64">
        <f t="shared" si="0"/>
        <v>5286658.2400000012</v>
      </c>
    </row>
    <row r="59" spans="1:8" s="38" customFormat="1" ht="141.75" x14ac:dyDescent="0.3">
      <c r="A59" s="60">
        <v>47</v>
      </c>
      <c r="B59" s="54">
        <v>44718</v>
      </c>
      <c r="C59" s="16">
        <v>26872661274</v>
      </c>
      <c r="D59" s="13" t="s">
        <v>61</v>
      </c>
      <c r="E59" s="63" t="s">
        <v>213</v>
      </c>
      <c r="F59" s="25"/>
      <c r="G59" s="64">
        <v>750</v>
      </c>
      <c r="H59" s="64">
        <f t="shared" si="0"/>
        <v>5285908.2400000012</v>
      </c>
    </row>
    <row r="60" spans="1:8" s="32" customFormat="1" ht="123" customHeight="1" x14ac:dyDescent="0.3">
      <c r="A60" s="60">
        <v>48</v>
      </c>
      <c r="B60" s="54">
        <v>44718</v>
      </c>
      <c r="C60" s="16">
        <v>26872688159</v>
      </c>
      <c r="D60" s="13" t="s">
        <v>106</v>
      </c>
      <c r="E60" s="63" t="s">
        <v>214</v>
      </c>
      <c r="F60" s="27"/>
      <c r="G60" s="64">
        <v>750</v>
      </c>
      <c r="H60" s="64">
        <f t="shared" si="0"/>
        <v>5285158.2400000012</v>
      </c>
    </row>
    <row r="61" spans="1:8" s="32" customFormat="1" ht="147" customHeight="1" x14ac:dyDescent="0.3">
      <c r="A61" s="60">
        <v>49</v>
      </c>
      <c r="B61" s="54">
        <v>44718</v>
      </c>
      <c r="C61" s="16">
        <v>26872713075</v>
      </c>
      <c r="D61" s="13" t="s">
        <v>62</v>
      </c>
      <c r="E61" s="63" t="s">
        <v>213</v>
      </c>
      <c r="F61" s="5"/>
      <c r="G61" s="64">
        <v>1700</v>
      </c>
      <c r="H61" s="64">
        <f t="shared" si="0"/>
        <v>5283458.2400000012</v>
      </c>
    </row>
    <row r="62" spans="1:8" s="38" customFormat="1" ht="145.5" customHeight="1" x14ac:dyDescent="0.3">
      <c r="A62" s="60">
        <v>50</v>
      </c>
      <c r="B62" s="54">
        <v>44718</v>
      </c>
      <c r="C62" s="53">
        <v>26872736163</v>
      </c>
      <c r="D62" s="13" t="s">
        <v>61</v>
      </c>
      <c r="E62" s="63" t="s">
        <v>215</v>
      </c>
      <c r="F62" s="27"/>
      <c r="G62" s="64">
        <v>750</v>
      </c>
      <c r="H62" s="64">
        <f t="shared" si="0"/>
        <v>5282708.2400000012</v>
      </c>
    </row>
    <row r="63" spans="1:8" s="38" customFormat="1" ht="143.25" customHeight="1" x14ac:dyDescent="0.3">
      <c r="A63" s="60">
        <v>51</v>
      </c>
      <c r="B63" s="54">
        <v>44718</v>
      </c>
      <c r="C63" s="16">
        <v>26872898025</v>
      </c>
      <c r="D63" s="13" t="s">
        <v>63</v>
      </c>
      <c r="E63" s="63" t="s">
        <v>216</v>
      </c>
      <c r="F63" s="11"/>
      <c r="G63" s="64">
        <v>1200</v>
      </c>
      <c r="H63" s="64">
        <f t="shared" si="0"/>
        <v>5281508.2400000012</v>
      </c>
    </row>
    <row r="64" spans="1:8" s="38" customFormat="1" ht="168" customHeight="1" x14ac:dyDescent="0.3">
      <c r="A64" s="60">
        <v>52</v>
      </c>
      <c r="B64" s="54">
        <v>44718</v>
      </c>
      <c r="C64" s="16">
        <v>26872938567</v>
      </c>
      <c r="D64" s="13" t="s">
        <v>64</v>
      </c>
      <c r="E64" s="63" t="s">
        <v>107</v>
      </c>
      <c r="F64" s="11"/>
      <c r="G64" s="64">
        <v>33493.199999999997</v>
      </c>
      <c r="H64" s="64">
        <f t="shared" si="0"/>
        <v>5248015.040000001</v>
      </c>
    </row>
    <row r="65" spans="1:8" s="38" customFormat="1" ht="148.5" customHeight="1" x14ac:dyDescent="0.3">
      <c r="A65" s="60">
        <v>53</v>
      </c>
      <c r="B65" s="54">
        <v>44718</v>
      </c>
      <c r="C65" s="16">
        <v>26872959961</v>
      </c>
      <c r="D65" s="13" t="s">
        <v>79</v>
      </c>
      <c r="E65" s="63" t="s">
        <v>108</v>
      </c>
      <c r="F65" s="5"/>
      <c r="G65" s="64">
        <v>1900</v>
      </c>
      <c r="H65" s="64">
        <f t="shared" si="0"/>
        <v>5246115.040000001</v>
      </c>
    </row>
    <row r="66" spans="1:8" s="38" customFormat="1" ht="122.25" customHeight="1" x14ac:dyDescent="0.3">
      <c r="A66" s="60">
        <v>54</v>
      </c>
      <c r="B66" s="54">
        <v>44718</v>
      </c>
      <c r="C66" s="16">
        <v>26872979483</v>
      </c>
      <c r="D66" s="13" t="s">
        <v>65</v>
      </c>
      <c r="E66" s="63" t="s">
        <v>109</v>
      </c>
      <c r="F66" s="5"/>
      <c r="G66" s="64">
        <v>1350</v>
      </c>
      <c r="H66" s="64">
        <f t="shared" si="0"/>
        <v>5244765.040000001</v>
      </c>
    </row>
    <row r="67" spans="1:8" s="38" customFormat="1" ht="138.75" customHeight="1" x14ac:dyDescent="0.3">
      <c r="A67" s="60">
        <v>55</v>
      </c>
      <c r="B67" s="54">
        <v>44718</v>
      </c>
      <c r="C67" s="16">
        <v>26872998113</v>
      </c>
      <c r="D67" s="13" t="s">
        <v>66</v>
      </c>
      <c r="E67" s="63" t="s">
        <v>217</v>
      </c>
      <c r="F67" s="5"/>
      <c r="G67" s="64">
        <v>1500</v>
      </c>
      <c r="H67" s="64">
        <f t="shared" si="0"/>
        <v>5243265.040000001</v>
      </c>
    </row>
    <row r="68" spans="1:8" s="38" customFormat="1" ht="125.25" customHeight="1" x14ac:dyDescent="0.3">
      <c r="A68" s="60">
        <v>56</v>
      </c>
      <c r="B68" s="54">
        <v>44718</v>
      </c>
      <c r="C68" s="53">
        <v>26873016065</v>
      </c>
      <c r="D68" s="13" t="s">
        <v>144</v>
      </c>
      <c r="E68" s="63" t="s">
        <v>218</v>
      </c>
      <c r="F68" s="11"/>
      <c r="G68" s="64">
        <v>1700</v>
      </c>
      <c r="H68" s="64">
        <f t="shared" si="0"/>
        <v>5241565.040000001</v>
      </c>
    </row>
    <row r="69" spans="1:8" s="32" customFormat="1" ht="149.25" customHeight="1" x14ac:dyDescent="0.3">
      <c r="A69" s="60">
        <v>57</v>
      </c>
      <c r="B69" s="54">
        <v>44725</v>
      </c>
      <c r="C69" s="16" t="s">
        <v>20</v>
      </c>
      <c r="D69" s="52" t="s">
        <v>17</v>
      </c>
      <c r="E69" s="63" t="s">
        <v>219</v>
      </c>
      <c r="F69" s="27"/>
      <c r="G69" s="64">
        <v>16500</v>
      </c>
      <c r="H69" s="64">
        <f t="shared" si="0"/>
        <v>5225065.040000001</v>
      </c>
    </row>
    <row r="70" spans="1:8" s="38" customFormat="1" ht="125.25" customHeight="1" x14ac:dyDescent="0.3">
      <c r="A70" s="60">
        <v>58</v>
      </c>
      <c r="B70" s="54">
        <v>44725</v>
      </c>
      <c r="C70" s="16">
        <v>26928010674</v>
      </c>
      <c r="D70" s="13" t="s">
        <v>18</v>
      </c>
      <c r="E70" s="63" t="s">
        <v>82</v>
      </c>
      <c r="F70" s="11"/>
      <c r="G70" s="64">
        <v>1282.5</v>
      </c>
      <c r="H70" s="64">
        <f t="shared" si="0"/>
        <v>5223782.540000001</v>
      </c>
    </row>
    <row r="71" spans="1:8" s="24" customFormat="1" ht="108.75" customHeight="1" x14ac:dyDescent="0.3">
      <c r="A71" s="60">
        <v>59</v>
      </c>
      <c r="B71" s="54">
        <v>44725</v>
      </c>
      <c r="C71" s="16">
        <v>26928023781</v>
      </c>
      <c r="D71" s="13" t="s">
        <v>44</v>
      </c>
      <c r="E71" s="63" t="s">
        <v>220</v>
      </c>
      <c r="F71" s="5"/>
      <c r="G71" s="64">
        <v>3050</v>
      </c>
      <c r="H71" s="64">
        <f t="shared" si="0"/>
        <v>5220732.540000001</v>
      </c>
    </row>
    <row r="72" spans="1:8" s="24" customFormat="1" ht="106.5" customHeight="1" x14ac:dyDescent="0.3">
      <c r="A72" s="60">
        <v>60</v>
      </c>
      <c r="B72" s="54">
        <v>44725</v>
      </c>
      <c r="C72" s="16">
        <v>26928075916</v>
      </c>
      <c r="D72" s="13" t="s">
        <v>145</v>
      </c>
      <c r="E72" s="63" t="s">
        <v>221</v>
      </c>
      <c r="F72" s="5"/>
      <c r="G72" s="64">
        <v>454</v>
      </c>
      <c r="H72" s="64">
        <f t="shared" si="0"/>
        <v>5220278.540000001</v>
      </c>
    </row>
    <row r="73" spans="1:8" s="38" customFormat="1" ht="99" customHeight="1" x14ac:dyDescent="0.3">
      <c r="A73" s="60">
        <v>61</v>
      </c>
      <c r="B73" s="54">
        <v>44725</v>
      </c>
      <c r="C73" s="16">
        <v>26928086401</v>
      </c>
      <c r="D73" s="13" t="s">
        <v>67</v>
      </c>
      <c r="E73" s="63" t="s">
        <v>222</v>
      </c>
      <c r="F73" s="11"/>
      <c r="G73" s="64">
        <v>1100</v>
      </c>
      <c r="H73" s="64">
        <f t="shared" si="0"/>
        <v>5219178.540000001</v>
      </c>
    </row>
    <row r="74" spans="1:8" s="38" customFormat="1" ht="102" customHeight="1" x14ac:dyDescent="0.3">
      <c r="A74" s="60">
        <v>62</v>
      </c>
      <c r="B74" s="54">
        <v>44725</v>
      </c>
      <c r="C74" s="16">
        <v>26928099663</v>
      </c>
      <c r="D74" s="13" t="s">
        <v>68</v>
      </c>
      <c r="E74" s="63" t="s">
        <v>223</v>
      </c>
      <c r="F74" s="5"/>
      <c r="G74" s="64">
        <v>900</v>
      </c>
      <c r="H74" s="64">
        <f t="shared" si="0"/>
        <v>5218278.540000001</v>
      </c>
    </row>
    <row r="75" spans="1:8" s="1" customFormat="1" ht="102.75" customHeight="1" x14ac:dyDescent="0.3">
      <c r="A75" s="60">
        <v>63</v>
      </c>
      <c r="B75" s="54">
        <v>44725</v>
      </c>
      <c r="C75" s="55">
        <v>26928122870</v>
      </c>
      <c r="D75" s="13" t="s">
        <v>31</v>
      </c>
      <c r="E75" s="63" t="s">
        <v>110</v>
      </c>
      <c r="F75" s="11"/>
      <c r="G75" s="64">
        <v>5522.4</v>
      </c>
      <c r="H75" s="64">
        <f t="shared" si="0"/>
        <v>5212756.1400000006</v>
      </c>
    </row>
    <row r="76" spans="1:8" s="38" customFormat="1" ht="81" x14ac:dyDescent="0.3">
      <c r="A76" s="60">
        <v>64</v>
      </c>
      <c r="B76" s="54">
        <v>44725</v>
      </c>
      <c r="C76" s="16">
        <v>26928284380</v>
      </c>
      <c r="D76" s="13" t="s">
        <v>111</v>
      </c>
      <c r="E76" s="63" t="s">
        <v>112</v>
      </c>
      <c r="F76" s="11"/>
      <c r="G76" s="64">
        <v>2750</v>
      </c>
      <c r="H76" s="64">
        <f t="shared" si="0"/>
        <v>5210006.1400000006</v>
      </c>
    </row>
    <row r="77" spans="1:8" s="38" customFormat="1" ht="102" customHeight="1" x14ac:dyDescent="0.3">
      <c r="A77" s="60">
        <v>65</v>
      </c>
      <c r="B77" s="54">
        <v>44725</v>
      </c>
      <c r="C77" s="16">
        <v>26928302169</v>
      </c>
      <c r="D77" s="13" t="s">
        <v>41</v>
      </c>
      <c r="E77" s="63" t="s">
        <v>224</v>
      </c>
      <c r="F77" s="11"/>
      <c r="G77" s="64">
        <v>1050</v>
      </c>
      <c r="H77" s="64">
        <f t="shared" si="0"/>
        <v>5208956.1400000006</v>
      </c>
    </row>
    <row r="78" spans="1:8" s="38" customFormat="1" ht="147" customHeight="1" x14ac:dyDescent="0.3">
      <c r="A78" s="60">
        <v>66</v>
      </c>
      <c r="B78" s="54">
        <v>44725</v>
      </c>
      <c r="C78" s="16">
        <v>26928319036</v>
      </c>
      <c r="D78" s="13" t="s">
        <v>61</v>
      </c>
      <c r="E78" s="63" t="s">
        <v>225</v>
      </c>
      <c r="F78" s="11"/>
      <c r="G78" s="64">
        <v>750</v>
      </c>
      <c r="H78" s="64">
        <f t="shared" si="0"/>
        <v>5208206.1400000006</v>
      </c>
    </row>
    <row r="79" spans="1:8" s="61" customFormat="1" ht="208.5" customHeight="1" x14ac:dyDescent="0.3">
      <c r="A79" s="60">
        <v>67</v>
      </c>
      <c r="B79" s="68">
        <v>44725</v>
      </c>
      <c r="C79" s="67">
        <v>26928387964</v>
      </c>
      <c r="D79" s="66" t="s">
        <v>48</v>
      </c>
      <c r="E79" s="63" t="s">
        <v>113</v>
      </c>
      <c r="F79" s="64"/>
      <c r="G79" s="64">
        <v>6000</v>
      </c>
      <c r="H79" s="64">
        <f t="shared" ref="H79:H142" si="1">SUM(H78+F79-G79)</f>
        <v>5202206.1400000006</v>
      </c>
    </row>
    <row r="80" spans="1:8" s="38" customFormat="1" ht="141.75" x14ac:dyDescent="0.3">
      <c r="A80" s="60">
        <v>68</v>
      </c>
      <c r="B80" s="54">
        <v>44725</v>
      </c>
      <c r="C80" s="16">
        <v>26928428778</v>
      </c>
      <c r="D80" s="13" t="s">
        <v>38</v>
      </c>
      <c r="E80" s="63" t="s">
        <v>226</v>
      </c>
      <c r="F80" s="11"/>
      <c r="G80" s="64">
        <v>7970.4</v>
      </c>
      <c r="H80" s="64">
        <f t="shared" si="1"/>
        <v>5194235.74</v>
      </c>
    </row>
    <row r="81" spans="1:8" s="38" customFormat="1" ht="143.25" customHeight="1" x14ac:dyDescent="0.3">
      <c r="A81" s="60">
        <v>69</v>
      </c>
      <c r="B81" s="54">
        <v>44725</v>
      </c>
      <c r="C81" s="16" t="s">
        <v>20</v>
      </c>
      <c r="D81" s="13" t="s">
        <v>17</v>
      </c>
      <c r="E81" s="63" t="s">
        <v>227</v>
      </c>
      <c r="F81" s="11"/>
      <c r="G81" s="64">
        <v>3400</v>
      </c>
      <c r="H81" s="64">
        <f t="shared" si="1"/>
        <v>5190835.74</v>
      </c>
    </row>
    <row r="82" spans="1:8" s="38" customFormat="1" ht="246" customHeight="1" x14ac:dyDescent="0.3">
      <c r="A82" s="60">
        <v>70</v>
      </c>
      <c r="B82" s="54">
        <v>44725</v>
      </c>
      <c r="C82" s="16" t="s">
        <v>20</v>
      </c>
      <c r="D82" s="56" t="s">
        <v>21</v>
      </c>
      <c r="E82" s="63" t="s">
        <v>158</v>
      </c>
      <c r="F82" s="11"/>
      <c r="G82" s="64">
        <v>8650</v>
      </c>
      <c r="H82" s="64">
        <f t="shared" si="1"/>
        <v>5182185.74</v>
      </c>
    </row>
    <row r="83" spans="1:8" s="1" customFormat="1" ht="99" customHeight="1" x14ac:dyDescent="0.3">
      <c r="A83" s="60">
        <v>71</v>
      </c>
      <c r="B83" s="54">
        <v>44725</v>
      </c>
      <c r="C83" s="57" t="s">
        <v>20</v>
      </c>
      <c r="D83" s="66" t="s">
        <v>29</v>
      </c>
      <c r="E83" s="63" t="s">
        <v>114</v>
      </c>
      <c r="F83" s="11"/>
      <c r="G83" s="64">
        <v>4950</v>
      </c>
      <c r="H83" s="64">
        <f t="shared" si="1"/>
        <v>5177235.74</v>
      </c>
    </row>
    <row r="84" spans="1:8" s="1" customFormat="1" ht="122.25" customHeight="1" x14ac:dyDescent="0.3">
      <c r="A84" s="60">
        <v>72</v>
      </c>
      <c r="B84" s="54">
        <v>44725</v>
      </c>
      <c r="C84" s="16" t="s">
        <v>20</v>
      </c>
      <c r="D84" s="13" t="s">
        <v>39</v>
      </c>
      <c r="E84" s="63" t="s">
        <v>228</v>
      </c>
      <c r="F84" s="11"/>
      <c r="G84" s="64">
        <v>9550</v>
      </c>
      <c r="H84" s="64">
        <f t="shared" si="1"/>
        <v>5167685.74</v>
      </c>
    </row>
    <row r="85" spans="1:8" s="1" customFormat="1" ht="162.75" customHeight="1" x14ac:dyDescent="0.3">
      <c r="A85" s="60">
        <v>73</v>
      </c>
      <c r="B85" s="58">
        <v>44725</v>
      </c>
      <c r="C85" s="57" t="s">
        <v>20</v>
      </c>
      <c r="D85" s="56" t="s">
        <v>21</v>
      </c>
      <c r="E85" s="63" t="s">
        <v>229</v>
      </c>
      <c r="F85" s="11"/>
      <c r="G85" s="64">
        <v>38450</v>
      </c>
      <c r="H85" s="64">
        <f t="shared" si="1"/>
        <v>5129235.74</v>
      </c>
    </row>
    <row r="86" spans="1:8" s="61" customFormat="1" ht="124.5" customHeight="1" x14ac:dyDescent="0.3">
      <c r="A86" s="60">
        <v>74</v>
      </c>
      <c r="B86" s="68">
        <v>44725</v>
      </c>
      <c r="C86" s="65" t="s">
        <v>20</v>
      </c>
      <c r="D86" s="66" t="s">
        <v>23</v>
      </c>
      <c r="E86" s="63" t="s">
        <v>211</v>
      </c>
      <c r="F86" s="64"/>
      <c r="G86" s="64">
        <v>9600</v>
      </c>
      <c r="H86" s="64">
        <f t="shared" si="1"/>
        <v>5119635.74</v>
      </c>
    </row>
    <row r="87" spans="1:8" s="38" customFormat="1" ht="207.75" customHeight="1" x14ac:dyDescent="0.3">
      <c r="A87" s="60">
        <v>75</v>
      </c>
      <c r="B87" s="68">
        <v>44725</v>
      </c>
      <c r="C87" s="65" t="s">
        <v>20</v>
      </c>
      <c r="D87" s="66" t="s">
        <v>25</v>
      </c>
      <c r="E87" s="63" t="s">
        <v>230</v>
      </c>
      <c r="F87" s="64"/>
      <c r="G87" s="64">
        <v>47750</v>
      </c>
      <c r="H87" s="64">
        <f t="shared" si="1"/>
        <v>5071885.74</v>
      </c>
    </row>
    <row r="88" spans="1:8" s="38" customFormat="1" ht="285" customHeight="1" x14ac:dyDescent="0.3">
      <c r="A88" s="60">
        <v>76</v>
      </c>
      <c r="B88" s="58">
        <v>44725</v>
      </c>
      <c r="C88" s="16" t="s">
        <v>20</v>
      </c>
      <c r="D88" s="13" t="s">
        <v>16</v>
      </c>
      <c r="E88" s="63" t="s">
        <v>231</v>
      </c>
      <c r="F88" s="25"/>
      <c r="G88" s="64">
        <v>38150</v>
      </c>
      <c r="H88" s="64">
        <f t="shared" si="1"/>
        <v>5033735.74</v>
      </c>
    </row>
    <row r="89" spans="1:8" s="1" customFormat="1" ht="264.75" customHeight="1" x14ac:dyDescent="0.3">
      <c r="A89" s="60">
        <v>77</v>
      </c>
      <c r="B89" s="58">
        <v>44725</v>
      </c>
      <c r="C89" s="16" t="s">
        <v>20</v>
      </c>
      <c r="D89" s="66" t="s">
        <v>16</v>
      </c>
      <c r="E89" s="63" t="s">
        <v>232</v>
      </c>
      <c r="F89" s="11"/>
      <c r="G89" s="64">
        <v>35150</v>
      </c>
      <c r="H89" s="64">
        <f t="shared" si="1"/>
        <v>4998585.74</v>
      </c>
    </row>
    <row r="90" spans="1:8" s="1" customFormat="1" ht="147" customHeight="1" x14ac:dyDescent="0.3">
      <c r="A90" s="60">
        <v>78</v>
      </c>
      <c r="B90" s="58">
        <v>44725</v>
      </c>
      <c r="C90" s="16">
        <v>26930013369</v>
      </c>
      <c r="D90" s="13" t="s">
        <v>146</v>
      </c>
      <c r="E90" s="63" t="s">
        <v>115</v>
      </c>
      <c r="F90" s="11"/>
      <c r="G90" s="64">
        <v>1700</v>
      </c>
      <c r="H90" s="64">
        <f t="shared" si="1"/>
        <v>4996885.74</v>
      </c>
    </row>
    <row r="91" spans="1:8" s="1" customFormat="1" ht="144" customHeight="1" x14ac:dyDescent="0.3">
      <c r="A91" s="60">
        <v>79</v>
      </c>
      <c r="B91" s="68">
        <v>44725</v>
      </c>
      <c r="C91" s="16">
        <v>26930031573</v>
      </c>
      <c r="D91" s="13" t="s">
        <v>33</v>
      </c>
      <c r="E91" s="63" t="s">
        <v>115</v>
      </c>
      <c r="F91" s="11"/>
      <c r="G91" s="64">
        <v>1700</v>
      </c>
      <c r="H91" s="64">
        <f t="shared" si="1"/>
        <v>4995185.74</v>
      </c>
    </row>
    <row r="92" spans="1:8" s="38" customFormat="1" ht="105.75" customHeight="1" x14ac:dyDescent="0.3">
      <c r="A92" s="60">
        <v>80</v>
      </c>
      <c r="B92" s="68">
        <v>44725</v>
      </c>
      <c r="C92" s="16">
        <v>26930145845</v>
      </c>
      <c r="D92" s="13" t="s">
        <v>47</v>
      </c>
      <c r="E92" s="63" t="s">
        <v>116</v>
      </c>
      <c r="F92" s="11"/>
      <c r="G92" s="64">
        <v>1700</v>
      </c>
      <c r="H92" s="64">
        <f t="shared" si="1"/>
        <v>4993485.74</v>
      </c>
    </row>
    <row r="93" spans="1:8" s="1" customFormat="1" ht="100.5" customHeight="1" x14ac:dyDescent="0.3">
      <c r="A93" s="60">
        <v>81</v>
      </c>
      <c r="B93" s="68">
        <v>44725</v>
      </c>
      <c r="C93" s="16">
        <v>26930167499</v>
      </c>
      <c r="D93" s="13" t="s">
        <v>40</v>
      </c>
      <c r="E93" s="63" t="s">
        <v>116</v>
      </c>
      <c r="F93" s="11"/>
      <c r="G93" s="64">
        <v>2150</v>
      </c>
      <c r="H93" s="64">
        <f t="shared" si="1"/>
        <v>4991335.74</v>
      </c>
    </row>
    <row r="94" spans="1:8" s="38" customFormat="1" ht="266.25" customHeight="1" x14ac:dyDescent="0.3">
      <c r="A94" s="60">
        <v>82</v>
      </c>
      <c r="B94" s="68">
        <v>44725</v>
      </c>
      <c r="C94" s="67">
        <v>2631683723</v>
      </c>
      <c r="D94" s="13" t="s">
        <v>117</v>
      </c>
      <c r="E94" s="63" t="s">
        <v>233</v>
      </c>
      <c r="F94" s="25"/>
      <c r="G94" s="64">
        <v>1500</v>
      </c>
      <c r="H94" s="64">
        <f t="shared" si="1"/>
        <v>4989835.74</v>
      </c>
    </row>
    <row r="95" spans="1:8" s="38" customFormat="1" ht="289.5" customHeight="1" x14ac:dyDescent="0.3">
      <c r="A95" s="60">
        <v>83</v>
      </c>
      <c r="B95" s="68">
        <v>44725</v>
      </c>
      <c r="C95" s="16">
        <v>26931704341</v>
      </c>
      <c r="D95" s="66" t="s">
        <v>117</v>
      </c>
      <c r="E95" s="63" t="s">
        <v>118</v>
      </c>
      <c r="F95" s="25"/>
      <c r="G95" s="64">
        <v>1100</v>
      </c>
      <c r="H95" s="64">
        <f t="shared" si="1"/>
        <v>4988735.74</v>
      </c>
    </row>
    <row r="96" spans="1:8" s="38" customFormat="1" ht="205.5" customHeight="1" x14ac:dyDescent="0.3">
      <c r="A96" s="60">
        <v>84</v>
      </c>
      <c r="B96" s="68">
        <v>44725</v>
      </c>
      <c r="C96" s="16" t="s">
        <v>20</v>
      </c>
      <c r="D96" s="66" t="s">
        <v>17</v>
      </c>
      <c r="E96" s="63" t="s">
        <v>235</v>
      </c>
      <c r="F96" s="59"/>
      <c r="G96" s="64">
        <v>37600</v>
      </c>
      <c r="H96" s="64">
        <f t="shared" si="1"/>
        <v>4951135.74</v>
      </c>
    </row>
    <row r="97" spans="1:8" s="38" customFormat="1" ht="145.5" customHeight="1" x14ac:dyDescent="0.3">
      <c r="A97" s="60">
        <v>85</v>
      </c>
      <c r="B97" s="68">
        <v>44725</v>
      </c>
      <c r="C97" s="67">
        <v>26933102707</v>
      </c>
      <c r="D97" s="13" t="s">
        <v>69</v>
      </c>
      <c r="E97" s="63" t="s">
        <v>234</v>
      </c>
      <c r="F97" s="5"/>
      <c r="G97" s="64">
        <v>1100</v>
      </c>
      <c r="H97" s="64">
        <f t="shared" si="1"/>
        <v>4950035.74</v>
      </c>
    </row>
    <row r="98" spans="1:8" s="1" customFormat="1" ht="104.25" customHeight="1" x14ac:dyDescent="0.3">
      <c r="A98" s="60">
        <v>86</v>
      </c>
      <c r="B98" s="68">
        <v>44725</v>
      </c>
      <c r="C98" s="16">
        <v>26933125769</v>
      </c>
      <c r="D98" s="13" t="s">
        <v>70</v>
      </c>
      <c r="E98" s="63" t="s">
        <v>236</v>
      </c>
      <c r="F98" s="5"/>
      <c r="G98" s="64">
        <v>340</v>
      </c>
      <c r="H98" s="64">
        <f t="shared" si="1"/>
        <v>4949695.74</v>
      </c>
    </row>
    <row r="99" spans="1:8" s="38" customFormat="1" ht="162" x14ac:dyDescent="0.3">
      <c r="A99" s="60">
        <v>87</v>
      </c>
      <c r="B99" s="68">
        <v>44725</v>
      </c>
      <c r="C99" s="16">
        <v>26933146630</v>
      </c>
      <c r="D99" s="13" t="s">
        <v>50</v>
      </c>
      <c r="E99" s="63" t="s">
        <v>237</v>
      </c>
      <c r="F99" s="5"/>
      <c r="G99" s="64">
        <v>750</v>
      </c>
      <c r="H99" s="64">
        <f t="shared" si="1"/>
        <v>4948945.74</v>
      </c>
    </row>
    <row r="100" spans="1:8" s="38" customFormat="1" ht="162" x14ac:dyDescent="0.3">
      <c r="A100" s="60">
        <v>88</v>
      </c>
      <c r="B100" s="68">
        <v>44725</v>
      </c>
      <c r="C100" s="16">
        <v>26933165258</v>
      </c>
      <c r="D100" s="13" t="s">
        <v>71</v>
      </c>
      <c r="E100" s="63" t="s">
        <v>237</v>
      </c>
      <c r="F100" s="5"/>
      <c r="G100" s="64">
        <v>1100</v>
      </c>
      <c r="H100" s="64">
        <f t="shared" si="1"/>
        <v>4947845.74</v>
      </c>
    </row>
    <row r="101" spans="1:8" s="38" customFormat="1" ht="327.75" customHeight="1" x14ac:dyDescent="0.3">
      <c r="A101" s="60">
        <v>89</v>
      </c>
      <c r="B101" s="68">
        <v>44725</v>
      </c>
      <c r="C101" s="16" t="s">
        <v>20</v>
      </c>
      <c r="D101" s="66" t="s">
        <v>96</v>
      </c>
      <c r="E101" s="63" t="s">
        <v>159</v>
      </c>
      <c r="F101" s="5"/>
      <c r="G101" s="64">
        <v>30550</v>
      </c>
      <c r="H101" s="64">
        <f t="shared" si="1"/>
        <v>4917295.74</v>
      </c>
    </row>
    <row r="102" spans="1:8" s="38" customFormat="1" ht="142.5" customHeight="1" x14ac:dyDescent="0.3">
      <c r="A102" s="60">
        <v>90</v>
      </c>
      <c r="B102" s="68">
        <v>44725</v>
      </c>
      <c r="C102" s="16" t="s">
        <v>20</v>
      </c>
      <c r="D102" s="66" t="s">
        <v>17</v>
      </c>
      <c r="E102" s="63" t="s">
        <v>238</v>
      </c>
      <c r="F102" s="27"/>
      <c r="G102" s="64">
        <v>6050</v>
      </c>
      <c r="H102" s="64">
        <f t="shared" si="1"/>
        <v>4911245.74</v>
      </c>
    </row>
    <row r="103" spans="1:8" s="38" customFormat="1" ht="162" x14ac:dyDescent="0.3">
      <c r="A103" s="60">
        <v>91</v>
      </c>
      <c r="B103" s="68">
        <v>44725</v>
      </c>
      <c r="C103" s="16" t="s">
        <v>20</v>
      </c>
      <c r="D103" s="66" t="s">
        <v>17</v>
      </c>
      <c r="E103" s="63" t="s">
        <v>239</v>
      </c>
      <c r="F103" s="5"/>
      <c r="G103" s="64">
        <v>2200</v>
      </c>
      <c r="H103" s="64">
        <f t="shared" si="1"/>
        <v>4909045.74</v>
      </c>
    </row>
    <row r="104" spans="1:8" s="61" customFormat="1" ht="60.75" customHeight="1" x14ac:dyDescent="0.3">
      <c r="A104" s="60">
        <v>92</v>
      </c>
      <c r="B104" s="68">
        <v>44726</v>
      </c>
      <c r="C104" s="67">
        <v>504779221</v>
      </c>
      <c r="D104" s="66" t="s">
        <v>13</v>
      </c>
      <c r="E104" s="63" t="s">
        <v>95</v>
      </c>
      <c r="F104" s="62">
        <v>1180</v>
      </c>
      <c r="G104" s="64"/>
      <c r="H104" s="64">
        <f t="shared" si="1"/>
        <v>4910225.74</v>
      </c>
    </row>
    <row r="105" spans="1:8" s="38" customFormat="1" ht="141.75" x14ac:dyDescent="0.3">
      <c r="A105" s="60">
        <v>93</v>
      </c>
      <c r="B105" s="18">
        <v>44727</v>
      </c>
      <c r="C105" s="16" t="s">
        <v>20</v>
      </c>
      <c r="D105" s="66" t="s">
        <v>17</v>
      </c>
      <c r="E105" s="63" t="s">
        <v>240</v>
      </c>
      <c r="F105" s="5"/>
      <c r="G105" s="64">
        <v>3050</v>
      </c>
      <c r="H105" s="64">
        <f t="shared" si="1"/>
        <v>4907175.74</v>
      </c>
    </row>
    <row r="106" spans="1:8" s="38" customFormat="1" ht="182.25" x14ac:dyDescent="0.3">
      <c r="A106" s="60">
        <v>94</v>
      </c>
      <c r="B106" s="68">
        <v>44727</v>
      </c>
      <c r="C106" s="16" t="s">
        <v>20</v>
      </c>
      <c r="D106" s="66" t="s">
        <v>17</v>
      </c>
      <c r="E106" s="63" t="s">
        <v>241</v>
      </c>
      <c r="F106" s="5"/>
      <c r="G106" s="64">
        <v>3400</v>
      </c>
      <c r="H106" s="64">
        <f t="shared" si="1"/>
        <v>4903775.74</v>
      </c>
    </row>
    <row r="107" spans="1:8" s="38" customFormat="1" ht="164.25" customHeight="1" x14ac:dyDescent="0.3">
      <c r="A107" s="60">
        <v>95</v>
      </c>
      <c r="B107" s="68">
        <v>44727</v>
      </c>
      <c r="C107" s="16" t="s">
        <v>20</v>
      </c>
      <c r="D107" s="13" t="s">
        <v>17</v>
      </c>
      <c r="E107" s="63" t="s">
        <v>242</v>
      </c>
      <c r="F107" s="25"/>
      <c r="G107" s="64">
        <v>700</v>
      </c>
      <c r="H107" s="64">
        <f t="shared" si="1"/>
        <v>4903075.74</v>
      </c>
    </row>
    <row r="108" spans="1:8" s="38" customFormat="1" ht="162" x14ac:dyDescent="0.3">
      <c r="A108" s="60">
        <v>96</v>
      </c>
      <c r="B108" s="68">
        <v>44727</v>
      </c>
      <c r="C108" s="16" t="s">
        <v>20</v>
      </c>
      <c r="D108" s="66" t="s">
        <v>17</v>
      </c>
      <c r="E108" s="63" t="s">
        <v>243</v>
      </c>
      <c r="F108" s="5"/>
      <c r="G108" s="64">
        <v>700</v>
      </c>
      <c r="H108" s="64">
        <f t="shared" si="1"/>
        <v>4902375.74</v>
      </c>
    </row>
    <row r="109" spans="1:8" s="24" customFormat="1" ht="141.75" x14ac:dyDescent="0.3">
      <c r="A109" s="60">
        <v>97</v>
      </c>
      <c r="B109" s="68">
        <v>44727</v>
      </c>
      <c r="C109" s="16" t="s">
        <v>20</v>
      </c>
      <c r="D109" s="66" t="s">
        <v>17</v>
      </c>
      <c r="E109" s="63" t="s">
        <v>244</v>
      </c>
      <c r="F109" s="25"/>
      <c r="G109" s="64">
        <v>2200</v>
      </c>
      <c r="H109" s="64">
        <f t="shared" si="1"/>
        <v>4900175.74</v>
      </c>
    </row>
    <row r="110" spans="1:8" s="38" customFormat="1" ht="145.5" customHeight="1" x14ac:dyDescent="0.3">
      <c r="A110" s="60">
        <v>98</v>
      </c>
      <c r="B110" s="68">
        <v>44727</v>
      </c>
      <c r="C110" s="16" t="s">
        <v>20</v>
      </c>
      <c r="D110" s="66" t="s">
        <v>17</v>
      </c>
      <c r="E110" s="63" t="s">
        <v>245</v>
      </c>
      <c r="F110" s="5"/>
      <c r="G110" s="64">
        <v>8300</v>
      </c>
      <c r="H110" s="64">
        <f t="shared" si="1"/>
        <v>4891875.74</v>
      </c>
    </row>
    <row r="111" spans="1:8" s="38" customFormat="1" ht="140.25" customHeight="1" x14ac:dyDescent="0.3">
      <c r="A111" s="60">
        <v>99</v>
      </c>
      <c r="B111" s="68">
        <v>44727</v>
      </c>
      <c r="C111" s="16" t="s">
        <v>20</v>
      </c>
      <c r="D111" s="13" t="s">
        <v>17</v>
      </c>
      <c r="E111" s="63" t="s">
        <v>246</v>
      </c>
      <c r="F111" s="5"/>
      <c r="G111" s="64">
        <v>3400</v>
      </c>
      <c r="H111" s="64">
        <f t="shared" si="1"/>
        <v>4888475.74</v>
      </c>
    </row>
    <row r="112" spans="1:8" s="38" customFormat="1" ht="162" customHeight="1" x14ac:dyDescent="0.3">
      <c r="A112" s="60">
        <v>100</v>
      </c>
      <c r="B112" s="68">
        <v>44727</v>
      </c>
      <c r="C112" s="16" t="s">
        <v>20</v>
      </c>
      <c r="D112" s="13" t="s">
        <v>17</v>
      </c>
      <c r="E112" s="63" t="s">
        <v>247</v>
      </c>
      <c r="F112" s="5"/>
      <c r="G112" s="64">
        <v>3400</v>
      </c>
      <c r="H112" s="64">
        <f t="shared" si="1"/>
        <v>4885075.74</v>
      </c>
    </row>
    <row r="113" spans="1:8" s="38" customFormat="1" ht="148.5" customHeight="1" x14ac:dyDescent="0.3">
      <c r="A113" s="60">
        <v>101</v>
      </c>
      <c r="B113" s="68">
        <v>44727</v>
      </c>
      <c r="C113" s="16" t="s">
        <v>20</v>
      </c>
      <c r="D113" s="66" t="s">
        <v>17</v>
      </c>
      <c r="E113" s="63" t="s">
        <v>248</v>
      </c>
      <c r="F113" s="5"/>
      <c r="G113" s="64">
        <v>9800</v>
      </c>
      <c r="H113" s="64">
        <f t="shared" si="1"/>
        <v>4875275.74</v>
      </c>
    </row>
    <row r="114" spans="1:8" s="38" customFormat="1" ht="147" customHeight="1" x14ac:dyDescent="0.3">
      <c r="A114" s="60">
        <v>102</v>
      </c>
      <c r="B114" s="68">
        <v>44727</v>
      </c>
      <c r="C114" s="16" t="s">
        <v>20</v>
      </c>
      <c r="D114" s="66" t="s">
        <v>17</v>
      </c>
      <c r="E114" s="63" t="s">
        <v>249</v>
      </c>
      <c r="F114" s="5"/>
      <c r="G114" s="64">
        <v>1500</v>
      </c>
      <c r="H114" s="64">
        <f t="shared" si="1"/>
        <v>4873775.74</v>
      </c>
    </row>
    <row r="115" spans="1:8" s="38" customFormat="1" ht="141.75" x14ac:dyDescent="0.3">
      <c r="A115" s="60">
        <v>103</v>
      </c>
      <c r="B115" s="68">
        <v>44727</v>
      </c>
      <c r="C115" s="16" t="s">
        <v>20</v>
      </c>
      <c r="D115" s="66" t="s">
        <v>17</v>
      </c>
      <c r="E115" s="63" t="s">
        <v>250</v>
      </c>
      <c r="F115" s="5"/>
      <c r="G115" s="64">
        <v>3000</v>
      </c>
      <c r="H115" s="64">
        <f t="shared" si="1"/>
        <v>4870775.74</v>
      </c>
    </row>
    <row r="116" spans="1:8" s="38" customFormat="1" ht="141.75" x14ac:dyDescent="0.3">
      <c r="A116" s="60">
        <v>104</v>
      </c>
      <c r="B116" s="68">
        <v>44727</v>
      </c>
      <c r="C116" s="16" t="s">
        <v>20</v>
      </c>
      <c r="D116" s="66" t="s">
        <v>17</v>
      </c>
      <c r="E116" s="63" t="s">
        <v>251</v>
      </c>
      <c r="F116" s="5"/>
      <c r="G116" s="64">
        <v>6800</v>
      </c>
      <c r="H116" s="64">
        <f t="shared" si="1"/>
        <v>4863975.74</v>
      </c>
    </row>
    <row r="117" spans="1:8" s="38" customFormat="1" ht="201" customHeight="1" x14ac:dyDescent="0.3">
      <c r="A117" s="60">
        <v>105</v>
      </c>
      <c r="B117" s="68">
        <v>44727</v>
      </c>
      <c r="C117" s="16" t="s">
        <v>20</v>
      </c>
      <c r="D117" s="66" t="s">
        <v>17</v>
      </c>
      <c r="E117" s="63" t="s">
        <v>252</v>
      </c>
      <c r="F117" s="5"/>
      <c r="G117" s="64">
        <v>37600</v>
      </c>
      <c r="H117" s="64">
        <f t="shared" si="1"/>
        <v>4826375.74</v>
      </c>
    </row>
    <row r="118" spans="1:8" s="32" customFormat="1" ht="165" customHeight="1" x14ac:dyDescent="0.3">
      <c r="A118" s="60">
        <v>106</v>
      </c>
      <c r="B118" s="68">
        <v>44727</v>
      </c>
      <c r="C118" s="16" t="s">
        <v>20</v>
      </c>
      <c r="D118" s="66" t="s">
        <v>17</v>
      </c>
      <c r="E118" s="63" t="s">
        <v>253</v>
      </c>
      <c r="F118" s="5"/>
      <c r="G118" s="64">
        <v>3400</v>
      </c>
      <c r="H118" s="64">
        <f t="shared" si="1"/>
        <v>4822975.74</v>
      </c>
    </row>
    <row r="119" spans="1:8" s="38" customFormat="1" ht="141.75" x14ac:dyDescent="0.3">
      <c r="A119" s="60">
        <v>107</v>
      </c>
      <c r="B119" s="68">
        <v>44727</v>
      </c>
      <c r="C119" s="16">
        <v>26954001575</v>
      </c>
      <c r="D119" s="13" t="s">
        <v>65</v>
      </c>
      <c r="E119" s="63" t="s">
        <v>254</v>
      </c>
      <c r="F119" s="5"/>
      <c r="G119" s="64">
        <v>600</v>
      </c>
      <c r="H119" s="64">
        <f t="shared" si="1"/>
        <v>4822375.74</v>
      </c>
    </row>
    <row r="120" spans="1:8" s="24" customFormat="1" ht="142.5" customHeight="1" x14ac:dyDescent="0.3">
      <c r="A120" s="60">
        <v>108</v>
      </c>
      <c r="B120" s="68">
        <v>44727</v>
      </c>
      <c r="C120" s="16">
        <v>26954031871</v>
      </c>
      <c r="D120" s="66" t="s">
        <v>65</v>
      </c>
      <c r="E120" s="63" t="s">
        <v>255</v>
      </c>
      <c r="F120" s="27"/>
      <c r="G120" s="64">
        <v>600</v>
      </c>
      <c r="H120" s="64">
        <f t="shared" si="1"/>
        <v>4821775.74</v>
      </c>
    </row>
    <row r="121" spans="1:8" s="24" customFormat="1" ht="189" customHeight="1" x14ac:dyDescent="0.3">
      <c r="A121" s="60">
        <v>109</v>
      </c>
      <c r="B121" s="68">
        <v>44727</v>
      </c>
      <c r="C121" s="16">
        <v>26954054517</v>
      </c>
      <c r="D121" s="13" t="s">
        <v>50</v>
      </c>
      <c r="E121" s="63" t="s">
        <v>256</v>
      </c>
      <c r="F121" s="27"/>
      <c r="G121" s="64">
        <v>1100</v>
      </c>
      <c r="H121" s="64">
        <f t="shared" si="1"/>
        <v>4820675.74</v>
      </c>
    </row>
    <row r="122" spans="1:8" s="38" customFormat="1" ht="146.25" customHeight="1" x14ac:dyDescent="0.3">
      <c r="A122" s="60">
        <v>110</v>
      </c>
      <c r="B122" s="68">
        <v>44727</v>
      </c>
      <c r="C122" s="16">
        <v>26954077223</v>
      </c>
      <c r="D122" s="13" t="s">
        <v>72</v>
      </c>
      <c r="E122" s="63" t="s">
        <v>257</v>
      </c>
      <c r="F122" s="5"/>
      <c r="G122" s="64">
        <v>1700</v>
      </c>
      <c r="H122" s="64">
        <f t="shared" si="1"/>
        <v>4818975.74</v>
      </c>
    </row>
    <row r="123" spans="1:8" s="38" customFormat="1" ht="184.5" customHeight="1" x14ac:dyDescent="0.3">
      <c r="A123" s="60">
        <v>111</v>
      </c>
      <c r="B123" s="68">
        <v>44727</v>
      </c>
      <c r="C123" s="16">
        <v>26954100519</v>
      </c>
      <c r="D123" s="13" t="s">
        <v>71</v>
      </c>
      <c r="E123" s="63" t="s">
        <v>258</v>
      </c>
      <c r="F123" s="5"/>
      <c r="G123" s="64">
        <v>1700</v>
      </c>
      <c r="H123" s="64">
        <f t="shared" si="1"/>
        <v>4817275.74</v>
      </c>
    </row>
    <row r="124" spans="1:8" s="38" customFormat="1" ht="167.25" customHeight="1" x14ac:dyDescent="0.3">
      <c r="A124" s="60">
        <v>112</v>
      </c>
      <c r="B124" s="68">
        <v>44727</v>
      </c>
      <c r="C124" s="16">
        <v>26954121903</v>
      </c>
      <c r="D124" s="13" t="s">
        <v>49</v>
      </c>
      <c r="E124" s="63" t="s">
        <v>259</v>
      </c>
      <c r="F124" s="5"/>
      <c r="G124" s="64">
        <v>1700</v>
      </c>
      <c r="H124" s="64">
        <f t="shared" si="1"/>
        <v>4815575.74</v>
      </c>
    </row>
    <row r="125" spans="1:8" s="38" customFormat="1" ht="141.75" customHeight="1" x14ac:dyDescent="0.3">
      <c r="A125" s="60">
        <v>113</v>
      </c>
      <c r="B125" s="68">
        <v>44727</v>
      </c>
      <c r="C125" s="16">
        <v>26954142568</v>
      </c>
      <c r="D125" s="13" t="s">
        <v>65</v>
      </c>
      <c r="E125" s="63" t="s">
        <v>260</v>
      </c>
      <c r="F125" s="5"/>
      <c r="G125" s="64">
        <v>600</v>
      </c>
      <c r="H125" s="64">
        <f t="shared" si="1"/>
        <v>4814975.74</v>
      </c>
    </row>
    <row r="126" spans="1:8" s="38" customFormat="1" ht="147" customHeight="1" x14ac:dyDescent="0.3">
      <c r="A126" s="60">
        <v>114</v>
      </c>
      <c r="B126" s="68">
        <v>44727</v>
      </c>
      <c r="C126" s="16">
        <v>26954196583</v>
      </c>
      <c r="D126" s="66" t="s">
        <v>65</v>
      </c>
      <c r="E126" s="63" t="s">
        <v>261</v>
      </c>
      <c r="F126" s="5"/>
      <c r="G126" s="64">
        <v>600</v>
      </c>
      <c r="H126" s="64">
        <f t="shared" si="1"/>
        <v>4814375.74</v>
      </c>
    </row>
    <row r="127" spans="1:8" s="61" customFormat="1" ht="67.5" customHeight="1" x14ac:dyDescent="0.3">
      <c r="A127" s="60">
        <v>115</v>
      </c>
      <c r="B127" s="68">
        <v>44727</v>
      </c>
      <c r="C127" s="67">
        <v>504776142</v>
      </c>
      <c r="D127" s="66" t="s">
        <v>13</v>
      </c>
      <c r="E127" s="63" t="s">
        <v>262</v>
      </c>
      <c r="F127" s="62">
        <v>0.8</v>
      </c>
      <c r="G127" s="64"/>
      <c r="H127" s="64">
        <f t="shared" si="1"/>
        <v>4814376.54</v>
      </c>
    </row>
    <row r="128" spans="1:8" s="38" customFormat="1" ht="109.5" customHeight="1" x14ac:dyDescent="0.3">
      <c r="A128" s="60">
        <v>116</v>
      </c>
      <c r="B128" s="18">
        <v>44733</v>
      </c>
      <c r="C128" s="16">
        <v>27007647073</v>
      </c>
      <c r="D128" s="13" t="s">
        <v>18</v>
      </c>
      <c r="E128" s="63" t="s">
        <v>83</v>
      </c>
      <c r="F128" s="5"/>
      <c r="G128" s="64">
        <v>47500</v>
      </c>
      <c r="H128" s="64">
        <f t="shared" si="1"/>
        <v>4766876.54</v>
      </c>
    </row>
    <row r="129" spans="1:8" s="38" customFormat="1" ht="144" customHeight="1" x14ac:dyDescent="0.3">
      <c r="A129" s="60">
        <v>117</v>
      </c>
      <c r="B129" s="68">
        <v>44733</v>
      </c>
      <c r="C129" s="16">
        <v>27007668973</v>
      </c>
      <c r="D129" s="13" t="s">
        <v>73</v>
      </c>
      <c r="E129" s="63" t="s">
        <v>160</v>
      </c>
      <c r="F129" s="5"/>
      <c r="G129" s="64">
        <v>4135.03</v>
      </c>
      <c r="H129" s="64">
        <f t="shared" si="1"/>
        <v>4762741.51</v>
      </c>
    </row>
    <row r="130" spans="1:8" s="38" customFormat="1" ht="162.75" customHeight="1" x14ac:dyDescent="0.3">
      <c r="A130" s="60">
        <v>118</v>
      </c>
      <c r="B130" s="68">
        <v>44733</v>
      </c>
      <c r="C130" s="16">
        <v>27007690141</v>
      </c>
      <c r="D130" s="13" t="s">
        <v>74</v>
      </c>
      <c r="E130" s="63" t="s">
        <v>119</v>
      </c>
      <c r="F130" s="5"/>
      <c r="G130" s="64">
        <v>13406.78</v>
      </c>
      <c r="H130" s="64">
        <f t="shared" si="1"/>
        <v>4749334.7299999995</v>
      </c>
    </row>
    <row r="131" spans="1:8" s="38" customFormat="1" ht="160.5" customHeight="1" x14ac:dyDescent="0.3">
      <c r="A131" s="60">
        <v>119</v>
      </c>
      <c r="B131" s="68">
        <v>44733</v>
      </c>
      <c r="C131" s="16" t="s">
        <v>20</v>
      </c>
      <c r="D131" s="13" t="s">
        <v>17</v>
      </c>
      <c r="E131" s="63" t="s">
        <v>263</v>
      </c>
      <c r="F131" s="5"/>
      <c r="G131" s="64">
        <v>3400</v>
      </c>
      <c r="H131" s="64">
        <f t="shared" si="1"/>
        <v>4745934.7299999995</v>
      </c>
    </row>
    <row r="132" spans="1:8" s="38" customFormat="1" ht="168" customHeight="1" x14ac:dyDescent="0.3">
      <c r="A132" s="60">
        <v>120</v>
      </c>
      <c r="B132" s="68">
        <v>44733</v>
      </c>
      <c r="C132" s="67" t="s">
        <v>20</v>
      </c>
      <c r="D132" s="13" t="s">
        <v>17</v>
      </c>
      <c r="E132" s="63" t="s">
        <v>264</v>
      </c>
      <c r="F132" s="5"/>
      <c r="G132" s="64">
        <v>3400</v>
      </c>
      <c r="H132" s="64">
        <f t="shared" si="1"/>
        <v>4742534.7299999995</v>
      </c>
    </row>
    <row r="133" spans="1:8" s="32" customFormat="1" ht="163.5" customHeight="1" x14ac:dyDescent="0.3">
      <c r="A133" s="60">
        <v>121</v>
      </c>
      <c r="B133" s="68">
        <v>44733</v>
      </c>
      <c r="C133" s="67" t="s">
        <v>20</v>
      </c>
      <c r="D133" s="66" t="s">
        <v>17</v>
      </c>
      <c r="E133" s="63" t="s">
        <v>265</v>
      </c>
      <c r="F133" s="5"/>
      <c r="G133" s="64">
        <v>700</v>
      </c>
      <c r="H133" s="64">
        <f t="shared" si="1"/>
        <v>4741834.7299999995</v>
      </c>
    </row>
    <row r="134" spans="1:8" s="38" customFormat="1" ht="163.5" customHeight="1" x14ac:dyDescent="0.3">
      <c r="A134" s="60">
        <v>122</v>
      </c>
      <c r="B134" s="68">
        <v>44733</v>
      </c>
      <c r="C134" s="67" t="s">
        <v>20</v>
      </c>
      <c r="D134" s="13" t="s">
        <v>17</v>
      </c>
      <c r="E134" s="63" t="s">
        <v>266</v>
      </c>
      <c r="F134" s="5"/>
      <c r="G134" s="64">
        <v>1500</v>
      </c>
      <c r="H134" s="64">
        <f t="shared" si="1"/>
        <v>4740334.7299999995</v>
      </c>
    </row>
    <row r="135" spans="1:8" s="38" customFormat="1" ht="145.5" customHeight="1" x14ac:dyDescent="0.3">
      <c r="A135" s="60">
        <v>123</v>
      </c>
      <c r="B135" s="68">
        <v>44733</v>
      </c>
      <c r="C135" s="67" t="s">
        <v>20</v>
      </c>
      <c r="D135" s="13" t="s">
        <v>17</v>
      </c>
      <c r="E135" s="63" t="s">
        <v>267</v>
      </c>
      <c r="F135" s="5"/>
      <c r="G135" s="64">
        <v>8300</v>
      </c>
      <c r="H135" s="64">
        <f t="shared" si="1"/>
        <v>4732034.7299999995</v>
      </c>
    </row>
    <row r="136" spans="1:8" s="38" customFormat="1" ht="167.25" customHeight="1" x14ac:dyDescent="0.3">
      <c r="A136" s="60">
        <v>124</v>
      </c>
      <c r="B136" s="68">
        <v>44733</v>
      </c>
      <c r="C136" s="67" t="s">
        <v>20</v>
      </c>
      <c r="D136" s="66" t="s">
        <v>17</v>
      </c>
      <c r="E136" s="63" t="s">
        <v>268</v>
      </c>
      <c r="F136" s="25"/>
      <c r="G136" s="64">
        <v>3400</v>
      </c>
      <c r="H136" s="64">
        <f t="shared" si="1"/>
        <v>4728634.7299999995</v>
      </c>
    </row>
    <row r="137" spans="1:8" s="38" customFormat="1" ht="138.75" customHeight="1" x14ac:dyDescent="0.3">
      <c r="A137" s="60">
        <v>125</v>
      </c>
      <c r="B137" s="68">
        <v>44733</v>
      </c>
      <c r="C137" s="16">
        <v>27010243108</v>
      </c>
      <c r="D137" s="13" t="s">
        <v>65</v>
      </c>
      <c r="E137" s="63" t="s">
        <v>269</v>
      </c>
      <c r="F137" s="5"/>
      <c r="G137" s="64">
        <v>600</v>
      </c>
      <c r="H137" s="64">
        <f t="shared" si="1"/>
        <v>4728034.7299999995</v>
      </c>
    </row>
    <row r="138" spans="1:8" s="24" customFormat="1" ht="145.5" customHeight="1" x14ac:dyDescent="0.3">
      <c r="A138" s="60">
        <v>126</v>
      </c>
      <c r="B138" s="68">
        <v>44733</v>
      </c>
      <c r="C138" s="16">
        <v>27011699449</v>
      </c>
      <c r="D138" s="66" t="s">
        <v>65</v>
      </c>
      <c r="E138" s="63" t="s">
        <v>267</v>
      </c>
      <c r="F138" s="5"/>
      <c r="G138" s="64">
        <v>600</v>
      </c>
      <c r="H138" s="64">
        <f t="shared" si="1"/>
        <v>4727434.7299999995</v>
      </c>
    </row>
    <row r="139" spans="1:8" s="38" customFormat="1" ht="167.25" customHeight="1" x14ac:dyDescent="0.3">
      <c r="A139" s="60">
        <v>127</v>
      </c>
      <c r="B139" s="68">
        <v>44733</v>
      </c>
      <c r="C139" s="16">
        <v>27011745920</v>
      </c>
      <c r="D139" s="13" t="s">
        <v>71</v>
      </c>
      <c r="E139" s="63" t="s">
        <v>270</v>
      </c>
      <c r="F139" s="5"/>
      <c r="G139" s="64">
        <v>1100</v>
      </c>
      <c r="H139" s="64">
        <f t="shared" si="1"/>
        <v>4726334.7299999995</v>
      </c>
    </row>
    <row r="140" spans="1:8" s="38" customFormat="1" ht="145.5" customHeight="1" x14ac:dyDescent="0.3">
      <c r="A140" s="60">
        <v>128</v>
      </c>
      <c r="B140" s="68">
        <v>44733</v>
      </c>
      <c r="C140" s="16">
        <v>27011768891</v>
      </c>
      <c r="D140" s="13" t="s">
        <v>61</v>
      </c>
      <c r="E140" s="63" t="s">
        <v>271</v>
      </c>
      <c r="F140" s="5"/>
      <c r="G140" s="64">
        <v>750</v>
      </c>
      <c r="H140" s="64">
        <f t="shared" si="1"/>
        <v>4725584.7299999995</v>
      </c>
    </row>
    <row r="141" spans="1:8" s="38" customFormat="1" ht="121.5" x14ac:dyDescent="0.3">
      <c r="A141" s="60">
        <v>129</v>
      </c>
      <c r="B141" s="68">
        <v>44733</v>
      </c>
      <c r="C141" s="67">
        <v>27011813889</v>
      </c>
      <c r="D141" s="13" t="s">
        <v>75</v>
      </c>
      <c r="E141" s="63" t="s">
        <v>272</v>
      </c>
      <c r="F141" s="5"/>
      <c r="G141" s="64">
        <v>1100</v>
      </c>
      <c r="H141" s="64">
        <f t="shared" si="1"/>
        <v>4724484.7299999995</v>
      </c>
    </row>
    <row r="142" spans="1:8" s="24" customFormat="1" ht="102.75" customHeight="1" x14ac:dyDescent="0.3">
      <c r="A142" s="60">
        <v>130</v>
      </c>
      <c r="B142" s="68">
        <v>44733</v>
      </c>
      <c r="C142" s="16">
        <v>27011851631</v>
      </c>
      <c r="D142" s="13" t="s">
        <v>26</v>
      </c>
      <c r="E142" s="63" t="s">
        <v>273</v>
      </c>
      <c r="F142" s="11"/>
      <c r="G142" s="64">
        <v>450</v>
      </c>
      <c r="H142" s="64">
        <f t="shared" si="1"/>
        <v>4724034.7299999995</v>
      </c>
    </row>
    <row r="143" spans="1:8" s="38" customFormat="1" ht="120" customHeight="1" x14ac:dyDescent="0.3">
      <c r="A143" s="60">
        <v>131</v>
      </c>
      <c r="B143" s="68">
        <v>44733</v>
      </c>
      <c r="C143" s="16">
        <v>27012192655</v>
      </c>
      <c r="D143" s="13" t="s">
        <v>63</v>
      </c>
      <c r="E143" s="63" t="s">
        <v>274</v>
      </c>
      <c r="F143" s="25"/>
      <c r="G143" s="64">
        <v>4800</v>
      </c>
      <c r="H143" s="64">
        <f t="shared" ref="H143:H206" si="2">SUM(H142+F143-G143)</f>
        <v>4719234.7299999995</v>
      </c>
    </row>
    <row r="144" spans="1:8" s="38" customFormat="1" ht="143.25" customHeight="1" x14ac:dyDescent="0.3">
      <c r="A144" s="60">
        <v>132</v>
      </c>
      <c r="B144" s="68">
        <v>44733</v>
      </c>
      <c r="C144" s="16">
        <v>27012229548</v>
      </c>
      <c r="D144" s="13" t="s">
        <v>147</v>
      </c>
      <c r="E144" s="63" t="s">
        <v>120</v>
      </c>
      <c r="F144" s="5"/>
      <c r="G144" s="64">
        <v>4700</v>
      </c>
      <c r="H144" s="64">
        <f t="shared" si="2"/>
        <v>4714534.7299999995</v>
      </c>
    </row>
    <row r="145" spans="1:8" s="61" customFormat="1" ht="120" customHeight="1" x14ac:dyDescent="0.3">
      <c r="A145" s="60">
        <v>133</v>
      </c>
      <c r="B145" s="68">
        <v>44733</v>
      </c>
      <c r="C145" s="67">
        <v>27012253639</v>
      </c>
      <c r="D145" s="66" t="s">
        <v>48</v>
      </c>
      <c r="E145" s="63" t="s">
        <v>121</v>
      </c>
      <c r="F145" s="62"/>
      <c r="G145" s="64">
        <v>1200</v>
      </c>
      <c r="H145" s="64">
        <f t="shared" si="2"/>
        <v>4713334.7299999995</v>
      </c>
    </row>
    <row r="146" spans="1:8" s="1" customFormat="1" ht="126" customHeight="1" x14ac:dyDescent="0.3">
      <c r="A146" s="60">
        <v>134</v>
      </c>
      <c r="B146" s="68">
        <v>44733</v>
      </c>
      <c r="C146" s="16">
        <v>27012282711</v>
      </c>
      <c r="D146" s="13" t="s">
        <v>122</v>
      </c>
      <c r="E146" s="63" t="s">
        <v>275</v>
      </c>
      <c r="F146" s="27"/>
      <c r="G146" s="64">
        <v>6000</v>
      </c>
      <c r="H146" s="64">
        <f t="shared" si="2"/>
        <v>4707334.7299999995</v>
      </c>
    </row>
    <row r="147" spans="1:8" s="1" customFormat="1" ht="80.25" customHeight="1" x14ac:dyDescent="0.3">
      <c r="A147" s="60">
        <v>135</v>
      </c>
      <c r="B147" s="68">
        <v>44733</v>
      </c>
      <c r="C147" s="16">
        <v>27012326578</v>
      </c>
      <c r="D147" s="13" t="s">
        <v>84</v>
      </c>
      <c r="E147" s="63" t="s">
        <v>76</v>
      </c>
      <c r="F147" s="27"/>
      <c r="G147" s="64">
        <v>1200</v>
      </c>
      <c r="H147" s="64">
        <f t="shared" si="2"/>
        <v>4706134.7299999995</v>
      </c>
    </row>
    <row r="148" spans="1:8" s="1" customFormat="1" ht="145.5" customHeight="1" x14ac:dyDescent="0.3">
      <c r="A148" s="60">
        <v>136</v>
      </c>
      <c r="B148" s="68">
        <v>44733</v>
      </c>
      <c r="C148" s="16">
        <v>27012358441</v>
      </c>
      <c r="D148" s="13" t="s">
        <v>65</v>
      </c>
      <c r="E148" s="63" t="s">
        <v>276</v>
      </c>
      <c r="F148" s="27"/>
      <c r="G148" s="64">
        <v>600</v>
      </c>
      <c r="H148" s="64">
        <f t="shared" si="2"/>
        <v>4705534.7299999995</v>
      </c>
    </row>
    <row r="149" spans="1:8" s="1" customFormat="1" ht="148.5" customHeight="1" x14ac:dyDescent="0.3">
      <c r="A149" s="60">
        <v>137</v>
      </c>
      <c r="B149" s="68">
        <v>44733</v>
      </c>
      <c r="C149" s="16">
        <v>27012386549</v>
      </c>
      <c r="D149" s="13" t="s">
        <v>123</v>
      </c>
      <c r="E149" s="63" t="s">
        <v>277</v>
      </c>
      <c r="F149" s="5"/>
      <c r="G149" s="64">
        <v>13215.25</v>
      </c>
      <c r="H149" s="64">
        <f t="shared" si="2"/>
        <v>4692319.4799999995</v>
      </c>
    </row>
    <row r="150" spans="1:8" s="1" customFormat="1" ht="121.5" x14ac:dyDescent="0.3">
      <c r="A150" s="60">
        <v>138</v>
      </c>
      <c r="B150" s="68">
        <v>44733</v>
      </c>
      <c r="C150" s="67">
        <v>27012488679</v>
      </c>
      <c r="D150" s="13" t="s">
        <v>124</v>
      </c>
      <c r="E150" s="63" t="s">
        <v>278</v>
      </c>
      <c r="F150" s="5"/>
      <c r="G150" s="64">
        <v>5650</v>
      </c>
      <c r="H150" s="64">
        <f t="shared" si="2"/>
        <v>4686669.4799999995</v>
      </c>
    </row>
    <row r="151" spans="1:8" s="1" customFormat="1" ht="147.75" customHeight="1" x14ac:dyDescent="0.3">
      <c r="A151" s="60">
        <v>139</v>
      </c>
      <c r="B151" s="68">
        <v>44733</v>
      </c>
      <c r="C151" s="67">
        <v>27012762131</v>
      </c>
      <c r="D151" s="13" t="s">
        <v>85</v>
      </c>
      <c r="E151" s="63" t="s">
        <v>125</v>
      </c>
      <c r="F151" s="5"/>
      <c r="G151" s="64">
        <v>6000</v>
      </c>
      <c r="H151" s="64">
        <f t="shared" si="2"/>
        <v>4680669.4799999995</v>
      </c>
    </row>
    <row r="152" spans="1:8" s="1" customFormat="1" ht="101.25" x14ac:dyDescent="0.3">
      <c r="A152" s="60">
        <v>140</v>
      </c>
      <c r="B152" s="68">
        <v>44733</v>
      </c>
      <c r="C152" s="67">
        <v>27012981069</v>
      </c>
      <c r="D152" s="13" t="s">
        <v>57</v>
      </c>
      <c r="E152" s="63" t="s">
        <v>126</v>
      </c>
      <c r="F152" s="5"/>
      <c r="G152" s="64">
        <v>1100.8499999999999</v>
      </c>
      <c r="H152" s="64">
        <f t="shared" si="2"/>
        <v>4679568.63</v>
      </c>
    </row>
    <row r="153" spans="1:8" s="1" customFormat="1" ht="81" x14ac:dyDescent="0.3">
      <c r="A153" s="60">
        <v>141</v>
      </c>
      <c r="B153" s="68">
        <v>44733</v>
      </c>
      <c r="C153" s="67">
        <v>27013074405</v>
      </c>
      <c r="D153" s="13" t="s">
        <v>42</v>
      </c>
      <c r="E153" s="63" t="s">
        <v>127</v>
      </c>
      <c r="F153" s="5"/>
      <c r="G153" s="64">
        <v>1700</v>
      </c>
      <c r="H153" s="64">
        <f t="shared" si="2"/>
        <v>4677868.63</v>
      </c>
    </row>
    <row r="154" spans="1:8" s="38" customFormat="1" ht="128.25" customHeight="1" x14ac:dyDescent="0.3">
      <c r="A154" s="60">
        <v>142</v>
      </c>
      <c r="B154" s="68">
        <v>44733</v>
      </c>
      <c r="C154" s="67">
        <v>27013108929</v>
      </c>
      <c r="D154" s="13" t="s">
        <v>58</v>
      </c>
      <c r="E154" s="63" t="s">
        <v>161</v>
      </c>
      <c r="F154" s="5"/>
      <c r="G154" s="64">
        <v>1100</v>
      </c>
      <c r="H154" s="64">
        <f t="shared" si="2"/>
        <v>4676768.63</v>
      </c>
    </row>
    <row r="155" spans="1:8" s="38" customFormat="1" ht="120" customHeight="1" x14ac:dyDescent="0.3">
      <c r="A155" s="60">
        <v>143</v>
      </c>
      <c r="B155" s="68">
        <v>44733</v>
      </c>
      <c r="C155" s="16" t="s">
        <v>20</v>
      </c>
      <c r="D155" s="13" t="s">
        <v>19</v>
      </c>
      <c r="E155" s="63" t="s">
        <v>128</v>
      </c>
      <c r="F155" s="5"/>
      <c r="G155" s="64">
        <v>24600</v>
      </c>
      <c r="H155" s="64">
        <f t="shared" si="2"/>
        <v>4652168.63</v>
      </c>
    </row>
    <row r="156" spans="1:8" s="38" customFormat="1" ht="141" customHeight="1" x14ac:dyDescent="0.3">
      <c r="A156" s="60">
        <v>144</v>
      </c>
      <c r="B156" s="68">
        <v>44733</v>
      </c>
      <c r="C156" s="67" t="s">
        <v>20</v>
      </c>
      <c r="D156" s="66" t="s">
        <v>17</v>
      </c>
      <c r="E156" s="63" t="s">
        <v>279</v>
      </c>
      <c r="F156" s="5"/>
      <c r="G156" s="64">
        <v>2200</v>
      </c>
      <c r="H156" s="64">
        <f t="shared" si="2"/>
        <v>4649968.63</v>
      </c>
    </row>
    <row r="157" spans="1:8" s="61" customFormat="1" ht="141.75" x14ac:dyDescent="0.3">
      <c r="A157" s="60">
        <v>145</v>
      </c>
      <c r="B157" s="68">
        <v>44733</v>
      </c>
      <c r="C157" s="67" t="s">
        <v>20</v>
      </c>
      <c r="D157" s="66" t="s">
        <v>17</v>
      </c>
      <c r="E157" s="63" t="s">
        <v>280</v>
      </c>
      <c r="F157" s="62"/>
      <c r="G157" s="64">
        <v>7550</v>
      </c>
      <c r="H157" s="64">
        <f t="shared" si="2"/>
        <v>4642418.63</v>
      </c>
    </row>
    <row r="158" spans="1:8" s="24" customFormat="1" ht="182.25" customHeight="1" x14ac:dyDescent="0.3">
      <c r="A158" s="60">
        <v>146</v>
      </c>
      <c r="B158" s="68">
        <v>44733</v>
      </c>
      <c r="C158" s="67" t="s">
        <v>20</v>
      </c>
      <c r="D158" s="66" t="s">
        <v>17</v>
      </c>
      <c r="E158" s="63" t="s">
        <v>281</v>
      </c>
      <c r="F158" s="5"/>
      <c r="G158" s="64">
        <v>5100</v>
      </c>
      <c r="H158" s="64">
        <f t="shared" si="2"/>
        <v>4637318.63</v>
      </c>
    </row>
    <row r="159" spans="1:8" s="24" customFormat="1" ht="127.5" customHeight="1" x14ac:dyDescent="0.3">
      <c r="A159" s="60">
        <v>147</v>
      </c>
      <c r="B159" s="68">
        <v>44733</v>
      </c>
      <c r="C159" s="67" t="s">
        <v>20</v>
      </c>
      <c r="D159" s="66" t="s">
        <v>23</v>
      </c>
      <c r="E159" s="63" t="s">
        <v>86</v>
      </c>
      <c r="F159" s="62"/>
      <c r="G159" s="64">
        <v>8400</v>
      </c>
      <c r="H159" s="64">
        <f t="shared" si="2"/>
        <v>4628918.63</v>
      </c>
    </row>
    <row r="160" spans="1:8" s="61" customFormat="1" ht="143.25" customHeight="1" x14ac:dyDescent="0.3">
      <c r="A160" s="60">
        <v>148</v>
      </c>
      <c r="B160" s="68">
        <v>44733</v>
      </c>
      <c r="C160" s="67" t="s">
        <v>20</v>
      </c>
      <c r="D160" s="66" t="s">
        <v>16</v>
      </c>
      <c r="E160" s="63" t="s">
        <v>282</v>
      </c>
      <c r="F160" s="62"/>
      <c r="G160" s="64">
        <v>43900</v>
      </c>
      <c r="H160" s="64">
        <f t="shared" si="2"/>
        <v>4585018.63</v>
      </c>
    </row>
    <row r="161" spans="1:8" s="61" customFormat="1" ht="145.5" customHeight="1" x14ac:dyDescent="0.3">
      <c r="A161" s="60">
        <v>149</v>
      </c>
      <c r="B161" s="68">
        <v>44733</v>
      </c>
      <c r="C161" s="67" t="s">
        <v>20</v>
      </c>
      <c r="D161" s="66" t="s">
        <v>16</v>
      </c>
      <c r="E161" s="63" t="s">
        <v>283</v>
      </c>
      <c r="F161" s="62"/>
      <c r="G161" s="64">
        <v>42200</v>
      </c>
      <c r="H161" s="64">
        <f t="shared" si="2"/>
        <v>4542818.63</v>
      </c>
    </row>
    <row r="162" spans="1:8" s="38" customFormat="1" ht="83.25" customHeight="1" x14ac:dyDescent="0.3">
      <c r="A162" s="60">
        <v>150</v>
      </c>
      <c r="B162" s="68">
        <v>44733</v>
      </c>
      <c r="C162" s="67" t="s">
        <v>20</v>
      </c>
      <c r="D162" s="13" t="s">
        <v>87</v>
      </c>
      <c r="E162" s="63" t="s">
        <v>284</v>
      </c>
      <c r="F162" s="5"/>
      <c r="G162" s="64">
        <v>13300</v>
      </c>
      <c r="H162" s="64">
        <f t="shared" si="2"/>
        <v>4529518.63</v>
      </c>
    </row>
    <row r="163" spans="1:8" s="24" customFormat="1" ht="124.5" customHeight="1" x14ac:dyDescent="0.3">
      <c r="A163" s="60">
        <v>151</v>
      </c>
      <c r="B163" s="68">
        <v>44733</v>
      </c>
      <c r="C163" s="67" t="s">
        <v>20</v>
      </c>
      <c r="D163" s="13" t="s">
        <v>23</v>
      </c>
      <c r="E163" s="63" t="s">
        <v>88</v>
      </c>
      <c r="F163" s="5"/>
      <c r="G163" s="64">
        <v>9600</v>
      </c>
      <c r="H163" s="64">
        <f t="shared" si="2"/>
        <v>4519918.63</v>
      </c>
    </row>
    <row r="164" spans="1:8" s="24" customFormat="1" ht="125.25" customHeight="1" x14ac:dyDescent="0.3">
      <c r="A164" s="60">
        <v>152</v>
      </c>
      <c r="B164" s="68">
        <v>44733</v>
      </c>
      <c r="C164" s="67" t="s">
        <v>20</v>
      </c>
      <c r="D164" s="66" t="s">
        <v>23</v>
      </c>
      <c r="E164" s="63" t="s">
        <v>285</v>
      </c>
      <c r="F164" s="62"/>
      <c r="G164" s="64">
        <v>7200</v>
      </c>
      <c r="H164" s="64">
        <f t="shared" si="2"/>
        <v>4512718.63</v>
      </c>
    </row>
    <row r="165" spans="1:8" s="24" customFormat="1" ht="126.75" customHeight="1" x14ac:dyDescent="0.3">
      <c r="A165" s="60">
        <v>153</v>
      </c>
      <c r="B165" s="68">
        <v>44733</v>
      </c>
      <c r="C165" s="67" t="s">
        <v>20</v>
      </c>
      <c r="D165" s="66" t="s">
        <v>23</v>
      </c>
      <c r="E165" s="63" t="s">
        <v>286</v>
      </c>
      <c r="F165" s="62"/>
      <c r="G165" s="64">
        <v>10800</v>
      </c>
      <c r="H165" s="64">
        <f t="shared" si="2"/>
        <v>4501918.63</v>
      </c>
    </row>
    <row r="166" spans="1:8" s="24" customFormat="1" ht="121.5" customHeight="1" x14ac:dyDescent="0.3">
      <c r="A166" s="60">
        <v>154</v>
      </c>
      <c r="B166" s="68">
        <v>44733</v>
      </c>
      <c r="C166" s="67" t="s">
        <v>20</v>
      </c>
      <c r="D166" s="66" t="s">
        <v>23</v>
      </c>
      <c r="E166" s="63" t="s">
        <v>287</v>
      </c>
      <c r="F166" s="62"/>
      <c r="G166" s="64">
        <v>9600</v>
      </c>
      <c r="H166" s="64">
        <f t="shared" si="2"/>
        <v>4492318.63</v>
      </c>
    </row>
    <row r="167" spans="1:8" s="38" customFormat="1" ht="147.75" customHeight="1" x14ac:dyDescent="0.3">
      <c r="A167" s="60">
        <v>155</v>
      </c>
      <c r="B167" s="68">
        <v>44733</v>
      </c>
      <c r="C167" s="67" t="s">
        <v>20</v>
      </c>
      <c r="D167" s="13" t="s">
        <v>17</v>
      </c>
      <c r="E167" s="63" t="s">
        <v>288</v>
      </c>
      <c r="F167" s="5"/>
      <c r="G167" s="64">
        <v>19900</v>
      </c>
      <c r="H167" s="64">
        <f t="shared" si="2"/>
        <v>4472418.63</v>
      </c>
    </row>
    <row r="168" spans="1:8" s="61" customFormat="1" ht="162.75" customHeight="1" x14ac:dyDescent="0.3">
      <c r="A168" s="60">
        <v>156</v>
      </c>
      <c r="B168" s="68">
        <v>44733</v>
      </c>
      <c r="C168" s="67" t="s">
        <v>20</v>
      </c>
      <c r="D168" s="66" t="s">
        <v>17</v>
      </c>
      <c r="E168" s="63" t="s">
        <v>289</v>
      </c>
      <c r="F168" s="62"/>
      <c r="G168" s="64">
        <v>1500</v>
      </c>
      <c r="H168" s="64">
        <f t="shared" si="2"/>
        <v>4470918.63</v>
      </c>
    </row>
    <row r="169" spans="1:8" s="24" customFormat="1" ht="123" customHeight="1" x14ac:dyDescent="0.3">
      <c r="A169" s="60">
        <v>157</v>
      </c>
      <c r="B169" s="68">
        <v>44734</v>
      </c>
      <c r="C169" s="67" t="s">
        <v>20</v>
      </c>
      <c r="D169" s="66" t="s">
        <v>16</v>
      </c>
      <c r="E169" s="63" t="s">
        <v>290</v>
      </c>
      <c r="F169" s="62"/>
      <c r="G169" s="64">
        <v>14350</v>
      </c>
      <c r="H169" s="64">
        <f t="shared" si="2"/>
        <v>4456568.63</v>
      </c>
    </row>
    <row r="170" spans="1:8" s="61" customFormat="1" ht="164.25" customHeight="1" x14ac:dyDescent="0.3">
      <c r="A170" s="60">
        <v>158</v>
      </c>
      <c r="B170" s="68">
        <v>44734</v>
      </c>
      <c r="C170" s="67" t="s">
        <v>20</v>
      </c>
      <c r="D170" s="66" t="s">
        <v>17</v>
      </c>
      <c r="E170" s="63" t="s">
        <v>291</v>
      </c>
      <c r="F170" s="62"/>
      <c r="G170" s="64">
        <v>3400</v>
      </c>
      <c r="H170" s="64">
        <f t="shared" si="2"/>
        <v>4453168.63</v>
      </c>
    </row>
    <row r="171" spans="1:8" s="61" customFormat="1" ht="165.75" customHeight="1" x14ac:dyDescent="0.3">
      <c r="A171" s="60">
        <v>159</v>
      </c>
      <c r="B171" s="68">
        <v>44734</v>
      </c>
      <c r="C171" s="67" t="s">
        <v>20</v>
      </c>
      <c r="D171" s="66" t="s">
        <v>17</v>
      </c>
      <c r="E171" s="63" t="s">
        <v>292</v>
      </c>
      <c r="F171" s="62"/>
      <c r="G171" s="64">
        <v>3400</v>
      </c>
      <c r="H171" s="64">
        <f t="shared" si="2"/>
        <v>4449768.63</v>
      </c>
    </row>
    <row r="172" spans="1:8" s="61" customFormat="1" ht="161.25" customHeight="1" x14ac:dyDescent="0.3">
      <c r="A172" s="60">
        <v>160</v>
      </c>
      <c r="B172" s="68">
        <v>44734</v>
      </c>
      <c r="C172" s="67" t="s">
        <v>20</v>
      </c>
      <c r="D172" s="66" t="s">
        <v>17</v>
      </c>
      <c r="E172" s="63" t="s">
        <v>293</v>
      </c>
      <c r="F172" s="62"/>
      <c r="G172" s="64">
        <v>3400</v>
      </c>
      <c r="H172" s="64">
        <f t="shared" si="2"/>
        <v>4446368.63</v>
      </c>
    </row>
    <row r="173" spans="1:8" s="38" customFormat="1" ht="168" customHeight="1" x14ac:dyDescent="0.3">
      <c r="A173" s="60">
        <v>161</v>
      </c>
      <c r="B173" s="68">
        <v>44734</v>
      </c>
      <c r="C173" s="16">
        <v>27022317747</v>
      </c>
      <c r="D173" s="13" t="s">
        <v>148</v>
      </c>
      <c r="E173" s="63" t="s">
        <v>294</v>
      </c>
      <c r="F173" s="5"/>
      <c r="G173" s="64">
        <v>1700</v>
      </c>
      <c r="H173" s="64">
        <f t="shared" si="2"/>
        <v>4444668.63</v>
      </c>
    </row>
    <row r="174" spans="1:8" s="38" customFormat="1" ht="162" customHeight="1" x14ac:dyDescent="0.3">
      <c r="A174" s="60">
        <v>162</v>
      </c>
      <c r="B174" s="68">
        <v>44734</v>
      </c>
      <c r="C174" s="67">
        <v>27022337663</v>
      </c>
      <c r="D174" s="13" t="s">
        <v>46</v>
      </c>
      <c r="E174" s="63" t="s">
        <v>294</v>
      </c>
      <c r="F174" s="5"/>
      <c r="G174" s="64">
        <v>1700</v>
      </c>
      <c r="H174" s="64">
        <f t="shared" si="2"/>
        <v>4442968.63</v>
      </c>
    </row>
    <row r="175" spans="1:8" s="61" customFormat="1" ht="167.25" customHeight="1" x14ac:dyDescent="0.3">
      <c r="A175" s="60">
        <v>163</v>
      </c>
      <c r="B175" s="68">
        <v>44734</v>
      </c>
      <c r="C175" s="67">
        <v>27022368554</v>
      </c>
      <c r="D175" s="66" t="s">
        <v>148</v>
      </c>
      <c r="E175" s="63" t="s">
        <v>295</v>
      </c>
      <c r="F175" s="62"/>
      <c r="G175" s="64">
        <v>1700</v>
      </c>
      <c r="H175" s="64">
        <f t="shared" si="2"/>
        <v>4441268.63</v>
      </c>
    </row>
    <row r="176" spans="1:8" s="61" customFormat="1" ht="162" customHeight="1" x14ac:dyDescent="0.3">
      <c r="A176" s="60">
        <v>164</v>
      </c>
      <c r="B176" s="68">
        <v>44734</v>
      </c>
      <c r="C176" s="67">
        <v>27022387679</v>
      </c>
      <c r="D176" s="66" t="s">
        <v>46</v>
      </c>
      <c r="E176" s="63" t="s">
        <v>296</v>
      </c>
      <c r="F176" s="62"/>
      <c r="G176" s="64">
        <v>1700</v>
      </c>
      <c r="H176" s="64">
        <f t="shared" si="2"/>
        <v>4439568.63</v>
      </c>
    </row>
    <row r="177" spans="1:8" s="61" customFormat="1" ht="170.25" customHeight="1" x14ac:dyDescent="0.3">
      <c r="A177" s="60">
        <v>165</v>
      </c>
      <c r="B177" s="68">
        <v>44734</v>
      </c>
      <c r="C177" s="67">
        <v>27022414386</v>
      </c>
      <c r="D177" s="66" t="s">
        <v>148</v>
      </c>
      <c r="E177" s="63" t="s">
        <v>297</v>
      </c>
      <c r="F177" s="62"/>
      <c r="G177" s="64">
        <v>1700</v>
      </c>
      <c r="H177" s="64">
        <f t="shared" si="2"/>
        <v>4437868.63</v>
      </c>
    </row>
    <row r="178" spans="1:8" s="61" customFormat="1" ht="164.25" customHeight="1" x14ac:dyDescent="0.3">
      <c r="A178" s="60">
        <v>166</v>
      </c>
      <c r="B178" s="68">
        <v>44734</v>
      </c>
      <c r="C178" s="67">
        <v>27022436884</v>
      </c>
      <c r="D178" s="66" t="s">
        <v>46</v>
      </c>
      <c r="E178" s="63" t="s">
        <v>297</v>
      </c>
      <c r="F178" s="62"/>
      <c r="G178" s="64">
        <v>1700</v>
      </c>
      <c r="H178" s="64">
        <f t="shared" si="2"/>
        <v>4436168.63</v>
      </c>
    </row>
    <row r="179" spans="1:8" s="61" customFormat="1" ht="162" customHeight="1" x14ac:dyDescent="0.3">
      <c r="A179" s="60">
        <v>167</v>
      </c>
      <c r="B179" s="68">
        <v>44734</v>
      </c>
      <c r="C179" s="67">
        <v>27022467994</v>
      </c>
      <c r="D179" s="66" t="s">
        <v>32</v>
      </c>
      <c r="E179" s="63" t="s">
        <v>298</v>
      </c>
      <c r="F179" s="62"/>
      <c r="G179" s="64">
        <v>1700</v>
      </c>
      <c r="H179" s="64">
        <f t="shared" si="2"/>
        <v>4434468.63</v>
      </c>
    </row>
    <row r="180" spans="1:8" s="24" customFormat="1" ht="162.75" customHeight="1" x14ac:dyDescent="0.3">
      <c r="A180" s="60">
        <v>168</v>
      </c>
      <c r="B180" s="68">
        <v>44734</v>
      </c>
      <c r="C180" s="16">
        <v>27022491306</v>
      </c>
      <c r="D180" s="13" t="s">
        <v>45</v>
      </c>
      <c r="E180" s="63" t="s">
        <v>299</v>
      </c>
      <c r="F180" s="27"/>
      <c r="G180" s="64">
        <v>1700</v>
      </c>
      <c r="H180" s="64">
        <f t="shared" si="2"/>
        <v>4432768.63</v>
      </c>
    </row>
    <row r="181" spans="1:8" s="24" customFormat="1" ht="83.25" customHeight="1" x14ac:dyDescent="0.3">
      <c r="A181" s="60">
        <v>169</v>
      </c>
      <c r="B181" s="68">
        <v>44735</v>
      </c>
      <c r="C181" s="16">
        <v>27037723181</v>
      </c>
      <c r="D181" s="13" t="s">
        <v>36</v>
      </c>
      <c r="E181" s="63" t="s">
        <v>129</v>
      </c>
      <c r="F181" s="5"/>
      <c r="G181" s="64">
        <v>2750</v>
      </c>
      <c r="H181" s="64">
        <f t="shared" si="2"/>
        <v>4430018.63</v>
      </c>
    </row>
    <row r="182" spans="1:8" s="24" customFormat="1" ht="83.25" customHeight="1" x14ac:dyDescent="0.3">
      <c r="A182" s="60">
        <v>170</v>
      </c>
      <c r="B182" s="68">
        <v>44735</v>
      </c>
      <c r="C182" s="67">
        <v>27037745909</v>
      </c>
      <c r="D182" s="66" t="s">
        <v>149</v>
      </c>
      <c r="E182" s="63" t="s">
        <v>130</v>
      </c>
      <c r="F182" s="62"/>
      <c r="G182" s="64">
        <v>2750</v>
      </c>
      <c r="H182" s="64">
        <f t="shared" si="2"/>
        <v>4427268.63</v>
      </c>
    </row>
    <row r="183" spans="1:8" s="61" customFormat="1" ht="122.25" customHeight="1" x14ac:dyDescent="0.3">
      <c r="A183" s="60">
        <v>171</v>
      </c>
      <c r="B183" s="68">
        <v>44735</v>
      </c>
      <c r="C183" s="67" t="s">
        <v>20</v>
      </c>
      <c r="D183" s="66" t="s">
        <v>28</v>
      </c>
      <c r="E183" s="63" t="s">
        <v>162</v>
      </c>
      <c r="F183" s="62"/>
      <c r="G183" s="64">
        <v>3400</v>
      </c>
      <c r="H183" s="64">
        <f t="shared" si="2"/>
        <v>4423868.63</v>
      </c>
    </row>
    <row r="184" spans="1:8" s="61" customFormat="1" ht="103.5" customHeight="1" x14ac:dyDescent="0.3">
      <c r="A184" s="60">
        <v>172</v>
      </c>
      <c r="B184" s="68">
        <v>44735</v>
      </c>
      <c r="C184" s="67" t="s">
        <v>20</v>
      </c>
      <c r="D184" s="66" t="s">
        <v>29</v>
      </c>
      <c r="E184" s="63" t="s">
        <v>131</v>
      </c>
      <c r="F184" s="62"/>
      <c r="G184" s="64">
        <v>4100</v>
      </c>
      <c r="H184" s="64">
        <f t="shared" si="2"/>
        <v>4419768.63</v>
      </c>
    </row>
    <row r="185" spans="1:8" s="61" customFormat="1" ht="126" customHeight="1" x14ac:dyDescent="0.3">
      <c r="A185" s="60">
        <v>173</v>
      </c>
      <c r="B185" s="68">
        <v>44736</v>
      </c>
      <c r="C185" s="67">
        <v>27054151816</v>
      </c>
      <c r="D185" s="66" t="s">
        <v>30</v>
      </c>
      <c r="E185" s="63" t="s">
        <v>300</v>
      </c>
      <c r="F185" s="25"/>
      <c r="G185" s="64">
        <v>2051</v>
      </c>
      <c r="H185" s="64">
        <f t="shared" si="2"/>
        <v>4417717.63</v>
      </c>
    </row>
    <row r="186" spans="1:8" s="61" customFormat="1" ht="121.5" x14ac:dyDescent="0.3">
      <c r="A186" s="60">
        <v>174</v>
      </c>
      <c r="B186" s="68">
        <v>44736</v>
      </c>
      <c r="C186" s="67">
        <v>27054183433</v>
      </c>
      <c r="D186" s="66" t="s">
        <v>89</v>
      </c>
      <c r="E186" s="63" t="s">
        <v>132</v>
      </c>
      <c r="F186" s="64"/>
      <c r="G186" s="64">
        <v>1100</v>
      </c>
      <c r="H186" s="64">
        <f t="shared" si="2"/>
        <v>4416617.63</v>
      </c>
    </row>
    <row r="187" spans="1:8" s="61" customFormat="1" ht="123" customHeight="1" x14ac:dyDescent="0.3">
      <c r="A187" s="60">
        <v>175</v>
      </c>
      <c r="B187" s="68">
        <v>44736</v>
      </c>
      <c r="C187" s="67" t="s">
        <v>20</v>
      </c>
      <c r="D187" s="66" t="s">
        <v>133</v>
      </c>
      <c r="E187" s="63" t="s">
        <v>134</v>
      </c>
      <c r="F187" s="62"/>
      <c r="G187" s="64">
        <v>3300</v>
      </c>
      <c r="H187" s="64">
        <f t="shared" si="2"/>
        <v>4413317.63</v>
      </c>
    </row>
    <row r="188" spans="1:8" s="61" customFormat="1" ht="124.5" customHeight="1" x14ac:dyDescent="0.3">
      <c r="A188" s="60">
        <v>176</v>
      </c>
      <c r="B188" s="68">
        <v>44736</v>
      </c>
      <c r="C188" s="67" t="s">
        <v>20</v>
      </c>
      <c r="D188" s="66" t="s">
        <v>22</v>
      </c>
      <c r="E188" s="63" t="s">
        <v>163</v>
      </c>
      <c r="F188" s="62"/>
      <c r="G188" s="64">
        <v>9950</v>
      </c>
      <c r="H188" s="64">
        <f t="shared" si="2"/>
        <v>4403367.63</v>
      </c>
    </row>
    <row r="189" spans="1:8" s="61" customFormat="1" ht="123" customHeight="1" x14ac:dyDescent="0.3">
      <c r="A189" s="60">
        <v>177</v>
      </c>
      <c r="B189" s="68">
        <v>44736</v>
      </c>
      <c r="C189" s="67" t="s">
        <v>20</v>
      </c>
      <c r="D189" s="66" t="s">
        <v>22</v>
      </c>
      <c r="E189" s="63" t="s">
        <v>135</v>
      </c>
      <c r="F189" s="64"/>
      <c r="G189" s="64">
        <v>6500</v>
      </c>
      <c r="H189" s="64">
        <f t="shared" si="2"/>
        <v>4396867.63</v>
      </c>
    </row>
    <row r="190" spans="1:8" s="61" customFormat="1" ht="265.5" customHeight="1" x14ac:dyDescent="0.3">
      <c r="A190" s="60">
        <v>178</v>
      </c>
      <c r="B190" s="68">
        <v>44736</v>
      </c>
      <c r="C190" s="67" t="s">
        <v>20</v>
      </c>
      <c r="D190" s="66" t="s">
        <v>21</v>
      </c>
      <c r="E190" s="63" t="s">
        <v>301</v>
      </c>
      <c r="F190" s="62"/>
      <c r="G190" s="64">
        <v>48000</v>
      </c>
      <c r="H190" s="64">
        <f t="shared" si="2"/>
        <v>4348867.63</v>
      </c>
    </row>
    <row r="191" spans="1:8" s="38" customFormat="1" ht="121.5" customHeight="1" x14ac:dyDescent="0.3">
      <c r="A191" s="60">
        <v>179</v>
      </c>
      <c r="B191" s="68">
        <v>44736</v>
      </c>
      <c r="C191" s="67">
        <v>27054762396</v>
      </c>
      <c r="D191" s="13" t="s">
        <v>90</v>
      </c>
      <c r="E191" s="63" t="s">
        <v>302</v>
      </c>
      <c r="F191" s="5"/>
      <c r="G191" s="64">
        <v>6377.95</v>
      </c>
      <c r="H191" s="64">
        <f t="shared" si="2"/>
        <v>4342489.68</v>
      </c>
    </row>
    <row r="192" spans="1:8" s="61" customFormat="1" ht="108" customHeight="1" x14ac:dyDescent="0.3">
      <c r="A192" s="60">
        <v>180</v>
      </c>
      <c r="B192" s="68">
        <v>44736</v>
      </c>
      <c r="C192" s="67" t="s">
        <v>20</v>
      </c>
      <c r="D192" s="66" t="s">
        <v>22</v>
      </c>
      <c r="E192" s="63" t="s">
        <v>136</v>
      </c>
      <c r="F192" s="64"/>
      <c r="G192" s="64">
        <v>2350</v>
      </c>
      <c r="H192" s="64">
        <f t="shared" si="2"/>
        <v>4340139.68</v>
      </c>
    </row>
    <row r="193" spans="1:8" s="61" customFormat="1" ht="309.75" customHeight="1" x14ac:dyDescent="0.3">
      <c r="A193" s="60">
        <v>181</v>
      </c>
      <c r="B193" s="68">
        <v>44736</v>
      </c>
      <c r="C193" s="67" t="s">
        <v>20</v>
      </c>
      <c r="D193" s="66" t="s">
        <v>21</v>
      </c>
      <c r="E193" s="63" t="s">
        <v>303</v>
      </c>
      <c r="F193" s="64"/>
      <c r="G193" s="64">
        <v>43200</v>
      </c>
      <c r="H193" s="64">
        <f t="shared" si="2"/>
        <v>4296939.68</v>
      </c>
    </row>
    <row r="194" spans="1:8" s="61" customFormat="1" ht="121.5" x14ac:dyDescent="0.3">
      <c r="A194" s="60">
        <v>182</v>
      </c>
      <c r="B194" s="68">
        <v>44736</v>
      </c>
      <c r="C194" s="67" t="s">
        <v>20</v>
      </c>
      <c r="D194" s="66" t="s">
        <v>22</v>
      </c>
      <c r="E194" s="63" t="s">
        <v>137</v>
      </c>
      <c r="F194" s="64"/>
      <c r="G194" s="64">
        <v>10300</v>
      </c>
      <c r="H194" s="64">
        <f t="shared" si="2"/>
        <v>4286639.68</v>
      </c>
    </row>
    <row r="195" spans="1:8" s="61" customFormat="1" ht="101.25" x14ac:dyDescent="0.3">
      <c r="A195" s="60">
        <v>183</v>
      </c>
      <c r="B195" s="68">
        <v>44736</v>
      </c>
      <c r="C195" s="67" t="s">
        <v>20</v>
      </c>
      <c r="D195" s="66" t="s">
        <v>22</v>
      </c>
      <c r="E195" s="63" t="s">
        <v>138</v>
      </c>
      <c r="F195" s="64"/>
      <c r="G195" s="64">
        <v>4200</v>
      </c>
      <c r="H195" s="64">
        <f t="shared" si="2"/>
        <v>4282439.6799999997</v>
      </c>
    </row>
    <row r="196" spans="1:8" s="32" customFormat="1" ht="122.25" customHeight="1" x14ac:dyDescent="0.3">
      <c r="A196" s="60">
        <v>184</v>
      </c>
      <c r="B196" s="68">
        <v>44736</v>
      </c>
      <c r="C196" s="67" t="s">
        <v>20</v>
      </c>
      <c r="D196" s="66" t="s">
        <v>60</v>
      </c>
      <c r="E196" s="63" t="s">
        <v>139</v>
      </c>
      <c r="F196" s="5"/>
      <c r="G196" s="64">
        <v>2850</v>
      </c>
      <c r="H196" s="64">
        <f t="shared" si="2"/>
        <v>4279589.68</v>
      </c>
    </row>
    <row r="197" spans="1:8" s="38" customFormat="1" ht="168" customHeight="1" x14ac:dyDescent="0.3">
      <c r="A197" s="60">
        <v>185</v>
      </c>
      <c r="B197" s="68">
        <v>44736</v>
      </c>
      <c r="C197" s="67" t="s">
        <v>20</v>
      </c>
      <c r="D197" s="13" t="s">
        <v>17</v>
      </c>
      <c r="E197" s="63" t="s">
        <v>304</v>
      </c>
      <c r="F197" s="5"/>
      <c r="G197" s="64">
        <v>3400</v>
      </c>
      <c r="H197" s="64">
        <f t="shared" si="2"/>
        <v>4276189.68</v>
      </c>
    </row>
    <row r="198" spans="1:8" s="61" customFormat="1" ht="183" customHeight="1" x14ac:dyDescent="0.3">
      <c r="A198" s="60">
        <v>186</v>
      </c>
      <c r="B198" s="68">
        <v>44736</v>
      </c>
      <c r="C198" s="65" t="s">
        <v>91</v>
      </c>
      <c r="D198" s="66" t="s">
        <v>92</v>
      </c>
      <c r="E198" s="63" t="s">
        <v>305</v>
      </c>
      <c r="F198" s="64"/>
      <c r="G198" s="64">
        <v>1200</v>
      </c>
      <c r="H198" s="64">
        <f t="shared" si="2"/>
        <v>4274989.68</v>
      </c>
    </row>
    <row r="199" spans="1:8" s="61" customFormat="1" ht="81.75" customHeight="1" x14ac:dyDescent="0.3">
      <c r="A199" s="60">
        <v>187</v>
      </c>
      <c r="B199" s="68">
        <v>44739</v>
      </c>
      <c r="C199" s="65" t="s">
        <v>14</v>
      </c>
      <c r="D199" s="66" t="s">
        <v>43</v>
      </c>
      <c r="E199" s="63" t="s">
        <v>140</v>
      </c>
      <c r="F199" s="62">
        <v>6377.95</v>
      </c>
      <c r="G199" s="64"/>
      <c r="H199" s="64">
        <f t="shared" si="2"/>
        <v>4281367.63</v>
      </c>
    </row>
    <row r="200" spans="1:8" s="38" customFormat="1" ht="99" customHeight="1" x14ac:dyDescent="0.3">
      <c r="A200" s="60">
        <v>188</v>
      </c>
      <c r="B200" s="18">
        <v>44739</v>
      </c>
      <c r="C200" s="65" t="s">
        <v>14</v>
      </c>
      <c r="D200" s="66" t="s">
        <v>43</v>
      </c>
      <c r="E200" s="63" t="s">
        <v>306</v>
      </c>
      <c r="F200" s="5">
        <v>9.57</v>
      </c>
      <c r="G200" s="64"/>
      <c r="H200" s="64">
        <f t="shared" si="2"/>
        <v>4281377.2</v>
      </c>
    </row>
    <row r="201" spans="1:8" s="61" customFormat="1" ht="168" customHeight="1" x14ac:dyDescent="0.3">
      <c r="A201" s="60">
        <v>189</v>
      </c>
      <c r="B201" s="68">
        <v>44739</v>
      </c>
      <c r="C201" s="67" t="s">
        <v>20</v>
      </c>
      <c r="D201" s="66" t="s">
        <v>16</v>
      </c>
      <c r="E201" s="63" t="s">
        <v>307</v>
      </c>
      <c r="F201" s="62"/>
      <c r="G201" s="64">
        <v>40000</v>
      </c>
      <c r="H201" s="64">
        <f t="shared" si="2"/>
        <v>4241377.2</v>
      </c>
    </row>
    <row r="202" spans="1:8" s="1" customFormat="1" ht="148.5" customHeight="1" x14ac:dyDescent="0.3">
      <c r="A202" s="60">
        <v>190</v>
      </c>
      <c r="B202" s="68">
        <v>44739</v>
      </c>
      <c r="C202" s="67">
        <v>27084930278</v>
      </c>
      <c r="D202" s="66" t="s">
        <v>146</v>
      </c>
      <c r="E202" s="63" t="s">
        <v>308</v>
      </c>
      <c r="F202" s="64"/>
      <c r="G202" s="64">
        <v>750</v>
      </c>
      <c r="H202" s="64">
        <f t="shared" si="2"/>
        <v>4240627.2</v>
      </c>
    </row>
    <row r="203" spans="1:8" s="38" customFormat="1" ht="161.25" customHeight="1" x14ac:dyDescent="0.3">
      <c r="A203" s="60">
        <v>191</v>
      </c>
      <c r="B203" s="68">
        <v>44739</v>
      </c>
      <c r="C203" s="16">
        <v>27084953730</v>
      </c>
      <c r="D203" s="13" t="s">
        <v>93</v>
      </c>
      <c r="E203" s="63" t="s">
        <v>309</v>
      </c>
      <c r="F203" s="5"/>
      <c r="G203" s="64">
        <v>34696.199999999997</v>
      </c>
      <c r="H203" s="64">
        <f t="shared" si="2"/>
        <v>4205931</v>
      </c>
    </row>
    <row r="204" spans="1:8" s="61" customFormat="1" ht="128.25" customHeight="1" x14ac:dyDescent="0.3">
      <c r="A204" s="60">
        <v>192</v>
      </c>
      <c r="B204" s="68">
        <v>44739</v>
      </c>
      <c r="C204" s="67">
        <v>27084984653</v>
      </c>
      <c r="D204" s="66" t="s">
        <v>150</v>
      </c>
      <c r="E204" s="63" t="s">
        <v>151</v>
      </c>
      <c r="F204" s="25"/>
      <c r="G204" s="64">
        <v>3638.98</v>
      </c>
      <c r="H204" s="64">
        <f t="shared" si="2"/>
        <v>4202292.0199999996</v>
      </c>
    </row>
    <row r="205" spans="1:8" s="38" customFormat="1" ht="105" customHeight="1" x14ac:dyDescent="0.3">
      <c r="A205" s="60">
        <v>193</v>
      </c>
      <c r="B205" s="68">
        <v>44739</v>
      </c>
      <c r="C205" s="16">
        <v>27085013677</v>
      </c>
      <c r="D205" s="13" t="s">
        <v>37</v>
      </c>
      <c r="E205" s="63" t="s">
        <v>164</v>
      </c>
      <c r="F205" s="25"/>
      <c r="G205" s="64">
        <v>1950</v>
      </c>
      <c r="H205" s="64">
        <f t="shared" si="2"/>
        <v>4200342.0199999996</v>
      </c>
    </row>
    <row r="206" spans="1:8" s="38" customFormat="1" ht="122.25" customHeight="1" x14ac:dyDescent="0.3">
      <c r="A206" s="60">
        <v>194</v>
      </c>
      <c r="B206" s="68">
        <v>44739</v>
      </c>
      <c r="C206" s="67">
        <v>27085029896</v>
      </c>
      <c r="D206" s="13" t="s">
        <v>94</v>
      </c>
      <c r="E206" s="63" t="s">
        <v>165</v>
      </c>
      <c r="F206" s="5"/>
      <c r="G206" s="64">
        <v>1350</v>
      </c>
      <c r="H206" s="64">
        <f t="shared" si="2"/>
        <v>4198992.0199999996</v>
      </c>
    </row>
    <row r="207" spans="1:8" s="61" customFormat="1" ht="101.25" x14ac:dyDescent="0.3">
      <c r="A207" s="60">
        <v>195</v>
      </c>
      <c r="B207" s="68">
        <v>44739</v>
      </c>
      <c r="C207" s="67">
        <v>27085053314</v>
      </c>
      <c r="D207" s="66" t="s">
        <v>30</v>
      </c>
      <c r="E207" s="63" t="s">
        <v>310</v>
      </c>
      <c r="F207" s="25"/>
      <c r="G207" s="64">
        <v>1200</v>
      </c>
      <c r="H207" s="64">
        <f t="shared" ref="H207:H218" si="3">SUM(H206+F207-G207)</f>
        <v>4197792.0199999996</v>
      </c>
    </row>
    <row r="208" spans="1:8" s="61" customFormat="1" ht="104.25" customHeight="1" x14ac:dyDescent="0.3">
      <c r="A208" s="60">
        <v>196</v>
      </c>
      <c r="B208" s="68">
        <v>44739</v>
      </c>
      <c r="C208" s="67">
        <v>27085706576</v>
      </c>
      <c r="D208" s="66" t="s">
        <v>18</v>
      </c>
      <c r="E208" s="63" t="s">
        <v>311</v>
      </c>
      <c r="F208" s="25"/>
      <c r="G208" s="64">
        <v>47500</v>
      </c>
      <c r="H208" s="64">
        <f t="shared" si="3"/>
        <v>4150292.0199999996</v>
      </c>
    </row>
    <row r="209" spans="1:8" s="38" customFormat="1" ht="123.75" customHeight="1" x14ac:dyDescent="0.3">
      <c r="A209" s="60">
        <v>197</v>
      </c>
      <c r="B209" s="68">
        <v>44740</v>
      </c>
      <c r="C209" s="16" t="s">
        <v>20</v>
      </c>
      <c r="D209" s="66" t="s">
        <v>19</v>
      </c>
      <c r="E209" s="63" t="s">
        <v>141</v>
      </c>
      <c r="F209" s="62"/>
      <c r="G209" s="64">
        <v>7950</v>
      </c>
      <c r="H209" s="64">
        <f t="shared" si="3"/>
        <v>4142342.0199999996</v>
      </c>
    </row>
    <row r="210" spans="1:8" s="1" customFormat="1" ht="141.75" x14ac:dyDescent="0.3">
      <c r="A210" s="60">
        <v>198</v>
      </c>
      <c r="B210" s="68">
        <v>44740</v>
      </c>
      <c r="C210" s="67">
        <v>27098233340</v>
      </c>
      <c r="D210" s="66" t="s">
        <v>85</v>
      </c>
      <c r="E210" s="63" t="s">
        <v>312</v>
      </c>
      <c r="F210" s="62"/>
      <c r="G210" s="64">
        <v>3900</v>
      </c>
      <c r="H210" s="64">
        <f t="shared" si="3"/>
        <v>4138442.0199999996</v>
      </c>
    </row>
    <row r="211" spans="1:8" s="61" customFormat="1" ht="161.25" customHeight="1" x14ac:dyDescent="0.3">
      <c r="A211" s="60">
        <v>199</v>
      </c>
      <c r="B211" s="68">
        <v>44740</v>
      </c>
      <c r="C211" s="67">
        <v>27099029480</v>
      </c>
      <c r="D211" s="66" t="s">
        <v>90</v>
      </c>
      <c r="E211" s="63" t="s">
        <v>313</v>
      </c>
      <c r="F211" s="62"/>
      <c r="G211" s="64">
        <v>6377.95</v>
      </c>
      <c r="H211" s="64">
        <f t="shared" si="3"/>
        <v>4132064.0699999994</v>
      </c>
    </row>
    <row r="212" spans="1:8" s="61" customFormat="1" ht="80.25" customHeight="1" x14ac:dyDescent="0.3">
      <c r="A212" s="60">
        <v>200</v>
      </c>
      <c r="B212" s="68">
        <v>44741</v>
      </c>
      <c r="C212" s="67" t="s">
        <v>142</v>
      </c>
      <c r="D212" s="66" t="s">
        <v>144</v>
      </c>
      <c r="E212" s="63" t="s">
        <v>152</v>
      </c>
      <c r="F212" s="62"/>
      <c r="G212" s="64">
        <v>1700</v>
      </c>
      <c r="H212" s="64">
        <f t="shared" si="3"/>
        <v>4130364.0699999994</v>
      </c>
    </row>
    <row r="213" spans="1:8" s="61" customFormat="1" ht="124.5" customHeight="1" x14ac:dyDescent="0.3">
      <c r="A213" s="60">
        <v>201</v>
      </c>
      <c r="B213" s="68">
        <v>44741</v>
      </c>
      <c r="C213" s="67" t="s">
        <v>143</v>
      </c>
      <c r="D213" s="66" t="s">
        <v>35</v>
      </c>
      <c r="E213" s="63" t="s">
        <v>166</v>
      </c>
      <c r="F213" s="62"/>
      <c r="G213" s="64">
        <v>1000</v>
      </c>
      <c r="H213" s="64">
        <f t="shared" si="3"/>
        <v>4129364.0699999994</v>
      </c>
    </row>
    <row r="214" spans="1:8" s="61" customFormat="1" ht="270.75" customHeight="1" x14ac:dyDescent="0.3">
      <c r="A214" s="60">
        <v>202</v>
      </c>
      <c r="B214" s="68">
        <v>44741</v>
      </c>
      <c r="C214" s="67" t="s">
        <v>20</v>
      </c>
      <c r="D214" s="66" t="s">
        <v>21</v>
      </c>
      <c r="E214" s="63" t="s">
        <v>153</v>
      </c>
      <c r="F214" s="62"/>
      <c r="G214" s="64">
        <v>22250</v>
      </c>
      <c r="H214" s="64">
        <f t="shared" si="3"/>
        <v>4107114.0699999994</v>
      </c>
    </row>
    <row r="215" spans="1:8" s="61" customFormat="1" ht="123.75" customHeight="1" x14ac:dyDescent="0.3">
      <c r="A215" s="60">
        <v>203</v>
      </c>
      <c r="B215" s="68">
        <v>44741</v>
      </c>
      <c r="C215" s="67" t="s">
        <v>20</v>
      </c>
      <c r="D215" s="66" t="s">
        <v>22</v>
      </c>
      <c r="E215" s="63" t="s">
        <v>167</v>
      </c>
      <c r="F215" s="64"/>
      <c r="G215" s="64">
        <v>13950</v>
      </c>
      <c r="H215" s="64">
        <f t="shared" si="3"/>
        <v>4093164.0699999994</v>
      </c>
    </row>
    <row r="216" spans="1:8" s="61" customFormat="1" ht="125.25" customHeight="1" x14ac:dyDescent="0.3">
      <c r="A216" s="60">
        <v>204</v>
      </c>
      <c r="B216" s="68">
        <v>44741</v>
      </c>
      <c r="C216" s="67" t="s">
        <v>20</v>
      </c>
      <c r="D216" s="66" t="s">
        <v>22</v>
      </c>
      <c r="E216" s="63" t="s">
        <v>154</v>
      </c>
      <c r="F216" s="62"/>
      <c r="G216" s="64">
        <v>4400</v>
      </c>
      <c r="H216" s="64">
        <f t="shared" si="3"/>
        <v>4088764.0699999994</v>
      </c>
    </row>
    <row r="217" spans="1:8" s="24" customFormat="1" ht="44.25" customHeight="1" x14ac:dyDescent="0.3">
      <c r="A217" s="60">
        <v>205</v>
      </c>
      <c r="B217" s="18">
        <v>44742</v>
      </c>
      <c r="C217" s="16" t="s">
        <v>14</v>
      </c>
      <c r="D217" s="13" t="s">
        <v>34</v>
      </c>
      <c r="E217" s="63" t="s">
        <v>53</v>
      </c>
      <c r="F217" s="27"/>
      <c r="G217" s="64">
        <v>2716.17</v>
      </c>
      <c r="H217" s="64">
        <f t="shared" si="3"/>
        <v>4086047.8999999994</v>
      </c>
    </row>
    <row r="218" spans="1:8" s="24" customFormat="1" ht="44.25" customHeight="1" x14ac:dyDescent="0.3">
      <c r="A218" s="60">
        <v>206</v>
      </c>
      <c r="B218" s="18">
        <v>44742</v>
      </c>
      <c r="C218" s="16" t="s">
        <v>14</v>
      </c>
      <c r="D218" s="13" t="s">
        <v>11</v>
      </c>
      <c r="E218" s="63" t="s">
        <v>54</v>
      </c>
      <c r="F218" s="27"/>
      <c r="G218" s="72">
        <v>175</v>
      </c>
      <c r="H218" s="72">
        <f t="shared" si="3"/>
        <v>4085872.8999999994</v>
      </c>
    </row>
    <row r="219" spans="1:8" s="1" customFormat="1" ht="61.5" customHeight="1" x14ac:dyDescent="0.35">
      <c r="A219" s="28"/>
      <c r="B219" s="12"/>
      <c r="C219" s="95" t="s">
        <v>177</v>
      </c>
      <c r="D219" s="96"/>
      <c r="E219" s="9" t="s">
        <v>15</v>
      </c>
      <c r="F219" s="37">
        <f>SUM(F14:F218)</f>
        <v>7568.32</v>
      </c>
      <c r="G219" s="40">
        <f>SUM(G14:G218)</f>
        <v>1748835.53</v>
      </c>
      <c r="H219" s="40">
        <f>SUM(H218)</f>
        <v>4085872.8999999994</v>
      </c>
    </row>
    <row r="232" spans="1:8" x14ac:dyDescent="0.35">
      <c r="G232" s="34"/>
      <c r="H232" s="7"/>
    </row>
    <row r="233" spans="1:8" ht="24.75" thickBot="1" x14ac:dyDescent="0.4">
      <c r="A233" s="73"/>
      <c r="B233" s="73"/>
      <c r="C233" s="73"/>
      <c r="D233" s="73"/>
      <c r="E233" s="74"/>
      <c r="F233" s="75"/>
      <c r="G233" s="75"/>
      <c r="H233" s="75"/>
    </row>
    <row r="234" spans="1:8" ht="24" x14ac:dyDescent="0.35">
      <c r="A234" s="76" t="s">
        <v>168</v>
      </c>
      <c r="B234" s="76"/>
      <c r="C234" s="76"/>
      <c r="D234" s="76"/>
      <c r="E234" s="77"/>
      <c r="F234" s="78" t="s">
        <v>169</v>
      </c>
      <c r="G234" s="78"/>
      <c r="H234" s="78"/>
    </row>
    <row r="235" spans="1:8" ht="24" x14ac:dyDescent="0.35">
      <c r="A235" s="79" t="s">
        <v>170</v>
      </c>
      <c r="B235" s="79"/>
      <c r="C235" s="79"/>
      <c r="D235" s="79"/>
      <c r="E235" s="77"/>
      <c r="F235" s="80" t="s">
        <v>171</v>
      </c>
      <c r="G235" s="80"/>
      <c r="H235" s="80"/>
    </row>
    <row r="236" spans="1:8" ht="24" x14ac:dyDescent="0.35">
      <c r="A236" s="79" t="s">
        <v>172</v>
      </c>
      <c r="B236" s="79"/>
      <c r="C236" s="79"/>
      <c r="D236" s="79"/>
      <c r="E236" s="77"/>
      <c r="F236" s="80" t="s">
        <v>173</v>
      </c>
      <c r="G236" s="80"/>
      <c r="H236" s="80"/>
    </row>
    <row r="237" spans="1:8" ht="24" x14ac:dyDescent="0.35">
      <c r="A237" s="81"/>
      <c r="B237" s="81"/>
      <c r="C237" s="81"/>
      <c r="D237" s="81"/>
      <c r="E237" s="77"/>
      <c r="F237" s="82"/>
      <c r="G237" s="82"/>
      <c r="H237" s="82"/>
    </row>
    <row r="238" spans="1:8" ht="24" x14ac:dyDescent="0.35">
      <c r="A238" s="81"/>
      <c r="B238" s="81"/>
      <c r="C238" s="81"/>
      <c r="D238" s="81"/>
      <c r="E238" s="77"/>
      <c r="F238" s="82"/>
      <c r="G238" s="82"/>
      <c r="H238" s="82"/>
    </row>
    <row r="239" spans="1:8" ht="24" x14ac:dyDescent="0.35">
      <c r="A239" s="81"/>
      <c r="B239" s="81"/>
      <c r="C239" s="81"/>
      <c r="D239" s="81"/>
      <c r="E239" s="77"/>
      <c r="F239" s="82"/>
      <c r="G239" s="82"/>
      <c r="H239" s="82"/>
    </row>
    <row r="240" spans="1:8" ht="24" x14ac:dyDescent="0.35">
      <c r="A240" s="81"/>
      <c r="B240" s="81"/>
      <c r="C240" s="81"/>
      <c r="D240" s="81"/>
      <c r="E240" s="77"/>
      <c r="F240" s="82"/>
      <c r="G240" s="82"/>
      <c r="H240" s="82"/>
    </row>
    <row r="241" spans="1:8" ht="24" x14ac:dyDescent="0.35">
      <c r="A241" s="81"/>
      <c r="B241" s="81"/>
      <c r="C241" s="81"/>
      <c r="D241" s="81"/>
      <c r="E241" s="77"/>
      <c r="F241" s="82"/>
      <c r="G241" s="82"/>
      <c r="H241" s="82"/>
    </row>
    <row r="242" spans="1:8" ht="24" x14ac:dyDescent="0.35">
      <c r="A242" s="81"/>
      <c r="B242" s="81"/>
      <c r="C242" s="81"/>
      <c r="D242" s="81"/>
      <c r="E242" s="77"/>
      <c r="F242" s="82"/>
      <c r="G242" s="82"/>
      <c r="H242" s="82"/>
    </row>
    <row r="243" spans="1:8" ht="24" x14ac:dyDescent="0.35">
      <c r="A243" s="81"/>
      <c r="B243" s="81"/>
      <c r="C243" s="81"/>
      <c r="D243" s="81"/>
      <c r="E243" s="77"/>
      <c r="F243" s="82"/>
      <c r="G243" s="82"/>
      <c r="H243" s="82"/>
    </row>
    <row r="244" spans="1:8" ht="24" x14ac:dyDescent="0.35">
      <c r="A244" s="83"/>
      <c r="B244" s="84"/>
      <c r="C244" s="83"/>
      <c r="D244" s="85"/>
      <c r="E244" s="77"/>
      <c r="F244" s="83"/>
      <c r="G244" s="83"/>
      <c r="H244" s="83"/>
    </row>
    <row r="245" spans="1:8" ht="24.75" thickBot="1" x14ac:dyDescent="0.4">
      <c r="A245" s="83"/>
      <c r="B245" s="86"/>
      <c r="C245" s="86"/>
      <c r="D245" s="87"/>
      <c r="E245" s="88"/>
      <c r="F245" s="89"/>
      <c r="G245" s="86"/>
      <c r="H245" s="89"/>
    </row>
    <row r="246" spans="1:8" ht="24" x14ac:dyDescent="0.35">
      <c r="A246" s="83"/>
      <c r="B246" s="86"/>
      <c r="C246" s="86"/>
      <c r="D246" s="87"/>
      <c r="E246" s="90" t="s">
        <v>174</v>
      </c>
      <c r="F246" s="89"/>
      <c r="G246" s="86"/>
      <c r="H246" s="89"/>
    </row>
    <row r="247" spans="1:8" ht="24" x14ac:dyDescent="0.35">
      <c r="A247" s="83"/>
      <c r="B247" s="86"/>
      <c r="C247" s="86"/>
      <c r="D247" s="87"/>
      <c r="E247" s="91" t="s">
        <v>175</v>
      </c>
      <c r="F247" s="89"/>
      <c r="G247" s="86"/>
      <c r="H247" s="89"/>
    </row>
    <row r="248" spans="1:8" ht="22.5" x14ac:dyDescent="0.3">
      <c r="A248" s="83"/>
      <c r="B248" s="86"/>
      <c r="C248" s="86"/>
      <c r="D248" s="87"/>
      <c r="E248" s="92" t="s">
        <v>176</v>
      </c>
      <c r="F248" s="89"/>
      <c r="G248" s="86"/>
      <c r="H248" s="89"/>
    </row>
    <row r="249" spans="1:8" x14ac:dyDescent="0.35">
      <c r="A249" s="93"/>
      <c r="F249" s="94"/>
    </row>
    <row r="250" spans="1:8" x14ac:dyDescent="0.35">
      <c r="A250"/>
      <c r="B250"/>
      <c r="C250"/>
      <c r="D250"/>
      <c r="E250"/>
      <c r="F250" s="35"/>
    </row>
    <row r="251" spans="1:8" x14ac:dyDescent="0.35">
      <c r="A251"/>
      <c r="B251"/>
      <c r="C251"/>
      <c r="D251"/>
      <c r="E251"/>
      <c r="F251" s="35"/>
      <c r="H251" s="33"/>
    </row>
    <row r="252" spans="1:8" x14ac:dyDescent="0.35">
      <c r="A252"/>
      <c r="B252"/>
      <c r="C252"/>
      <c r="D252"/>
      <c r="E252"/>
      <c r="G252" s="36"/>
    </row>
  </sheetData>
  <mergeCells count="15">
    <mergeCell ref="A236:D236"/>
    <mergeCell ref="F236:H236"/>
    <mergeCell ref="C219:D219"/>
    <mergeCell ref="A5:H5"/>
    <mergeCell ref="A233:D233"/>
    <mergeCell ref="F233:H233"/>
    <mergeCell ref="A234:D234"/>
    <mergeCell ref="F234:H234"/>
    <mergeCell ref="A235:D235"/>
    <mergeCell ref="F235:H235"/>
    <mergeCell ref="B11:H11"/>
    <mergeCell ref="A7:H7"/>
    <mergeCell ref="A8:H8"/>
    <mergeCell ref="A9:H9"/>
    <mergeCell ref="A10:H10"/>
  </mergeCells>
  <pageMargins left="0.31496062992125984" right="0.31496062992125984" top="0.35433070866141736" bottom="0.35433070866141736" header="0.31496062992125984" footer="0.31496062992125984"/>
  <pageSetup scale="37" orientation="portrait" r:id="rId1"/>
  <headerFooter>
    <oddFooter>&amp;C&amp;"+,Negrita Cursiva"&amp;20Página &amp;P De 19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vt:lpstr>
      <vt:lpstr>D!Área_de_impresión</vt:lpstr>
      <vt:lpstr>D!Títulos_a_imprimir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Maria Cristina Prado de Benitez</cp:lastModifiedBy>
  <cp:lastPrinted>2022-07-11T16:27:16Z</cp:lastPrinted>
  <dcterms:created xsi:type="dcterms:W3CDTF">2015-05-19T13:34:08Z</dcterms:created>
  <dcterms:modified xsi:type="dcterms:W3CDTF">2022-07-11T16:27:21Z</dcterms:modified>
</cp:coreProperties>
</file>