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774"/>
  </bookViews>
  <sheets>
    <sheet name="ACTUAL" sheetId="106" r:id="rId1"/>
  </sheets>
  <definedNames>
    <definedName name="_xlnm.Print_Area" localSheetId="0">ACTUAL!$A$1:$J$103</definedName>
    <definedName name="_xlnm.Print_Titles" localSheetId="0">ACTUAL!$1:$12</definedName>
  </definedNames>
  <calcPr calcId="144525"/>
</workbook>
</file>

<file path=xl/calcChain.xml><?xml version="1.0" encoding="utf-8"?>
<calcChain xmlns="http://schemas.openxmlformats.org/spreadsheetml/2006/main">
  <c r="F82" i="106" l="1"/>
  <c r="H14" i="106"/>
  <c r="H15" i="106" s="1"/>
  <c r="H16" i="106" s="1"/>
  <c r="H17" i="106" l="1"/>
  <c r="H18" i="106" s="1"/>
  <c r="H19" i="106" s="1"/>
  <c r="H20" i="106" s="1"/>
  <c r="H21" i="106" s="1"/>
  <c r="H22" i="106" s="1"/>
  <c r="H23" i="106" s="1"/>
  <c r="H24" i="106" s="1"/>
  <c r="H25" i="106" s="1"/>
  <c r="H26" i="106" s="1"/>
  <c r="H27" i="106" s="1"/>
  <c r="H28" i="106" s="1"/>
  <c r="H29" i="106" s="1"/>
  <c r="H30" i="106" s="1"/>
  <c r="H31" i="106" s="1"/>
  <c r="H32" i="106" s="1"/>
  <c r="H33" i="106" s="1"/>
  <c r="H34" i="106" s="1"/>
  <c r="H35" i="106" s="1"/>
  <c r="H36" i="106" s="1"/>
  <c r="H37" i="106" s="1"/>
  <c r="H38" i="106" s="1"/>
  <c r="H39" i="106" s="1"/>
  <c r="H40" i="106" s="1"/>
  <c r="H41" i="106" s="1"/>
  <c r="H42" i="106" s="1"/>
  <c r="H43" i="106" s="1"/>
  <c r="H44" i="106" s="1"/>
  <c r="H45" i="106" s="1"/>
  <c r="H46" i="106" s="1"/>
  <c r="H47" i="106" s="1"/>
  <c r="H48" i="106" s="1"/>
  <c r="H49" i="106" s="1"/>
  <c r="H50" i="106" s="1"/>
  <c r="H51" i="106" s="1"/>
  <c r="H52" i="106" s="1"/>
  <c r="H53" i="106" s="1"/>
  <c r="H54" i="106" s="1"/>
  <c r="H55" i="106" s="1"/>
  <c r="H56" i="106" s="1"/>
  <c r="H57" i="106" s="1"/>
  <c r="H58" i="106" s="1"/>
  <c r="H59" i="106" s="1"/>
  <c r="H60" i="106" s="1"/>
  <c r="H61" i="106" s="1"/>
  <c r="H62" i="106" s="1"/>
  <c r="H63" i="106" s="1"/>
  <c r="H64" i="106" s="1"/>
  <c r="H65" i="106" s="1"/>
  <c r="H66" i="106" s="1"/>
  <c r="H67" i="106" s="1"/>
  <c r="H68" i="106" s="1"/>
  <c r="H69" i="106" s="1"/>
  <c r="H70" i="106" s="1"/>
  <c r="H71" i="106" s="1"/>
  <c r="H72" i="106" s="1"/>
  <c r="H73" i="106" s="1"/>
  <c r="H74" i="106" s="1"/>
  <c r="H75" i="106" s="1"/>
  <c r="H76" i="106" s="1"/>
  <c r="H77" i="106" s="1"/>
  <c r="H78" i="106" s="1"/>
  <c r="H79" i="106" s="1"/>
  <c r="H80" i="106" s="1"/>
  <c r="H81" i="106" s="1"/>
  <c r="G82" i="106" l="1"/>
  <c r="H82" i="106" l="1"/>
</calcChain>
</file>

<file path=xl/sharedStrings.xml><?xml version="1.0" encoding="utf-8"?>
<sst xmlns="http://schemas.openxmlformats.org/spreadsheetml/2006/main" count="203" uniqueCount="132">
  <si>
    <t>Fecha</t>
  </si>
  <si>
    <t>Nombre del Beneficiario</t>
  </si>
  <si>
    <t>Balance RD$</t>
  </si>
  <si>
    <t>División de Tesorería</t>
  </si>
  <si>
    <t>Libro de Banco</t>
  </si>
  <si>
    <t>Ítem
No.</t>
  </si>
  <si>
    <t>Débito</t>
  </si>
  <si>
    <t>Cuenta No. 240-016967-0- Del Fondo Reponible Institucional</t>
  </si>
  <si>
    <t>Descripción:</t>
  </si>
  <si>
    <t>Número de
Cheque o Transferencia</t>
  </si>
  <si>
    <t>Crédito</t>
  </si>
  <si>
    <t>Banco de Reservas</t>
  </si>
  <si>
    <t>Balance al inicio del mes</t>
  </si>
  <si>
    <t>Depósito</t>
  </si>
  <si>
    <t>N/A</t>
  </si>
  <si>
    <t xml:space="preserve">   </t>
  </si>
  <si>
    <t>Choferes  y Auxiliares de Distribución
de la Sede Central</t>
  </si>
  <si>
    <t>Nomina Masiva al Personal de la Dirección de Recursos Humanos
(Choferes y Auxiliares de Distribución 
de la Sede Central)</t>
  </si>
  <si>
    <t>Nomina Masiva al Personal de la Dirección de Farmacias del Pueblo</t>
  </si>
  <si>
    <t>Nomina Masiva al Personal de la Sección de Ingresos (Colectores)</t>
  </si>
  <si>
    <t>Choferes y Auxiliares de Distribución
de Santiago</t>
  </si>
  <si>
    <t>Nomina Masiva al Personal del Departamento de Fiscalización</t>
  </si>
  <si>
    <t>D.G.I.I.- Art. 12 Ley 288-04</t>
  </si>
  <si>
    <t>Consorcio de Tarjetas Dominicanas, 
S. A</t>
  </si>
  <si>
    <t>Nomina Masiva al Personal del Departamento de Seguridad Militar
y Policial</t>
  </si>
  <si>
    <t>Nelvin Serrano Rosario</t>
  </si>
  <si>
    <t xml:space="preserve">Manuel Alberto Rivera Aristy </t>
  </si>
  <si>
    <t>Juan Daniel Taveras Frómeta</t>
  </si>
  <si>
    <t>Elin Emilio De Los Santos Balbuena</t>
  </si>
  <si>
    <t>Juan Alberto Collado</t>
  </si>
  <si>
    <t>Pablo Ogando Frías</t>
  </si>
  <si>
    <t>Rubert Augusto Alcántara Hernández</t>
  </si>
  <si>
    <t>Nomina Masiva al Personal de la Dirección de Recursos Humanos</t>
  </si>
  <si>
    <t>Héctor Manuel Peña</t>
  </si>
  <si>
    <t>Correspondiente al Mes de Enero de 2023</t>
  </si>
  <si>
    <t>Balance Conciliado al 29-12-22</t>
  </si>
  <si>
    <t>29287705109</t>
  </si>
  <si>
    <t>29287727024</t>
  </si>
  <si>
    <t>Cristino Amauris Veras Hilario</t>
  </si>
  <si>
    <t>29295825465</t>
  </si>
  <si>
    <t>29300179176</t>
  </si>
  <si>
    <t>Cielos Acústicos, SRL</t>
  </si>
  <si>
    <t>N/M</t>
  </si>
  <si>
    <t>29337737573</t>
  </si>
  <si>
    <t>29337767297</t>
  </si>
  <si>
    <t>Pago de Viáticos, al personal de la Dirección de Farmacias del Pueblo, que estuvo trasladándose desde las Provincias de Santiago, Valverde Mao, Monte Plata, Peravia, Ocoa y Villa Altagracia,  hacia la  Sede Central de Santo Domingo, con la finalidad de realizar la entrega de documentos relativos a sus labores en las farmacias, correspondiente al día 07 de Diciembre del año 2022.</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</si>
  <si>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08 de Diciembre del año 2022.-</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</si>
  <si>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07 de Diciembre del año 2022.-</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</si>
  <si>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06 de Diciembre del año 2022.-</t>
  </si>
  <si>
    <t>Pago de Viáticos, al personal de la Sección de Ingresos (Colectores), que  estuvo visitando la  Sede Central de Santo Domingo,  desde la Provincia de Santo Domingo 11, con la finalidad de entregar documentos de Colecturía de las Farmacias del Pueblo, correspondiente  al día 09 de Diciembre del año 2022.-</t>
  </si>
  <si>
    <t>Pago de Viáticos, al personal de la División de Transportación, que estuvo trasladando un personal de la Sección de Mayordomía, hacia el Almacén Regional Norte, de la Provincia de Santiago, con la finalidad de realizar labores de mantenimiento y supervisión a los Jardines del referido almacén, correspondiente al día 13 de Diciembre del año 2022.-</t>
  </si>
  <si>
    <t>Raúl Alberto Burgos Alvarado</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</si>
  <si>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Puerto Plata, Valverde Mao, Duarte, Santo Domingo (Ciudad Salud y Monseñor Nouel), Monte Cristi, Hermanas Mirabal, La Vega, Santiago Rodríguez y Dajabon, correspondiente a los 21, 22, 23, 24, 25, 28 y 29 de Noviembre del año 2022.</t>
  </si>
  <si>
    <t>29373380395</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</si>
  <si>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05 de Diciembre del año 2022.-</t>
  </si>
  <si>
    <t>Luis Enmanuel Gamborena Simo</t>
  </si>
  <si>
    <t>29413488019</t>
  </si>
  <si>
    <t>Sergio Mauricio Sánchez Gelista</t>
  </si>
  <si>
    <t>Omar Eladio Gratereaux Martínez</t>
  </si>
  <si>
    <t>Michael Mesa López</t>
  </si>
  <si>
    <t>Caridad Rodríguez Ramírez</t>
  </si>
  <si>
    <t>Cargos por Impuestos del 0.015%, según la Ley 288-04, 
correspondientes al Mes de Enero de 2023.</t>
  </si>
  <si>
    <t>Cargos y Comisiones Bancarias, correspondientes  al 
Mes de Enero de 2023.</t>
  </si>
  <si>
    <t>Pago de Viáticos, al personal de la Dirección de Recursos Humanos, que estuvo participando en el Operativo de la "Ruta de la Salud, Cambia tu Estilo de Vida", en la Provincia de Santiago, correspondiente al día 09 de Diciembre del año 2022.</t>
  </si>
  <si>
    <t>Nomina Masiva al Personal de la Sección de Mayordomía</t>
  </si>
  <si>
    <t>Pago de Viáticos, al personal de la Sección de Mayordomía, que estuvo trasladándose hacia el Almacén Regional Norte, de la Provincia de Santiago, con la finalidad de realizar labores de Supervisión y Mantenimiento de los Jardines del referido almacén, correspondiente  al día 13 de Diciembre del año 2022.-</t>
  </si>
  <si>
    <t>Pago de Viáticos, al personal de la División de Transportación, que estuvo trasladando un personal de la Dirección de Recursos Humanos, hacia el Almacén Regional Norte, de la Provincia de Santiago,  correspondiente al día 05 de Diciembre del año 2022.-</t>
  </si>
  <si>
    <t>Víctor Antonio Capellán Luna</t>
  </si>
  <si>
    <t>Nomina Masiva al Personal de la Dirección Administrativa Financiera</t>
  </si>
  <si>
    <t>Completivo a 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Barahona y Pedernales, correspondiente al día 27 de Septiembre del año 2022.- Este expediente es originalmente por valor de $3,400.00, sin embargo, por error en el archivo TXT, se pago en fecha 29-12-22, en una nomina masiva por valor de $2,200.00, quedando pendiente de acreditar el monto de $1,200.00 pesos, distribuidos a partes iguales a los señores Elin Emilio De Los Santos $600.00 pesos y a Pablo Ogando Frías, $600.00.-</t>
  </si>
  <si>
    <t>PROGRAMA DE MEDICAMENTOS ESENCIALES (PROMESE CAL)</t>
  </si>
  <si>
    <t>Recarga de Combustible, al Personal de la División de Mejora  y Acondicionamiento Físico, que estuvo realizando labores de mantenimiento de los Inversores de las Farmacias del Pueblo Sabana Larga, Sub Centro Banica, Pedro Santana y Hondo Valle, en las Provincias de Elías Piña y San Juan, correspondiente a los días 12 y 13 de Enero del año en curso.</t>
  </si>
  <si>
    <t>Pago de Viáticos, al personal de la Dirección de Recursos Humanos, que estará brindando apoyo en la reestructuración del personal del Almacén Regional Norte, en la Provincia de Santiago, correspondiente a los días desde el 16 hasta el 20 de Enero del presente año.</t>
  </si>
  <si>
    <t>Devolución parcial de la Nomina Masiva por concepto de Recarga de Peaje, realizada a favor de los colaboradores de la División de Transportación, que participaron en la X Jornada del Censo Nacional 2022, en fecha 09-11-29, por un valor total de $12,000.00 (Expediente No. 01619)</t>
  </si>
  <si>
    <t>Devolución parcial de la Nomina Masiva por concepto de Recarga de Peaje, realizada a favor de los colaboradores de la División de Transportación, que participaron en la X Jornada del Censo Nacional 2022, en fecha 21-11-29, por un valor total de $5,800.00 (Expediente No. 01725)</t>
  </si>
  <si>
    <t>Devolución Total de la Transferencia a Terceros No. 28881696513, por concepto de viáticos, realizada a favor
de Hairo Pérez, la cual fue acreditada dos veces en fecha 
09-12-22,  por un valor total de $1,700.00 (Expediente No. 01758)</t>
  </si>
  <si>
    <t>Pago  empastado y estampado en Percalina 8.5 x 11, de
Dos (2) Ejemplares de la Memoria Institucional 2022, según comunicación No. P/D-001-2023, realizada en fecha
04-01-23, por el Director de Planificación y Desarrollo.-</t>
  </si>
  <si>
    <t>Pago de Viáticos, al personal del Departamento de Fiscalización, que estuvo realizando labores de fiscalización de varias Farmacias del Pueblo, en las Provincias de San Juan y Elías Piña, correspondiente  a los días 09 y 10 de Diciembre del año 2022.-</t>
  </si>
  <si>
    <t>Pago de Viáticos, al personal del Departamento de Fiscalización, que estuvo realizando labores de fiscalización de varias Farmacias del Pueblo, en la Provincia de La Vega, correspondiente  al día 08 de Diciembre del año 2022.-</t>
  </si>
  <si>
    <t>Pago de Viáticos, al personal del Departamento de Seguridad Militar y Policial, que estuvo participando como agentes de seguridad, en una actividad realizada en la Provincia de La Vega, correspondiente  al día 07 de Diciembre del año 2022.-</t>
  </si>
  <si>
    <t>Recarga de Peaje (Paso Rápido), a la Flotilla Vehicular 
de la Institución, que distribuyen medicamentos y prestan servicios de mantenimiento, según comunicación No. CDA/022-2023, realizada por el Encargado del Departamento Administrativo, en fecha 17-01-23.</t>
  </si>
  <si>
    <t>Compra de un Dispositivo de Recarga de Peaje (Paso Rápido), para ser instalado en la Unidad Vehicular Toyota Hilux Limited, Placa No. PP023068, Color Blanca, Año 2022, asignada a la Dirección General, según comunicación No. CDA/024-2023, realizada por el Encargado del Departamento Administrativo, en fecha 17-01-23.</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</si>
  <si>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08 de Noviembre del año 2022.-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</si>
  <si>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09 de Noviembre del año 2022.-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</si>
  <si>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21 de Septiembre del año 2022.-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</si>
  <si>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27 de Septiembre del año 2022.-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</si>
  <si>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Bahoruco y Pedernales, correspondiente 
al día 10 de Octubre del año 2022.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</si>
  <si>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San Cristóbal y Peravia, correspondiente al día 17 de Octubre del año 2022.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</si>
  <si>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11 de Noviembre del año 2022.-</t>
  </si>
  <si>
    <t xml:space="preserve">Pago de Viáticos, al personal de la División de Distribución de la Sede Central, que estuvo participando en el abastecimiento de medicamentos a las Farmacias del Pueblo, Programas y Transferencia, en las rutas de las Provincias de San Juan, Azua, Barahona, Santiago, Monte Plata, Hato Mayor, San Cristóbal, El Seibo, La Romana, Santo Domingo, 
e Higuey, correspondiente a los días 01, 02 y 05 de Diciembre del año 2022. </t>
  </si>
  <si>
    <t>Pago de Viáticos, al personal de la División de Transportación, que estuvo trasladando un personal del Departamento de Ingeniería e Infraestructura, hacia la Provincia Duarte (San Francisco de Macorís), con la finalidad de realizar labores de mantenimiento a la Farmacia del Pueblo El Aguacate, correspondiente al día
02 de Diciembre del año 2022.-</t>
  </si>
  <si>
    <t>Pago de Viáticos, al personal del Departamento de Tecnología, que estuvo realizando la instalación de equipos tecnológicos en las Farmacias del Pueblo Centro de Primer Nivel de Atención Santana y Centro de Primer Nivel de Atención San Pedro, en la Provincia La Altagracia (Higuey), correspondiente al día 20 de Diciembre del año 2022.-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</si>
  <si>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Azua y San Juan, correspondiente al día 07 de Octubre del año 2022. Nota: Este expediente originalmente es por valor de $2,700.00, sin embargo por error en el archivo TXT, fue acreditado por valor de $3,400.00, por lo cual los beneficiarios de este pago, los señores Héctor Manuel Peña Núñez y Pablo Ogando Frías, deben devolver 
el monto de $350.00 pesos cada uno, por concepto de devolución de viáticos no correspondiente.-</t>
  </si>
  <si>
    <t>Pago de Viáticos, al personal de la Dirección Administrativa Financiera (Departamento Financiero), que estará realizando labores de Supervisión en el Almacén Regional Norte, de la Provincia de Santiago, correspondiente al día
24 de Enero del presente año.-</t>
  </si>
  <si>
    <t>Pago de Viáticos, al personal de la Dirección Administrativa Financiera (Enc. Departamento Administrativo), que estará realizando labores de Supervisión en el Almacén Regional Norte, de la Provincia de Santiago, correspondiente al día 
24 de Enero del presente año.-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</si>
  <si>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22 de Septiembre del año 2022.-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</si>
  <si>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Bahoruco e Independencia, correspondiente
al día 27 de Septiembre del año 2022.-</t>
  </si>
  <si>
    <t>Transferencia Liquidable, para ser utilizada en la compra
de productos y pagos de servicios menores, de los colaboradores del Almacén Regional Norte, de la Provincia de Santiago, según Comunicación A.S. No. 06-23, realizada  por el Encargado del referido almacén en fecha 19-01-23.-</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</si>
  <si>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04 de Octubre del año 2022.-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</si>
  <si>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Monte Plata, correspondiente al día 30 de Septiembre del año 2022.- Este expediente es originalmente por valor de $2,700.00, sin embargo, por la repetición de las cuentas bancarias de los beneficiarios, se tuvo que realizar en dos partidas: La primera a nombre de Nelvin Serrano Rosario y la segunda, a nombre de Pablo Ogando Frías.</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</si>
  <si>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Monte Plata, correspondiente al día 30 de Septiembre del año 2022.- Este expediente es originalmente por valor de $2,700.00, sin embargo, por la repetición de las cuentas bancarias de los beneficiarios, se tuvo que realizar en dos partidas: La primera a nombre de Nelvin Serrano Rosario y la segunda, a nombre de Pablo Ogando Frías.</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</si>
  <si>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San Cristóbal, Peravia y San José de Ocoa, correspondiente al día 05 de Octubre del año 2022.- Este expediente es originalmente por valor de $2,700.00, sin embargo, por la repetición de las cuentas bancarias de
los beneficiarios, se tuvo que realizar en dos partidas: La primera a nombre de Pablo Ogando Frías y la segunda, a nombre de Elin Emilio De Los Santos Balbuena.</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</si>
  <si>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San Cristóbal, Peravia y San José de Ocoa, correspondiente al día 05 de Octubre del año 2022.- Este expediente es originalmente por valor de $2,700.00, sin embargo, por la repetición de las cuentas bancarias de
los beneficiarios, se tuvo que realizar en dos partidas: La primera a nombre de Pablo Ogando Frías y la segunda, a nombre de Elin Emilio De Los Santos Balbuena.</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</si>
  <si>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San Pedro de Macorís, La Romana, La Altagracia, El Seibo y Hato Mayor,  correspondiente al día
27 de Octubre del año 2022.- Este expediente es originalmente por valor de $3,400.00, sin embargo, por la repetición de las cuentas bancarias de los beneficiarios, se tuvo que realizar en dos partidas: La primera a nombre de Héctor Manuel Peña y la segunda a nombre de Nelvin Serrano Rosario.-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</si>
  <si>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San Pedro de Macorís, La Romana, La Altagracia, El Seibo y Hato Mayor,  correspondiente al día 27 de Octubre del año 2022.- Este expediente es originalmente por valor de $3,400.00, sin embargo, por la repetición de las cuentas bancarias de los beneficiarios, se tuvo que realizar en dos partidas: La primera a nombre de Héctor Manuel Peña y la segunda a nombre de Nelvin Serrano Rosario.-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</si>
  <si>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05 de Octubre del año 2022.-</t>
  </si>
  <si>
    <t>Completivo a Pago de Viáticos, al personal de la Dirección Administrativa Financiera (Enc. Depto. Administrativo), que estuvo participando en la Jornada del Censo Nacional 2022, en la Provincia de María Trinidad Sánchez, correspondiente a las fechas  del 18 al 20 de Noviembre del año 2022. Este expediente fue pagado originalmente en fecha 17-11-22, por un valor total de $22,750.00, sin embargo, el monto real era de $23,750.00 pesos, ya que la cuenta del Sr. Rubert Augusto Alcántara fue pagada por valor de $13,250.00, en vez de $14,250.00, que es el monto real, por dicha razón en el día de hoy se está realizando el completivo que estaba pendiente de acreditar.-</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</si>
  <si>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17 de Octubre del año 2022.-</t>
  </si>
  <si>
    <t>Balance Final</t>
  </si>
  <si>
    <t>LIC. MARIA CRISTINA PRADO</t>
  </si>
  <si>
    <t>LIC. NELSON ALCIDES MINYETY</t>
  </si>
  <si>
    <t>ENCARGADA DIVISION DE TESORERIA</t>
  </si>
  <si>
    <t>ENCARGADO DEPARTAMENTO FINANCIERO</t>
  </si>
  <si>
    <t>PREPARADO POR</t>
  </si>
  <si>
    <t>REVISADO POR</t>
  </si>
  <si>
    <t>LIC. GEORGINA VICTORIANO MORENO</t>
  </si>
  <si>
    <t>DIRECTORA ADMINISTRATIVA FINANCIERA</t>
  </si>
  <si>
    <t>Sobrante de la Transferencia a Terceros No. 28568779376, por concepto de Recarga de Peaje, por la participación en la X Jornada del Censo Nacional 2022, realizada a favor de Samuel Antonio Lorenzo Jiménez, en fecha 11-11-29, por un valor total de $1,200.00 (Expediente No. 01629)</t>
  </si>
  <si>
    <t>Compra de Insumos Ferreteros (Parales, planchas de yeso, masilla easy finish, tornillos, etc.), requeridos por el Departamento de Compras y Contrataciones, para ser utilizados en los trabajos finales de la habilitación de la nueva Farmacia del Pueblo Los Arroces, en el Municipio
de Bonao, Provincia Monseñor Nouel, según comunicación No. MAF-SC-2023-0002, realizada por el Encargado de la División de Mejora y Acondicionamiento Físico, en fecha
04-01-23.-</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</si>
  <si>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Valverde Mao, Santiago Rodríguez, Dajabon y Monte Cristi, correspondiente al día 06 de Septiembre del año 2022.</t>
  </si>
  <si>
    <t>Pago de Viáticos, al personal de la Dirección de Farmacias del Pueblo, que estuvo trasladándose desde las Provincias de El Seibo, La Romana, San Pedro de Macorís y Monte Plata, hacia la  Sede Central de Santo Domingo, con la finalidad de realizar la entrega de documentos relativos a sus labores en las farmacias, correspondiente a los días 18 y 21 de Octubre del año 2022.</t>
  </si>
  <si>
    <t xml:space="preserve">Pago de Viáticos, al personal de la División de Distribución de la Sede Central, que estuvo participando en el abastecimiento de medicamentos a las Farmacias del Pueblo, Programas y Transferencia, en las rutas de las Provincias de San José de Ocoa, San Cristóbal, Santiago, Barahona, Azua, Monte Plata y Valverde Mao, correspondiente a los días 21, 22 y 23 de Noviembre del año 2022. </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</si>
  <si>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Santiago y Valverde Mao, correspondiente
al día 07 de Noviembre del año 2022.</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</si>
  <si>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07 de Noviembre del año 2022.-</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</si>
  <si>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San Francisco (Duarte), Hermanas Mirabal, María Trinidad Sánchez y Samaná, correspondiente al día 06 de Octubre del año 2022.- Este expediente es originalmente por valor de $2,700.00, sin embargo, por la repetición de las cuentas bancarias de los beneficiarios, se tuvo que realizar en dos partidas: La primera a nombre de Elin Emilio De
Los Santos Balbuena y la segunda, a nombre de Pablo Ogando Frías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</si>
  <si>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San Francisco (Duarte), Hermanas Mirabal, María Trinidad Sánchez y Samaná, correspondiente al día 06 de Octubre del año 2022.- Este expediente es originalmente por valor de $2,700.00, sin embargo, por la repetición de las cuentas bancarias de los beneficiarios, se tuvo que realizar en dos partidas: La primera a nombre de Elin Emilio De
Los Santos Balbuena y la segunda, a nombre de Pablo Ogando Frías.- </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</si>
  <si>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Hermanas Mirabal, Duarte (San Francisco), Samaná y María Trinidad Sánchez , correspondiente al día 01 de Noviembre del año 2022.- Este expediente es originalmente por valor de $3,400.00, sin embargo, por
la repetición de las cuentas bancarias de los beneficiarios, se tuvo que realizar en dos partidas: La primera a nombre de Elin Emilio De Los Santos Balbuena y la segunda a nombre de Juan Alberto Collado.-</t>
  </si>
  <si>
    <t>Completivo a 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Barahona y Pedernales, correspondiente al día 27 de Septiembre del año 2022.- Este expediente es originalmente por valor de $3,400.00, sin embargo, por error en el archivo TXT, se pago en fecha 29-12-22, en una nomina masiva por valor de $2,200.00, quedando pendiente de acreditar el monto de $1,200.00 pesos, distribuidos a partes iguales a los señores Elin Emilio De Los Santos $600.00 pesos y a Pablo Ogando Frías $600.00.-</t>
  </si>
  <si>
    <t>Completivo a 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Peravia, correspondiente al día 21 de Septiembre del año 2022.- Este expediente es originalmente por valor de $8,1,400.00, sin embargo, por error en el archivo TXT, pagado en fecha 27-12-22, en una nomina masiva por valor de $6,750.00, quedo pendiente de acreditar el monto de $1,350.00, perteneciente a la cuenta del Señor Elin Emilio
De Los Santos, la cual fue rechazada por estar errónea.-</t>
  </si>
  <si>
    <t>Completivo a 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Peravia, correspondiente al día 10 de Noviembre del año 2022.- Este expediente es originalmente por valor de $3,400.00, sin embargo, por error en el archivo TXT, pagado en fecha 27-12-22, en una nomina masiva por valor de $2,700.00, quedo pendiente de acreditar el monto de $700.00 pesos, distribuidos a partes iguales a los señores Elin Emilio De Los Santos $350.00 pesos y a Juan Alberto Collado, $350.00.-</t>
  </si>
  <si>
    <t>Compra de Insumos Ferreteros (Parales, planchas de yeso, Parales de 2 1/2" x 10", Masilla Easy finish, etc.), requeridos por el Departamento de Compras y Contrataciones, para ser utilizados en los trabajos de reorganización de las Oficinas del Depto. de Bienestar Social, en la Sede Central de Santo Domingo, según comunicación No. MAF-SC-2022-0150, realizada por el Encargado de la División de Mejora y Acondicionamiento Físico, en fecha 11-11-22.</t>
  </si>
  <si>
    <t xml:space="preserve">Pago de Viáticos, al personal de la División de Distribución de la Sede Central, que estuvo participando en el abastecimiento de medicamentos a las Farmacias del Pueblo, Programas y Transferencia, en las rutas de las Provincias de San Pedro de Macorís, Santiago, Azua, San Juan, La Altagracia, La Romana, Samaná, El Seibo, Hato Mayor, Monte Plata y Santo Domingo, correspondiente a los días 
06, 07, 08 y 09 de Diciembre del año 2022.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</si>
</sst>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D$&quot;* #,##0.00_-;\-&quot;RD$&quot;* #,##0.00_-;_-&quot;RD$&quot;* &quot;-&quot;??_-;_-@_-"/>
    <numFmt numFmtId="164" formatCode="dd\-mm\-yy;@"/>
  </numFmts>
  <fonts count="47" x14ac:knownFonts="1">
    <font>
      <sz val="11"/>
      <color theme="1"/>
      <name val="Calibri"/>
      <family val="2"/>
      <scheme val="minor"/>
    </font>
    <font>
      <sz val="12"/>
      <color theme="1"/>
      <name val="Calibri"/>
      <family val="2"/>
    </font>
    <font>
      <sz val="11"/>
      <color theme="1"/>
      <name val="Calibri"/>
      <family val="2"/>
      <scheme val="minor"/>
    </font>
    <font>
      <i/>
      <sz val="11"/>
      <color theme="1"/>
      <name val="Cambria"/>
      <family val="1"/>
      <scheme val="major"/>
    </font>
    <font>
      <i/>
      <sz val="14"/>
      <name val="Cambria"/>
      <family val="1"/>
      <scheme val="major"/>
    </font>
    <font>
      <i/>
      <sz val="16"/>
      <name val="Cambria"/>
      <family val="1"/>
      <scheme val="major"/>
    </font>
    <font>
      <i/>
      <sz val="16"/>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8"/>
      <name val="Cambria"/>
      <family val="1"/>
      <scheme val="major"/>
    </font>
    <font>
      <b/>
      <i/>
      <sz val="20"/>
      <name val="Cambria"/>
      <family val="1"/>
      <scheme val="major"/>
    </font>
    <font>
      <sz val="11"/>
      <name val="Calibri"/>
      <family val="2"/>
      <scheme val="minor"/>
    </font>
    <font>
      <sz val="16"/>
      <name val="Calibri"/>
      <family val="2"/>
      <scheme val="minor"/>
    </font>
    <font>
      <b/>
      <i/>
      <sz val="22"/>
      <name val="Cambria"/>
      <family val="1"/>
      <scheme val="major"/>
    </font>
    <font>
      <i/>
      <sz val="15"/>
      <name val="Cambria"/>
      <family val="1"/>
      <scheme val="major"/>
    </font>
    <font>
      <i/>
      <sz val="11"/>
      <color rgb="FFFF0000"/>
      <name val="Cambria"/>
      <family val="1"/>
      <scheme val="major"/>
    </font>
    <font>
      <b/>
      <i/>
      <sz val="16"/>
      <color theme="1"/>
      <name val="Cambria"/>
      <family val="1"/>
      <scheme val="major"/>
    </font>
    <font>
      <sz val="14"/>
      <name val="Calibri"/>
      <family val="2"/>
      <scheme val="minor"/>
    </font>
    <font>
      <b/>
      <i/>
      <sz val="18"/>
      <color theme="1"/>
      <name val="Cambria"/>
      <family val="1"/>
      <scheme val="major"/>
    </font>
    <font>
      <b/>
      <i/>
      <sz val="19"/>
      <color theme="1"/>
      <name val="Cambria"/>
      <family val="1"/>
      <scheme val="major"/>
    </font>
    <font>
      <i/>
      <sz val="11"/>
      <name val="Cambria"/>
      <family val="1"/>
      <scheme val="major"/>
    </font>
    <font>
      <b/>
      <i/>
      <u val="double"/>
      <sz val="21"/>
      <name val="Cambria"/>
      <family val="1"/>
      <scheme val="major"/>
    </font>
    <font>
      <i/>
      <u/>
      <sz val="16"/>
      <name val="Cambria"/>
      <family val="1"/>
      <scheme val="major"/>
    </font>
    <font>
      <i/>
      <sz val="18"/>
      <color theme="1"/>
      <name val="Cambria"/>
      <family val="1"/>
      <scheme val="major"/>
    </font>
    <font>
      <b/>
      <i/>
      <u val="double"/>
      <sz val="21"/>
      <color rgb="FFC00000"/>
      <name val="Cambria"/>
      <family val="1"/>
      <scheme val="major"/>
    </font>
    <font>
      <b/>
      <i/>
      <sz val="22"/>
      <color rgb="FFC00000"/>
      <name val="Cambria"/>
      <family val="1"/>
      <scheme val="major"/>
    </font>
    <font>
      <i/>
      <sz val="19"/>
      <color theme="1"/>
      <name val="Cambria"/>
      <family val="1"/>
      <scheme val="major"/>
    </font>
    <font>
      <i/>
      <sz val="16"/>
      <color theme="1"/>
      <name val="Cambria"/>
      <family val="1"/>
      <scheme val="major"/>
    </font>
    <font>
      <i/>
      <sz val="18"/>
      <name val="Cambria"/>
      <family val="1"/>
      <scheme val="major"/>
    </font>
    <font>
      <b/>
      <i/>
      <sz val="22"/>
      <color theme="1"/>
      <name val="Cambria"/>
      <family val="1"/>
      <scheme val="major"/>
    </font>
    <font>
      <sz val="20"/>
      <color theme="1"/>
      <name val="Calibri"/>
      <family val="2"/>
      <scheme val="minor"/>
    </font>
    <font>
      <i/>
      <sz val="22"/>
      <color theme="1"/>
      <name val="Cambria"/>
      <family val="1"/>
      <scheme val="major"/>
    </font>
  </fonts>
  <fills count="2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5">
    <xf numFmtId="0" fontId="0" fillId="0" borderId="0"/>
    <xf numFmtId="0" fontId="1" fillId="0" borderId="0"/>
    <xf numFmtId="0" fontId="7"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10" fillId="2" borderId="2" applyNumberFormat="0" applyAlignment="0" applyProtection="0"/>
    <xf numFmtId="0" fontId="11" fillId="21" borderId="3" applyNumberFormat="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8" borderId="2" applyNumberFormat="0" applyAlignment="0" applyProtection="0"/>
    <xf numFmtId="0" fontId="18" fillId="0" borderId="7" applyNumberFormat="0" applyFill="0" applyAlignment="0" applyProtection="0"/>
    <xf numFmtId="0" fontId="19" fillId="22" borderId="0" applyNumberFormat="0" applyBorder="0" applyAlignment="0" applyProtection="0"/>
    <xf numFmtId="0" fontId="7" fillId="23" borderId="8" applyNumberFormat="0" applyFont="0" applyAlignment="0" applyProtection="0"/>
    <xf numFmtId="0" fontId="20" fillId="2" borderId="9" applyNumberFormat="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0" borderId="0" applyNumberFormat="0" applyFill="0" applyBorder="0" applyAlignment="0" applyProtection="0"/>
    <xf numFmtId="44" fontId="2" fillId="0" borderId="0" applyFont="0" applyFill="0" applyBorder="0" applyAlignment="0" applyProtection="0"/>
  </cellStyleXfs>
  <cellXfs count="63">
    <xf numFmtId="0" fontId="0" fillId="0" borderId="0" xfId="0"/>
    <xf numFmtId="0" fontId="3" fillId="0" borderId="0" xfId="0" applyFont="1"/>
    <xf numFmtId="0" fontId="24" fillId="0" borderId="1" xfId="0" applyFont="1" applyFill="1" applyBorder="1" applyAlignment="1">
      <alignment horizontal="center" vertical="center" wrapText="1"/>
    </xf>
    <xf numFmtId="0" fontId="26" fillId="0" borderId="0" xfId="0" applyFont="1" applyFill="1"/>
    <xf numFmtId="0" fontId="27" fillId="0" borderId="0" xfId="0" applyFont="1" applyFill="1"/>
    <xf numFmtId="0" fontId="6" fillId="0" borderId="1" xfId="0" applyFont="1" applyFill="1" applyBorder="1" applyAlignment="1">
      <alignment horizontal="justify"/>
    </xf>
    <xf numFmtId="164" fontId="4" fillId="0" borderId="1" xfId="0" applyNumberFormat="1" applyFont="1" applyFill="1" applyBorder="1" applyAlignment="1">
      <alignment horizontal="center"/>
    </xf>
    <xf numFmtId="0" fontId="24" fillId="0" borderId="1" xfId="0" applyFont="1" applyBorder="1" applyAlignment="1">
      <alignment horizontal="left"/>
    </xf>
    <xf numFmtId="39" fontId="24" fillId="0" borderId="1" xfId="0" applyNumberFormat="1" applyFont="1" applyFill="1" applyBorder="1" applyAlignment="1">
      <alignment horizontal="center" wrapText="1"/>
    </xf>
    <xf numFmtId="0" fontId="25" fillId="0" borderId="1" xfId="0" applyFont="1" applyFill="1" applyBorder="1" applyAlignment="1">
      <alignment horizontal="center" vertical="center"/>
    </xf>
    <xf numFmtId="0" fontId="30" fillId="0" borderId="0" xfId="0" applyFont="1"/>
    <xf numFmtId="0" fontId="32" fillId="0" borderId="0" xfId="0" applyFont="1"/>
    <xf numFmtId="0" fontId="4" fillId="0" borderId="0" xfId="0" applyFont="1"/>
    <xf numFmtId="0" fontId="25" fillId="0" borderId="1" xfId="0" applyFont="1" applyBorder="1" applyAlignment="1">
      <alignment horizontal="center" vertical="center" wrapText="1"/>
    </xf>
    <xf numFmtId="0" fontId="0" fillId="0" borderId="0" xfId="0" applyBorder="1"/>
    <xf numFmtId="39" fontId="36" fillId="0" borderId="1" xfId="0" applyNumberFormat="1" applyFont="1" applyFill="1" applyBorder="1" applyAlignment="1">
      <alignment horizontal="center" wrapText="1"/>
    </xf>
    <xf numFmtId="0" fontId="4" fillId="0" borderId="1" xfId="0" applyFont="1" applyBorder="1" applyAlignment="1">
      <alignment horizontal="center"/>
    </xf>
    <xf numFmtId="0" fontId="35" fillId="0" borderId="0" xfId="0" applyFont="1"/>
    <xf numFmtId="0" fontId="5" fillId="0" borderId="1" xfId="0" applyFont="1" applyBorder="1" applyAlignment="1">
      <alignment horizontal="left" wrapText="1"/>
    </xf>
    <xf numFmtId="39" fontId="5" fillId="0" borderId="1" xfId="0" applyNumberFormat="1" applyFont="1" applyFill="1" applyBorder="1" applyAlignment="1">
      <alignment horizontal="center" wrapText="1"/>
    </xf>
    <xf numFmtId="49" fontId="5" fillId="0" borderId="1" xfId="0" applyNumberFormat="1" applyFont="1" applyFill="1" applyBorder="1" applyAlignment="1">
      <alignment horizontal="center" wrapText="1"/>
    </xf>
    <xf numFmtId="0" fontId="5" fillId="0" borderId="1" xfId="0" applyFont="1" applyFill="1" applyBorder="1" applyAlignment="1">
      <alignment horizontal="left" wrapText="1"/>
    </xf>
    <xf numFmtId="0" fontId="5" fillId="0" borderId="1" xfId="0" applyFont="1" applyFill="1" applyBorder="1" applyAlignment="1">
      <alignment horizontal="center" wrapText="1"/>
    </xf>
    <xf numFmtId="164" fontId="29" fillId="0" borderId="1" xfId="0" applyNumberFormat="1" applyFont="1" applyFill="1" applyBorder="1" applyAlignment="1">
      <alignment horizontal="center"/>
    </xf>
    <xf numFmtId="39" fontId="37" fillId="0" borderId="1" xfId="0" applyNumberFormat="1" applyFont="1" applyFill="1" applyBorder="1" applyAlignment="1">
      <alignment horizontal="center" wrapText="1"/>
    </xf>
    <xf numFmtId="4" fontId="5" fillId="0" borderId="1" xfId="0" applyNumberFormat="1" applyFont="1" applyFill="1" applyBorder="1" applyAlignment="1">
      <alignment horizontal="center" wrapText="1"/>
    </xf>
    <xf numFmtId="0" fontId="24" fillId="0" borderId="1" xfId="0" applyFont="1" applyFill="1" applyBorder="1" applyAlignment="1">
      <alignment horizontal="center" wrapText="1"/>
    </xf>
    <xf numFmtId="4" fontId="31" fillId="0" borderId="1" xfId="0" applyNumberFormat="1" applyFont="1" applyFill="1" applyBorder="1" applyAlignment="1">
      <alignment horizontal="center" wrapText="1"/>
    </xf>
    <xf numFmtId="0" fontId="3" fillId="0" borderId="1" xfId="0" applyFont="1" applyBorder="1"/>
    <xf numFmtId="49" fontId="29" fillId="0" borderId="1" xfId="0" applyNumberFormat="1" applyFont="1" applyFill="1" applyBorder="1" applyAlignment="1">
      <alignment horizontal="center"/>
    </xf>
    <xf numFmtId="0" fontId="38" fillId="0" borderId="0" xfId="0" applyFont="1" applyAlignment="1">
      <alignment horizontal="center"/>
    </xf>
    <xf numFmtId="0" fontId="38" fillId="0" borderId="0" xfId="0" applyFont="1"/>
    <xf numFmtId="0" fontId="3" fillId="0" borderId="0" xfId="0" applyFont="1" applyBorder="1" applyAlignment="1">
      <alignment horizontal="center" vertical="center"/>
    </xf>
    <xf numFmtId="39" fontId="36" fillId="0" borderId="0" xfId="0" applyNumberFormat="1" applyFont="1" applyFill="1" applyBorder="1" applyAlignment="1">
      <alignment horizontal="center" wrapText="1"/>
    </xf>
    <xf numFmtId="0" fontId="28" fillId="0" borderId="0" xfId="0" applyFont="1" applyBorder="1" applyAlignment="1">
      <alignment horizontal="center" wrapText="1"/>
    </xf>
    <xf numFmtId="39" fontId="39" fillId="0" borderId="0" xfId="0" applyNumberFormat="1" applyFont="1" applyFill="1" applyBorder="1" applyAlignment="1">
      <alignment horizontal="center" wrapText="1"/>
    </xf>
    <xf numFmtId="0" fontId="40" fillId="0" borderId="0" xfId="0" applyFont="1" applyBorder="1" applyAlignment="1">
      <alignment horizontal="center" wrapText="1"/>
    </xf>
    <xf numFmtId="0" fontId="41" fillId="0" borderId="0" xfId="0" applyFont="1" applyBorder="1" applyAlignment="1">
      <alignment horizontal="left" wrapText="1"/>
    </xf>
    <xf numFmtId="0" fontId="41" fillId="0" borderId="0" xfId="0" applyFont="1" applyAlignment="1">
      <alignment horizontal="left" wrapText="1"/>
    </xf>
    <xf numFmtId="0" fontId="42" fillId="0" borderId="0" xfId="0" applyFont="1" applyAlignment="1">
      <alignment horizontal="center"/>
    </xf>
    <xf numFmtId="0" fontId="42" fillId="0" borderId="0" xfId="0" applyFont="1" applyAlignment="1">
      <alignment horizontal="center" wrapText="1"/>
    </xf>
    <xf numFmtId="0" fontId="38" fillId="0" borderId="0" xfId="0" applyFont="1" applyAlignment="1">
      <alignment wrapText="1"/>
    </xf>
    <xf numFmtId="0" fontId="43" fillId="0" borderId="0" xfId="0" applyFont="1" applyFill="1"/>
    <xf numFmtId="0" fontId="43" fillId="0" borderId="0" xfId="0" applyFont="1" applyFill="1" applyAlignment="1">
      <alignment wrapText="1"/>
    </xf>
    <xf numFmtId="0" fontId="41" fillId="24" borderId="11" xfId="0" applyFont="1" applyFill="1" applyBorder="1" applyAlignment="1">
      <alignment horizontal="left" wrapText="1"/>
    </xf>
    <xf numFmtId="0" fontId="43" fillId="0" borderId="0" xfId="0" applyFont="1"/>
    <xf numFmtId="0" fontId="34" fillId="0" borderId="0" xfId="0" applyFont="1" applyAlignment="1">
      <alignment horizontal="center" wrapText="1"/>
    </xf>
    <xf numFmtId="0" fontId="41" fillId="0" borderId="0" xfId="0" applyFont="1" applyAlignment="1">
      <alignment horizontal="center" wrapText="1"/>
    </xf>
    <xf numFmtId="0" fontId="38" fillId="0" borderId="0" xfId="0" applyFont="1" applyAlignment="1">
      <alignment horizontal="center"/>
    </xf>
    <xf numFmtId="0" fontId="38" fillId="0" borderId="0" xfId="0" applyFont="1" applyAlignment="1">
      <alignment horizontal="center" wrapText="1"/>
    </xf>
    <xf numFmtId="0" fontId="28" fillId="0" borderId="12" xfId="0" applyFont="1" applyFill="1" applyBorder="1" applyAlignment="1">
      <alignment horizontal="center" wrapText="1"/>
    </xf>
    <xf numFmtId="0" fontId="28" fillId="0" borderId="13" xfId="0" applyFont="1" applyFill="1" applyBorder="1" applyAlignment="1">
      <alignment horizontal="center" wrapText="1"/>
    </xf>
    <xf numFmtId="0" fontId="38" fillId="0" borderId="11" xfId="0" applyFont="1" applyBorder="1" applyAlignment="1">
      <alignment horizontal="center"/>
    </xf>
    <xf numFmtId="0" fontId="38" fillId="0" borderId="11" xfId="0" applyFont="1" applyBorder="1" applyAlignment="1">
      <alignment horizontal="center" wrapText="1"/>
    </xf>
    <xf numFmtId="0" fontId="33" fillId="0" borderId="0" xfId="0" applyFont="1" applyBorder="1" applyAlignment="1">
      <alignment horizontal="center"/>
    </xf>
    <xf numFmtId="0" fontId="33" fillId="0" borderId="0" xfId="0" applyFont="1" applyBorder="1" applyAlignment="1">
      <alignment horizontal="center" wrapText="1"/>
    </xf>
    <xf numFmtId="0" fontId="3" fillId="0" borderId="0" xfId="0" applyFont="1" applyBorder="1" applyAlignment="1">
      <alignment horizontal="center" vertical="center"/>
    </xf>
    <xf numFmtId="0" fontId="44" fillId="0" borderId="0" xfId="0" applyFont="1" applyAlignment="1">
      <alignment horizontal="center" vertical="center"/>
    </xf>
    <xf numFmtId="0" fontId="45" fillId="0" borderId="0" xfId="0" applyFont="1"/>
    <xf numFmtId="0" fontId="25" fillId="0" borderId="1" xfId="0" applyFont="1" applyFill="1" applyBorder="1" applyAlignment="1">
      <alignment horizontal="center" vertical="center" wrapText="1"/>
    </xf>
    <xf numFmtId="0" fontId="25" fillId="0" borderId="1" xfId="0" applyFont="1" applyBorder="1" applyAlignment="1">
      <alignment horizontal="center" vertical="center"/>
    </xf>
    <xf numFmtId="0" fontId="46" fillId="0" borderId="0" xfId="0" applyFont="1"/>
    <xf numFmtId="0" fontId="44" fillId="0" borderId="0" xfId="0" applyFont="1" applyAlignment="1">
      <alignment horizontal="center"/>
    </xf>
  </cellXfs>
  <cellStyles count="45">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Check Cell" xfId="29"/>
    <cellStyle name="Explanatory Text" xfId="30"/>
    <cellStyle name="Good" xfId="31"/>
    <cellStyle name="Heading 1" xfId="32"/>
    <cellStyle name="Heading 2" xfId="33"/>
    <cellStyle name="Heading 3" xfId="34"/>
    <cellStyle name="Heading 4" xfId="35"/>
    <cellStyle name="Input" xfId="36"/>
    <cellStyle name="Linked Cell" xfId="37"/>
    <cellStyle name="Moneda 2" xfId="44"/>
    <cellStyle name="Neutral 2" xfId="38"/>
    <cellStyle name="Normal" xfId="0" builtinId="0"/>
    <cellStyle name="Normal 2" xfId="1"/>
    <cellStyle name="Normal 3" xfId="2"/>
    <cellStyle name="Note" xfId="39"/>
    <cellStyle name="Output" xfId="40"/>
    <cellStyle name="Title" xfId="41"/>
    <cellStyle name="Total 2"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342899</xdr:colOff>
      <xdr:row>10</xdr:row>
      <xdr:rowOff>0</xdr:rowOff>
    </xdr:from>
    <xdr:ext cx="3171825" cy="438151"/>
    <xdr:sp macro="" textlink="">
      <xdr:nvSpPr>
        <xdr:cNvPr id="2" name="1 Rectángulo">
          <a:extLst>
            <a:ext uri="{FF2B5EF4-FFF2-40B4-BE49-F238E27FC236}">
              <a16:creationId xmlns:a16="http://schemas.microsoft.com/office/drawing/2014/main" xmlns="" id="{00000000-0008-0000-0000-000002000000}"/>
            </a:ext>
          </a:extLst>
        </xdr:cNvPr>
        <xdr:cNvSpPr/>
      </xdr:nvSpPr>
      <xdr:spPr>
        <a:xfrm>
          <a:off x="24098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4</xdr:col>
      <xdr:colOff>95249</xdr:colOff>
      <xdr:row>0</xdr:row>
      <xdr:rowOff>59531</xdr:rowOff>
    </xdr:from>
    <xdr:to>
      <xdr:col>4</xdr:col>
      <xdr:colOff>4348162</xdr:colOff>
      <xdr:row>3</xdr:row>
      <xdr:rowOff>250031</xdr:rowOff>
    </xdr:to>
    <xdr:pic>
      <xdr:nvPicPr>
        <xdr:cNvPr id="3" name="2 Image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8968" y="59531"/>
          <a:ext cx="4252913" cy="797719"/>
        </a:xfrm>
        <a:prstGeom prst="rect">
          <a:avLst/>
        </a:prstGeom>
        <a:noFill/>
      </xdr:spPr>
    </xdr:pic>
    <xdr:clientData/>
  </xdr:twoCellAnchor>
  <xdr:oneCellAnchor>
    <xdr:from>
      <xdr:col>2</xdr:col>
      <xdr:colOff>590549</xdr:colOff>
      <xdr:row>9</xdr:row>
      <xdr:rowOff>295275</xdr:rowOff>
    </xdr:from>
    <xdr:ext cx="3171825" cy="438151"/>
    <xdr:sp macro="" textlink="">
      <xdr:nvSpPr>
        <xdr:cNvPr id="4" name="3 Rectángulo">
          <a:extLst>
            <a:ext uri="{FF2B5EF4-FFF2-40B4-BE49-F238E27FC236}">
              <a16:creationId xmlns:a16="http://schemas.microsoft.com/office/drawing/2014/main" xmlns="" id="{00000000-0008-0000-0000-000005000000}"/>
            </a:ext>
          </a:extLst>
        </xdr:cNvPr>
        <xdr:cNvSpPr/>
      </xdr:nvSpPr>
      <xdr:spPr>
        <a:xfrm>
          <a:off x="2657474" y="30575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1638300</xdr:colOff>
      <xdr:row>73</xdr:row>
      <xdr:rowOff>0</xdr:rowOff>
    </xdr:from>
    <xdr:to>
      <xdr:col>6</xdr:col>
      <xdr:colOff>9525</xdr:colOff>
      <xdr:row>116</xdr:row>
      <xdr:rowOff>257175</xdr:rowOff>
    </xdr:to>
    <xdr:pic>
      <xdr:nvPicPr>
        <xdr:cNvPr id="5" name="4 Imagen" descr="farmacia del pueblo">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2" cstate="print"/>
        <a:srcRect/>
        <a:stretch>
          <a:fillRect/>
        </a:stretch>
      </xdr:blipFill>
      <xdr:spPr bwMode="auto">
        <a:xfrm>
          <a:off x="11925300" y="14878050"/>
          <a:ext cx="0" cy="29046487"/>
        </a:xfrm>
        <a:prstGeom prst="rect">
          <a:avLst/>
        </a:prstGeom>
        <a:solidFill>
          <a:schemeClr val="accent2"/>
        </a:solidFill>
      </xdr:spPr>
    </xdr:pic>
    <xdr:clientData/>
  </xdr:twoCellAnchor>
  <xdr:oneCellAnchor>
    <xdr:from>
      <xdr:col>2</xdr:col>
      <xdr:colOff>380999</xdr:colOff>
      <xdr:row>10</xdr:row>
      <xdr:rowOff>0</xdr:rowOff>
    </xdr:from>
    <xdr:ext cx="3171825" cy="438151"/>
    <xdr:sp macro="" textlink="">
      <xdr:nvSpPr>
        <xdr:cNvPr id="6" name="5 Rectángulo">
          <a:extLst>
            <a:ext uri="{FF2B5EF4-FFF2-40B4-BE49-F238E27FC236}">
              <a16:creationId xmlns:a16="http://schemas.microsoft.com/office/drawing/2014/main" xmlns="" id="{00000000-0008-0000-0000-000007000000}"/>
            </a:ext>
          </a:extLst>
        </xdr:cNvPr>
        <xdr:cNvSpPr/>
      </xdr:nvSpPr>
      <xdr:spPr>
        <a:xfrm>
          <a:off x="24479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1581150</xdr:colOff>
      <xdr:row>0</xdr:row>
      <xdr:rowOff>0</xdr:rowOff>
    </xdr:from>
    <xdr:to>
      <xdr:col>5</xdr:col>
      <xdr:colOff>1581150</xdr:colOff>
      <xdr:row>18</xdr:row>
      <xdr:rowOff>416718</xdr:rowOff>
    </xdr:to>
    <xdr:pic>
      <xdr:nvPicPr>
        <xdr:cNvPr id="7" name="8 Imagen" descr="farmacia del pueblo">
          <a:extLst>
            <a:ext uri="{FF2B5EF4-FFF2-40B4-BE49-F238E27FC236}">
              <a16:creationId xmlns:a16="http://schemas.microsoft.com/office/drawing/2014/main" xmlns=""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0" y="266700"/>
          <a:ext cx="0" cy="75142724"/>
        </a:xfrm>
        <a:prstGeom prst="rect">
          <a:avLst/>
        </a:prstGeom>
        <a:noFill/>
        <a:ln>
          <a:noFill/>
        </a:ln>
      </xdr:spPr>
    </xdr:pic>
    <xdr:clientData/>
  </xdr:twoCellAnchor>
  <xdr:oneCellAnchor>
    <xdr:from>
      <xdr:col>2</xdr:col>
      <xdr:colOff>495299</xdr:colOff>
      <xdr:row>9</xdr:row>
      <xdr:rowOff>28575</xdr:rowOff>
    </xdr:from>
    <xdr:ext cx="3171825" cy="438151"/>
    <xdr:sp macro="" textlink="">
      <xdr:nvSpPr>
        <xdr:cNvPr id="8" name="9 Rectángulo">
          <a:extLst>
            <a:ext uri="{FF2B5EF4-FFF2-40B4-BE49-F238E27FC236}">
              <a16:creationId xmlns:a16="http://schemas.microsoft.com/office/drawing/2014/main" xmlns="" id="{00000000-0008-0000-0000-000009000000}"/>
            </a:ext>
          </a:extLst>
        </xdr:cNvPr>
        <xdr:cNvSpPr/>
      </xdr:nvSpPr>
      <xdr:spPr>
        <a:xfrm>
          <a:off x="2562224" y="27908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1657350</xdr:colOff>
      <xdr:row>0</xdr:row>
      <xdr:rowOff>95250</xdr:rowOff>
    </xdr:from>
    <xdr:to>
      <xdr:col>6</xdr:col>
      <xdr:colOff>9525</xdr:colOff>
      <xdr:row>14</xdr:row>
      <xdr:rowOff>311944</xdr:rowOff>
    </xdr:to>
    <xdr:pic>
      <xdr:nvPicPr>
        <xdr:cNvPr id="9" name="10 Imagen" descr="farmacia del pueblo">
          <a:extLst>
            <a:ext uri="{FF2B5EF4-FFF2-40B4-BE49-F238E27FC236}">
              <a16:creationId xmlns:a16="http://schemas.microsoft.com/office/drawing/2014/main" xmlns="" id="{00000000-0008-0000-0000-00000A000000}"/>
            </a:ext>
          </a:extLst>
        </xdr:cNvPr>
        <xdr:cNvPicPr/>
      </xdr:nvPicPr>
      <xdr:blipFill>
        <a:blip xmlns:r="http://schemas.openxmlformats.org/officeDocument/2006/relationships" r:embed="rId2" cstate="print"/>
        <a:srcRect/>
        <a:stretch>
          <a:fillRect/>
        </a:stretch>
      </xdr:blipFill>
      <xdr:spPr bwMode="auto">
        <a:xfrm>
          <a:off x="12172950" y="361950"/>
          <a:ext cx="0" cy="32461200"/>
        </a:xfrm>
        <a:prstGeom prst="rect">
          <a:avLst/>
        </a:prstGeom>
        <a:solidFill>
          <a:schemeClr val="accent2"/>
        </a:solidFill>
      </xdr:spPr>
    </xdr:pic>
    <xdr:clientData/>
  </xdr:twoCellAnchor>
  <xdr:twoCellAnchor editAs="oneCell">
    <xdr:from>
      <xdr:col>6</xdr:col>
      <xdr:colOff>0</xdr:colOff>
      <xdr:row>79</xdr:row>
      <xdr:rowOff>0</xdr:rowOff>
    </xdr:from>
    <xdr:to>
      <xdr:col>6</xdr:col>
      <xdr:colOff>0</xdr:colOff>
      <xdr:row>163</xdr:row>
      <xdr:rowOff>19050</xdr:rowOff>
    </xdr:to>
    <xdr:pic>
      <xdr:nvPicPr>
        <xdr:cNvPr id="10" name="5 Imagen" descr="farmacia del pueblo">
          <a:extLst>
            <a:ext uri="{FF2B5EF4-FFF2-40B4-BE49-F238E27FC236}">
              <a16:creationId xmlns:a16="http://schemas.microsoft.com/office/drawing/2014/main" xmlns="" id="{00000000-0008-0000-0000-00000C000000}"/>
            </a:ext>
          </a:extLst>
        </xdr:cNvPr>
        <xdr:cNvPicPr/>
      </xdr:nvPicPr>
      <xdr:blipFill>
        <a:blip xmlns:r="http://schemas.openxmlformats.org/officeDocument/2006/relationships" r:embed="rId2" cstate="print"/>
        <a:srcRect/>
        <a:stretch>
          <a:fillRect/>
        </a:stretch>
      </xdr:blipFill>
      <xdr:spPr bwMode="auto">
        <a:xfrm>
          <a:off x="12220575" y="651062325"/>
          <a:ext cx="0" cy="35480624"/>
        </a:xfrm>
        <a:prstGeom prst="rect">
          <a:avLst/>
        </a:prstGeom>
        <a:solidFill>
          <a:schemeClr val="accent2"/>
        </a:solidFill>
      </xdr:spPr>
    </xdr:pic>
    <xdr:clientData/>
  </xdr:twoCellAnchor>
  <xdr:twoCellAnchor editAs="oneCell">
    <xdr:from>
      <xdr:col>6</xdr:col>
      <xdr:colOff>0</xdr:colOff>
      <xdr:row>73</xdr:row>
      <xdr:rowOff>0</xdr:rowOff>
    </xdr:from>
    <xdr:to>
      <xdr:col>6</xdr:col>
      <xdr:colOff>0</xdr:colOff>
      <xdr:row>123</xdr:row>
      <xdr:rowOff>38100</xdr:rowOff>
    </xdr:to>
    <xdr:pic>
      <xdr:nvPicPr>
        <xdr:cNvPr id="11" name="10 Imagen" descr="farmacia del pueblo">
          <a:extLst>
            <a:ext uri="{FF2B5EF4-FFF2-40B4-BE49-F238E27FC236}">
              <a16:creationId xmlns:a16="http://schemas.microsoft.com/office/drawing/2014/main" xmlns="" id="{00000000-0008-0000-0000-00000D000000}"/>
            </a:ext>
          </a:extLst>
        </xdr:cNvPr>
        <xdr:cNvPicPr/>
      </xdr:nvPicPr>
      <xdr:blipFill>
        <a:blip xmlns:r="http://schemas.openxmlformats.org/officeDocument/2006/relationships" r:embed="rId2" cstate="print"/>
        <a:srcRect/>
        <a:stretch>
          <a:fillRect/>
        </a:stretch>
      </xdr:blipFill>
      <xdr:spPr bwMode="auto">
        <a:xfrm>
          <a:off x="12220575" y="650119350"/>
          <a:ext cx="0" cy="45810487"/>
        </a:xfrm>
        <a:prstGeom prst="rect">
          <a:avLst/>
        </a:prstGeom>
        <a:solidFill>
          <a:schemeClr val="accent2"/>
        </a:solidFill>
      </xdr:spPr>
    </xdr:pic>
    <xdr:clientData/>
  </xdr:twoCellAnchor>
  <xdr:oneCellAnchor>
    <xdr:from>
      <xdr:col>3</xdr:col>
      <xdr:colOff>590549</xdr:colOff>
      <xdr:row>7</xdr:row>
      <xdr:rowOff>295275</xdr:rowOff>
    </xdr:from>
    <xdr:ext cx="3171825" cy="438151"/>
    <xdr:sp macro="" textlink="">
      <xdr:nvSpPr>
        <xdr:cNvPr id="12" name="11 Rectángulo">
          <a:extLst>
            <a:ext uri="{FF2B5EF4-FFF2-40B4-BE49-F238E27FC236}">
              <a16:creationId xmlns:a16="http://schemas.microsoft.com/office/drawing/2014/main" xmlns="" id="{00000000-0008-0000-0000-000005000000}"/>
            </a:ext>
          </a:extLst>
        </xdr:cNvPr>
        <xdr:cNvSpPr/>
      </xdr:nvSpPr>
      <xdr:spPr>
        <a:xfrm>
          <a:off x="4610099" y="21050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7</xdr:row>
      <xdr:rowOff>28575</xdr:rowOff>
    </xdr:from>
    <xdr:ext cx="3171825" cy="438151"/>
    <xdr:sp macro="" textlink="">
      <xdr:nvSpPr>
        <xdr:cNvPr id="13" name="9 Rectángulo">
          <a:extLst>
            <a:ext uri="{FF2B5EF4-FFF2-40B4-BE49-F238E27FC236}">
              <a16:creationId xmlns:a16="http://schemas.microsoft.com/office/drawing/2014/main" xmlns=""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342899</xdr:colOff>
      <xdr:row>8</xdr:row>
      <xdr:rowOff>0</xdr:rowOff>
    </xdr:from>
    <xdr:ext cx="3171825" cy="438151"/>
    <xdr:sp macro="" textlink="">
      <xdr:nvSpPr>
        <xdr:cNvPr id="14" name="13 Rectángulo">
          <a:extLst>
            <a:ext uri="{FF2B5EF4-FFF2-40B4-BE49-F238E27FC236}">
              <a16:creationId xmlns:a16="http://schemas.microsoft.com/office/drawing/2014/main" xmlns="" id="{00000000-0008-0000-0000-000002000000}"/>
            </a:ext>
          </a:extLst>
        </xdr:cNvPr>
        <xdr:cNvSpPr/>
      </xdr:nvSpPr>
      <xdr:spPr>
        <a:xfrm>
          <a:off x="43624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561974</xdr:colOff>
      <xdr:row>8</xdr:row>
      <xdr:rowOff>57150</xdr:rowOff>
    </xdr:from>
    <xdr:ext cx="3171825" cy="438151"/>
    <xdr:sp macro="" textlink="">
      <xdr:nvSpPr>
        <xdr:cNvPr id="15" name="14 Rectángulo">
          <a:extLst>
            <a:ext uri="{FF2B5EF4-FFF2-40B4-BE49-F238E27FC236}">
              <a16:creationId xmlns:a16="http://schemas.microsoft.com/office/drawing/2014/main" xmlns="" id="{00000000-0008-0000-0000-000005000000}"/>
            </a:ext>
          </a:extLst>
        </xdr:cNvPr>
        <xdr:cNvSpPr/>
      </xdr:nvSpPr>
      <xdr:spPr>
        <a:xfrm>
          <a:off x="4581524" y="234315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380999</xdr:colOff>
      <xdr:row>8</xdr:row>
      <xdr:rowOff>0</xdr:rowOff>
    </xdr:from>
    <xdr:ext cx="3171825" cy="438151"/>
    <xdr:sp macro="" textlink="">
      <xdr:nvSpPr>
        <xdr:cNvPr id="16" name="15 Rectángulo">
          <a:extLst>
            <a:ext uri="{FF2B5EF4-FFF2-40B4-BE49-F238E27FC236}">
              <a16:creationId xmlns:a16="http://schemas.microsoft.com/office/drawing/2014/main" xmlns="" id="{00000000-0008-0000-0000-000007000000}"/>
            </a:ext>
          </a:extLst>
        </xdr:cNvPr>
        <xdr:cNvSpPr/>
      </xdr:nvSpPr>
      <xdr:spPr>
        <a:xfrm>
          <a:off x="44005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7</xdr:row>
      <xdr:rowOff>28575</xdr:rowOff>
    </xdr:from>
    <xdr:ext cx="3171825" cy="438151"/>
    <xdr:sp macro="" textlink="">
      <xdr:nvSpPr>
        <xdr:cNvPr id="17" name="9 Rectángulo">
          <a:extLst>
            <a:ext uri="{FF2B5EF4-FFF2-40B4-BE49-F238E27FC236}">
              <a16:creationId xmlns:a16="http://schemas.microsoft.com/office/drawing/2014/main" xmlns=""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xdr:from>
      <xdr:col>4</xdr:col>
      <xdr:colOff>3171825</xdr:colOff>
      <xdr:row>81</xdr:row>
      <xdr:rowOff>261937</xdr:rowOff>
    </xdr:from>
    <xdr:to>
      <xdr:col>4</xdr:col>
      <xdr:colOff>4714875</xdr:colOff>
      <xdr:row>81</xdr:row>
      <xdr:rowOff>438149</xdr:rowOff>
    </xdr:to>
    <xdr:sp macro="" textlink="">
      <xdr:nvSpPr>
        <xdr:cNvPr id="18" name="6 Flecha abajo"/>
        <xdr:cNvSpPr/>
      </xdr:nvSpPr>
      <xdr:spPr>
        <a:xfrm rot="16200000">
          <a:off x="10879932" y="147108862"/>
          <a:ext cx="176212" cy="15430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b="1">
            <a:solidFill>
              <a:srgbClr val="0070C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7"/>
  <sheetViews>
    <sheetView tabSelected="1" zoomScale="80" zoomScaleNormal="80" workbookViewId="0">
      <selection activeCell="A7" sqref="A7:H7"/>
    </sheetView>
  </sheetViews>
  <sheetFormatPr baseColWidth="10" defaultRowHeight="21" x14ac:dyDescent="0.35"/>
  <cols>
    <col min="1" max="1" width="11.42578125" style="11" customWidth="1"/>
    <col min="2" max="2" width="15.85546875" style="3" customWidth="1"/>
    <col min="3" max="3" width="23.5703125" style="4" customWidth="1"/>
    <col min="4" max="4" width="52.42578125" style="4" customWidth="1"/>
    <col min="5" max="5" width="89.42578125" customWidth="1"/>
    <col min="6" max="6" width="24" style="4" customWidth="1"/>
    <col min="7" max="7" width="26.28515625" customWidth="1"/>
    <col min="8" max="8" width="30.5703125" customWidth="1"/>
    <col min="9" max="9" width="0.140625" customWidth="1"/>
    <col min="10" max="10" width="11.42578125" hidden="1" customWidth="1"/>
  </cols>
  <sheetData>
    <row r="1" spans="1:10" ht="6.75" customHeight="1" x14ac:dyDescent="0.35"/>
    <row r="5" spans="1:10" s="58" customFormat="1" ht="27" x14ac:dyDescent="0.4">
      <c r="A5" s="57" t="s">
        <v>70</v>
      </c>
      <c r="B5" s="57"/>
      <c r="C5" s="57"/>
      <c r="D5" s="57"/>
      <c r="E5" s="57"/>
      <c r="F5" s="57"/>
      <c r="G5" s="57"/>
      <c r="H5" s="57"/>
      <c r="I5" s="57"/>
      <c r="J5" s="57"/>
    </row>
    <row r="6" spans="1:10" ht="9.75" customHeight="1" x14ac:dyDescent="0.35"/>
    <row r="7" spans="1:10" s="61" customFormat="1" ht="27" x14ac:dyDescent="0.35">
      <c r="A7" s="57" t="s">
        <v>3</v>
      </c>
      <c r="B7" s="57"/>
      <c r="C7" s="57"/>
      <c r="D7" s="57"/>
      <c r="E7" s="57"/>
      <c r="F7" s="57"/>
      <c r="G7" s="57"/>
      <c r="H7" s="57"/>
    </row>
    <row r="8" spans="1:10" s="61" customFormat="1" ht="27" x14ac:dyDescent="0.35">
      <c r="A8" s="62" t="s">
        <v>4</v>
      </c>
      <c r="B8" s="62"/>
      <c r="C8" s="62"/>
      <c r="D8" s="62"/>
      <c r="E8" s="62"/>
      <c r="F8" s="62"/>
      <c r="G8" s="62"/>
      <c r="H8" s="62"/>
    </row>
    <row r="9" spans="1:10" s="61" customFormat="1" ht="27" x14ac:dyDescent="0.35">
      <c r="A9" s="62" t="s">
        <v>7</v>
      </c>
      <c r="B9" s="62"/>
      <c r="C9" s="62"/>
      <c r="D9" s="62"/>
      <c r="E9" s="62"/>
      <c r="F9" s="62"/>
      <c r="G9" s="62"/>
      <c r="H9" s="62"/>
    </row>
    <row r="10" spans="1:10" s="61" customFormat="1" ht="27" x14ac:dyDescent="0.35">
      <c r="A10" s="62" t="s">
        <v>34</v>
      </c>
      <c r="B10" s="62"/>
      <c r="C10" s="62"/>
      <c r="D10" s="62"/>
      <c r="E10" s="62"/>
      <c r="F10" s="62"/>
      <c r="G10" s="62"/>
      <c r="H10" s="62"/>
    </row>
    <row r="11" spans="1:10" s="1" customFormat="1" ht="9.75" customHeight="1" x14ac:dyDescent="0.25">
      <c r="A11" s="12"/>
      <c r="B11" s="56"/>
      <c r="C11" s="56"/>
      <c r="D11" s="56"/>
      <c r="E11" s="56"/>
      <c r="F11" s="32"/>
    </row>
    <row r="12" spans="1:10" s="1" customFormat="1" ht="67.5" x14ac:dyDescent="0.2">
      <c r="A12" s="13" t="s">
        <v>5</v>
      </c>
      <c r="B12" s="9" t="s">
        <v>0</v>
      </c>
      <c r="C12" s="2" t="s">
        <v>9</v>
      </c>
      <c r="D12" s="59" t="s">
        <v>1</v>
      </c>
      <c r="E12" s="60" t="s">
        <v>8</v>
      </c>
      <c r="F12" s="59" t="s">
        <v>6</v>
      </c>
      <c r="G12" s="59" t="s">
        <v>10</v>
      </c>
      <c r="H12" s="13" t="s">
        <v>2</v>
      </c>
    </row>
    <row r="13" spans="1:10" s="1" customFormat="1" ht="30.75" customHeight="1" x14ac:dyDescent="0.3">
      <c r="A13" s="16">
        <v>1</v>
      </c>
      <c r="B13" s="23">
        <v>44928</v>
      </c>
      <c r="C13" s="22"/>
      <c r="D13" s="26" t="s">
        <v>35</v>
      </c>
      <c r="E13" s="7" t="s">
        <v>12</v>
      </c>
      <c r="F13" s="27"/>
      <c r="G13" s="28"/>
      <c r="H13" s="8">
        <v>3762239.6</v>
      </c>
    </row>
    <row r="14" spans="1:10" s="1" customFormat="1" ht="101.25" x14ac:dyDescent="0.3">
      <c r="A14" s="16">
        <v>2</v>
      </c>
      <c r="B14" s="23">
        <v>44937</v>
      </c>
      <c r="C14" s="22">
        <v>531491838</v>
      </c>
      <c r="D14" s="21" t="s">
        <v>13</v>
      </c>
      <c r="E14" s="18" t="s">
        <v>73</v>
      </c>
      <c r="F14" s="19">
        <v>5100</v>
      </c>
      <c r="G14" s="18"/>
      <c r="H14" s="19">
        <f>SUM(H13+F14-G14)</f>
        <v>3767339.6</v>
      </c>
    </row>
    <row r="15" spans="1:10" s="1" customFormat="1" ht="101.25" x14ac:dyDescent="0.3">
      <c r="A15" s="16">
        <v>3</v>
      </c>
      <c r="B15" s="23">
        <v>44937</v>
      </c>
      <c r="C15" s="22">
        <v>531491840</v>
      </c>
      <c r="D15" s="21" t="s">
        <v>13</v>
      </c>
      <c r="E15" s="18" t="s">
        <v>74</v>
      </c>
      <c r="F15" s="19">
        <v>1200</v>
      </c>
      <c r="G15" s="18"/>
      <c r="H15" s="19">
        <f t="shared" ref="H15:H16" si="0">SUM(H14+F15-G15)</f>
        <v>3768539.6</v>
      </c>
    </row>
    <row r="16" spans="1:10" s="1" customFormat="1" ht="101.25" x14ac:dyDescent="0.3">
      <c r="A16" s="16">
        <v>4</v>
      </c>
      <c r="B16" s="23">
        <v>44937</v>
      </c>
      <c r="C16" s="22">
        <v>531491841</v>
      </c>
      <c r="D16" s="21" t="s">
        <v>13</v>
      </c>
      <c r="E16" s="18" t="s">
        <v>117</v>
      </c>
      <c r="F16" s="19">
        <v>400</v>
      </c>
      <c r="G16" s="18"/>
      <c r="H16" s="19">
        <f t="shared" si="0"/>
        <v>3768939.6</v>
      </c>
    </row>
    <row r="17" spans="1:8" s="1" customFormat="1" ht="81" x14ac:dyDescent="0.3">
      <c r="A17" s="16">
        <v>5</v>
      </c>
      <c r="B17" s="23">
        <v>44939</v>
      </c>
      <c r="C17" s="22">
        <v>527648650</v>
      </c>
      <c r="D17" s="21" t="s">
        <v>13</v>
      </c>
      <c r="E17" s="18" t="s">
        <v>75</v>
      </c>
      <c r="F17" s="19">
        <v>1700</v>
      </c>
      <c r="G17" s="28"/>
      <c r="H17" s="19">
        <f t="shared" ref="H17:H80" si="1">SUM(H16+F17-G17)</f>
        <v>3770639.6</v>
      </c>
    </row>
    <row r="18" spans="1:8" s="17" customFormat="1" ht="121.5" x14ac:dyDescent="0.3">
      <c r="A18" s="16">
        <v>6</v>
      </c>
      <c r="B18" s="23">
        <v>44942</v>
      </c>
      <c r="C18" s="29">
        <v>29287685987</v>
      </c>
      <c r="D18" s="21" t="s">
        <v>51</v>
      </c>
      <c r="E18" s="18" t="s">
        <v>71</v>
      </c>
      <c r="F18" s="20"/>
      <c r="G18" s="19">
        <v>3000</v>
      </c>
      <c r="H18" s="19">
        <f t="shared" si="1"/>
        <v>3767639.6</v>
      </c>
    </row>
    <row r="19" spans="1:8" s="17" customFormat="1" ht="81" x14ac:dyDescent="0.3">
      <c r="A19" s="16">
        <v>7</v>
      </c>
      <c r="B19" s="23">
        <v>44942</v>
      </c>
      <c r="C19" s="29" t="s">
        <v>36</v>
      </c>
      <c r="D19" s="21" t="s">
        <v>57</v>
      </c>
      <c r="E19" s="18" t="s">
        <v>76</v>
      </c>
      <c r="F19" s="20"/>
      <c r="G19" s="19">
        <v>1239.4000000000001</v>
      </c>
      <c r="H19" s="19">
        <f t="shared" si="1"/>
        <v>3766400.2</v>
      </c>
    </row>
    <row r="20" spans="1:8" s="17" customFormat="1" ht="101.25" x14ac:dyDescent="0.3">
      <c r="A20" s="16">
        <v>8</v>
      </c>
      <c r="B20" s="23">
        <v>44942</v>
      </c>
      <c r="C20" s="29" t="s">
        <v>37</v>
      </c>
      <c r="D20" s="21" t="s">
        <v>38</v>
      </c>
      <c r="E20" s="18" t="s">
        <v>72</v>
      </c>
      <c r="F20" s="20"/>
      <c r="G20" s="19">
        <v>25750</v>
      </c>
      <c r="H20" s="19">
        <f t="shared" si="1"/>
        <v>3740650.2</v>
      </c>
    </row>
    <row r="21" spans="1:8" s="17" customFormat="1" ht="182.25" x14ac:dyDescent="0.3">
      <c r="A21" s="16">
        <v>9</v>
      </c>
      <c r="B21" s="23">
        <v>44942</v>
      </c>
      <c r="C21" s="29" t="s">
        <v>39</v>
      </c>
      <c r="D21" s="21" t="s">
        <v>41</v>
      </c>
      <c r="E21" s="18" t="s">
        <v>118</v>
      </c>
      <c r="F21" s="20"/>
      <c r="G21" s="19">
        <v>7321.4</v>
      </c>
      <c r="H21" s="19">
        <f t="shared" si="1"/>
        <v>3733328.8000000003</v>
      </c>
    </row>
    <row r="22" spans="1:8" s="17" customFormat="1" ht="162" x14ac:dyDescent="0.3">
      <c r="A22" s="16">
        <v>10</v>
      </c>
      <c r="B22" s="23">
        <v>44943</v>
      </c>
      <c r="C22" s="29" t="s">
        <v>40</v>
      </c>
      <c r="D22" s="21" t="s">
        <v>58</v>
      </c>
      <c r="E22" s="18" t="s">
        <v>130</v>
      </c>
      <c r="F22" s="20"/>
      <c r="G22" s="19">
        <v>23127.07</v>
      </c>
      <c r="H22" s="19">
        <f t="shared" si="1"/>
        <v>3710201.7300000004</v>
      </c>
    </row>
    <row r="23" spans="1:8" ht="81" x14ac:dyDescent="0.3">
      <c r="A23" s="16">
        <v>11</v>
      </c>
      <c r="B23" s="23">
        <v>44943</v>
      </c>
      <c r="C23" s="22" t="s">
        <v>42</v>
      </c>
      <c r="D23" s="21" t="s">
        <v>32</v>
      </c>
      <c r="E23" s="18" t="s">
        <v>63</v>
      </c>
      <c r="F23" s="20"/>
      <c r="G23" s="19">
        <v>1150</v>
      </c>
      <c r="H23" s="19">
        <f t="shared" si="1"/>
        <v>3709051.7300000004</v>
      </c>
    </row>
    <row r="24" spans="1:8" ht="162" x14ac:dyDescent="0.3">
      <c r="A24" s="16">
        <v>12</v>
      </c>
      <c r="B24" s="23">
        <v>44943</v>
      </c>
      <c r="C24" s="22" t="s">
        <v>42</v>
      </c>
      <c r="D24" s="21" t="s">
        <v>17</v>
      </c>
      <c r="E24" s="18" t="s">
        <v>119</v>
      </c>
      <c r="F24" s="20"/>
      <c r="G24" s="19">
        <v>2700</v>
      </c>
      <c r="H24" s="19">
        <f t="shared" si="1"/>
        <v>3706351.7300000004</v>
      </c>
    </row>
    <row r="25" spans="1:8" ht="182.25" x14ac:dyDescent="0.3">
      <c r="A25" s="16">
        <v>13</v>
      </c>
      <c r="B25" s="23">
        <v>44943</v>
      </c>
      <c r="C25" s="22" t="s">
        <v>42</v>
      </c>
      <c r="D25" s="21" t="s">
        <v>20</v>
      </c>
      <c r="E25" s="18" t="s">
        <v>52</v>
      </c>
      <c r="F25" s="20"/>
      <c r="G25" s="19">
        <v>48000</v>
      </c>
      <c r="H25" s="19">
        <f t="shared" si="1"/>
        <v>3658351.7300000004</v>
      </c>
    </row>
    <row r="26" spans="1:8" ht="81" x14ac:dyDescent="0.3">
      <c r="A26" s="16">
        <v>14</v>
      </c>
      <c r="B26" s="23">
        <v>44943</v>
      </c>
      <c r="C26" s="22" t="s">
        <v>42</v>
      </c>
      <c r="D26" s="21" t="s">
        <v>21</v>
      </c>
      <c r="E26" s="18" t="s">
        <v>77</v>
      </c>
      <c r="F26" s="20"/>
      <c r="G26" s="19">
        <v>16100</v>
      </c>
      <c r="H26" s="19">
        <f t="shared" si="1"/>
        <v>3642251.7300000004</v>
      </c>
    </row>
    <row r="27" spans="1:8" ht="81" x14ac:dyDescent="0.3">
      <c r="A27" s="16">
        <v>15</v>
      </c>
      <c r="B27" s="23">
        <v>44943</v>
      </c>
      <c r="C27" s="22" t="s">
        <v>42</v>
      </c>
      <c r="D27" s="21" t="s">
        <v>21</v>
      </c>
      <c r="E27" s="18" t="s">
        <v>78</v>
      </c>
      <c r="F27" s="20"/>
      <c r="G27" s="19">
        <v>5550</v>
      </c>
      <c r="H27" s="19">
        <f t="shared" si="1"/>
        <v>3636701.7300000004</v>
      </c>
    </row>
    <row r="28" spans="1:8" ht="121.5" x14ac:dyDescent="0.3">
      <c r="A28" s="16">
        <v>16</v>
      </c>
      <c r="B28" s="23">
        <v>44943</v>
      </c>
      <c r="C28" s="22" t="s">
        <v>42</v>
      </c>
      <c r="D28" s="21" t="s">
        <v>18</v>
      </c>
      <c r="E28" s="18" t="s">
        <v>120</v>
      </c>
      <c r="F28" s="20"/>
      <c r="G28" s="19">
        <v>3600</v>
      </c>
      <c r="H28" s="19">
        <f t="shared" si="1"/>
        <v>3633101.7300000004</v>
      </c>
    </row>
    <row r="29" spans="1:8" ht="81" x14ac:dyDescent="0.3">
      <c r="A29" s="16">
        <v>17</v>
      </c>
      <c r="B29" s="23">
        <v>44943</v>
      </c>
      <c r="C29" s="22" t="s">
        <v>42</v>
      </c>
      <c r="D29" s="21" t="s">
        <v>24</v>
      </c>
      <c r="E29" s="18" t="s">
        <v>79</v>
      </c>
      <c r="F29" s="20"/>
      <c r="G29" s="19">
        <v>3400</v>
      </c>
      <c r="H29" s="19">
        <f t="shared" si="1"/>
        <v>3629701.7300000004</v>
      </c>
    </row>
    <row r="30" spans="1:8" ht="141.75" x14ac:dyDescent="0.3">
      <c r="A30" s="16">
        <v>18</v>
      </c>
      <c r="B30" s="23">
        <v>44943</v>
      </c>
      <c r="C30" s="22" t="s">
        <v>42</v>
      </c>
      <c r="D30" s="21" t="s">
        <v>16</v>
      </c>
      <c r="E30" s="18" t="s">
        <v>121</v>
      </c>
      <c r="F30" s="20"/>
      <c r="G30" s="19">
        <v>49100</v>
      </c>
      <c r="H30" s="19">
        <f t="shared" si="1"/>
        <v>3580601.7300000004</v>
      </c>
    </row>
    <row r="31" spans="1:8" ht="101.25" x14ac:dyDescent="0.3">
      <c r="A31" s="16">
        <v>19</v>
      </c>
      <c r="B31" s="23">
        <v>44946</v>
      </c>
      <c r="C31" s="29" t="s">
        <v>43</v>
      </c>
      <c r="D31" s="21" t="s">
        <v>23</v>
      </c>
      <c r="E31" s="18" t="s">
        <v>80</v>
      </c>
      <c r="F31" s="20"/>
      <c r="G31" s="19">
        <v>47500</v>
      </c>
      <c r="H31" s="19">
        <f t="shared" si="1"/>
        <v>3533101.7300000004</v>
      </c>
    </row>
    <row r="32" spans="1:8" ht="101.25" x14ac:dyDescent="0.3">
      <c r="A32" s="16">
        <v>20</v>
      </c>
      <c r="B32" s="23">
        <v>44946</v>
      </c>
      <c r="C32" s="29" t="s">
        <v>44</v>
      </c>
      <c r="D32" s="21" t="s">
        <v>23</v>
      </c>
      <c r="E32" s="18" t="s">
        <v>81</v>
      </c>
      <c r="F32" s="20"/>
      <c r="G32" s="19">
        <v>427.5</v>
      </c>
      <c r="H32" s="19">
        <f t="shared" si="1"/>
        <v>3532674.2300000004</v>
      </c>
    </row>
    <row r="33" spans="1:8" ht="162" x14ac:dyDescent="0.3">
      <c r="A33" s="16">
        <v>21</v>
      </c>
      <c r="B33" s="23">
        <v>44949</v>
      </c>
      <c r="C33" s="23" t="s">
        <v>42</v>
      </c>
      <c r="D33" s="21" t="s">
        <v>17</v>
      </c>
      <c r="E33" s="18" t="s">
        <v>122</v>
      </c>
      <c r="F33" s="20"/>
      <c r="G33" s="19">
        <v>2700</v>
      </c>
      <c r="H33" s="19">
        <f t="shared" si="1"/>
        <v>3529974.2300000004</v>
      </c>
    </row>
    <row r="34" spans="1:8" ht="162" x14ac:dyDescent="0.3">
      <c r="A34" s="16">
        <v>22</v>
      </c>
      <c r="B34" s="23">
        <v>44949</v>
      </c>
      <c r="C34" s="23" t="s">
        <v>42</v>
      </c>
      <c r="D34" s="21" t="s">
        <v>17</v>
      </c>
      <c r="E34" s="18" t="s">
        <v>123</v>
      </c>
      <c r="F34" s="20"/>
      <c r="G34" s="19">
        <v>3800</v>
      </c>
      <c r="H34" s="19">
        <f t="shared" si="1"/>
        <v>3526174.2300000004</v>
      </c>
    </row>
    <row r="35" spans="1:8" ht="162" x14ac:dyDescent="0.3">
      <c r="A35" s="16">
        <v>23</v>
      </c>
      <c r="B35" s="23">
        <v>44949</v>
      </c>
      <c r="C35" s="23" t="s">
        <v>42</v>
      </c>
      <c r="D35" s="21" t="s">
        <v>17</v>
      </c>
      <c r="E35" s="18" t="s">
        <v>82</v>
      </c>
      <c r="F35" s="20"/>
      <c r="G35" s="19">
        <v>4550</v>
      </c>
      <c r="H35" s="19">
        <f t="shared" si="1"/>
        <v>3521624.2300000004</v>
      </c>
    </row>
    <row r="36" spans="1:8" ht="162" x14ac:dyDescent="0.3">
      <c r="A36" s="16">
        <v>24</v>
      </c>
      <c r="B36" s="23">
        <v>44949</v>
      </c>
      <c r="C36" s="23" t="s">
        <v>42</v>
      </c>
      <c r="D36" s="21" t="s">
        <v>17</v>
      </c>
      <c r="E36" s="18" t="s">
        <v>83</v>
      </c>
      <c r="F36" s="20"/>
      <c r="G36" s="19">
        <v>3800</v>
      </c>
      <c r="H36" s="19">
        <f t="shared" si="1"/>
        <v>3517824.2300000004</v>
      </c>
    </row>
    <row r="37" spans="1:8" ht="162" x14ac:dyDescent="0.3">
      <c r="A37" s="16">
        <v>25</v>
      </c>
      <c r="B37" s="23">
        <v>44949</v>
      </c>
      <c r="C37" s="23" t="s">
        <v>42</v>
      </c>
      <c r="D37" s="21" t="s">
        <v>17</v>
      </c>
      <c r="E37" s="18" t="s">
        <v>84</v>
      </c>
      <c r="F37" s="20"/>
      <c r="G37" s="19">
        <v>3050</v>
      </c>
      <c r="H37" s="19">
        <f t="shared" si="1"/>
        <v>3514774.2300000004</v>
      </c>
    </row>
    <row r="38" spans="1:8" ht="162" x14ac:dyDescent="0.3">
      <c r="A38" s="16">
        <v>26</v>
      </c>
      <c r="B38" s="23">
        <v>44949</v>
      </c>
      <c r="C38" s="23" t="s">
        <v>42</v>
      </c>
      <c r="D38" s="21" t="s">
        <v>17</v>
      </c>
      <c r="E38" s="18" t="s">
        <v>85</v>
      </c>
      <c r="F38" s="20"/>
      <c r="G38" s="19">
        <v>3400</v>
      </c>
      <c r="H38" s="19">
        <f t="shared" si="1"/>
        <v>3511374.2300000004</v>
      </c>
    </row>
    <row r="39" spans="1:8" ht="162" x14ac:dyDescent="0.3">
      <c r="A39" s="16">
        <v>27</v>
      </c>
      <c r="B39" s="23">
        <v>44949</v>
      </c>
      <c r="C39" s="23" t="s">
        <v>42</v>
      </c>
      <c r="D39" s="21" t="s">
        <v>17</v>
      </c>
      <c r="E39" s="18" t="s">
        <v>86</v>
      </c>
      <c r="F39" s="20"/>
      <c r="G39" s="19">
        <v>3400</v>
      </c>
      <c r="H39" s="19">
        <f t="shared" si="1"/>
        <v>3507974.2300000004</v>
      </c>
    </row>
    <row r="40" spans="1:8" ht="162" x14ac:dyDescent="0.3">
      <c r="A40" s="16">
        <v>28</v>
      </c>
      <c r="B40" s="23">
        <v>44949</v>
      </c>
      <c r="C40" s="23" t="s">
        <v>42</v>
      </c>
      <c r="D40" s="21" t="s">
        <v>17</v>
      </c>
      <c r="E40" s="18" t="s">
        <v>87</v>
      </c>
      <c r="F40" s="20"/>
      <c r="G40" s="19">
        <v>3400</v>
      </c>
      <c r="H40" s="19">
        <f t="shared" si="1"/>
        <v>3504574.2300000004</v>
      </c>
    </row>
    <row r="41" spans="1:8" ht="162" x14ac:dyDescent="0.3">
      <c r="A41" s="16">
        <v>29</v>
      </c>
      <c r="B41" s="23">
        <v>44949</v>
      </c>
      <c r="C41" s="23" t="s">
        <v>42</v>
      </c>
      <c r="D41" s="21" t="s">
        <v>17</v>
      </c>
      <c r="E41" s="18" t="s">
        <v>88</v>
      </c>
      <c r="F41" s="20"/>
      <c r="G41" s="19">
        <v>2300</v>
      </c>
      <c r="H41" s="19">
        <f t="shared" si="1"/>
        <v>3502274.2300000004</v>
      </c>
    </row>
    <row r="42" spans="1:8" ht="162" x14ac:dyDescent="0.3">
      <c r="A42" s="16">
        <v>30</v>
      </c>
      <c r="B42" s="23">
        <v>44949</v>
      </c>
      <c r="C42" s="23" t="s">
        <v>42</v>
      </c>
      <c r="D42" s="21" t="s">
        <v>16</v>
      </c>
      <c r="E42" s="18" t="s">
        <v>131</v>
      </c>
      <c r="F42" s="20"/>
      <c r="G42" s="19">
        <v>49350</v>
      </c>
      <c r="H42" s="19">
        <f t="shared" si="1"/>
        <v>3452924.2300000004</v>
      </c>
    </row>
    <row r="43" spans="1:8" ht="121.5" x14ac:dyDescent="0.3">
      <c r="A43" s="16">
        <v>31</v>
      </c>
      <c r="B43" s="23">
        <v>44949</v>
      </c>
      <c r="C43" s="22" t="s">
        <v>42</v>
      </c>
      <c r="D43" s="21" t="s">
        <v>18</v>
      </c>
      <c r="E43" s="18" t="s">
        <v>45</v>
      </c>
      <c r="F43" s="20"/>
      <c r="G43" s="19">
        <v>8850</v>
      </c>
      <c r="H43" s="19">
        <f t="shared" si="1"/>
        <v>3444074.2300000004</v>
      </c>
    </row>
    <row r="44" spans="1:8" s="10" customFormat="1" ht="101.25" x14ac:dyDescent="0.3">
      <c r="A44" s="16">
        <v>32</v>
      </c>
      <c r="B44" s="23">
        <v>44949</v>
      </c>
      <c r="C44" s="22" t="s">
        <v>42</v>
      </c>
      <c r="D44" s="21" t="s">
        <v>64</v>
      </c>
      <c r="E44" s="18" t="s">
        <v>65</v>
      </c>
      <c r="F44" s="20"/>
      <c r="G44" s="19">
        <v>2650</v>
      </c>
      <c r="H44" s="19">
        <f t="shared" si="1"/>
        <v>3441424.2300000004</v>
      </c>
    </row>
    <row r="45" spans="1:8" ht="162" x14ac:dyDescent="0.3">
      <c r="A45" s="16">
        <v>33</v>
      </c>
      <c r="B45" s="23">
        <v>44949</v>
      </c>
      <c r="C45" s="23" t="s">
        <v>42</v>
      </c>
      <c r="D45" s="21" t="s">
        <v>16</v>
      </c>
      <c r="E45" s="18" t="s">
        <v>89</v>
      </c>
      <c r="F45" s="20"/>
      <c r="G45" s="19">
        <v>49300</v>
      </c>
      <c r="H45" s="19">
        <f t="shared" si="1"/>
        <v>3392124.2300000004</v>
      </c>
    </row>
    <row r="46" spans="1:8" s="10" customFormat="1" ht="101.25" x14ac:dyDescent="0.3">
      <c r="A46" s="16">
        <v>34</v>
      </c>
      <c r="B46" s="23">
        <v>44949</v>
      </c>
      <c r="C46" s="23" t="s">
        <v>42</v>
      </c>
      <c r="D46" s="21" t="s">
        <v>19</v>
      </c>
      <c r="E46" s="18" t="s">
        <v>46</v>
      </c>
      <c r="F46" s="20"/>
      <c r="G46" s="19">
        <v>7200</v>
      </c>
      <c r="H46" s="19">
        <f t="shared" si="1"/>
        <v>3384924.2300000004</v>
      </c>
    </row>
    <row r="47" spans="1:8" s="10" customFormat="1" ht="101.25" x14ac:dyDescent="0.3">
      <c r="A47" s="16">
        <v>35</v>
      </c>
      <c r="B47" s="23">
        <v>44949</v>
      </c>
      <c r="C47" s="23" t="s">
        <v>42</v>
      </c>
      <c r="D47" s="21" t="s">
        <v>19</v>
      </c>
      <c r="E47" s="18" t="s">
        <v>47</v>
      </c>
      <c r="F47" s="20"/>
      <c r="G47" s="19">
        <v>10800</v>
      </c>
      <c r="H47" s="19">
        <f t="shared" si="1"/>
        <v>3374124.2300000004</v>
      </c>
    </row>
    <row r="48" spans="1:8" s="10" customFormat="1" ht="101.25" x14ac:dyDescent="0.3">
      <c r="A48" s="16">
        <v>36</v>
      </c>
      <c r="B48" s="23">
        <v>44949</v>
      </c>
      <c r="C48" s="23" t="s">
        <v>42</v>
      </c>
      <c r="D48" s="21" t="s">
        <v>19</v>
      </c>
      <c r="E48" s="18" t="s">
        <v>48</v>
      </c>
      <c r="F48" s="20"/>
      <c r="G48" s="19">
        <v>10800</v>
      </c>
      <c r="H48" s="19">
        <f t="shared" si="1"/>
        <v>3363324.2300000004</v>
      </c>
    </row>
    <row r="49" spans="1:8" ht="121.5" x14ac:dyDescent="0.3">
      <c r="A49" s="16">
        <v>37</v>
      </c>
      <c r="B49" s="23">
        <v>44949</v>
      </c>
      <c r="C49" s="22">
        <v>29364621521</v>
      </c>
      <c r="D49" s="21" t="s">
        <v>59</v>
      </c>
      <c r="E49" s="18" t="s">
        <v>90</v>
      </c>
      <c r="F49" s="20"/>
      <c r="G49" s="19">
        <v>1350</v>
      </c>
      <c r="H49" s="19">
        <f t="shared" si="1"/>
        <v>3361974.2300000004</v>
      </c>
    </row>
    <row r="50" spans="1:8" ht="121.5" x14ac:dyDescent="0.3">
      <c r="A50" s="16">
        <v>38</v>
      </c>
      <c r="B50" s="23">
        <v>44949</v>
      </c>
      <c r="C50" s="22">
        <v>2936440552</v>
      </c>
      <c r="D50" s="21" t="s">
        <v>27</v>
      </c>
      <c r="E50" s="18" t="s">
        <v>91</v>
      </c>
      <c r="F50" s="20"/>
      <c r="G50" s="19">
        <v>1900</v>
      </c>
      <c r="H50" s="19">
        <f t="shared" si="1"/>
        <v>3360074.2300000004</v>
      </c>
    </row>
    <row r="51" spans="1:8" ht="81" x14ac:dyDescent="0.3">
      <c r="A51" s="16">
        <v>39</v>
      </c>
      <c r="B51" s="23">
        <v>44949</v>
      </c>
      <c r="C51" s="22">
        <v>2936440552</v>
      </c>
      <c r="D51" s="21" t="s">
        <v>26</v>
      </c>
      <c r="E51" s="18" t="s">
        <v>66</v>
      </c>
      <c r="F51" s="20"/>
      <c r="G51" s="19">
        <v>1700</v>
      </c>
      <c r="H51" s="19">
        <f t="shared" si="1"/>
        <v>3358374.2300000004</v>
      </c>
    </row>
    <row r="52" spans="1:8" ht="121.5" x14ac:dyDescent="0.3">
      <c r="A52" s="16">
        <v>40</v>
      </c>
      <c r="B52" s="23">
        <v>44949</v>
      </c>
      <c r="C52" s="22">
        <v>29364686442</v>
      </c>
      <c r="D52" s="21" t="s">
        <v>67</v>
      </c>
      <c r="E52" s="18" t="s">
        <v>50</v>
      </c>
      <c r="F52" s="20"/>
      <c r="G52" s="19">
        <v>1700</v>
      </c>
      <c r="H52" s="19">
        <f t="shared" si="1"/>
        <v>3356674.2300000004</v>
      </c>
    </row>
    <row r="53" spans="1:8" ht="101.25" x14ac:dyDescent="0.3">
      <c r="A53" s="16">
        <v>41</v>
      </c>
      <c r="B53" s="23">
        <v>44949</v>
      </c>
      <c r="C53" s="22">
        <v>29364705925</v>
      </c>
      <c r="D53" s="21" t="s">
        <v>60</v>
      </c>
      <c r="E53" s="18" t="s">
        <v>49</v>
      </c>
      <c r="F53" s="20"/>
      <c r="G53" s="19">
        <v>1200</v>
      </c>
      <c r="H53" s="19">
        <f t="shared" si="1"/>
        <v>3355474.2300000004</v>
      </c>
    </row>
    <row r="54" spans="1:8" ht="283.5" x14ac:dyDescent="0.3">
      <c r="A54" s="16">
        <v>42</v>
      </c>
      <c r="B54" s="23">
        <v>44585</v>
      </c>
      <c r="C54" s="22" t="s">
        <v>42</v>
      </c>
      <c r="D54" s="21" t="s">
        <v>17</v>
      </c>
      <c r="E54" s="18" t="s">
        <v>92</v>
      </c>
      <c r="F54" s="20"/>
      <c r="G54" s="19">
        <v>3400</v>
      </c>
      <c r="H54" s="19">
        <f t="shared" si="1"/>
        <v>3352074.2300000004</v>
      </c>
    </row>
    <row r="55" spans="1:8" ht="101.25" x14ac:dyDescent="0.3">
      <c r="A55" s="16">
        <v>43</v>
      </c>
      <c r="B55" s="23">
        <v>44585</v>
      </c>
      <c r="C55" s="29" t="s">
        <v>53</v>
      </c>
      <c r="D55" s="21" t="s">
        <v>31</v>
      </c>
      <c r="E55" s="18" t="s">
        <v>94</v>
      </c>
      <c r="F55" s="20"/>
      <c r="G55" s="19">
        <v>2750</v>
      </c>
      <c r="H55" s="19">
        <f t="shared" si="1"/>
        <v>3349324.2300000004</v>
      </c>
    </row>
    <row r="56" spans="1:8" ht="101.25" x14ac:dyDescent="0.3">
      <c r="A56" s="16">
        <v>44</v>
      </c>
      <c r="B56" s="23">
        <v>44585</v>
      </c>
      <c r="C56" s="29" t="s">
        <v>42</v>
      </c>
      <c r="D56" s="21" t="s">
        <v>68</v>
      </c>
      <c r="E56" s="18" t="s">
        <v>93</v>
      </c>
      <c r="F56" s="20"/>
      <c r="G56" s="19">
        <v>4650</v>
      </c>
      <c r="H56" s="19">
        <f t="shared" si="1"/>
        <v>3344674.2300000004</v>
      </c>
    </row>
    <row r="57" spans="1:8" s="10" customFormat="1" ht="101.25" x14ac:dyDescent="0.3">
      <c r="A57" s="16">
        <v>45</v>
      </c>
      <c r="B57" s="23">
        <v>44585</v>
      </c>
      <c r="C57" s="23" t="s">
        <v>42</v>
      </c>
      <c r="D57" s="21" t="s">
        <v>19</v>
      </c>
      <c r="E57" s="18" t="s">
        <v>54</v>
      </c>
      <c r="F57" s="20"/>
      <c r="G57" s="19">
        <v>10800</v>
      </c>
      <c r="H57" s="19">
        <f t="shared" si="1"/>
        <v>3333874.2300000004</v>
      </c>
    </row>
    <row r="58" spans="1:8" ht="162" x14ac:dyDescent="0.3">
      <c r="A58" s="16">
        <v>46</v>
      </c>
      <c r="B58" s="23">
        <v>44585</v>
      </c>
      <c r="C58" s="23" t="s">
        <v>42</v>
      </c>
      <c r="D58" s="21" t="s">
        <v>17</v>
      </c>
      <c r="E58" s="18" t="s">
        <v>95</v>
      </c>
      <c r="F58" s="20"/>
      <c r="G58" s="19">
        <v>3050</v>
      </c>
      <c r="H58" s="19">
        <f t="shared" si="1"/>
        <v>3330824.2300000004</v>
      </c>
    </row>
    <row r="59" spans="1:8" ht="162" x14ac:dyDescent="0.3">
      <c r="A59" s="16">
        <v>47</v>
      </c>
      <c r="B59" s="23">
        <v>44585</v>
      </c>
      <c r="C59" s="22" t="s">
        <v>42</v>
      </c>
      <c r="D59" s="21" t="s">
        <v>17</v>
      </c>
      <c r="E59" s="18" t="s">
        <v>96</v>
      </c>
      <c r="F59" s="20"/>
      <c r="G59" s="19">
        <v>3400</v>
      </c>
      <c r="H59" s="19">
        <f t="shared" si="1"/>
        <v>3327424.2300000004</v>
      </c>
    </row>
    <row r="60" spans="1:8" s="10" customFormat="1" ht="101.25" x14ac:dyDescent="0.3">
      <c r="A60" s="16">
        <v>48</v>
      </c>
      <c r="B60" s="23">
        <v>44585</v>
      </c>
      <c r="C60" s="29">
        <v>29374525392</v>
      </c>
      <c r="D60" s="21" t="s">
        <v>55</v>
      </c>
      <c r="E60" s="21" t="s">
        <v>97</v>
      </c>
      <c r="F60" s="20"/>
      <c r="G60" s="19">
        <v>25000</v>
      </c>
      <c r="H60" s="19">
        <f t="shared" si="1"/>
        <v>3302424.2300000004</v>
      </c>
    </row>
    <row r="61" spans="1:8" ht="141.75" x14ac:dyDescent="0.3">
      <c r="A61" s="16">
        <v>49</v>
      </c>
      <c r="B61" s="23">
        <v>44951</v>
      </c>
      <c r="C61" s="23" t="s">
        <v>42</v>
      </c>
      <c r="D61" s="21" t="s">
        <v>17</v>
      </c>
      <c r="E61" s="18" t="s">
        <v>98</v>
      </c>
      <c r="F61" s="20"/>
      <c r="G61" s="19">
        <v>3050</v>
      </c>
      <c r="H61" s="19">
        <f t="shared" si="1"/>
        <v>3299374.2300000004</v>
      </c>
    </row>
    <row r="62" spans="1:8" ht="243" x14ac:dyDescent="0.3">
      <c r="A62" s="16">
        <v>50</v>
      </c>
      <c r="B62" s="23">
        <v>44951</v>
      </c>
      <c r="C62" s="22">
        <v>29389556897</v>
      </c>
      <c r="D62" s="21" t="s">
        <v>25</v>
      </c>
      <c r="E62" s="18" t="s">
        <v>99</v>
      </c>
      <c r="F62" s="20"/>
      <c r="G62" s="19">
        <v>1350</v>
      </c>
      <c r="H62" s="19">
        <f t="shared" si="1"/>
        <v>3298024.2300000004</v>
      </c>
    </row>
    <row r="63" spans="1:8" ht="243" x14ac:dyDescent="0.3">
      <c r="A63" s="16">
        <v>51</v>
      </c>
      <c r="B63" s="23">
        <v>44951</v>
      </c>
      <c r="C63" s="22">
        <v>29389572737</v>
      </c>
      <c r="D63" s="21" t="s">
        <v>30</v>
      </c>
      <c r="E63" s="18" t="s">
        <v>100</v>
      </c>
      <c r="F63" s="20"/>
      <c r="G63" s="19">
        <v>1350</v>
      </c>
      <c r="H63" s="19">
        <f t="shared" si="1"/>
        <v>3296674.2300000004</v>
      </c>
    </row>
    <row r="64" spans="1:8" ht="263.25" x14ac:dyDescent="0.3">
      <c r="A64" s="16">
        <v>52</v>
      </c>
      <c r="B64" s="23">
        <v>44951</v>
      </c>
      <c r="C64" s="22">
        <v>29389572737</v>
      </c>
      <c r="D64" s="21" t="s">
        <v>30</v>
      </c>
      <c r="E64" s="18" t="s">
        <v>101</v>
      </c>
      <c r="F64" s="20"/>
      <c r="G64" s="19">
        <v>1350</v>
      </c>
      <c r="H64" s="19">
        <f t="shared" si="1"/>
        <v>3295324.2300000004</v>
      </c>
    </row>
    <row r="65" spans="1:8" ht="263.25" x14ac:dyDescent="0.3">
      <c r="A65" s="16">
        <v>53</v>
      </c>
      <c r="B65" s="23">
        <v>44951</v>
      </c>
      <c r="C65" s="22">
        <v>29389621710</v>
      </c>
      <c r="D65" s="21" t="s">
        <v>28</v>
      </c>
      <c r="E65" s="18" t="s">
        <v>102</v>
      </c>
      <c r="F65" s="20"/>
      <c r="G65" s="19">
        <v>1350</v>
      </c>
      <c r="H65" s="19">
        <f t="shared" si="1"/>
        <v>3293974.2300000004</v>
      </c>
    </row>
    <row r="66" spans="1:8" ht="263.25" x14ac:dyDescent="0.3">
      <c r="A66" s="16">
        <v>54</v>
      </c>
      <c r="B66" s="23">
        <v>44951</v>
      </c>
      <c r="C66" s="22">
        <v>29389650466</v>
      </c>
      <c r="D66" s="21" t="s">
        <v>28</v>
      </c>
      <c r="E66" s="18" t="s">
        <v>124</v>
      </c>
      <c r="F66" s="20"/>
      <c r="G66" s="19">
        <v>1350</v>
      </c>
      <c r="H66" s="19">
        <f t="shared" si="1"/>
        <v>3292624.2300000004</v>
      </c>
    </row>
    <row r="67" spans="1:8" ht="283.5" x14ac:dyDescent="0.3">
      <c r="A67" s="16">
        <v>55</v>
      </c>
      <c r="B67" s="23">
        <v>44951</v>
      </c>
      <c r="C67" s="22">
        <v>29389684841</v>
      </c>
      <c r="D67" s="21" t="s">
        <v>30</v>
      </c>
      <c r="E67" s="18" t="s">
        <v>125</v>
      </c>
      <c r="F67" s="20"/>
      <c r="G67" s="19">
        <v>1350</v>
      </c>
      <c r="H67" s="19">
        <f t="shared" si="1"/>
        <v>3291274.2300000004</v>
      </c>
    </row>
    <row r="68" spans="1:8" ht="283.5" x14ac:dyDescent="0.3">
      <c r="A68" s="16">
        <v>56</v>
      </c>
      <c r="B68" s="23">
        <v>44951</v>
      </c>
      <c r="C68" s="22">
        <v>29389726224</v>
      </c>
      <c r="D68" s="21" t="s">
        <v>28</v>
      </c>
      <c r="E68" s="18" t="s">
        <v>126</v>
      </c>
      <c r="F68" s="20"/>
      <c r="G68" s="19">
        <v>1700</v>
      </c>
      <c r="H68" s="19">
        <f t="shared" si="1"/>
        <v>3289574.2300000004</v>
      </c>
    </row>
    <row r="69" spans="1:8" ht="283.5" x14ac:dyDescent="0.3">
      <c r="A69" s="16">
        <v>57</v>
      </c>
      <c r="B69" s="23">
        <v>44951</v>
      </c>
      <c r="C69" s="22">
        <v>29389744974</v>
      </c>
      <c r="D69" s="21" t="s">
        <v>29</v>
      </c>
      <c r="E69" s="18" t="s">
        <v>126</v>
      </c>
      <c r="F69" s="20"/>
      <c r="G69" s="19">
        <v>1700</v>
      </c>
      <c r="H69" s="19">
        <f t="shared" si="1"/>
        <v>3287874.2300000004</v>
      </c>
    </row>
    <row r="70" spans="1:8" ht="263.25" x14ac:dyDescent="0.3">
      <c r="A70" s="16">
        <v>58</v>
      </c>
      <c r="B70" s="23">
        <v>44951</v>
      </c>
      <c r="C70" s="22">
        <v>29389770248</v>
      </c>
      <c r="D70" s="21" t="s">
        <v>33</v>
      </c>
      <c r="E70" s="18" t="s">
        <v>103</v>
      </c>
      <c r="F70" s="20"/>
      <c r="G70" s="19">
        <v>1700</v>
      </c>
      <c r="H70" s="19">
        <f t="shared" si="1"/>
        <v>3286174.2300000004</v>
      </c>
    </row>
    <row r="71" spans="1:8" ht="243" x14ac:dyDescent="0.3">
      <c r="A71" s="16">
        <v>59</v>
      </c>
      <c r="B71" s="23">
        <v>44951</v>
      </c>
      <c r="C71" s="22">
        <v>29389786980</v>
      </c>
      <c r="D71" s="21" t="s">
        <v>25</v>
      </c>
      <c r="E71" s="18" t="s">
        <v>104</v>
      </c>
      <c r="F71" s="20"/>
      <c r="G71" s="19">
        <v>1700</v>
      </c>
      <c r="H71" s="19">
        <f t="shared" si="1"/>
        <v>3284474.2300000004</v>
      </c>
    </row>
    <row r="72" spans="1:8" ht="141.75" x14ac:dyDescent="0.3">
      <c r="A72" s="16">
        <v>60</v>
      </c>
      <c r="B72" s="23">
        <v>44952</v>
      </c>
      <c r="C72" s="23" t="s">
        <v>42</v>
      </c>
      <c r="D72" s="21" t="s">
        <v>17</v>
      </c>
      <c r="E72" s="18" t="s">
        <v>105</v>
      </c>
      <c r="F72" s="20"/>
      <c r="G72" s="19">
        <v>3050</v>
      </c>
      <c r="H72" s="19">
        <f t="shared" si="1"/>
        <v>3281424.2300000004</v>
      </c>
    </row>
    <row r="73" spans="1:8" ht="222.75" x14ac:dyDescent="0.3">
      <c r="A73" s="16">
        <v>61</v>
      </c>
      <c r="B73" s="23">
        <v>44953</v>
      </c>
      <c r="C73" s="23" t="s">
        <v>56</v>
      </c>
      <c r="D73" s="21" t="s">
        <v>31</v>
      </c>
      <c r="E73" s="18" t="s">
        <v>106</v>
      </c>
      <c r="F73" s="20"/>
      <c r="G73" s="19">
        <v>1000</v>
      </c>
      <c r="H73" s="19">
        <f t="shared" si="1"/>
        <v>3280424.2300000004</v>
      </c>
    </row>
    <row r="74" spans="1:8" ht="141.75" x14ac:dyDescent="0.3">
      <c r="A74" s="16">
        <v>62</v>
      </c>
      <c r="B74" s="23">
        <v>44953</v>
      </c>
      <c r="C74" s="23" t="s">
        <v>42</v>
      </c>
      <c r="D74" s="21" t="s">
        <v>17</v>
      </c>
      <c r="E74" s="18" t="s">
        <v>107</v>
      </c>
      <c r="F74" s="20"/>
      <c r="G74" s="19">
        <v>3050</v>
      </c>
      <c r="H74" s="19">
        <f t="shared" si="1"/>
        <v>3277374.2300000004</v>
      </c>
    </row>
    <row r="75" spans="1:8" ht="263.25" x14ac:dyDescent="0.3">
      <c r="A75" s="16">
        <v>63</v>
      </c>
      <c r="B75" s="23">
        <v>44957</v>
      </c>
      <c r="C75" s="22">
        <v>29458744515</v>
      </c>
      <c r="D75" s="21" t="s">
        <v>28</v>
      </c>
      <c r="E75" s="18" t="s">
        <v>69</v>
      </c>
      <c r="F75" s="20"/>
      <c r="G75" s="19">
        <v>600</v>
      </c>
      <c r="H75" s="19">
        <f t="shared" si="1"/>
        <v>3276774.2300000004</v>
      </c>
    </row>
    <row r="76" spans="1:8" ht="263.25" x14ac:dyDescent="0.3">
      <c r="A76" s="16">
        <v>64</v>
      </c>
      <c r="B76" s="23">
        <v>44957</v>
      </c>
      <c r="C76" s="22">
        <v>29458771760</v>
      </c>
      <c r="D76" s="21" t="s">
        <v>30</v>
      </c>
      <c r="E76" s="18" t="s">
        <v>127</v>
      </c>
      <c r="F76" s="20"/>
      <c r="G76" s="19">
        <v>600</v>
      </c>
      <c r="H76" s="19">
        <f t="shared" si="1"/>
        <v>3276174.2300000004</v>
      </c>
    </row>
    <row r="77" spans="1:8" ht="243" x14ac:dyDescent="0.3">
      <c r="A77" s="16">
        <v>65</v>
      </c>
      <c r="B77" s="23">
        <v>44957</v>
      </c>
      <c r="C77" s="22">
        <v>29458823510</v>
      </c>
      <c r="D77" s="21" t="s">
        <v>28</v>
      </c>
      <c r="E77" s="18" t="s">
        <v>128</v>
      </c>
      <c r="F77" s="20"/>
      <c r="G77" s="19">
        <v>1350</v>
      </c>
      <c r="H77" s="19">
        <f t="shared" si="1"/>
        <v>3274824.2300000004</v>
      </c>
    </row>
    <row r="78" spans="1:8" ht="243" x14ac:dyDescent="0.3">
      <c r="A78" s="16">
        <v>66</v>
      </c>
      <c r="B78" s="23">
        <v>44957</v>
      </c>
      <c r="C78" s="22">
        <v>29458883019</v>
      </c>
      <c r="D78" s="21" t="s">
        <v>28</v>
      </c>
      <c r="E78" s="18" t="s">
        <v>129</v>
      </c>
      <c r="F78" s="20"/>
      <c r="G78" s="19">
        <v>350</v>
      </c>
      <c r="H78" s="19">
        <f t="shared" si="1"/>
        <v>3274474.2300000004</v>
      </c>
    </row>
    <row r="79" spans="1:8" ht="243" x14ac:dyDescent="0.3">
      <c r="A79" s="16">
        <v>67</v>
      </c>
      <c r="B79" s="23">
        <v>44957</v>
      </c>
      <c r="C79" s="22">
        <v>29458908248</v>
      </c>
      <c r="D79" s="21" t="s">
        <v>29</v>
      </c>
      <c r="E79" s="18" t="s">
        <v>129</v>
      </c>
      <c r="F79" s="20"/>
      <c r="G79" s="19">
        <v>350</v>
      </c>
      <c r="H79" s="19">
        <f t="shared" si="1"/>
        <v>3274124.2300000004</v>
      </c>
    </row>
    <row r="80" spans="1:8" s="10" customFormat="1" ht="40.5" x14ac:dyDescent="0.3">
      <c r="A80" s="16">
        <v>68</v>
      </c>
      <c r="B80" s="23">
        <v>44957</v>
      </c>
      <c r="C80" s="22" t="s">
        <v>14</v>
      </c>
      <c r="D80" s="21" t="s">
        <v>22</v>
      </c>
      <c r="E80" s="18" t="s">
        <v>61</v>
      </c>
      <c r="F80" s="20"/>
      <c r="G80" s="19">
        <v>744.89</v>
      </c>
      <c r="H80" s="19">
        <f t="shared" si="1"/>
        <v>3273379.3400000003</v>
      </c>
    </row>
    <row r="81" spans="1:8" s="17" customFormat="1" ht="40.5" x14ac:dyDescent="0.3">
      <c r="A81" s="16">
        <v>69</v>
      </c>
      <c r="B81" s="23">
        <v>44957</v>
      </c>
      <c r="C81" s="22" t="s">
        <v>14</v>
      </c>
      <c r="D81" s="21" t="s">
        <v>11</v>
      </c>
      <c r="E81" s="18" t="s">
        <v>62</v>
      </c>
      <c r="F81" s="25"/>
      <c r="G81" s="24">
        <v>175</v>
      </c>
      <c r="H81" s="24">
        <f t="shared" ref="H81" si="2">SUM(H80+F81-G81)</f>
        <v>3273204.3400000003</v>
      </c>
    </row>
    <row r="82" spans="1:8" s="10" customFormat="1" ht="27" x14ac:dyDescent="0.35">
      <c r="A82" s="16"/>
      <c r="B82" s="6"/>
      <c r="C82" s="50" t="s">
        <v>108</v>
      </c>
      <c r="D82" s="51"/>
      <c r="E82" s="5" t="s">
        <v>15</v>
      </c>
      <c r="F82" s="15">
        <f>SUM(F14:F81)</f>
        <v>8400</v>
      </c>
      <c r="G82" s="15">
        <f>SUM(G18:G81)</f>
        <v>497435.26</v>
      </c>
      <c r="H82" s="15">
        <f>SUM(H81)</f>
        <v>3273204.3400000003</v>
      </c>
    </row>
    <row r="90" spans="1:8" ht="24.75" thickBot="1" x14ac:dyDescent="0.4">
      <c r="A90" s="52"/>
      <c r="B90" s="52"/>
      <c r="C90" s="52"/>
      <c r="D90" s="52"/>
      <c r="E90" s="37"/>
      <c r="F90" s="53"/>
      <c r="G90" s="53"/>
      <c r="H90" s="53"/>
    </row>
    <row r="91" spans="1:8" ht="24" x14ac:dyDescent="0.35">
      <c r="A91" s="54" t="s">
        <v>109</v>
      </c>
      <c r="B91" s="54"/>
      <c r="C91" s="54"/>
      <c r="D91" s="54"/>
      <c r="E91" s="38"/>
      <c r="F91" s="55" t="s">
        <v>110</v>
      </c>
      <c r="G91" s="55"/>
      <c r="H91" s="55"/>
    </row>
    <row r="92" spans="1:8" ht="24" x14ac:dyDescent="0.35">
      <c r="A92" s="48" t="s">
        <v>111</v>
      </c>
      <c r="B92" s="48"/>
      <c r="C92" s="48"/>
      <c r="D92" s="48"/>
      <c r="E92" s="38"/>
      <c r="F92" s="49" t="s">
        <v>112</v>
      </c>
      <c r="G92" s="49"/>
      <c r="H92" s="49"/>
    </row>
    <row r="93" spans="1:8" ht="24" x14ac:dyDescent="0.35">
      <c r="A93" s="48" t="s">
        <v>113</v>
      </c>
      <c r="B93" s="48"/>
      <c r="C93" s="48"/>
      <c r="D93" s="48"/>
      <c r="E93" s="38"/>
      <c r="F93" s="49" t="s">
        <v>114</v>
      </c>
      <c r="G93" s="49"/>
      <c r="H93" s="49"/>
    </row>
    <row r="94" spans="1:8" ht="24" x14ac:dyDescent="0.35">
      <c r="A94" s="39"/>
      <c r="B94" s="39"/>
      <c r="C94" s="39"/>
      <c r="D94" s="39"/>
      <c r="E94" s="38"/>
      <c r="F94" s="40"/>
      <c r="G94" s="40"/>
      <c r="H94" s="40"/>
    </row>
    <row r="95" spans="1:8" ht="24" x14ac:dyDescent="0.35">
      <c r="A95" s="39"/>
      <c r="B95" s="39"/>
      <c r="C95" s="39"/>
      <c r="D95" s="39"/>
      <c r="E95" s="38"/>
      <c r="F95" s="40"/>
      <c r="G95" s="40"/>
      <c r="H95" s="40"/>
    </row>
    <row r="96" spans="1:8" ht="24" x14ac:dyDescent="0.35">
      <c r="A96" s="39"/>
      <c r="B96" s="39"/>
      <c r="C96" s="39"/>
      <c r="D96" s="39"/>
      <c r="E96" s="38"/>
      <c r="F96" s="40"/>
      <c r="G96" s="40"/>
      <c r="H96" s="40"/>
    </row>
    <row r="97" spans="1:8" ht="24" x14ac:dyDescent="0.35">
      <c r="A97" s="39"/>
      <c r="B97" s="39"/>
      <c r="C97" s="39"/>
      <c r="D97" s="39"/>
      <c r="E97" s="38"/>
      <c r="F97" s="40"/>
      <c r="G97" s="40"/>
      <c r="H97" s="40"/>
    </row>
    <row r="98" spans="1:8" ht="24" x14ac:dyDescent="0.35">
      <c r="A98" s="39"/>
      <c r="B98" s="39"/>
      <c r="C98" s="39"/>
      <c r="D98" s="39"/>
      <c r="E98" s="38"/>
      <c r="F98" s="40"/>
      <c r="G98" s="40"/>
      <c r="H98" s="40"/>
    </row>
    <row r="99" spans="1:8" ht="24" x14ac:dyDescent="0.35">
      <c r="A99" s="31"/>
      <c r="B99" s="30"/>
      <c r="C99" s="31"/>
      <c r="D99" s="41"/>
      <c r="E99" s="38"/>
      <c r="F99" s="31"/>
      <c r="G99" s="31"/>
      <c r="H99" s="31"/>
    </row>
    <row r="100" spans="1:8" ht="24.75" thickBot="1" x14ac:dyDescent="0.4">
      <c r="A100" s="31"/>
      <c r="B100" s="42"/>
      <c r="C100" s="42"/>
      <c r="D100" s="43"/>
      <c r="E100" s="44"/>
      <c r="F100" s="45"/>
      <c r="G100" s="42"/>
      <c r="H100" s="45"/>
    </row>
    <row r="101" spans="1:8" ht="24" x14ac:dyDescent="0.35">
      <c r="A101" s="31"/>
      <c r="B101" s="42"/>
      <c r="C101" s="42"/>
      <c r="D101" s="43"/>
      <c r="E101" s="46" t="s">
        <v>115</v>
      </c>
      <c r="F101" s="45"/>
      <c r="G101" s="42"/>
      <c r="H101" s="45"/>
    </row>
    <row r="102" spans="1:8" ht="24" x14ac:dyDescent="0.35">
      <c r="A102" s="31"/>
      <c r="B102" s="42"/>
      <c r="C102" s="42"/>
      <c r="D102" s="43"/>
      <c r="E102" s="47" t="s">
        <v>116</v>
      </c>
      <c r="F102" s="45"/>
      <c r="G102" s="42"/>
      <c r="H102" s="45"/>
    </row>
    <row r="105" spans="1:8" ht="27" x14ac:dyDescent="0.35">
      <c r="G105" s="33"/>
      <c r="H105" s="34"/>
    </row>
    <row r="106" spans="1:8" x14ac:dyDescent="0.35">
      <c r="G106" s="14"/>
      <c r="H106" s="14"/>
    </row>
    <row r="107" spans="1:8" ht="27" x14ac:dyDescent="0.35">
      <c r="G107" s="35"/>
      <c r="H107" s="36"/>
    </row>
  </sheetData>
  <mergeCells count="15">
    <mergeCell ref="A92:D92"/>
    <mergeCell ref="F92:H92"/>
    <mergeCell ref="A93:D93"/>
    <mergeCell ref="F93:H93"/>
    <mergeCell ref="A5:J5"/>
    <mergeCell ref="C82:D82"/>
    <mergeCell ref="A90:D90"/>
    <mergeCell ref="F90:H90"/>
    <mergeCell ref="A91:D91"/>
    <mergeCell ref="F91:H91"/>
    <mergeCell ref="A7:H7"/>
    <mergeCell ref="A8:H8"/>
    <mergeCell ref="A9:H9"/>
    <mergeCell ref="A10:H10"/>
    <mergeCell ref="B11:E11"/>
  </mergeCells>
  <pageMargins left="0.31496062992125984" right="0.31496062992125984" top="0.19685039370078741" bottom="0.74803149606299213" header="0.19685039370078741" footer="0.55118110236220474"/>
  <pageSetup scale="36" fitToHeight="0" orientation="portrait" r:id="rId1"/>
  <headerFooter>
    <oddFooter>&amp;C&amp;"+,Negrita Cursiva"&amp;20Página &amp;P De 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ACTUAL</vt:lpstr>
      <vt:lpstr>ACTUAL!Área_de_impresión</vt:lpstr>
      <vt:lpstr>ACTUAL!Títulos_a_imprimir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Melania Almonte</dc:creator>
  <cp:lastModifiedBy>Jesuscita Feliz de Martinez</cp:lastModifiedBy>
  <cp:lastPrinted>2023-02-07T16:13:12Z</cp:lastPrinted>
  <dcterms:created xsi:type="dcterms:W3CDTF">2015-05-19T13:34:08Z</dcterms:created>
  <dcterms:modified xsi:type="dcterms:W3CDTF">2023-02-07T16:20:49Z</dcterms:modified>
</cp:coreProperties>
</file>