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tabRatio="774"/>
  </bookViews>
  <sheets>
    <sheet name="ACTUAL" sheetId="106" r:id="rId1"/>
  </sheets>
  <definedNames>
    <definedName name="_xlnm.Print_Titles" localSheetId="0">ACTUAL!$1:$11</definedName>
  </definedNames>
  <calcPr calcId="144525"/>
</workbook>
</file>

<file path=xl/calcChain.xml><?xml version="1.0" encoding="utf-8"?>
<calcChain xmlns="http://schemas.openxmlformats.org/spreadsheetml/2006/main">
  <c r="F127" i="106" l="1"/>
  <c r="H13" i="106"/>
  <c r="H14" i="106" s="1"/>
  <c r="H15" i="106" s="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s="1"/>
  <c r="H89" i="106" s="1"/>
  <c r="H90" i="106" s="1"/>
  <c r="H91" i="106" s="1"/>
  <c r="H92" i="106" s="1"/>
  <c r="H93" i="106" s="1"/>
  <c r="H94" i="106" s="1"/>
  <c r="H95" i="106" s="1"/>
  <c r="H96" i="106" s="1"/>
  <c r="H97" i="106" s="1"/>
  <c r="H98" i="106" s="1"/>
  <c r="H99" i="106" s="1"/>
  <c r="H100" i="106" s="1"/>
  <c r="H101" i="106" s="1"/>
  <c r="H102" i="106" s="1"/>
  <c r="H103" i="106" s="1"/>
  <c r="H104" i="106" s="1"/>
  <c r="H105" i="106" s="1"/>
  <c r="H106" i="106" s="1"/>
  <c r="H107" i="106" s="1"/>
  <c r="H108" i="106" s="1"/>
  <c r="H109" i="106" s="1"/>
  <c r="H110" i="106" s="1"/>
  <c r="H111" i="106" s="1"/>
  <c r="H112" i="106" s="1"/>
  <c r="H113" i="106" s="1"/>
  <c r="H114" i="106" s="1"/>
  <c r="H115" i="106" s="1"/>
  <c r="H116" i="106" s="1"/>
  <c r="H117" i="106" s="1"/>
  <c r="H118" i="106" s="1"/>
  <c r="H119" i="106" s="1"/>
  <c r="H120" i="106" s="1"/>
  <c r="H122" i="106" s="1"/>
  <c r="H123" i="106" s="1"/>
  <c r="H124" i="106" s="1"/>
  <c r="H125" i="106" s="1"/>
  <c r="H126" i="106" s="1"/>
  <c r="G127" i="106" l="1"/>
  <c r="H127" i="106" l="1"/>
</calcChain>
</file>

<file path=xl/sharedStrings.xml><?xml version="1.0" encoding="utf-8"?>
<sst xmlns="http://schemas.openxmlformats.org/spreadsheetml/2006/main" count="314" uniqueCount="212">
  <si>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</si>
  <si>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</si>
  <si>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</si>
  <si>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</si>
  <si>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</si>
  <si>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</si>
  <si>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</si>
  <si>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</si>
  <si>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</si>
  <si>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</si>
  <si>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</si>
  <si>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</si>
  <si>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</si>
  <si>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</si>
  <si>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</si>
  <si>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</si>
  <si>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</si>
  <si>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</si>
  <si>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</si>
  <si>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</si>
  <si>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</si>
  <si>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Choferes y Auxiliares de Distribución
de Santiago</t>
  </si>
  <si>
    <t>Nomina Masiva al Personal del Departamento de Fiscalización</t>
  </si>
  <si>
    <t>D.G.I.I.- Art. 12 Ley 288-04</t>
  </si>
  <si>
    <t>Nelson Alcides Minyety Sánchez</t>
  </si>
  <si>
    <t>Consorcio de Tarjetas Dominicanas, 
S. A</t>
  </si>
  <si>
    <t>Nomina Masiva al Personal del Departamento de Seguridad Militar
y Policial</t>
  </si>
  <si>
    <t>N/M</t>
  </si>
  <si>
    <t>Armando Rafael del Rosario Arredondo</t>
  </si>
  <si>
    <t>Rafael Bienvenido Borbón de León</t>
  </si>
  <si>
    <t>Nomina Masiva al Personal de la División de Transportación</t>
  </si>
  <si>
    <t>Nomina Masiva al Personal de la División de Control de Bienes</t>
  </si>
  <si>
    <t>Nomina Masiva al Personal del Departamento Administrativo</t>
  </si>
  <si>
    <t>Junior Antonio Arias Collado</t>
  </si>
  <si>
    <t>Elvin Antonio Rodríguez</t>
  </si>
  <si>
    <t>Luis Emilio Pérez García</t>
  </si>
  <si>
    <t>Armando Arturo Lora Rodríguez</t>
  </si>
  <si>
    <t>Ariel José Cruz Hernández</t>
  </si>
  <si>
    <t>Wilson José de Jesús Rojas</t>
  </si>
  <si>
    <t xml:space="preserve"> Nómina Masiva al Personal del Departamento de  Ingeniería e infraestructura </t>
  </si>
  <si>
    <t>Correspondiente al Mes de Febrero 2023</t>
  </si>
  <si>
    <t>Balance Conciliado al 31-01-23</t>
  </si>
  <si>
    <t>Cargos y Comisiones Bancarias, correspondientes  al 
Mes de Febrero de 2023.</t>
  </si>
  <si>
    <t>Cargos por Impuestos del 0.015%, según la Ley 288-04, 
correspondientes al Mes de Febrero de 2023.</t>
  </si>
  <si>
    <t>29473388637</t>
  </si>
  <si>
    <t>29473501977</t>
  </si>
  <si>
    <t>29473550951</t>
  </si>
  <si>
    <t>29473585232</t>
  </si>
  <si>
    <t>29473610188</t>
  </si>
  <si>
    <t>29473635389</t>
  </si>
  <si>
    <t>29473665825</t>
  </si>
  <si>
    <t>29473698386</t>
  </si>
  <si>
    <t>29473735770</t>
  </si>
  <si>
    <t>Navila Alfonso Reyes</t>
  </si>
  <si>
    <t>Jorge Elías Hilarión Michelén Ramírez</t>
  </si>
  <si>
    <t>Aridio Tejada</t>
  </si>
  <si>
    <t>Julio Alberto Abreu Abreu</t>
  </si>
  <si>
    <t>Centroxpert STE, S. R. L.</t>
  </si>
  <si>
    <t>Nomina Masiva al Personal de la Dirección Administrativa Financiera</t>
  </si>
  <si>
    <t>Pago de Viáticos, al personal de Mantenimiento de Santiago, bajo la Supervisión del Departamento de Ingeniería e Infraestructura, que estuvo realizando trabajos de mantenimiento, en las Farmacias del Pueblo de las Provincias de Monte Cristi y Santo Domingo,  correspondiente a los días 12, 14 y 15 de Diciembre del año 2022.-</t>
  </si>
  <si>
    <t>Pago de Viáticos, al personal de Mantenimiento de Santiago, bajo la Supervisión del Departamento de Ingeniería e Infraestructura, que estuvo realizando trabajos de mantenimiento, en las Farmacias del Pueblo de la Provincia de La Vega, correspondiente a los días 16 y 19 de Diciembre del año 2022.-</t>
  </si>
  <si>
    <t>M A Creaciones Acrílicas, SRL</t>
  </si>
  <si>
    <t>Compra de Seis (6) Cajas Protectoras de Acrílico Transparente de 3 MM, requeridas por el Departamento de Compras y Contrataciones, para ser  utilizadas en los nuevos controles de asistencia del personal como medida de seguridad, ante cualquier eventualidad que pudiera afectar el funcionamiento de dichos dispositivos, según Comunicación No. DTIC-CC-2023-0001, realizada por el Director de Tecnología, en fecha 25-01-23</t>
  </si>
  <si>
    <t>Compra de dos (2) Tóner HP 507A -CE400A, color Negro, requeridos por el Departamento de Compras y Contrataciones, para ser instalados en la Impresora de la Dirección Jurídica, según comunicación No. DJ-2023-0007, realizada por el Director Jurídico, en fecha 04-01-23</t>
  </si>
  <si>
    <t>Pago de Viáticos, al personal de la Dirección Administrativa Financiera (Enc. Departamento Administrativo), que estará realizando trabajos de supervisión del Almacén Regional Norte, en la Provincia de Santiago,  correspondiente al día 02 de Febrero del año en curso.</t>
  </si>
  <si>
    <t>Pago de Viáticos, al personal del Departamento Administrativo, que estuvo trasladándose hacia el Almacén Regional Norte, en la Provincia de Santiago, con la finalidad de entregar los Tickets de Combustible a los Supervisores de las Farmacias del Pueblo, correspondiente al día 31 de Enero del presente año.</t>
  </si>
  <si>
    <t>Pago de Viáticos, al personal de Mantenimiento de Santiago, bajo la Supervisión del Departamento de Ingeniería e Infraestructura, que estuvo realizando trabajos de mantenimiento, en las Farmacias del Pueblo de las Provincias de Puerto Plata y San Francisco de Macorís (Duarte), correspondiente a los días 07 y 09 de Diciembre del año 2022.-</t>
  </si>
  <si>
    <t>Luis Manuel Rodríguez Torres</t>
  </si>
  <si>
    <t>Leodalia Cortorreal García</t>
  </si>
  <si>
    <t>José Altagracia Rosario Feliz</t>
  </si>
  <si>
    <t>21398366</t>
  </si>
  <si>
    <t>Adalkira Altagracia de la Rosa Javier</t>
  </si>
  <si>
    <t>María Josefina de Jesús</t>
  </si>
  <si>
    <t>Julisa Norberto Rosario</t>
  </si>
  <si>
    <t>Ronny &amp; David Repuestos, SRL</t>
  </si>
  <si>
    <t>Frenos y Servicios Mil, SRL</t>
  </si>
  <si>
    <t>Suplidora Nacional de Tecnología SNT, SRL</t>
  </si>
  <si>
    <t>Grupo Alterra, SRL</t>
  </si>
  <si>
    <t>Pay Import, SRL</t>
  </si>
  <si>
    <t>Identificaciones JMB, SRL</t>
  </si>
  <si>
    <t>Nomina Masiva al Personal del Departamento de Bienestar Social</t>
  </si>
  <si>
    <t>Adelaida Morillo Romero</t>
  </si>
  <si>
    <t>Pago de Viáticos, al personal de la Dirección General, que estuvo participando en el Levantamiento de una nueva Farmacia del Pueblo, en la Provincia de Santiago, correspondiente al día 25 de Enero del presente año.</t>
  </si>
  <si>
    <t>Pago de cambio y pintura de Bumper Delantero, cambio y pintura de Retrovisor derecho, Guardalodo Delantero Derecho, reparación de frentil, reparación y pintura de Bonete, de la puerta Delantera Derecha y reparación y pintura de Latón Delantero derecho, así como también, se realizo la pintura del Guardalodo Delantero izquierdo, entre otros; estas reparaciones fueron realizadas a la Unidad Vehicular Camioneta Chevrolet Colorado 2019, Placa EL09097, asignada al Sub Director Carlos Alberto Padilla, según comunicación DT 010-23, realizada en fecha 23-01-23, por el Encargado de la División  de Transportación.</t>
  </si>
  <si>
    <t>Pago de Servicio de Mantenimiento de la Carnetizadora Datacard CD800, requerido por el Departamento de Compras y Contrataciones, para ser utilizada en la Dirección de Recursos Humanos, según comunicación No. DRH-007-2023, realizada en fecha 04-01-23, por el Director de Recursos Humanos.</t>
  </si>
  <si>
    <t>Pago de Viáticos, al personal de la División de Transportación, que   estará trasladando un  personal del Departamento de Ingeniería e Infraestructura, con la finalidad de realizar labores de mantenimiento en las Farmacias del Pueblo La Zanja y El Rosario, en la Provincia de San Juan, correspondiente al día 27 de Diciembre del año 2022.</t>
  </si>
  <si>
    <t>Pago de Viáticos, al personal de la Dirección de Farmacias del Pueblo, que estuvo trasladándose desde las Provincias de San Cristóbal, San Juan, Monte Plata y El Seibo, hacia la  Sede Central de Santo Domingo, con la finalidad de realizar la entrega de documentos relativos a sus labores en las farmacias, correspondiente a los días 15 y 19 de Diciembre del año 2022</t>
  </si>
  <si>
    <t>Nomina Masiva al Personal de la División de Mejora y Acondicionamiento Físico</t>
  </si>
  <si>
    <t>Pago de Viáticos, al personal de la Dirección de Farmacias del Pueblo, que estuvo trasladándose desde la Sede Central de Santo Domingo, hacia la Provincia de El Seibo, con la finalidad de realizar arqueo e inventario a la Farmacia del Pueblo Hospital General Municipal de Miches,  correspondiente al día 04 de Enero del presente año.</t>
  </si>
  <si>
    <t>Nomina Masiva al Personal de la Dirección de Tecnología de la Información y Comunicación</t>
  </si>
  <si>
    <t xml:space="preserve">Pago de Viáticos, al personal de la Dirección de Tecnología de la Información y Comunicación, que estuvo trasladándose desde la Sede Central de Santo Domingo, hacia el Almacén Regional Norte, de la Provincia de Santiago, con la finalidad de detectar las necesidades tecnológicas del referido almacén, correspondiente  al día 25 de Enero del presente año.- </t>
  </si>
  <si>
    <t>Pago de Viáticos, al personal de la Dirección de Farmacias del Pueblo, que estuvo trasladándose desde la Sede Central de Santo Domingo, hacia la Provincia de Monte Plata, con la finalidad de realizar la Supervisión y el levantamiento de diferentes Farmacias del Pueblo de la referida provincia, correspondiente al día 17 de Enero del presente año.</t>
  </si>
  <si>
    <t>Pago de Viáticos, al personal de la Dirección de Farmacias del Pueblo, que estuvo trasladándose desde la Sede Central de Santo Domingo, hacia la Provincia de Santiago, con la finalidad de participar en una reunión en el Almacén Regional Norte, así como también, realizar el levantamiento de diferentes Farmacias del Pueblo en las zonas de El Puñal, La Cuesta y Barrio Obrero, correspondiente al día 25 de Enero del presente año.</t>
  </si>
  <si>
    <t>Productos Eléctricos Industriales, SRL</t>
  </si>
  <si>
    <t>Luyens Comercial, SLR</t>
  </si>
  <si>
    <t>Pago de Reparaciones de Gomas, realizadas a los vehículos que integran la flotilla vehicular de la Institución, correspondiente al periodo del 24 de Enero del año en curso, al 01 de Febrero del presente año, según comunicación No. DT 019-23, realizada en fecha 02-02-23, por el Encargado de la División de Transportación.</t>
  </si>
  <si>
    <t>Compra de Veinticinco (25) Botellones de Agua purificada y Once punto 21 (11.21) libras de Azúcar, para ser utilizados por los colaboradores del Almacén Regional Norte, de la Provincia de Santiago, según comunicación No. A.S. No. 10-23, realizada en fecha 25-01-23, por el Encargado del referido almacén.</t>
  </si>
  <si>
    <t>Compra de Cincuenta (50) Cucharas de Mesa, en acero inoxidable, cincuenta (50) cucharas de café, cincuenta (50) Tenedores de mes, (Dos (2) Grecas de 12 tazas, color negro Balmoral y Tres (3) Grecas de 12 tazas en acero inoxidable, requeridas por el Departamento de Compras y Contrataciones, para ser utilizados en el comedor general de la Sede Central de Ciudad Salud y en los almacenes internos y externos, según las comunicaciones No. SUM-C/No.0009-2023 y 0010-23, ambas realizadas en fecha 26-01-23, por el Encargado de la División de Servicios Generales.-</t>
  </si>
  <si>
    <t>Cielos Acústicos, SRL</t>
  </si>
  <si>
    <t>29605526453</t>
  </si>
  <si>
    <t>Katy Pérez Santana</t>
  </si>
  <si>
    <t>Luis Alberto De La Cruz Abad</t>
  </si>
  <si>
    <t>Ramón Jonathan Mella Hidalgo</t>
  </si>
  <si>
    <t>Luz Ysaura González Adames</t>
  </si>
  <si>
    <t>Pago de Viáticos, al personal de la Dirección de Operaciones &amp; Logística, que estuvo realizando labores de supervisión, verificación de los despachos de medicamentos y distribución de los insumos, en el Almacén Regional Norte, de la Provincia de Santiago, correspondiente al día 07 de Febrero del año en curso.</t>
  </si>
  <si>
    <t>Elvis Eladio Cruz Mariñez</t>
  </si>
  <si>
    <t>Elizabeth Polanco de Javier</t>
  </si>
  <si>
    <t>Indira del Carmen Acosta Gil</t>
  </si>
  <si>
    <t>Pago de Viáticos, al personal de la Sección de Ingresos (Colectores), que  estuvo  trasladándose desde la Provincia de San Francisco 02, hacia la Sede Central de Santo Domingo, con la finalidad de realizar la entrega de documentos de Colecturía de las Farmacias del Pueblo, correspondiente  al día 03 de Enero del año en curso.</t>
  </si>
  <si>
    <t>Aneudy Rafael Medina Paulino</t>
  </si>
  <si>
    <t>Rosmery Yanilda Olivo Olivares</t>
  </si>
  <si>
    <t>Darío Vladimir Calvo Rosario</t>
  </si>
  <si>
    <t>Pago de Viáticos, al personal de la Dirección de Farmacias del Pueblo, que estuvo trasladándose desde la Provincia de Azua, hacia la Provincia de Independencia, con la finalidad de realizar la Supervisión de las Farmacias del Pueblo de la referida provincia, correspondiente a los días 09 y 10 de Febrero del presente año.</t>
  </si>
  <si>
    <t>Pago de Viáticos, al personal de la División de Transportación, que   estuvo trasladando un  personal del Departamento Administrativo, hacia el Almacén Regional Norte, de la Provincia de Santiago,  correspondiente al día 31 de Enero del año en curso.</t>
  </si>
  <si>
    <t>Pago de Viáticos, al personal de la Dirección de Farmacias del Pueblo, que estuvo trasladándose desde la Provincia de Azua, hacia la Provincia de Independencia, con la finalidad de realizar la Supervisión de las Farmacias del Pueblo de la referida provincia, correspondiente a los días 01 y 02 de Febrero del presente año.</t>
  </si>
  <si>
    <t>29770393622</t>
  </si>
  <si>
    <t>29770408875</t>
  </si>
  <si>
    <t>Santo Gervacio Sánchez</t>
  </si>
  <si>
    <t>Luis Emmanuel Gamborena Simó</t>
  </si>
  <si>
    <t>Starlin Felipe Toribio Núñez</t>
  </si>
  <si>
    <t>Virginia Madelin Frías Santana</t>
  </si>
  <si>
    <t>Marlene Rodríguez Cordero</t>
  </si>
  <si>
    <t>Antonio José Pérez Feliz</t>
  </si>
  <si>
    <t>Genesis Marivic Encarnación Matías</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</si>
  <si>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Monseñor Nouel, Sánchez Ramírez, Dajabon, Santiago Rodríguez, Valverde Mao, Monte Cristi, La Vega, Constanza, Santo Domingo (Ciudad Salud y La Monumental), María Trinidad Sánchez, Duarte, Hermanas Mirabal, Espaillat, Puerto Plata y San José de Las Matas, correspondiente a los días 06, 07, 08, 09, 12, 13  y 14 de Diciembre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</si>
  <si>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Santo Domingo (Ciudad Salud y Los Alcarrizos), Valverde Mao, Monte Cristi, Dajabon, Santiago Rodríguez, La Vega, Sánchez Ramírez, Duarte, Espaillat, Monseñor Nouel, San José de las Matas, Puerto Plata, Samaná, correspondiente a los días 15, 16, 19, 20, 21, 22, 23, 26, 27 y 28 de Diciembre del año 2022 y al día 03 de Enero del año en curso.</t>
  </si>
  <si>
    <t>Pago de Viáticos, al personal del Departamento de Tecnología, que estuvo trasladándose desde el Almacén Regional Norte, de la Provincia de Santiago, hacia la Provincia de Espaillat (Moca), con la finalidad de brindar asistencia a los equipos tecnológicos de la Farmacia del Pueblo Centro Clínico y Diagnóstico Moca, correspondiente  al día 08 de Diciembre del año 2022.</t>
  </si>
  <si>
    <t>Pago de Viáticos, al personal de la Dirección de Farmacias del Pueblo, que estuvo trasladándose desde las Provincias de Hermanas Mirabal, Espaillat, Sánchez Ramírez, La Vega, San Cristóbal, Santiago Rodríguez, Duarte, Monte Cristi, Samaná y Monseñor Nouel, hacia la  Sede Central de Santo Domingo, con la finalidad de realizar la entrega de documentos relativos a sus labores en las farmacias, correspondiente a los días 08, 09 y 12 de Diciembre del año 2022</t>
  </si>
  <si>
    <t>Pago de Viáticos, al personal de la Dirección de Farmacias del Pueblo, que estuvo trasladándose desde las Provincias de San Juan, Bahoruco, Peravia, San Pedro, La Altagracia, La Romana, Puerto Plata, Monte Cristi, María Trinidad Sánchez, Barahona, Pedernales, Elías Piña y Hato Mayor, hacia la  Sede Central de Santo Domingo, con la finalidad de realizar la entrega de documentos relativos a sus labores en las farmacias, correspondiente al día 13 de Diciembre del año 2022</t>
  </si>
  <si>
    <t>Pago de Viáticos, al personal de la Dirección de Farmacias del Pueblo, que estuvo trasladándose desde las Provincias de Monte Cristi, Monseñor Nouel, San Francisco de Macorís, La Vega, Hermanas Mirabal, Espaillat y Sánchez Ramírez, hacia la Sede Central de Santo Domingo, con la finalidad de realizar la entrega de documentos relativos a sus labores en las Farmacias, correspondiente a los días 16 y 17 de Enero del presente año.-</t>
  </si>
  <si>
    <t>Pago de Servicio de Revisión al Sistema de Transferencia de la Planta Eléctrica, requerido por el Departamento de Compras y Contrataciones, para ser realizado a la planta eléctrica que se encuentra ubicada en la Sede Central de la Institución, según comunicación No. MAF-SC-2023-0015, realizada en fecha 03-02-23, por el Encargado de la División de Mejora y Acondicionamiento Físico.</t>
  </si>
  <si>
    <t>Floristería Cáliz Flor, EIRL</t>
  </si>
  <si>
    <t>Recarga de Combustible, al personal de la División de Mejora y Acondicionamiento Físico, que estuvo realizando trabajos de desbloqueo de las cajas fuertes de las Farmacias del Pueblo Villa Fundación, Las Lomas, Proyecto 4, Tabara Arriba, Tabara Abajo, Hospital San José de Ocoa, Las Zanjas, Barrio Nuevo, El Batey, Los Transformadores y Hospital Alejandro Cabral, en las Provincias de San Juan, Bani, Azua y San José de Ocoa, correspondiente a los días 25 y 26 de Enero del año en curso.-</t>
  </si>
  <si>
    <t>Pago de Viáticos, al personal de la Sección de Ingresos (Colectores), que estuvo  visitando la  Sede Central de Santo Domingo,  desde la Provincia de Santiago Rodríguez, con la finalidad de entregar documentos de Colecturía de las Farmacias del Pueblo, correspondiente  al día 27 de Diciembre del año 2022.-</t>
  </si>
  <si>
    <t>Pago de Viáticos, al personal de la Sección de Ingresos (Colectores), que estuvo  visitando la  Sede Central de Santo Domingo, desde la Provincia de La Vega 02,  con la finalidad de entregar documentos de Colecturía de las Farmacias del Pueblo, cubriendo las licencias médicas del Sr. Edward Manuel Hernández, Colector de la Provincia de Monseñor Nouel (Bonao), correspondiente  a los días 01, 07, 12 y 15 de  Diciembre del año 2022.-</t>
  </si>
  <si>
    <t>Pago de Viáticos, al personal de la Sección de Ingresos (Colectores), que estuvo  visitando la  Sede Central de Santo Domingo, desde la Provincia de San Juan 02,  con la finalidad de entregar documentos de Colecturía de las Farmacias del Pueblo, correspondiente  al día 03 de Enero del año en curso.-</t>
  </si>
  <si>
    <t>Pago de Viáticos, al personal del Departamento de Fiscalización, que estará participando en el Inventario General de Medicamentos del Almacén Regional Norte, en la Provincia de Santiago, correspondiente a las fechas del 02 al 06 de Febrero del presente año.- (Alejandro Carlos Mejía y Luis Alberto de la Cruz Abad)</t>
  </si>
  <si>
    <t>Pago de Viáticos, al personal de la División de Control de Bienes,  que estará participando en el Inventario General de Medicamentos del Almacén Regional Norte, en la Provincia de Santiago, correspondiente a las fechas del 02 al 06 de Febrero del presente año.- (Arelis Julissa Jiménez Lora y Milagros Alejandra Linares de Arias)</t>
  </si>
  <si>
    <t>Pago de Viáticos, al personal de la División de Distribución de la Sede Central, que estuvo participando en el abastecimiento de medicamentos a las Farmacias del Pueblo, Programas y Transferencia, en las rutas de las Provincias de La Altagracia, San Cristóbal, Santiago, María Trinidad Sánchez, Samaná, Valverde Mao, San Pedro de Macorís, La Vega, Barahona, Hato Mayor, Monte Plata, La Romana y San Juan,  correspondiente a los días  09, 12, 13 y 14 de Diciembre del año 2022.</t>
  </si>
  <si>
    <t>Compra de Un (1) Conector Sencillo 3/4" Macho Latón, Un (1) Juego de Conectores de Aluminio y Trescientos Veintiocho (328) Pies de manguera 3/4" súper reforzada, requeridos  por el Departamento de Compras y Contrataciones, para ser utilizados en el lavado de la Flotilla vehicular de la Institución, según comunicación DT 011-23, realizada en fecha 24-01-23, por el Encargado de la División  de Transportación.</t>
  </si>
  <si>
    <t>Pago de Viáticos, al personal del Departamento de Tecnología, que estuvo trasladándose desde el Almacén Regional Norte, de la Provincia de Santiago, hacia la Provincia de Monte Cristi, con la finalidad de reinstalar y revisar los equipos tecnológicos de las Farmacias del Pueblo Hospital Villa Vásquez y El Vigiador, correspondiente  al día 11 de Enero del presente año.-</t>
  </si>
  <si>
    <t>Compra de Una (1) Batería Hosuya Negra, en Gel de 6.5 Amperes,  requerida por el Departamento de Compras y Contrataciones, para ser instalada en la Motocicleta Loncin Runner Modelo LX125-58, asignada al Sr. Francisco de la Cruz, Fotógrafo del Departamento de Comunicaciones, según comunicación DT 017-23, realizada en fecha 26-01-23, por el Encargado de la División  de Transportación.</t>
  </si>
  <si>
    <t>Pago de Viáticos, al personal de la División de Transportación, que   estuvo  trasladándose desde la Sede Central de Santo Domingo, hacia la Provincia de Monte Plata, con la finalidad  de realizar la entrega de Medicamentos en la Farmacia del Pueblo El Copey, correspondiente al día 16 de Diciembre del año 2022.</t>
  </si>
  <si>
    <t>Pago de Viáticos, al personal de la División de Mejora y Acondicionamiento Físico, que estuvo realizando trabajos de chequeo y reparación eléctrica de las Farmacias del Pueblo
La Zanja, Carrera de Yegua y El Rosario, así como también estuvieron supervisando la colocación de bloques bajo el nivel de piso y el vaciado de la zapata, en la construcción de la FP CPN El Cercado; estas labores fueron realizadas en las Farmacias del Pueblo de las Provincias de San Juan y en el Municipio de Constanza, Provincia de La Vega, correspondiente al día 27 de Diciembre del año 2022.-</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</si>
  <si>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19 de Diciembre del año 2022.-</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</si>
  <si>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05 de Enero del presente año.- (Buenaventura Encarnación Peña y Bismark Montaner Sánchez Calderón)</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</si>
  <si>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20 de Diciembre del año 2022.-</t>
  </si>
  <si>
    <t xml:space="preserve">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03 de Enero del presente año.- </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</si>
  <si>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05 de Enero del presente año.- (Anderson Javier Rodríguez Jiménez, Ramón Miguel Castillo Reyes y Yerolin Lisset Valdez Brito)</t>
  </si>
  <si>
    <t>Pago de Viáticos, al personal de la Dirección de Farmacias del Pueblo, que estuvo trasladándose desde las Provincias de Peravia, Ocoa, Azua y Monseñor Nouel, hacia la Sede Central de Santo Domingo, con la finalidad de realizar la entrega de documentos relativos a sus labores en las Farmacias, correspondiente a los días 20 y 21 de Diciembre del año 2022.-</t>
  </si>
  <si>
    <t>Pago de Viáticos, al personal de la Dirección de Farmacias del Pueblo, que estuvo trasladándose desde las Provincias de San Cristóbal, Peravia, San José de Ocoa, Elías Piña, Monte Plata, Santiago Rodríguez, Dajabon, Barahona y Pedernales, hacia la Sede Central de Santo Domingo, con la finalidad de realizar la entrega de documentos relativos a sus labores en las Farmacias, correspondiente a los días 16, 17, 18 y 19 de Enero del presente año.-</t>
  </si>
  <si>
    <t>Pago de Viáticos, al personal del Departamento de Bienestar Social, que estuvo realizando la supervisión y evaluación a la Fundación Salvador Holguín, en la Provincia de Dajabon, correspondiente al día 11 de Enero del presente año.</t>
  </si>
  <si>
    <t>Pago de viáticos, al personal del Departamento de Ingeniería e Infraestructura, que estuvo realizando trabajos de: Conexión de línea eléctrica para aires acondicionados y revisión de los mismos, en la FP Hospital Municipal Consuelo y reparación de luces en las FP Hospital Taiwán y Simón Striddel; estas labores fueron realizadas en las Farmacias del Pueblo de las Provincias de San Pedro de Macorís y Azua, correspondiente a los días 04, 05 y 12 de Enero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</si>
  <si>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04 de Enero del presente año.-</t>
  </si>
  <si>
    <t>Sobrante del Cheque de Administración No. 21398331, emitido por concepto de Gastos Menores de la Caja Chica General de la Institución, a favor de Adalkira Altagracia de la Rosa Javier, en fecha 15-11-22, por un valor total de $200,000.00</t>
  </si>
  <si>
    <t>Pago de Viáticos, al personal del Departamento de Comunicaciones, que estuvo acompañando al Director General de la Institución, en una actividad realizada en la Provincia Monseñor Nouel (Bonao), el sábado 11 de Febrero del presente año.</t>
  </si>
  <si>
    <t>Pago de Viáticos, al personal de la Sección de Ingresos (Colectores), que estuvo  visitando la  Sede Central de Santo Domingo, desde la Provincia de La Vega 02,  con la finalidad de realizarle  una Auditoría aleatoria de su trabajo de Colecturía, correspondiente al día 11 de Enero del presente año.</t>
  </si>
  <si>
    <t>Pago de Viáticos, al personal de la Sección de Ingresos (Colectores), que estuvo  trasladándose desde la Provincia de Santiago 06, hacia la Sede Central de Santo Domingo, con la finalidad de realizar la entrega de documentos de Colecturía de las Farmacias del Pueblo, correspondiente  al día 17 de Enero del año en curso.</t>
  </si>
  <si>
    <t>PROGRAMA DE MEDICAMENTOS ESENCIALES (PROMESE CAL)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</si>
  <si>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</si>
  <si>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</si>
  <si>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</si>
  <si>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</si>
  <si>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</si>
  <si>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</si>
  <si>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</si>
  <si>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</si>
  <si>
    <t>Balance Final</t>
  </si>
  <si>
    <t>Recarga de Peaje (Paso Rápido), a la Flotilla Vehicular de
la Institución, que distribuyen medicamentos y prestan servicios de mantenimiento, según comunicación No. CDA/033-2023, realizada en fecha 27-01-23, por el Encargado del Departamento Administrativo.</t>
  </si>
  <si>
    <t>Recarga de Combustible, al personal de la División de Mejora y Acondicionamiento Físico, que estuvo realizando trabajos de Supervisión de construcción de las Farmacias del Pueblo Hato de Mana, Barrio San Pedro y Santana, en la Provincia La Altagracia (Higuey), correspondiente al día 18 de Enero del año en curso.-</t>
  </si>
  <si>
    <t>Recarga de Combustible, al personal de la División de Mejora y Acondicionamiento Físico, que estuvo realizando trabajos de Supervisión de construcción de la nueva Farmacia del Pueblo Juan Adrián, en Piedra Blanca y El Aguacate, en la Provincia Duarte, correspondiente al día 19 de Enero del año en curso.-</t>
  </si>
  <si>
    <t>Pago de Viáticos, al personal de la Sección de Ingresos (Colectores), que estuvo  visitando la  Sede Central de Santo Domingo,  desde la Provincia de María Trinidad Sánchez (Nagua), con la finalidad de entregar documentos de Colecturía de las Farmacias del Pueblo, correspondiente  
al día 06 de Enero del presente año.-</t>
  </si>
  <si>
    <t>Pago de Viáticos, al personal del Departamento Administrativo, que estará participando en el Inventario General de Medicamentos del Almacén Regional Norte, en 
la Provincia de Santiago, correspondiente a las fechas del 
02 al 04 de Febrero del presente año.-</t>
  </si>
  <si>
    <t>Pago de Viáticos, al personal del Departamento de Fiscalización, que estará participando en el Inventario General de Medicamentos del Almacén Regional Norte, en la Provincia de Santiago, correspondiente a las fechas del 02 al 06 de Febrero del presente año.- (Jawelly Mariel Cordones Mercado y Luz Ysaura González Adames)</t>
  </si>
  <si>
    <t>Pago de Viáticos, al personal de la División de Control de Bienes, que estará participando en el Inventario General de Medicamentos del Almacén Regional Norte, en la Provincia de Santiago, correspondiente a las fechas del 02 al 06 de Febrero del año en curso. (María de la Altagracia Frías Geraldo y Rafael Antonio Salcedo Arias)</t>
  </si>
  <si>
    <t>Pago de Viáticos, al personal de la División de Control de Bienes, que estará participando en el Inventario General de Medicamentos del Almacén Regional Norte, en la Provincia de Santiago, correspondiente a las fechas del 02 al 06 de Febrero del año en curso. (Manuel Emilio Florian Méndez y Margarita Almonte Soriano)</t>
  </si>
  <si>
    <t>Pago de Viáticos, al personal de la División de Control de Bienes, que estará participando en el Inventario General de Medicamentos del Almacén Regional Norte, en la Provincia de Santiago, correspondiente a las fechas del 02 al 06 de Febrero del año en curso. (Jesucita Feliz y Jorge Luis Pérez Gerardo)</t>
  </si>
  <si>
    <t>Pago de Viáticos, al personal de la División de Control de Bienes, que estará participando en el Inventario General de Medicamentos del Almacén Regional Norte, en la Provincia de Santiago, correspondiente a las fechas del 02 al 06 de Febrero del presente año.- (Melania Almonte Mojena y Ramón Ignacio Díaz Mojica)</t>
  </si>
  <si>
    <t>Pago de Viáticos, al personal de la División de Control de Bienes, que estará participando en el Inventario General de Medicamentos del Almacén Regional Norte, en la Provincia de Santiago, correspondiente a las fechas del 02 al 06 de Febrero del presente año.- (Adalkira Altagracia de la Rosa Javier y Bolívar Benítez Campusano)</t>
  </si>
  <si>
    <t>Pago de Viáticos, al personal de la Dirección Administrativa Financiera (Enc. Departamento Financiero), que estará participando en el Inventario General de Medicamentos, en el Almacén Regional Norte, en la Provincia de Santiago, correspondiente a los días del 02 al 05 de Febrero del año 
en curso.</t>
  </si>
  <si>
    <t>Pago de Viáticos, al personal de la Dirección Administrativa Financiera (Departamento Financiero), que estará participando en el Inventario General de Medicamentos, en el Almacén Regional Norte, en la Provincia de Santiago, correspondiente a los días del 02 al 05 de Febrero del año
en curso.</t>
  </si>
  <si>
    <t>Pago de Viáticos, al personal de Mantenimiento de Santiago, bajo la Supervisión del Departamento de Ingeniería e Infraestructura, que estuvo realizando trabajos de mantenimiento, en las Farmacias del Pueblo de las Provincias de La Vega, Constanza y Monte Llano, correspondiente a los días 07, 11 y 15 de Noviembre
del año 2022.-</t>
  </si>
  <si>
    <t>Pago de Viáticos, al personal de Mantenimiento de Santiago, bajo la Supervisión del Departamento de Ingeniería e Infraestructura, que estuvo realizando trabajos de mantenimiento, en las Farmacias del Pueblo de las Provincias de Puerto Plata, Dajabon, Monte Cristi, La Vega
y Valverde Mao,  correspondiente a los días 30 de Noviembre y 01, 02 y 05 de Diciembre del año 2022.-</t>
  </si>
  <si>
    <t>Pago de Viáticos, al personal de la División de Control de Bienes, que estuvo participando en el Conteo de Medicamentos Código 3290 Amoxicilina + Acido Clavulánico 250 mg + 62.5 mg/5 Susp, en el Almacén Regional Norte, de la Provincia de Santiago, correspondiente al día 18 de Enero del presente año.-</t>
  </si>
  <si>
    <t>Transferencia Liquidable, para ser utilizada en la compra 
de productos y pagos de servicios menores, de los 
colaboradores del Almacén de la Avenida Monumental, según Comunicación No. DIS/A.MMTAL. 17,  realizada en fecha 26-01-23, por el Enc.  del referido almacén.</t>
  </si>
  <si>
    <t>Pago de Viáticos, al personal de la División de Distribución
de la Sede Central, que estuvo participando en el abastecimiento de medicamentos a las Farmacias del Pueblo, Programas y Transferencia, en las rutas de las Provincias de La Vega, Santo Domingo Oeste, La Altagracia, Azua, Hato Mayor, El Seibo, María Trinidad Sánchez, Monte Plata, Santiago, Boca Chica, Cotui, Bonao y San Juan, correspondiente a los días  14, 15 y 16 de Diciembre del año 2022.</t>
  </si>
  <si>
    <t>Pago de Viáticos, al personal de la División de Distribución 
de la Sede Central, que estuvo participando en el abastecimiento de medicamentos a las Farmacias del Pueblo, Programas y Transferencia, en las rutas de las Provincias de Azua, Elías Piña y Santiago, correspondiente a los días 27 y 28 de Diciembre del año 2022.</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</si>
  <si>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Dajabon,
Elías Piña, Duarte, Santo Domingo (Ciudad Salud y La Monumental), La Vega,  Constanza, Monseñor Nouel, Sánchez Ramírez, Puerto Plata, Monte Cristi, Hermanas Mirabal, Espaillat y Esperanza, correspondiente a los días 25, 29 y 30 de Noviembre y a los días 01, 02, 05 y 06 de Diciembre del año 2022.</t>
  </si>
  <si>
    <t>Compra de Tres (3) Juegos de Bandas D 1265 y Tres (3) Clips de Bandas de Disco, requeridos  por el Departamento de Compras y Contrataciones, para ser instalados en el Minibús Nissan Civilian, asignado al transporte de personal de la Institución, en las Rutas Hermanas Mirabal, Pedro Livio Cedeño, Puente de la 17, Los Mina,  según comunicación DT 009-23, realizada en fecha 20-01-23, por el Encargado de la División  de Transportación.</t>
  </si>
  <si>
    <t xml:space="preserve">Compra de Tres (3) Tóner Sharp MX312-NT, requeridos por el Departamento de Compras y Contrataciones, para ser utilizados en la impresora que opera en las Instalaciones del Almacén General de Ciudad Salud, en los despachos de medicamentos, según comunicación No. D. OP. 370-2023, realizada en fecha 01-02-23m por el Director de Operaciones &amp; Logística. </t>
  </si>
  <si>
    <t>Pago de Viáticos, al personal de la Dirección de Tramites y Servicios para la Salud, que estuvo participando en una reunión con el equipo de trabajo del Almacén Regional Norte, en la Provincia de Santiago, correspondiente al día 
25 de Enero del año en curso.</t>
  </si>
  <si>
    <t>Pago de Viáticos, al personal del Departamento de 
Ingeniería e Infraestructura, que estuvo realizando trabajos de: Pintura e instalación de mobiliario, para la habilitación de la nueva Farmacia del Pueblo CPN Los Transformadores; instalación de counter, anaqueles y accesorios , en la FP CPN Los Transformadores y visita de supervisión del acero de la zapata, en la construcción de la Farmacia del Pueblo CPN El Cercado; estas labores fueron realizadas en las Farmacias del Pueblo de las Provincias de San Juan de la Maguana y La Vega, correspondiente a los días 12 y 14 de Diciembre del presente año.</t>
  </si>
  <si>
    <t>Pago de Viáticos, al personal de la División de Distribución
de la Sede Central, que estuvo participando en el abastecimiento de medicamentos a las Farmacias del Pueblo, Programas y Transferencia, en las rutas de las Provincias de Santiago, Azua, San Juan, Jimani, Valverde Mao, Bahoruco, Barahona y La Altagracia, correspondiente a los días 19, 20, 21, 22, 26 y 27 de Diciembre del año 2022.-</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</si>
  <si>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21 de Diciembre del año 2022.-</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</si>
  <si>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05 de Enero del presente año.-</t>
  </si>
  <si>
    <t xml:space="preserve">Pago de Viáticos, al personal de la División de Distribución 
de la Sede Central, que estuvo participando en el abastecimiento de medicamentos a las Farmacias del Pueblo, Programas y Transferencia, en las rutas de las Provincias de Samaná, La Altagracia, El Seibo, Peravia, Santiago, San Pedro de Macorís, Monte Plata, Pedernales y San Cristóbal,  correspondiente a los días 04, 05, 06, 10 y 11 de Enero del año en curso.- </t>
  </si>
  <si>
    <t>Pago de Viáticos, al personal del Departamento de Seguridad Militar y Policial, que estuvo participando como agentes de seguridad, acompañando al Director General de la Institución, en la actividad del acto de inauguración de una nueva oficina de SENASA, realizada en la Provincia de San Pedro de Macorís, correspondiente al día 16 de Enero del presente año.</t>
  </si>
  <si>
    <t>Recarga de Combustible, al personal de las Farmacias del Pueblo, que estuvo trasladándose desde la Sede Central de Santo Domingo, hacia la Provincia Independencia, con la finalidad de realizar la supervisión de las Farmacias del Pueblo de la referida zona, correspondiente a los días   01
y 02 de Febrero del presente año.</t>
  </si>
  <si>
    <t>Compra de Una Corona de Ofrenda en Rosas Importadas
de color blanco y cinta tricolor, requerida por el Departamento de Compras y Contrataciones, para ser utilizada en la Ofrenda Floral que con motivo del mes de la Patria, realizará la Institución en el Altar de la Patria, el próximo día 20 de Febrero del año en curso, según comunicación No. DC/EV-2023-006, realizada en fecha
24-01-23, por la Enc. del Departamento de Comunicaciones.-</t>
  </si>
  <si>
    <t>Compra de Materiales misceláneos Ferreteros (Planchas de Yeso, Masilla Easy Finish, Parales, Tornillos de Estructura y de Plancha de 6", clavos, etc.), requeridos por el Departamento de Compras y Contrataciones, para ser utilizados en la readecuación de espacios de la Dirección Jurídica y de la Dirección de Recursos Humanos, según comunicación No. MAF-SC-2023-0017, realizada en fecha
06-02-23, por la Enc. de la División de Obras, Construcciones y Servicios.</t>
  </si>
  <si>
    <t>Recarga de Combustible, al personal de la División de 
Mejora y Acondicionamiento Físico, que estuvo realizando trabajos de desbloqueo de las cajas fuertes de las Farmacias del Pueblo Maimón, Barraquito, Las Coles, Hospital de Arenoso, Alberto Gautreaux, Leopoldo Pou, Pablo Paulino,
La Majagua, Las Galeras y FP Rincón, ubicadas en las Provincias de Monseñor Nouel, Duarte y Samaná, correspondiente a los días 09 y 10 de Febrero del año en curso.-</t>
  </si>
  <si>
    <t>Confección de Cheque de Administración, para ser utilizado
en los gastos menores de la Caja Chica de la Institución, según comunicación No. DTS 0013-23, realizada en fecha
14-02-23, por la Directora Administrativa Financiera y el Encargado del Departamento Financiero, respectivamente.</t>
  </si>
  <si>
    <t>Pago de Viáticos, al personal del Departamento de Fiscalización, que estará brindando soporte del Cronograma de Despachos de las Farmacias del Pueblo y de los Hospitales, en el Almacén Regional Norte, de la Provincia de Santiago, correspondiente a los días 13, 14, 15, 16 y 17 de Febrero del presente año.</t>
  </si>
  <si>
    <t>Pago de Viáticos, al personal del Departamento de Fiscalización, que estará brindando soporte del Cronograma de Despachos de las Farmacias del Pueblo y de los Hospitales, en el Almacén Regional Norte, de la Provincia de Santiago, correspondiente a los días 08, 09 y 10 de Febrero del presente año.</t>
  </si>
  <si>
    <t>Recarga de Peaje (Paso Rápido), a la Flotilla Vehicular de
la Institución, que distribuyen medicamentos y prestan servicios de mantenimiento, según comunicación No. CDA/050-2023, realizada en fecha 16-02-23, por el Encargado del Departamento Administrativo.</t>
  </si>
  <si>
    <t>Pago de Viáticos, al personal de la Dirección de Farmacias del Pueblo, que estuvo trasladándose desde la Sede Central de Santo Domingo, hacia  la Provincia de Independencia, 
con la finalidad de realizar labores de Supervisión en las Farmacias del Pueblo de la referida provincia, correspondiente a los días 01 y 02 de Febrero del presente año.</t>
  </si>
  <si>
    <t>Pago de Viáticos, al personal de la Dirección de Farmacias del Pueblo, que estuvo trasladándose desde la Sede Central de Santo Domingo, hacia  la Provincia de Independencia,
con la finalidad de realizar labores de Supervisión en las Farmacias del Pueblo de la referida provincia, correspondiente a los días 01 y 02 de Febrero del presente año.</t>
  </si>
  <si>
    <t>Pago de Viáticos, al personal de la Dirección de Farmacias del Pueblo, que estuvo trasladándose desde la Sede Central de Santo Domingo, hacia  la Provincia de Independencia,
con la finalidad de realizar labores de Supervisión en las Farmacias del Pueblo de la referida provincia, correspondiente a los días 09 y 10 de Febrero del presente año.</t>
  </si>
  <si>
    <t>Pago de Viáticos, al personal de la Dirección de Farmacias del Pueblo, que estuvo trasladándose desde la Sede Central 
de Santo Domingo, hacia  la Provincia de Independencia, 
con la finalidad de realizar labores de Supervisión en las Farmacias del Pueblo de la referida provincia, correspondiente a los días 09 y 10 de Febrero del presente año.</t>
  </si>
  <si>
    <t>Pago de Viáticos, al personal de la Dirección de Farmacias del Pueblo, que estuvo trasladándose desde la Sede Central de Santo Domingo, hacia  la Provincia de Independencia, 
con la finalidad de realizar labores de Supervisión en las Farmacias del Pueblo de la referida provincia, correspondiente a los días 09 y 10 de Febrero del presente año.</t>
  </si>
  <si>
    <t>Recarga de Peaje (Paso Rápido), a la Flotilla Vehicular de
la Institución, que distribuyen medicamentos y prestan servicios de mantenimiento, según comunicación No. CDA/055-2023, realizada en fecha 23-02-23, por el Encargado del Departamento Administrativo.</t>
  </si>
  <si>
    <t>Compra de Una Corona Fúnebre en Flores importadas, de Gladiolos y Sonrío, requerida por el Departamento de Compras y Contrataciones, para ser ofrendada en el Jardín Memorial, con motivo del fallecimiento de la esposa del Señor Hedel Cordero, colaborador de la Institución, según comunicación No. DC/EV-2023-001, realizada en fecha
16-01-23, por la Encargada del Departamento de Comunicaciones.-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</si>
</sst>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2"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u/>
      <sz val="18"/>
      <color theme="1"/>
      <name val="Cambria"/>
      <family val="1"/>
      <scheme val="major"/>
    </font>
    <font>
      <b/>
      <i/>
      <sz val="22"/>
      <color rgb="FFC00000"/>
      <name val="Cambria"/>
      <family val="1"/>
      <scheme val="major"/>
    </font>
    <font>
      <i/>
      <sz val="15"/>
      <color rgb="FFFF0000"/>
      <name val="Cambria"/>
      <family val="1"/>
    </font>
    <font>
      <i/>
      <sz val="15"/>
      <name val="Cambria"/>
      <family val="1"/>
    </font>
    <font>
      <i/>
      <sz val="19"/>
      <color theme="1"/>
      <name val="Cambria"/>
      <family val="1"/>
      <scheme val="major"/>
    </font>
    <font>
      <i/>
      <sz val="16"/>
      <color theme="1"/>
      <name val="Cambria"/>
      <family val="1"/>
      <scheme val="major"/>
    </font>
    <font>
      <i/>
      <sz val="18"/>
      <name val="Cambria"/>
      <family val="1"/>
      <scheme val="major"/>
    </font>
    <font>
      <b/>
      <i/>
      <u val="double"/>
      <sz val="21"/>
      <color rgb="FFC00000"/>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8"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23" borderId="8" applyNumberFormat="0" applyFont="0" applyAlignment="0" applyProtection="0"/>
    <xf numFmtId="0" fontId="23" fillId="2" borderId="9" applyNumberForma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73">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0" xfId="0" applyFont="1" applyFill="1"/>
    <xf numFmtId="0" fontId="30" fillId="0" borderId="0" xfId="0" applyFont="1" applyFill="1"/>
    <xf numFmtId="0" fontId="8" fillId="0" borderId="1" xfId="0" applyFont="1" applyFill="1" applyBorder="1" applyAlignment="1">
      <alignment horizontal="justify"/>
    </xf>
    <xf numFmtId="164" fontId="4" fillId="0" borderId="1" xfId="0" applyNumberFormat="1" applyFont="1" applyFill="1" applyBorder="1" applyAlignment="1">
      <alignment horizontal="center"/>
    </xf>
    <xf numFmtId="0" fontId="27" fillId="0" borderId="1" xfId="0" applyFont="1" applyBorder="1" applyAlignment="1">
      <alignment horizontal="left"/>
    </xf>
    <xf numFmtId="39" fontId="27" fillId="0" borderId="1" xfId="0" applyNumberFormat="1" applyFont="1" applyFill="1" applyBorder="1" applyAlignment="1">
      <alignment horizontal="center" wrapText="1"/>
    </xf>
    <xf numFmtId="0" fontId="28" fillId="0"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8" fillId="0" borderId="1" xfId="0" applyFont="1" applyBorder="1" applyAlignment="1">
      <alignment horizontal="center" vertical="center" wrapText="1"/>
    </xf>
    <xf numFmtId="0" fontId="0" fillId="0" borderId="0" xfId="0" applyBorder="1"/>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4" fontId="32"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7" fillId="0" borderId="1" xfId="0" applyNumberFormat="1" applyFont="1" applyFill="1" applyBorder="1" applyAlignment="1">
      <alignment horizontal="center" wrapText="1"/>
    </xf>
    <xf numFmtId="0" fontId="27"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 fillId="0" borderId="1" xfId="0" applyFont="1" applyBorder="1"/>
    <xf numFmtId="0" fontId="31" fillId="0" borderId="1" xfId="0" applyFont="1" applyBorder="1" applyAlignment="1">
      <alignment horizontal="center" vertical="center" wrapText="1"/>
    </xf>
    <xf numFmtId="49" fontId="32" fillId="0" borderId="1" xfId="0" applyNumberFormat="1" applyFont="1" applyFill="1" applyBorder="1" applyAlignment="1">
      <alignment horizontal="center"/>
    </xf>
    <xf numFmtId="0" fontId="43" fillId="0" borderId="0" xfId="0" applyFont="1" applyAlignment="1">
      <alignment horizontal="center"/>
    </xf>
    <xf numFmtId="0" fontId="43" fillId="0" borderId="0" xfId="0" applyFont="1"/>
    <xf numFmtId="4" fontId="44" fillId="0" borderId="0" xfId="0" applyNumberFormat="1" applyFont="1" applyAlignment="1">
      <alignment horizontal="center"/>
    </xf>
    <xf numFmtId="39" fontId="41" fillId="0" borderId="0" xfId="0" applyNumberFormat="1" applyFont="1" applyFill="1" applyBorder="1" applyAlignment="1">
      <alignment horizontal="center" wrapText="1"/>
    </xf>
    <xf numFmtId="0" fontId="31" fillId="0" borderId="0" xfId="0" applyFont="1" applyBorder="1" applyAlignment="1">
      <alignment horizontal="center" wrapText="1"/>
    </xf>
    <xf numFmtId="0" fontId="45" fillId="0" borderId="0" xfId="0" applyFont="1" applyBorder="1" applyAlignment="1">
      <alignment horizontal="center" wrapText="1"/>
    </xf>
    <xf numFmtId="39" fontId="46" fillId="0" borderId="1" xfId="45" applyNumberFormat="1" applyFont="1" applyFill="1" applyBorder="1" applyAlignment="1">
      <alignment horizontal="center"/>
    </xf>
    <xf numFmtId="39" fontId="47" fillId="0" borderId="1" xfId="45" applyNumberFormat="1" applyFont="1" applyFill="1" applyBorder="1" applyAlignment="1">
      <alignment horizontal="center"/>
    </xf>
    <xf numFmtId="0" fontId="48" fillId="0" borderId="0" xfId="0" applyFont="1" applyBorder="1" applyAlignment="1">
      <alignment horizontal="left" wrapText="1"/>
    </xf>
    <xf numFmtId="0" fontId="48" fillId="0" borderId="0" xfId="0" applyFont="1" applyAlignment="1">
      <alignment horizontal="left" wrapText="1"/>
    </xf>
    <xf numFmtId="0" fontId="49" fillId="0" borderId="0" xfId="0" applyFont="1" applyAlignment="1">
      <alignment horizontal="center"/>
    </xf>
    <xf numFmtId="0" fontId="49" fillId="0" borderId="0" xfId="0" applyFont="1" applyAlignment="1">
      <alignment horizontal="center" wrapText="1"/>
    </xf>
    <xf numFmtId="0" fontId="43" fillId="0" borderId="0" xfId="0" applyFont="1" applyAlignment="1">
      <alignment wrapText="1"/>
    </xf>
    <xf numFmtId="0" fontId="50" fillId="0" borderId="0" xfId="0" applyFont="1" applyFill="1"/>
    <xf numFmtId="0" fontId="50" fillId="0" borderId="0" xfId="0" applyFont="1" applyFill="1" applyAlignment="1">
      <alignment wrapText="1"/>
    </xf>
    <xf numFmtId="0" fontId="48" fillId="24" borderId="11" xfId="0" applyFont="1" applyFill="1" applyBorder="1" applyAlignment="1">
      <alignment horizontal="left" wrapText="1"/>
    </xf>
    <xf numFmtId="0" fontId="50" fillId="0" borderId="0" xfId="0" applyFont="1"/>
    <xf numFmtId="0" fontId="39" fillId="0" borderId="0" xfId="0" applyFont="1" applyAlignment="1">
      <alignment horizontal="center" wrapText="1"/>
    </xf>
    <xf numFmtId="0" fontId="48" fillId="0" borderId="0" xfId="0" applyFont="1" applyAlignment="1">
      <alignment horizontal="center" wrapText="1"/>
    </xf>
    <xf numFmtId="39" fontId="51" fillId="0" borderId="0" xfId="0" applyNumberFormat="1" applyFont="1" applyFill="1" applyBorder="1" applyAlignment="1">
      <alignment horizontal="center" wrapText="1"/>
    </xf>
    <xf numFmtId="0" fontId="4" fillId="0" borderId="0" xfId="0" applyFont="1" applyBorder="1" applyAlignment="1">
      <alignment horizontal="center"/>
    </xf>
    <xf numFmtId="164" fontId="32" fillId="0" borderId="0" xfId="0" applyNumberFormat="1" applyFont="1" applyFill="1" applyBorder="1" applyAlignment="1">
      <alignment horizontal="center"/>
    </xf>
    <xf numFmtId="0" fontId="7" fillId="0" borderId="0" xfId="0" applyFont="1" applyFill="1" applyBorder="1" applyAlignment="1">
      <alignment horizontal="center" wrapText="1"/>
    </xf>
    <xf numFmtId="0" fontId="7" fillId="0" borderId="0" xfId="0" applyFont="1" applyFill="1" applyBorder="1" applyAlignment="1">
      <alignment horizontal="left" wrapText="1"/>
    </xf>
    <xf numFmtId="0" fontId="7" fillId="0" borderId="0" xfId="0" applyFont="1" applyBorder="1" applyAlignment="1">
      <alignment horizontal="left" wrapText="1"/>
    </xf>
    <xf numFmtId="49" fontId="7" fillId="0" borderId="0" xfId="0" applyNumberFormat="1" applyFont="1" applyFill="1" applyBorder="1" applyAlignment="1">
      <alignment horizontal="center" wrapText="1"/>
    </xf>
    <xf numFmtId="39" fontId="7" fillId="0" borderId="0" xfId="0" applyNumberFormat="1" applyFont="1" applyFill="1" applyBorder="1" applyAlignment="1">
      <alignment horizontal="center" wrapText="1"/>
    </xf>
    <xf numFmtId="0" fontId="43" fillId="0" borderId="0" xfId="0" applyFont="1" applyAlignment="1">
      <alignment horizontal="center"/>
    </xf>
    <xf numFmtId="0" fontId="43" fillId="0" borderId="0" xfId="0" applyFont="1" applyAlignment="1">
      <alignment horizontal="center" wrapText="1"/>
    </xf>
    <xf numFmtId="0" fontId="31" fillId="0" borderId="12" xfId="0" applyFont="1" applyFill="1" applyBorder="1" applyAlignment="1">
      <alignment horizontal="center" wrapText="1"/>
    </xf>
    <xf numFmtId="0" fontId="31" fillId="0" borderId="13" xfId="0" applyFont="1" applyFill="1" applyBorder="1" applyAlignment="1">
      <alignment horizontal="center" wrapText="1"/>
    </xf>
    <xf numFmtId="0" fontId="5" fillId="0" borderId="0" xfId="0" applyFont="1" applyAlignment="1">
      <alignment horizontal="center" vertical="center"/>
    </xf>
    <xf numFmtId="0" fontId="43" fillId="0" borderId="11" xfId="0" applyFont="1" applyBorder="1" applyAlignment="1">
      <alignment horizontal="center"/>
    </xf>
    <xf numFmtId="0" fontId="43" fillId="0" borderId="11" xfId="0" applyFont="1" applyBorder="1" applyAlignment="1">
      <alignment horizontal="center" wrapText="1"/>
    </xf>
    <xf numFmtId="0" fontId="38" fillId="0" borderId="0" xfId="0" applyFont="1" applyBorder="1" applyAlignment="1">
      <alignment horizontal="center"/>
    </xf>
    <xf numFmtId="0" fontId="38" fillId="0" borderId="0" xfId="0" applyFont="1" applyBorder="1" applyAlignment="1">
      <alignment horizontal="center" wrapText="1"/>
    </xf>
    <xf numFmtId="0" fontId="35" fillId="0" borderId="0" xfId="0" applyFont="1" applyAlignment="1">
      <alignment horizontal="center" vertical="center"/>
    </xf>
    <xf numFmtId="0" fontId="6" fillId="0" borderId="0" xfId="0" applyFont="1" applyAlignment="1">
      <alignment horizontal="center"/>
    </xf>
    <xf numFmtId="0" fontId="3" fillId="0" borderId="0" xfId="0" applyFont="1" applyBorder="1" applyAlignment="1">
      <alignment horizontal="center" vertical="center"/>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9</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2771775</xdr:colOff>
      <xdr:row>0</xdr:row>
      <xdr:rowOff>104775</xdr:rowOff>
    </xdr:from>
    <xdr:to>
      <xdr:col>4</xdr:col>
      <xdr:colOff>3495675</xdr:colOff>
      <xdr:row>3</xdr:row>
      <xdr:rowOff>238124</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2200" y="371475"/>
          <a:ext cx="4057650" cy="933450"/>
        </a:xfrm>
        <a:prstGeom prst="rect">
          <a:avLst/>
        </a:prstGeom>
        <a:noFill/>
      </xdr:spPr>
    </xdr:pic>
    <xdr:clientData/>
  </xdr:twoCellAnchor>
  <xdr:oneCellAnchor>
    <xdr:from>
      <xdr:col>2</xdr:col>
      <xdr:colOff>590549</xdr:colOff>
      <xdr:row>8</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23</xdr:row>
      <xdr:rowOff>0</xdr:rowOff>
    </xdr:from>
    <xdr:to>
      <xdr:col>6</xdr:col>
      <xdr:colOff>0</xdr:colOff>
      <xdr:row>40</xdr:row>
      <xdr:rowOff>1376362</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2220575" y="650119350"/>
          <a:ext cx="0" cy="43514962"/>
        </a:xfrm>
        <a:prstGeom prst="rect">
          <a:avLst/>
        </a:prstGeom>
        <a:solidFill>
          <a:schemeClr val="accent2"/>
        </a:solidFill>
      </xdr:spPr>
    </xdr:pic>
    <xdr:clientData/>
  </xdr:twoCellAnchor>
  <xdr:oneCellAnchor>
    <xdr:from>
      <xdr:col>2</xdr:col>
      <xdr:colOff>380999</xdr:colOff>
      <xdr:row>9</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1581150</xdr:colOff>
      <xdr:row>0</xdr:row>
      <xdr:rowOff>0</xdr:rowOff>
    </xdr:from>
    <xdr:to>
      <xdr:col>4</xdr:col>
      <xdr:colOff>1581150</xdr:colOff>
      <xdr:row>15</xdr:row>
      <xdr:rowOff>1266824</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8</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4</xdr:col>
      <xdr:colOff>1657350</xdr:colOff>
      <xdr:row>0</xdr:row>
      <xdr:rowOff>95250</xdr:rowOff>
    </xdr:from>
    <xdr:to>
      <xdr:col>4</xdr:col>
      <xdr:colOff>1657350</xdr:colOff>
      <xdr:row>12</xdr:row>
      <xdr:rowOff>914400</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23</xdr:row>
      <xdr:rowOff>0</xdr:rowOff>
    </xdr:from>
    <xdr:to>
      <xdr:col>6</xdr:col>
      <xdr:colOff>0</xdr:colOff>
      <xdr:row>37</xdr:row>
      <xdr:rowOff>1362073</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23</xdr:row>
      <xdr:rowOff>0</xdr:rowOff>
    </xdr:from>
    <xdr:to>
      <xdr:col>6</xdr:col>
      <xdr:colOff>0</xdr:colOff>
      <xdr:row>42</xdr:row>
      <xdr:rowOff>157162</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6</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304799</xdr:colOff>
      <xdr:row>7</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095749" y="25717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7</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7</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1638300</xdr:colOff>
      <xdr:row>71</xdr:row>
      <xdr:rowOff>0</xdr:rowOff>
    </xdr:from>
    <xdr:to>
      <xdr:col>6</xdr:col>
      <xdr:colOff>0</xdr:colOff>
      <xdr:row>116</xdr:row>
      <xdr:rowOff>1071562</xdr:rowOff>
    </xdr:to>
    <xdr:pic>
      <xdr:nvPicPr>
        <xdr:cNvPr id="18" name="17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1925300" y="106584750"/>
          <a:ext cx="0" cy="29046487"/>
        </a:xfrm>
        <a:prstGeom prst="rect">
          <a:avLst/>
        </a:prstGeom>
        <a:solidFill>
          <a:schemeClr val="accent2"/>
        </a:solidFill>
      </xdr:spPr>
    </xdr:pic>
    <xdr:clientData/>
  </xdr:twoCellAnchor>
  <xdr:twoCellAnchor editAs="oneCell">
    <xdr:from>
      <xdr:col>5</xdr:col>
      <xdr:colOff>1581150</xdr:colOff>
      <xdr:row>0</xdr:row>
      <xdr:rowOff>0</xdr:rowOff>
    </xdr:from>
    <xdr:to>
      <xdr:col>6</xdr:col>
      <xdr:colOff>0</xdr:colOff>
      <xdr:row>16</xdr:row>
      <xdr:rowOff>219074</xdr:rowOff>
    </xdr:to>
    <xdr:pic>
      <xdr:nvPicPr>
        <xdr:cNvPr id="19"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868150" y="266700"/>
          <a:ext cx="0" cy="10953749"/>
        </a:xfrm>
        <a:prstGeom prst="rect">
          <a:avLst/>
        </a:prstGeom>
        <a:noFill/>
        <a:ln>
          <a:noFill/>
        </a:ln>
      </xdr:spPr>
    </xdr:pic>
    <xdr:clientData/>
  </xdr:twoCellAnchor>
  <xdr:twoCellAnchor editAs="oneCell">
    <xdr:from>
      <xdr:col>5</xdr:col>
      <xdr:colOff>1657350</xdr:colOff>
      <xdr:row>0</xdr:row>
      <xdr:rowOff>95250</xdr:rowOff>
    </xdr:from>
    <xdr:to>
      <xdr:col>6</xdr:col>
      <xdr:colOff>0</xdr:colOff>
      <xdr:row>12</xdr:row>
      <xdr:rowOff>123825</xdr:rowOff>
    </xdr:to>
    <xdr:pic>
      <xdr:nvPicPr>
        <xdr:cNvPr id="20"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1944350" y="361950"/>
          <a:ext cx="0" cy="5619750"/>
        </a:xfrm>
        <a:prstGeom prst="rect">
          <a:avLst/>
        </a:prstGeom>
        <a:solidFill>
          <a:schemeClr val="accent2"/>
        </a:solidFill>
      </xdr:spPr>
    </xdr:pic>
    <xdr:clientData/>
  </xdr:twoCellAnchor>
  <xdr:twoCellAnchor>
    <xdr:from>
      <xdr:col>3</xdr:col>
      <xdr:colOff>1828800</xdr:colOff>
      <xdr:row>126</xdr:row>
      <xdr:rowOff>314325</xdr:rowOff>
    </xdr:from>
    <xdr:to>
      <xdr:col>3</xdr:col>
      <xdr:colOff>3019426</xdr:colOff>
      <xdr:row>126</xdr:row>
      <xdr:rowOff>514349</xdr:rowOff>
    </xdr:to>
    <xdr:sp macro="" textlink="">
      <xdr:nvSpPr>
        <xdr:cNvPr id="21" name="6 Flecha abajo"/>
        <xdr:cNvSpPr/>
      </xdr:nvSpPr>
      <xdr:spPr>
        <a:xfrm rot="16200000">
          <a:off x="5724526" y="184042049"/>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K160"/>
  <sheetViews>
    <sheetView tabSelected="1" zoomScale="70" zoomScaleNormal="70" workbookViewId="0">
      <selection sqref="A1:XFD1"/>
    </sheetView>
  </sheetViews>
  <sheetFormatPr baseColWidth="10" defaultRowHeight="21" x14ac:dyDescent="0.35"/>
  <cols>
    <col min="1" max="1" width="10.42578125" style="14" customWidth="1"/>
    <col min="2" max="2" width="16.140625" style="4" customWidth="1"/>
    <col min="3" max="3" width="24.42578125" style="5" customWidth="1"/>
    <col min="4" max="4" width="50" style="5" customWidth="1"/>
    <col min="5" max="5" width="78.5703125" customWidth="1"/>
    <col min="6" max="6" width="20" style="5" customWidth="1"/>
    <col min="7" max="7" width="25.28515625" customWidth="1"/>
    <col min="8" max="8" width="28.42578125" customWidth="1"/>
    <col min="9" max="9" width="0.28515625" customWidth="1"/>
    <col min="10" max="11" width="11.42578125" hidden="1" customWidth="1"/>
  </cols>
  <sheetData>
    <row r="5" spans="1:11" ht="30" x14ac:dyDescent="0.25">
      <c r="A5" s="65" t="s">
        <v>158</v>
      </c>
      <c r="B5" s="65"/>
      <c r="C5" s="65"/>
      <c r="D5" s="65"/>
      <c r="E5" s="65"/>
      <c r="F5" s="65"/>
      <c r="G5" s="65"/>
      <c r="H5" s="65"/>
      <c r="I5" s="65"/>
      <c r="J5" s="65"/>
      <c r="K5" s="65"/>
    </row>
    <row r="6" spans="1:11" s="2" customFormat="1" ht="34.5" x14ac:dyDescent="0.45">
      <c r="A6" s="70" t="s">
        <v>3</v>
      </c>
      <c r="B6" s="70"/>
      <c r="C6" s="70"/>
      <c r="D6" s="70"/>
      <c r="E6" s="70"/>
      <c r="F6" s="70"/>
      <c r="G6" s="70"/>
      <c r="H6" s="70"/>
    </row>
    <row r="7" spans="1:11" s="2" customFormat="1" ht="33" x14ac:dyDescent="0.45">
      <c r="A7" s="71" t="s">
        <v>4</v>
      </c>
      <c r="B7" s="71"/>
      <c r="C7" s="71"/>
      <c r="D7" s="71"/>
      <c r="E7" s="71"/>
      <c r="F7" s="71"/>
      <c r="G7" s="71"/>
      <c r="H7" s="71"/>
    </row>
    <row r="8" spans="1:11" s="2" customFormat="1" ht="33" x14ac:dyDescent="0.45">
      <c r="A8" s="71" t="s">
        <v>7</v>
      </c>
      <c r="B8" s="71"/>
      <c r="C8" s="71"/>
      <c r="D8" s="71"/>
      <c r="E8" s="71"/>
      <c r="F8" s="71"/>
      <c r="G8" s="71"/>
      <c r="H8" s="71"/>
    </row>
    <row r="9" spans="1:11" s="1" customFormat="1" ht="33" x14ac:dyDescent="0.45">
      <c r="A9" s="71" t="s">
        <v>40</v>
      </c>
      <c r="B9" s="71"/>
      <c r="C9" s="71"/>
      <c r="D9" s="71"/>
      <c r="E9" s="71"/>
      <c r="F9" s="71"/>
      <c r="G9" s="71"/>
      <c r="H9" s="71"/>
    </row>
    <row r="10" spans="1:11" s="1" customFormat="1" ht="18" x14ac:dyDescent="0.25">
      <c r="A10" s="15"/>
      <c r="B10" s="72"/>
      <c r="C10" s="72"/>
      <c r="D10" s="72"/>
    </row>
    <row r="11" spans="1:11" s="1" customFormat="1" ht="67.5" x14ac:dyDescent="0.2">
      <c r="A11" s="16" t="s">
        <v>5</v>
      </c>
      <c r="B11" s="10" t="s">
        <v>0</v>
      </c>
      <c r="C11" s="3" t="s">
        <v>9</v>
      </c>
      <c r="D11" s="12" t="s">
        <v>1</v>
      </c>
      <c r="E11" s="11" t="s">
        <v>8</v>
      </c>
      <c r="F11" s="12" t="s">
        <v>6</v>
      </c>
      <c r="G11" s="12" t="s">
        <v>10</v>
      </c>
      <c r="H11" s="32" t="s">
        <v>2</v>
      </c>
    </row>
    <row r="12" spans="1:11" s="1" customFormat="1" ht="45" x14ac:dyDescent="0.3">
      <c r="A12" s="19">
        <v>1</v>
      </c>
      <c r="B12" s="26">
        <v>44958</v>
      </c>
      <c r="C12" s="25"/>
      <c r="D12" s="29" t="s">
        <v>41</v>
      </c>
      <c r="E12" s="8" t="s">
        <v>12</v>
      </c>
      <c r="F12" s="30"/>
      <c r="G12" s="31"/>
      <c r="H12" s="9">
        <v>3273204.34</v>
      </c>
    </row>
    <row r="13" spans="1:11" s="20" customFormat="1" ht="101.25" x14ac:dyDescent="0.3">
      <c r="A13" s="19">
        <v>2</v>
      </c>
      <c r="B13" s="26">
        <v>44958</v>
      </c>
      <c r="C13" s="25" t="s">
        <v>44</v>
      </c>
      <c r="D13" s="24" t="s">
        <v>25</v>
      </c>
      <c r="E13" s="21" t="s">
        <v>168</v>
      </c>
      <c r="F13" s="23"/>
      <c r="G13" s="22">
        <v>47500</v>
      </c>
      <c r="H13" s="22">
        <f>SUM(H12+F13-G13)</f>
        <v>3225704.34</v>
      </c>
    </row>
    <row r="14" spans="1:11" s="20" customFormat="1" ht="182.25" x14ac:dyDescent="0.3">
      <c r="A14" s="19">
        <v>3</v>
      </c>
      <c r="B14" s="26">
        <v>44958</v>
      </c>
      <c r="C14" s="25" t="s">
        <v>45</v>
      </c>
      <c r="D14" s="24" t="s">
        <v>34</v>
      </c>
      <c r="E14" s="21" t="s">
        <v>132</v>
      </c>
      <c r="F14" s="23"/>
      <c r="G14" s="22">
        <v>2500</v>
      </c>
      <c r="H14" s="22">
        <f t="shared" ref="H14:H77" si="0">SUM(H13+F14-G14)</f>
        <v>3223204.34</v>
      </c>
    </row>
    <row r="15" spans="1:11" s="20" customFormat="1" ht="101.25" x14ac:dyDescent="0.3">
      <c r="A15" s="19">
        <v>4</v>
      </c>
      <c r="B15" s="26">
        <v>44958</v>
      </c>
      <c r="C15" s="25" t="s">
        <v>46</v>
      </c>
      <c r="D15" s="24" t="s">
        <v>57</v>
      </c>
      <c r="E15" s="21" t="s">
        <v>63</v>
      </c>
      <c r="F15" s="23"/>
      <c r="G15" s="22">
        <v>23461.86</v>
      </c>
      <c r="H15" s="22">
        <f t="shared" si="0"/>
        <v>3199742.48</v>
      </c>
    </row>
    <row r="16" spans="1:11" s="13" customFormat="1" ht="121.5" x14ac:dyDescent="0.3">
      <c r="A16" s="19">
        <v>5</v>
      </c>
      <c r="B16" s="26">
        <v>44958</v>
      </c>
      <c r="C16" s="25" t="s">
        <v>47</v>
      </c>
      <c r="D16" s="24" t="s">
        <v>53</v>
      </c>
      <c r="E16" s="21" t="s">
        <v>169</v>
      </c>
      <c r="F16" s="23"/>
      <c r="G16" s="22">
        <v>3000</v>
      </c>
      <c r="H16" s="22">
        <f t="shared" si="0"/>
        <v>3196742.48</v>
      </c>
    </row>
    <row r="17" spans="1:8" s="20" customFormat="1" ht="121.5" x14ac:dyDescent="0.3">
      <c r="A17" s="19">
        <v>6</v>
      </c>
      <c r="B17" s="26">
        <v>44958</v>
      </c>
      <c r="C17" s="25" t="s">
        <v>48</v>
      </c>
      <c r="D17" s="24" t="s">
        <v>54</v>
      </c>
      <c r="E17" s="21" t="s">
        <v>170</v>
      </c>
      <c r="F17" s="23"/>
      <c r="G17" s="22">
        <v>3000</v>
      </c>
      <c r="H17" s="22">
        <f t="shared" si="0"/>
        <v>3193742.48</v>
      </c>
    </row>
    <row r="18" spans="1:8" s="20" customFormat="1" ht="121.5" x14ac:dyDescent="0.3">
      <c r="A18" s="19">
        <v>7</v>
      </c>
      <c r="B18" s="26">
        <v>44958</v>
      </c>
      <c r="C18" s="25" t="s">
        <v>49</v>
      </c>
      <c r="D18" s="24" t="s">
        <v>67</v>
      </c>
      <c r="E18" s="21" t="s">
        <v>133</v>
      </c>
      <c r="F18" s="23"/>
      <c r="G18" s="22">
        <v>1200</v>
      </c>
      <c r="H18" s="22">
        <f t="shared" si="0"/>
        <v>3192542.48</v>
      </c>
    </row>
    <row r="19" spans="1:8" s="20" customFormat="1" ht="162" x14ac:dyDescent="0.3">
      <c r="A19" s="19">
        <v>8</v>
      </c>
      <c r="B19" s="26">
        <v>44958</v>
      </c>
      <c r="C19" s="25" t="s">
        <v>50</v>
      </c>
      <c r="D19" s="24" t="s">
        <v>55</v>
      </c>
      <c r="E19" s="21" t="s">
        <v>134</v>
      </c>
      <c r="F19" s="23"/>
      <c r="G19" s="22">
        <v>4800</v>
      </c>
      <c r="H19" s="22">
        <f t="shared" si="0"/>
        <v>3187742.48</v>
      </c>
    </row>
    <row r="20" spans="1:8" s="20" customFormat="1" ht="121.5" x14ac:dyDescent="0.3">
      <c r="A20" s="19">
        <v>9</v>
      </c>
      <c r="B20" s="26">
        <v>44958</v>
      </c>
      <c r="C20" s="25" t="s">
        <v>51</v>
      </c>
      <c r="D20" s="24" t="s">
        <v>68</v>
      </c>
      <c r="E20" s="21" t="s">
        <v>171</v>
      </c>
      <c r="F20" s="23"/>
      <c r="G20" s="22">
        <v>1200</v>
      </c>
      <c r="H20" s="22">
        <f t="shared" si="0"/>
        <v>3186542.48</v>
      </c>
    </row>
    <row r="21" spans="1:8" s="20" customFormat="1" ht="121.5" x14ac:dyDescent="0.3">
      <c r="A21" s="19">
        <v>10</v>
      </c>
      <c r="B21" s="26">
        <v>44958</v>
      </c>
      <c r="C21" s="25" t="s">
        <v>52</v>
      </c>
      <c r="D21" s="24" t="s">
        <v>56</v>
      </c>
      <c r="E21" s="21" t="s">
        <v>135</v>
      </c>
      <c r="F21" s="23"/>
      <c r="G21" s="22">
        <v>1200</v>
      </c>
      <c r="H21" s="22">
        <f t="shared" si="0"/>
        <v>3185342.48</v>
      </c>
    </row>
    <row r="22" spans="1:8" s="13" customFormat="1" ht="121.5" x14ac:dyDescent="0.3">
      <c r="A22" s="19">
        <v>11</v>
      </c>
      <c r="B22" s="26">
        <v>44959</v>
      </c>
      <c r="C22" s="33" t="s">
        <v>27</v>
      </c>
      <c r="D22" s="24" t="s">
        <v>58</v>
      </c>
      <c r="E22" s="21" t="s">
        <v>64</v>
      </c>
      <c r="F22" s="28"/>
      <c r="G22" s="22">
        <v>4900</v>
      </c>
      <c r="H22" s="22">
        <f t="shared" si="0"/>
        <v>3180442.48</v>
      </c>
    </row>
    <row r="23" spans="1:8" s="13" customFormat="1" ht="101.25" x14ac:dyDescent="0.3">
      <c r="A23" s="19">
        <v>12</v>
      </c>
      <c r="B23" s="26">
        <v>44959</v>
      </c>
      <c r="C23" s="33" t="s">
        <v>27</v>
      </c>
      <c r="D23" s="24" t="s">
        <v>32</v>
      </c>
      <c r="E23" s="21" t="s">
        <v>172</v>
      </c>
      <c r="F23" s="23"/>
      <c r="G23" s="22">
        <v>18850</v>
      </c>
      <c r="H23" s="22">
        <f t="shared" si="0"/>
        <v>3161592.48</v>
      </c>
    </row>
    <row r="24" spans="1:8" s="13" customFormat="1" ht="120" customHeight="1" x14ac:dyDescent="0.3">
      <c r="A24" s="19">
        <v>13</v>
      </c>
      <c r="B24" s="26">
        <v>44959</v>
      </c>
      <c r="C24" s="33" t="s">
        <v>27</v>
      </c>
      <c r="D24" s="24" t="s">
        <v>22</v>
      </c>
      <c r="E24" s="21" t="s">
        <v>173</v>
      </c>
      <c r="F24" s="23"/>
      <c r="G24" s="22">
        <v>34600</v>
      </c>
      <c r="H24" s="22">
        <f t="shared" si="0"/>
        <v>3126992.48</v>
      </c>
    </row>
    <row r="25" spans="1:8" s="13" customFormat="1" ht="121.5" x14ac:dyDescent="0.3">
      <c r="A25" s="19">
        <v>14</v>
      </c>
      <c r="B25" s="26">
        <v>44959</v>
      </c>
      <c r="C25" s="33" t="s">
        <v>27</v>
      </c>
      <c r="D25" s="24" t="s">
        <v>22</v>
      </c>
      <c r="E25" s="21" t="s">
        <v>136</v>
      </c>
      <c r="F25" s="23"/>
      <c r="G25" s="22">
        <v>35600</v>
      </c>
      <c r="H25" s="22">
        <f t="shared" si="0"/>
        <v>3091392.48</v>
      </c>
    </row>
    <row r="26" spans="1:8" s="13" customFormat="1" ht="121.5" x14ac:dyDescent="0.3">
      <c r="A26" s="19">
        <v>15</v>
      </c>
      <c r="B26" s="26">
        <v>44959</v>
      </c>
      <c r="C26" s="33" t="s">
        <v>27</v>
      </c>
      <c r="D26" s="24" t="s">
        <v>31</v>
      </c>
      <c r="E26" s="21" t="s">
        <v>174</v>
      </c>
      <c r="F26" s="23"/>
      <c r="G26" s="22">
        <v>43050</v>
      </c>
      <c r="H26" s="22">
        <f t="shared" si="0"/>
        <v>3048342.48</v>
      </c>
    </row>
    <row r="27" spans="1:8" s="13" customFormat="1" ht="121.5" x14ac:dyDescent="0.3">
      <c r="A27" s="19">
        <v>16</v>
      </c>
      <c r="B27" s="26">
        <v>44959</v>
      </c>
      <c r="C27" s="33" t="s">
        <v>27</v>
      </c>
      <c r="D27" s="24" t="s">
        <v>31</v>
      </c>
      <c r="E27" s="21" t="s">
        <v>137</v>
      </c>
      <c r="F27" s="23"/>
      <c r="G27" s="22">
        <v>34600</v>
      </c>
      <c r="H27" s="22">
        <f t="shared" si="0"/>
        <v>3013742.48</v>
      </c>
    </row>
    <row r="28" spans="1:8" s="13" customFormat="1" ht="121.5" customHeight="1" x14ac:dyDescent="0.3">
      <c r="A28" s="19">
        <v>17</v>
      </c>
      <c r="B28" s="26">
        <v>44959</v>
      </c>
      <c r="C28" s="33" t="s">
        <v>27</v>
      </c>
      <c r="D28" s="24" t="s">
        <v>31</v>
      </c>
      <c r="E28" s="21" t="s">
        <v>175</v>
      </c>
      <c r="F28" s="23"/>
      <c r="G28" s="22">
        <v>43050</v>
      </c>
      <c r="H28" s="22">
        <f t="shared" si="0"/>
        <v>2970692.48</v>
      </c>
    </row>
    <row r="29" spans="1:8" s="13" customFormat="1" ht="122.25" customHeight="1" x14ac:dyDescent="0.3">
      <c r="A29" s="19">
        <v>18</v>
      </c>
      <c r="B29" s="26">
        <v>44959</v>
      </c>
      <c r="C29" s="33" t="s">
        <v>27</v>
      </c>
      <c r="D29" s="24" t="s">
        <v>31</v>
      </c>
      <c r="E29" s="21" t="s">
        <v>176</v>
      </c>
      <c r="F29" s="23"/>
      <c r="G29" s="22">
        <v>41750</v>
      </c>
      <c r="H29" s="22">
        <f t="shared" si="0"/>
        <v>2928942.48</v>
      </c>
    </row>
    <row r="30" spans="1:8" s="13" customFormat="1" ht="118.5" customHeight="1" x14ac:dyDescent="0.3">
      <c r="A30" s="19">
        <v>19</v>
      </c>
      <c r="B30" s="26">
        <v>44959</v>
      </c>
      <c r="C30" s="33" t="s">
        <v>27</v>
      </c>
      <c r="D30" s="24" t="s">
        <v>31</v>
      </c>
      <c r="E30" s="21" t="s">
        <v>177</v>
      </c>
      <c r="F30" s="23"/>
      <c r="G30" s="22">
        <v>34600</v>
      </c>
      <c r="H30" s="22">
        <f t="shared" si="0"/>
        <v>2894342.48</v>
      </c>
    </row>
    <row r="31" spans="1:8" s="13" customFormat="1" ht="120" customHeight="1" x14ac:dyDescent="0.3">
      <c r="A31" s="19">
        <v>20</v>
      </c>
      <c r="B31" s="26">
        <v>44959</v>
      </c>
      <c r="C31" s="33" t="s">
        <v>27</v>
      </c>
      <c r="D31" s="24" t="s">
        <v>31</v>
      </c>
      <c r="E31" s="21" t="s">
        <v>178</v>
      </c>
      <c r="F31" s="23"/>
      <c r="G31" s="22">
        <v>34600</v>
      </c>
      <c r="H31" s="22">
        <f t="shared" si="0"/>
        <v>2859742.48</v>
      </c>
    </row>
    <row r="32" spans="1:8" s="13" customFormat="1" ht="118.5" customHeight="1" x14ac:dyDescent="0.3">
      <c r="A32" s="19">
        <v>21</v>
      </c>
      <c r="B32" s="26">
        <v>44959</v>
      </c>
      <c r="C32" s="25">
        <v>29484232209</v>
      </c>
      <c r="D32" s="24" t="s">
        <v>24</v>
      </c>
      <c r="E32" s="21" t="s">
        <v>179</v>
      </c>
      <c r="F32" s="28"/>
      <c r="G32" s="22">
        <v>20000</v>
      </c>
      <c r="H32" s="22">
        <f t="shared" si="0"/>
        <v>2839742.48</v>
      </c>
    </row>
    <row r="33" spans="1:8" s="13" customFormat="1" ht="120.75" customHeight="1" x14ac:dyDescent="0.3">
      <c r="A33" s="19">
        <v>22</v>
      </c>
      <c r="B33" s="26">
        <v>44959</v>
      </c>
      <c r="C33" s="25">
        <v>29484318321</v>
      </c>
      <c r="D33" s="24" t="s">
        <v>35</v>
      </c>
      <c r="E33" s="21" t="s">
        <v>180</v>
      </c>
      <c r="F33" s="28"/>
      <c r="G33" s="22">
        <v>18300</v>
      </c>
      <c r="H33" s="22">
        <f t="shared" si="0"/>
        <v>2821442.48</v>
      </c>
    </row>
    <row r="34" spans="1:8" s="13" customFormat="1" ht="121.5" x14ac:dyDescent="0.3">
      <c r="A34" s="19">
        <v>23</v>
      </c>
      <c r="B34" s="26">
        <v>44959</v>
      </c>
      <c r="C34" s="25">
        <v>29484348037</v>
      </c>
      <c r="D34" s="24" t="s">
        <v>69</v>
      </c>
      <c r="E34" s="21" t="s">
        <v>65</v>
      </c>
      <c r="F34" s="28"/>
      <c r="G34" s="22">
        <v>1900</v>
      </c>
      <c r="H34" s="22">
        <f t="shared" si="0"/>
        <v>2819542.48</v>
      </c>
    </row>
    <row r="35" spans="1:8" ht="141.75" x14ac:dyDescent="0.3">
      <c r="A35" s="19">
        <v>24</v>
      </c>
      <c r="B35" s="26">
        <v>44959</v>
      </c>
      <c r="C35" s="25" t="s">
        <v>27</v>
      </c>
      <c r="D35" s="24" t="s">
        <v>19</v>
      </c>
      <c r="E35" s="21" t="s">
        <v>66</v>
      </c>
      <c r="F35" s="23"/>
      <c r="G35" s="22">
        <v>6650</v>
      </c>
      <c r="H35" s="22">
        <f t="shared" si="0"/>
        <v>2812892.48</v>
      </c>
    </row>
    <row r="36" spans="1:8" ht="141.75" x14ac:dyDescent="0.3">
      <c r="A36" s="19">
        <v>25</v>
      </c>
      <c r="B36" s="26">
        <v>44959</v>
      </c>
      <c r="C36" s="25" t="s">
        <v>27</v>
      </c>
      <c r="D36" s="24" t="s">
        <v>19</v>
      </c>
      <c r="E36" s="21" t="s">
        <v>181</v>
      </c>
      <c r="F36" s="23"/>
      <c r="G36" s="22">
        <v>7550</v>
      </c>
      <c r="H36" s="22">
        <f t="shared" si="0"/>
        <v>2805342.48</v>
      </c>
    </row>
    <row r="37" spans="1:8" ht="141.75" x14ac:dyDescent="0.3">
      <c r="A37" s="19">
        <v>26</v>
      </c>
      <c r="B37" s="26">
        <v>44959</v>
      </c>
      <c r="C37" s="25" t="s">
        <v>27</v>
      </c>
      <c r="D37" s="24" t="s">
        <v>19</v>
      </c>
      <c r="E37" s="21" t="s">
        <v>59</v>
      </c>
      <c r="F37" s="23"/>
      <c r="G37" s="22">
        <v>6850</v>
      </c>
      <c r="H37" s="22">
        <f t="shared" si="0"/>
        <v>2798492.48</v>
      </c>
    </row>
    <row r="38" spans="1:8" ht="121.5" x14ac:dyDescent="0.3">
      <c r="A38" s="19">
        <v>27</v>
      </c>
      <c r="B38" s="26">
        <v>44959</v>
      </c>
      <c r="C38" s="25" t="s">
        <v>27</v>
      </c>
      <c r="D38" s="24" t="s">
        <v>19</v>
      </c>
      <c r="E38" s="21" t="s">
        <v>60</v>
      </c>
      <c r="F38" s="23"/>
      <c r="G38" s="22">
        <v>4750</v>
      </c>
      <c r="H38" s="22">
        <f t="shared" si="0"/>
        <v>2793742.48</v>
      </c>
    </row>
    <row r="39" spans="1:8" ht="142.5" customHeight="1" x14ac:dyDescent="0.3">
      <c r="A39" s="19">
        <v>28</v>
      </c>
      <c r="B39" s="26">
        <v>44959</v>
      </c>
      <c r="C39" s="25" t="s">
        <v>27</v>
      </c>
      <c r="D39" s="24" t="s">
        <v>19</v>
      </c>
      <c r="E39" s="21" t="s">
        <v>182</v>
      </c>
      <c r="F39" s="23"/>
      <c r="G39" s="22">
        <v>16050</v>
      </c>
      <c r="H39" s="22">
        <f t="shared" si="0"/>
        <v>2777692.48</v>
      </c>
    </row>
    <row r="40" spans="1:8" s="13" customFormat="1" ht="162" x14ac:dyDescent="0.3">
      <c r="A40" s="19">
        <v>29</v>
      </c>
      <c r="B40" s="26">
        <v>44959</v>
      </c>
      <c r="C40" s="25">
        <v>29487986077</v>
      </c>
      <c r="D40" s="24" t="s">
        <v>61</v>
      </c>
      <c r="E40" s="21" t="s">
        <v>62</v>
      </c>
      <c r="F40" s="23"/>
      <c r="G40" s="22">
        <v>16651.68</v>
      </c>
      <c r="H40" s="22">
        <f t="shared" si="0"/>
        <v>2761040.8</v>
      </c>
    </row>
    <row r="41" spans="1:8" s="13" customFormat="1" ht="121.5" x14ac:dyDescent="0.3">
      <c r="A41" s="19">
        <v>30</v>
      </c>
      <c r="B41" s="26">
        <v>44960</v>
      </c>
      <c r="C41" s="25" t="s">
        <v>27</v>
      </c>
      <c r="D41" s="24" t="s">
        <v>31</v>
      </c>
      <c r="E41" s="21" t="s">
        <v>183</v>
      </c>
      <c r="F41" s="23"/>
      <c r="G41" s="22">
        <v>2200</v>
      </c>
      <c r="H41" s="22">
        <f t="shared" si="0"/>
        <v>2758840.8</v>
      </c>
    </row>
    <row r="42" spans="1:8" s="13" customFormat="1" ht="102.75" customHeight="1" x14ac:dyDescent="0.3">
      <c r="A42" s="19">
        <v>31</v>
      </c>
      <c r="B42" s="26">
        <v>44963</v>
      </c>
      <c r="C42" s="25">
        <v>29529827440</v>
      </c>
      <c r="D42" s="24" t="s">
        <v>72</v>
      </c>
      <c r="E42" s="21" t="s">
        <v>184</v>
      </c>
      <c r="F42" s="40"/>
      <c r="G42" s="22">
        <v>10000</v>
      </c>
      <c r="H42" s="22">
        <f t="shared" si="0"/>
        <v>2748840.8</v>
      </c>
    </row>
    <row r="43" spans="1:8" ht="182.25" x14ac:dyDescent="0.3">
      <c r="A43" s="19">
        <v>32</v>
      </c>
      <c r="B43" s="26">
        <v>44964</v>
      </c>
      <c r="C43" s="25" t="s">
        <v>27</v>
      </c>
      <c r="D43" s="24" t="s">
        <v>16</v>
      </c>
      <c r="E43" s="21" t="s">
        <v>138</v>
      </c>
      <c r="F43" s="23"/>
      <c r="G43" s="22">
        <v>49350</v>
      </c>
      <c r="H43" s="22">
        <f t="shared" si="0"/>
        <v>2699490.8</v>
      </c>
    </row>
    <row r="44" spans="1:8" ht="182.25" x14ac:dyDescent="0.3">
      <c r="A44" s="19">
        <v>33</v>
      </c>
      <c r="B44" s="26">
        <v>44964</v>
      </c>
      <c r="C44" s="25" t="s">
        <v>27</v>
      </c>
      <c r="D44" s="24" t="s">
        <v>16</v>
      </c>
      <c r="E44" s="21" t="s">
        <v>185</v>
      </c>
      <c r="F44" s="23"/>
      <c r="G44" s="22">
        <v>47050</v>
      </c>
      <c r="H44" s="22">
        <f t="shared" si="0"/>
        <v>2652440.7999999998</v>
      </c>
    </row>
    <row r="45" spans="1:8" ht="121.5" x14ac:dyDescent="0.3">
      <c r="A45" s="19">
        <v>34</v>
      </c>
      <c r="B45" s="26">
        <v>44964</v>
      </c>
      <c r="C45" s="25" t="s">
        <v>27</v>
      </c>
      <c r="D45" s="24" t="s">
        <v>16</v>
      </c>
      <c r="E45" s="21" t="s">
        <v>186</v>
      </c>
      <c r="F45" s="23"/>
      <c r="G45" s="22">
        <v>17200</v>
      </c>
      <c r="H45" s="22">
        <f t="shared" si="0"/>
        <v>2635240.7999999998</v>
      </c>
    </row>
    <row r="46" spans="1:8" s="20" customFormat="1" ht="240.75" customHeight="1" x14ac:dyDescent="0.3">
      <c r="A46" s="19">
        <v>35</v>
      </c>
      <c r="B46" s="26">
        <v>44964</v>
      </c>
      <c r="C46" s="25" t="s">
        <v>27</v>
      </c>
      <c r="D46" s="24" t="s">
        <v>21</v>
      </c>
      <c r="E46" s="24" t="s">
        <v>124</v>
      </c>
      <c r="F46" s="40"/>
      <c r="G46" s="41">
        <v>44000</v>
      </c>
      <c r="H46" s="22">
        <f t="shared" si="0"/>
        <v>2591240.7999999998</v>
      </c>
    </row>
    <row r="47" spans="1:8" s="20" customFormat="1" ht="243" x14ac:dyDescent="0.3">
      <c r="A47" s="19">
        <v>36</v>
      </c>
      <c r="B47" s="26">
        <v>44964</v>
      </c>
      <c r="C47" s="25" t="s">
        <v>27</v>
      </c>
      <c r="D47" s="24" t="s">
        <v>21</v>
      </c>
      <c r="E47" s="24" t="s">
        <v>187</v>
      </c>
      <c r="F47" s="40"/>
      <c r="G47" s="41">
        <v>46750</v>
      </c>
      <c r="H47" s="22">
        <f t="shared" si="0"/>
        <v>2544490.7999999998</v>
      </c>
    </row>
    <row r="48" spans="1:8" s="20" customFormat="1" ht="242.25" customHeight="1" x14ac:dyDescent="0.3">
      <c r="A48" s="19">
        <v>37</v>
      </c>
      <c r="B48" s="26">
        <v>44964</v>
      </c>
      <c r="C48" s="25" t="s">
        <v>27</v>
      </c>
      <c r="D48" s="24" t="s">
        <v>21</v>
      </c>
      <c r="E48" s="24" t="s">
        <v>125</v>
      </c>
      <c r="F48" s="40"/>
      <c r="G48" s="41">
        <v>44050</v>
      </c>
      <c r="H48" s="22">
        <f t="shared" si="0"/>
        <v>2500440.7999999998</v>
      </c>
    </row>
    <row r="49" spans="1:8" s="20" customFormat="1" ht="123.75" customHeight="1" x14ac:dyDescent="0.3">
      <c r="A49" s="19">
        <v>38</v>
      </c>
      <c r="B49" s="26">
        <v>44964</v>
      </c>
      <c r="C49" s="25">
        <v>29536772357</v>
      </c>
      <c r="D49" s="24" t="s">
        <v>118</v>
      </c>
      <c r="E49" s="24" t="s">
        <v>96</v>
      </c>
      <c r="F49" s="40"/>
      <c r="G49" s="41">
        <v>1605</v>
      </c>
      <c r="H49" s="22">
        <f t="shared" si="0"/>
        <v>2498835.7999999998</v>
      </c>
    </row>
    <row r="50" spans="1:8" s="20" customFormat="1" ht="76.5" customHeight="1" x14ac:dyDescent="0.3">
      <c r="A50" s="19">
        <v>39</v>
      </c>
      <c r="B50" s="26">
        <v>44964</v>
      </c>
      <c r="C50" s="25">
        <v>29536799232</v>
      </c>
      <c r="D50" s="24" t="s">
        <v>117</v>
      </c>
      <c r="E50" s="24" t="s">
        <v>82</v>
      </c>
      <c r="F50" s="40"/>
      <c r="G50" s="41">
        <v>1700</v>
      </c>
      <c r="H50" s="22">
        <f t="shared" si="0"/>
        <v>2497135.7999999998</v>
      </c>
    </row>
    <row r="51" spans="1:8" s="20" customFormat="1" ht="221.25" customHeight="1" x14ac:dyDescent="0.3">
      <c r="A51" s="19">
        <v>40</v>
      </c>
      <c r="B51" s="26">
        <v>44964</v>
      </c>
      <c r="C51" s="25">
        <v>29536842173</v>
      </c>
      <c r="D51" s="24" t="s">
        <v>77</v>
      </c>
      <c r="E51" s="24" t="s">
        <v>83</v>
      </c>
      <c r="F51" s="40"/>
      <c r="G51" s="41">
        <v>10078.35</v>
      </c>
      <c r="H51" s="22">
        <f t="shared" si="0"/>
        <v>2487057.4499999997</v>
      </c>
    </row>
    <row r="52" spans="1:8" s="20" customFormat="1" ht="162.75" customHeight="1" x14ac:dyDescent="0.3">
      <c r="A52" s="19">
        <v>41</v>
      </c>
      <c r="B52" s="26">
        <v>44964</v>
      </c>
      <c r="C52" s="25">
        <v>29536877273</v>
      </c>
      <c r="D52" s="24" t="s">
        <v>78</v>
      </c>
      <c r="E52" s="24" t="s">
        <v>139</v>
      </c>
      <c r="F52" s="40"/>
      <c r="G52" s="41">
        <v>26813.56</v>
      </c>
      <c r="H52" s="22">
        <f t="shared" si="0"/>
        <v>2460243.8899999997</v>
      </c>
    </row>
    <row r="53" spans="1:8" s="20" customFormat="1" ht="124.5" customHeight="1" x14ac:dyDescent="0.3">
      <c r="A53" s="19">
        <v>42</v>
      </c>
      <c r="B53" s="26">
        <v>44964</v>
      </c>
      <c r="C53" s="25">
        <v>29536906817</v>
      </c>
      <c r="D53" s="24" t="s">
        <v>79</v>
      </c>
      <c r="E53" s="24" t="s">
        <v>84</v>
      </c>
      <c r="F53" s="40"/>
      <c r="G53" s="41">
        <v>6215</v>
      </c>
      <c r="H53" s="22">
        <f t="shared" si="0"/>
        <v>2454028.8899999997</v>
      </c>
    </row>
    <row r="54" spans="1:8" ht="141.75" customHeight="1" x14ac:dyDescent="0.3">
      <c r="A54" s="19">
        <v>43</v>
      </c>
      <c r="B54" s="26">
        <v>44964</v>
      </c>
      <c r="C54" s="25">
        <v>29536933221</v>
      </c>
      <c r="D54" s="24" t="s">
        <v>28</v>
      </c>
      <c r="E54" s="21" t="s">
        <v>85</v>
      </c>
      <c r="F54" s="23"/>
      <c r="G54" s="22">
        <v>1700</v>
      </c>
      <c r="H54" s="22">
        <f t="shared" si="0"/>
        <v>2452328.8899999997</v>
      </c>
    </row>
    <row r="55" spans="1:8" s="13" customFormat="1" ht="143.25" customHeight="1" x14ac:dyDescent="0.3">
      <c r="A55" s="19">
        <v>44</v>
      </c>
      <c r="B55" s="26">
        <v>44964</v>
      </c>
      <c r="C55" s="25">
        <v>29536955245</v>
      </c>
      <c r="D55" s="24" t="s">
        <v>119</v>
      </c>
      <c r="E55" s="21" t="s">
        <v>140</v>
      </c>
      <c r="F55" s="28"/>
      <c r="G55" s="22">
        <v>1200</v>
      </c>
      <c r="H55" s="22">
        <f t="shared" si="0"/>
        <v>2451128.8899999997</v>
      </c>
    </row>
    <row r="56" spans="1:8" s="13" customFormat="1" ht="143.25" customHeight="1" x14ac:dyDescent="0.3">
      <c r="A56" s="19">
        <v>45</v>
      </c>
      <c r="B56" s="26">
        <v>44964</v>
      </c>
      <c r="C56" s="25">
        <v>29536980474</v>
      </c>
      <c r="D56" s="24" t="s">
        <v>119</v>
      </c>
      <c r="E56" s="21" t="s">
        <v>126</v>
      </c>
      <c r="F56" s="28"/>
      <c r="G56" s="22">
        <v>800</v>
      </c>
      <c r="H56" s="22">
        <f t="shared" si="0"/>
        <v>2450328.8899999997</v>
      </c>
    </row>
    <row r="57" spans="1:8" s="20" customFormat="1" ht="162.75" customHeight="1" x14ac:dyDescent="0.3">
      <c r="A57" s="19">
        <v>46</v>
      </c>
      <c r="B57" s="26">
        <v>44965</v>
      </c>
      <c r="C57" s="25">
        <v>29551827598</v>
      </c>
      <c r="D57" s="24" t="s">
        <v>75</v>
      </c>
      <c r="E57" s="24" t="s">
        <v>188</v>
      </c>
      <c r="F57" s="40"/>
      <c r="G57" s="41">
        <v>23730</v>
      </c>
      <c r="H57" s="22">
        <f t="shared" si="0"/>
        <v>2426598.8899999997</v>
      </c>
    </row>
    <row r="58" spans="1:8" s="20" customFormat="1" ht="117.75" customHeight="1" x14ac:dyDescent="0.3">
      <c r="A58" s="19">
        <v>47</v>
      </c>
      <c r="B58" s="26">
        <v>44965</v>
      </c>
      <c r="C58" s="25">
        <v>29551859315</v>
      </c>
      <c r="D58" s="24" t="s">
        <v>76</v>
      </c>
      <c r="E58" s="24" t="s">
        <v>189</v>
      </c>
      <c r="F58" s="40"/>
      <c r="G58" s="41">
        <v>23052</v>
      </c>
      <c r="H58" s="22">
        <f t="shared" si="0"/>
        <v>2403546.8899999997</v>
      </c>
    </row>
    <row r="59" spans="1:8" s="20" customFormat="1" ht="141.75" x14ac:dyDescent="0.3">
      <c r="A59" s="19">
        <v>48</v>
      </c>
      <c r="B59" s="26">
        <v>44965</v>
      </c>
      <c r="C59" s="25">
        <v>29551887797</v>
      </c>
      <c r="D59" s="24" t="s">
        <v>74</v>
      </c>
      <c r="E59" s="24" t="s">
        <v>141</v>
      </c>
      <c r="F59" s="40"/>
      <c r="G59" s="41">
        <v>1130</v>
      </c>
      <c r="H59" s="22">
        <f t="shared" si="0"/>
        <v>2402416.8899999997</v>
      </c>
    </row>
    <row r="60" spans="1:8" s="20" customFormat="1" ht="105" customHeight="1" x14ac:dyDescent="0.3">
      <c r="A60" s="19">
        <v>49</v>
      </c>
      <c r="B60" s="26">
        <v>44965</v>
      </c>
      <c r="C60" s="25">
        <v>29551906666</v>
      </c>
      <c r="D60" s="24" t="s">
        <v>73</v>
      </c>
      <c r="E60" s="24" t="s">
        <v>190</v>
      </c>
      <c r="F60" s="40"/>
      <c r="G60" s="41">
        <v>2150</v>
      </c>
      <c r="H60" s="22">
        <f t="shared" si="0"/>
        <v>2400266.8899999997</v>
      </c>
    </row>
    <row r="61" spans="1:8" ht="161.25" customHeight="1" x14ac:dyDescent="0.3">
      <c r="A61" s="19">
        <v>50</v>
      </c>
      <c r="B61" s="26">
        <v>44966</v>
      </c>
      <c r="C61" s="25" t="s">
        <v>27</v>
      </c>
      <c r="D61" s="24" t="s">
        <v>17</v>
      </c>
      <c r="E61" s="21" t="s">
        <v>127</v>
      </c>
      <c r="F61" s="23"/>
      <c r="G61" s="22">
        <v>12600</v>
      </c>
      <c r="H61" s="22">
        <f t="shared" si="0"/>
        <v>2387666.8899999997</v>
      </c>
    </row>
    <row r="62" spans="1:8" ht="182.25" x14ac:dyDescent="0.3">
      <c r="A62" s="19">
        <v>51</v>
      </c>
      <c r="B62" s="26">
        <v>44966</v>
      </c>
      <c r="C62" s="25" t="s">
        <v>27</v>
      </c>
      <c r="D62" s="24" t="s">
        <v>17</v>
      </c>
      <c r="E62" s="21" t="s">
        <v>128</v>
      </c>
      <c r="F62" s="23"/>
      <c r="G62" s="22">
        <v>12600</v>
      </c>
      <c r="H62" s="22">
        <f t="shared" si="0"/>
        <v>2375066.8899999997</v>
      </c>
    </row>
    <row r="63" spans="1:8" ht="219.75" customHeight="1" x14ac:dyDescent="0.3">
      <c r="A63" s="19">
        <v>52</v>
      </c>
      <c r="B63" s="26">
        <v>44966</v>
      </c>
      <c r="C63" s="25" t="s">
        <v>27</v>
      </c>
      <c r="D63" s="24" t="s">
        <v>18</v>
      </c>
      <c r="E63" s="21" t="s">
        <v>191</v>
      </c>
      <c r="F63" s="23"/>
      <c r="G63" s="22">
        <v>8600</v>
      </c>
      <c r="H63" s="22">
        <f t="shared" si="0"/>
        <v>2366466.8899999997</v>
      </c>
    </row>
    <row r="64" spans="1:8" ht="123.75" customHeight="1" x14ac:dyDescent="0.3">
      <c r="A64" s="19">
        <v>53</v>
      </c>
      <c r="B64" s="26">
        <v>44966</v>
      </c>
      <c r="C64" s="25" t="s">
        <v>27</v>
      </c>
      <c r="D64" s="24" t="s">
        <v>30</v>
      </c>
      <c r="E64" s="21" t="s">
        <v>142</v>
      </c>
      <c r="F64" s="23"/>
      <c r="G64" s="22">
        <v>1500</v>
      </c>
      <c r="H64" s="22">
        <f t="shared" si="0"/>
        <v>2364966.8899999997</v>
      </c>
    </row>
    <row r="65" spans="1:8" ht="141.75" x14ac:dyDescent="0.3">
      <c r="A65" s="19">
        <v>54</v>
      </c>
      <c r="B65" s="26">
        <v>44966</v>
      </c>
      <c r="C65" s="25" t="s">
        <v>27</v>
      </c>
      <c r="D65" s="24" t="s">
        <v>17</v>
      </c>
      <c r="E65" s="21" t="s">
        <v>86</v>
      </c>
      <c r="F65" s="23"/>
      <c r="G65" s="22">
        <v>4200</v>
      </c>
      <c r="H65" s="22">
        <f t="shared" si="0"/>
        <v>2360766.8899999997</v>
      </c>
    </row>
    <row r="66" spans="1:8" ht="140.25" customHeight="1" x14ac:dyDescent="0.3">
      <c r="A66" s="19">
        <v>55</v>
      </c>
      <c r="B66" s="26">
        <v>44966</v>
      </c>
      <c r="C66" s="25" t="s">
        <v>27</v>
      </c>
      <c r="D66" s="24" t="s">
        <v>16</v>
      </c>
      <c r="E66" s="21" t="s">
        <v>192</v>
      </c>
      <c r="F66" s="23"/>
      <c r="G66" s="22">
        <v>49000</v>
      </c>
      <c r="H66" s="22">
        <f t="shared" si="0"/>
        <v>2311766.8899999997</v>
      </c>
    </row>
    <row r="67" spans="1:8" ht="202.5" customHeight="1" x14ac:dyDescent="0.3">
      <c r="A67" s="19">
        <v>56</v>
      </c>
      <c r="B67" s="26">
        <v>44966</v>
      </c>
      <c r="C67" s="25" t="s">
        <v>27</v>
      </c>
      <c r="D67" s="24" t="s">
        <v>87</v>
      </c>
      <c r="E67" s="21" t="s">
        <v>143</v>
      </c>
      <c r="F67" s="23"/>
      <c r="G67" s="22">
        <v>3250</v>
      </c>
      <c r="H67" s="22">
        <f t="shared" si="0"/>
        <v>2308516.8899999997</v>
      </c>
    </row>
    <row r="68" spans="1:8" ht="121.5" x14ac:dyDescent="0.3">
      <c r="A68" s="19">
        <v>57</v>
      </c>
      <c r="B68" s="26">
        <v>44966</v>
      </c>
      <c r="C68" s="25" t="s">
        <v>27</v>
      </c>
      <c r="D68" s="24" t="s">
        <v>17</v>
      </c>
      <c r="E68" s="21" t="s">
        <v>88</v>
      </c>
      <c r="F68" s="23"/>
      <c r="G68" s="22">
        <v>9400</v>
      </c>
      <c r="H68" s="22">
        <f t="shared" si="0"/>
        <v>2299116.8899999997</v>
      </c>
    </row>
    <row r="69" spans="1:8" s="13" customFormat="1" ht="121.5" x14ac:dyDescent="0.3">
      <c r="A69" s="19">
        <v>58</v>
      </c>
      <c r="B69" s="26">
        <v>44966</v>
      </c>
      <c r="C69" s="25" t="s">
        <v>27</v>
      </c>
      <c r="D69" s="24" t="s">
        <v>20</v>
      </c>
      <c r="E69" s="21" t="s">
        <v>144</v>
      </c>
      <c r="F69" s="28"/>
      <c r="G69" s="22">
        <v>19200</v>
      </c>
      <c r="H69" s="22">
        <f t="shared" si="0"/>
        <v>2279916.8899999997</v>
      </c>
    </row>
    <row r="70" spans="1:8" s="13" customFormat="1" ht="141.75" x14ac:dyDescent="0.3">
      <c r="A70" s="19">
        <v>59</v>
      </c>
      <c r="B70" s="26">
        <v>44966</v>
      </c>
      <c r="C70" s="25" t="s">
        <v>27</v>
      </c>
      <c r="D70" s="24" t="s">
        <v>20</v>
      </c>
      <c r="E70" s="21" t="s">
        <v>146</v>
      </c>
      <c r="F70" s="28"/>
      <c r="G70" s="22">
        <v>9600</v>
      </c>
      <c r="H70" s="22">
        <f t="shared" si="0"/>
        <v>2270316.8899999997</v>
      </c>
    </row>
    <row r="71" spans="1:8" s="13" customFormat="1" ht="120.75" customHeight="1" x14ac:dyDescent="0.3">
      <c r="A71" s="19">
        <v>60</v>
      </c>
      <c r="B71" s="26">
        <v>44966</v>
      </c>
      <c r="C71" s="25" t="s">
        <v>27</v>
      </c>
      <c r="D71" s="24" t="s">
        <v>20</v>
      </c>
      <c r="E71" s="21" t="s">
        <v>193</v>
      </c>
      <c r="F71" s="28"/>
      <c r="G71" s="22">
        <v>7200</v>
      </c>
      <c r="H71" s="22">
        <f t="shared" si="0"/>
        <v>2263116.8899999997</v>
      </c>
    </row>
    <row r="72" spans="1:8" s="13" customFormat="1" ht="162" x14ac:dyDescent="0.3">
      <c r="A72" s="19">
        <v>61</v>
      </c>
      <c r="B72" s="26">
        <v>44966</v>
      </c>
      <c r="C72" s="25" t="s">
        <v>27</v>
      </c>
      <c r="D72" s="24" t="s">
        <v>20</v>
      </c>
      <c r="E72" s="21" t="s">
        <v>145</v>
      </c>
      <c r="F72" s="28"/>
      <c r="G72" s="22">
        <v>2400</v>
      </c>
      <c r="H72" s="22">
        <f t="shared" si="0"/>
        <v>2260716.8899999997</v>
      </c>
    </row>
    <row r="73" spans="1:8" s="13" customFormat="1" ht="117" customHeight="1" x14ac:dyDescent="0.3">
      <c r="A73" s="19">
        <v>62</v>
      </c>
      <c r="B73" s="26">
        <v>44966</v>
      </c>
      <c r="C73" s="25" t="s">
        <v>27</v>
      </c>
      <c r="D73" s="24" t="s">
        <v>20</v>
      </c>
      <c r="E73" s="21" t="s">
        <v>147</v>
      </c>
      <c r="F73" s="28"/>
      <c r="G73" s="22">
        <v>15600</v>
      </c>
      <c r="H73" s="22">
        <f t="shared" si="0"/>
        <v>2245116.8899999997</v>
      </c>
    </row>
    <row r="74" spans="1:8" s="13" customFormat="1" ht="120.75" customHeight="1" x14ac:dyDescent="0.3">
      <c r="A74" s="19">
        <v>63</v>
      </c>
      <c r="B74" s="26">
        <v>44966</v>
      </c>
      <c r="C74" s="25" t="s">
        <v>27</v>
      </c>
      <c r="D74" s="24" t="s">
        <v>20</v>
      </c>
      <c r="E74" s="21" t="s">
        <v>194</v>
      </c>
      <c r="F74" s="28"/>
      <c r="G74" s="22">
        <v>8400</v>
      </c>
      <c r="H74" s="22">
        <f t="shared" si="0"/>
        <v>2236716.8899999997</v>
      </c>
    </row>
    <row r="75" spans="1:8" s="13" customFormat="1" ht="161.25" customHeight="1" x14ac:dyDescent="0.3">
      <c r="A75" s="19">
        <v>64</v>
      </c>
      <c r="B75" s="26">
        <v>44966</v>
      </c>
      <c r="C75" s="25" t="s">
        <v>27</v>
      </c>
      <c r="D75" s="24" t="s">
        <v>20</v>
      </c>
      <c r="E75" s="21" t="s">
        <v>148</v>
      </c>
      <c r="F75" s="28"/>
      <c r="G75" s="22">
        <v>3600</v>
      </c>
      <c r="H75" s="22">
        <f t="shared" si="0"/>
        <v>2233116.8899999997</v>
      </c>
    </row>
    <row r="76" spans="1:8" ht="162" customHeight="1" x14ac:dyDescent="0.3">
      <c r="A76" s="19">
        <v>65</v>
      </c>
      <c r="B76" s="26">
        <v>44966</v>
      </c>
      <c r="C76" s="25" t="s">
        <v>27</v>
      </c>
      <c r="D76" s="24" t="s">
        <v>16</v>
      </c>
      <c r="E76" s="21" t="s">
        <v>195</v>
      </c>
      <c r="F76" s="23"/>
      <c r="G76" s="22">
        <v>49800</v>
      </c>
      <c r="H76" s="22">
        <f t="shared" si="0"/>
        <v>2183316.8899999997</v>
      </c>
    </row>
    <row r="77" spans="1:8" s="13" customFormat="1" ht="137.25" customHeight="1" x14ac:dyDescent="0.3">
      <c r="A77" s="19">
        <v>66</v>
      </c>
      <c r="B77" s="26">
        <v>44966</v>
      </c>
      <c r="C77" s="25" t="s">
        <v>27</v>
      </c>
      <c r="D77" s="24" t="s">
        <v>89</v>
      </c>
      <c r="E77" s="21" t="s">
        <v>90</v>
      </c>
      <c r="F77" s="28"/>
      <c r="G77" s="22">
        <v>2550</v>
      </c>
      <c r="H77" s="22">
        <f t="shared" si="0"/>
        <v>2180766.8899999997</v>
      </c>
    </row>
    <row r="78" spans="1:8" ht="143.25" customHeight="1" x14ac:dyDescent="0.3">
      <c r="A78" s="19">
        <v>67</v>
      </c>
      <c r="B78" s="26">
        <v>44966</v>
      </c>
      <c r="C78" s="25" t="s">
        <v>27</v>
      </c>
      <c r="D78" s="24" t="s">
        <v>17</v>
      </c>
      <c r="E78" s="21" t="s">
        <v>149</v>
      </c>
      <c r="F78" s="23"/>
      <c r="G78" s="22">
        <v>3600</v>
      </c>
      <c r="H78" s="22">
        <f t="shared" ref="H78:H126" si="1">SUM(H77+F78-G78)</f>
        <v>2177166.8899999997</v>
      </c>
    </row>
    <row r="79" spans="1:8" ht="162" x14ac:dyDescent="0.3">
      <c r="A79" s="19">
        <v>68</v>
      </c>
      <c r="B79" s="26">
        <v>44966</v>
      </c>
      <c r="C79" s="25" t="s">
        <v>27</v>
      </c>
      <c r="D79" s="24" t="s">
        <v>17</v>
      </c>
      <c r="E79" s="21" t="s">
        <v>129</v>
      </c>
      <c r="F79" s="23"/>
      <c r="G79" s="22">
        <v>9900</v>
      </c>
      <c r="H79" s="22">
        <f t="shared" si="1"/>
        <v>2167266.8899999997</v>
      </c>
    </row>
    <row r="80" spans="1:8" ht="162" x14ac:dyDescent="0.3">
      <c r="A80" s="19">
        <v>69</v>
      </c>
      <c r="B80" s="26">
        <v>44966</v>
      </c>
      <c r="C80" s="25" t="s">
        <v>27</v>
      </c>
      <c r="D80" s="24" t="s">
        <v>17</v>
      </c>
      <c r="E80" s="21" t="s">
        <v>150</v>
      </c>
      <c r="F80" s="23"/>
      <c r="G80" s="22">
        <v>7950</v>
      </c>
      <c r="H80" s="22">
        <f t="shared" si="1"/>
        <v>2159316.8899999997</v>
      </c>
    </row>
    <row r="81" spans="1:8" ht="120.75" customHeight="1" x14ac:dyDescent="0.3">
      <c r="A81" s="19">
        <v>70</v>
      </c>
      <c r="B81" s="26">
        <v>44966</v>
      </c>
      <c r="C81" s="25" t="s">
        <v>27</v>
      </c>
      <c r="D81" s="24" t="s">
        <v>17</v>
      </c>
      <c r="E81" s="21" t="s">
        <v>91</v>
      </c>
      <c r="F81" s="23"/>
      <c r="G81" s="22">
        <v>2700</v>
      </c>
      <c r="H81" s="22">
        <f t="shared" si="1"/>
        <v>2156616.8899999997</v>
      </c>
    </row>
    <row r="82" spans="1:8" ht="164.25" customHeight="1" x14ac:dyDescent="0.3">
      <c r="A82" s="19">
        <v>71</v>
      </c>
      <c r="B82" s="26">
        <v>44966</v>
      </c>
      <c r="C82" s="25" t="s">
        <v>27</v>
      </c>
      <c r="D82" s="24" t="s">
        <v>17</v>
      </c>
      <c r="E82" s="21" t="s">
        <v>92</v>
      </c>
      <c r="F82" s="23"/>
      <c r="G82" s="22">
        <v>4750</v>
      </c>
      <c r="H82" s="22">
        <f t="shared" si="1"/>
        <v>2151866.8899999997</v>
      </c>
    </row>
    <row r="83" spans="1:8" ht="141.75" x14ac:dyDescent="0.3">
      <c r="A83" s="19">
        <v>72</v>
      </c>
      <c r="B83" s="26">
        <v>44966</v>
      </c>
      <c r="C83" s="25" t="s">
        <v>27</v>
      </c>
      <c r="D83" s="24" t="s">
        <v>26</v>
      </c>
      <c r="E83" s="21" t="s">
        <v>196</v>
      </c>
      <c r="F83" s="23"/>
      <c r="G83" s="22">
        <v>6150</v>
      </c>
      <c r="H83" s="22">
        <f t="shared" si="1"/>
        <v>2145716.8899999997</v>
      </c>
    </row>
    <row r="84" spans="1:8" ht="80.25" customHeight="1" x14ac:dyDescent="0.3">
      <c r="A84" s="19">
        <v>73</v>
      </c>
      <c r="B84" s="26">
        <v>44966</v>
      </c>
      <c r="C84" s="25" t="s">
        <v>27</v>
      </c>
      <c r="D84" s="24" t="s">
        <v>80</v>
      </c>
      <c r="E84" s="21" t="s">
        <v>151</v>
      </c>
      <c r="F84" s="23"/>
      <c r="G84" s="22">
        <v>5950</v>
      </c>
      <c r="H84" s="22">
        <f t="shared" si="1"/>
        <v>2139766.8899999997</v>
      </c>
    </row>
    <row r="85" spans="1:8" ht="186.75" customHeight="1" x14ac:dyDescent="0.3">
      <c r="A85" s="19">
        <v>74</v>
      </c>
      <c r="B85" s="26">
        <v>44966</v>
      </c>
      <c r="C85" s="25" t="s">
        <v>27</v>
      </c>
      <c r="D85" s="24" t="s">
        <v>39</v>
      </c>
      <c r="E85" s="21" t="s">
        <v>152</v>
      </c>
      <c r="F85" s="23"/>
      <c r="G85" s="22">
        <v>36800</v>
      </c>
      <c r="H85" s="22">
        <f t="shared" si="1"/>
        <v>2102966.8899999997</v>
      </c>
    </row>
    <row r="86" spans="1:8" s="13" customFormat="1" ht="121.5" x14ac:dyDescent="0.3">
      <c r="A86" s="19">
        <v>75</v>
      </c>
      <c r="B86" s="26">
        <v>44966</v>
      </c>
      <c r="C86" s="25">
        <v>29564570814</v>
      </c>
      <c r="D86" s="24" t="s">
        <v>81</v>
      </c>
      <c r="E86" s="21" t="s">
        <v>197</v>
      </c>
      <c r="F86" s="28"/>
      <c r="G86" s="22">
        <v>2000</v>
      </c>
      <c r="H86" s="22">
        <f t="shared" si="1"/>
        <v>2100966.8899999997</v>
      </c>
    </row>
    <row r="87" spans="1:8" s="20" customFormat="1" ht="141.75" x14ac:dyDescent="0.3">
      <c r="A87" s="19">
        <v>76</v>
      </c>
      <c r="B87" s="26">
        <v>44966</v>
      </c>
      <c r="C87" s="25">
        <v>29564602998</v>
      </c>
      <c r="D87" s="24" t="s">
        <v>93</v>
      </c>
      <c r="E87" s="24" t="s">
        <v>130</v>
      </c>
      <c r="F87" s="40"/>
      <c r="G87" s="41">
        <v>5650</v>
      </c>
      <c r="H87" s="22">
        <f t="shared" si="1"/>
        <v>2095316.8899999997</v>
      </c>
    </row>
    <row r="88" spans="1:8" s="13" customFormat="1" ht="141.75" x14ac:dyDescent="0.3">
      <c r="A88" s="19">
        <v>77</v>
      </c>
      <c r="B88" s="26">
        <v>44966</v>
      </c>
      <c r="C88" s="25" t="s">
        <v>27</v>
      </c>
      <c r="D88" s="24" t="s">
        <v>20</v>
      </c>
      <c r="E88" s="21" t="s">
        <v>153</v>
      </c>
      <c r="F88" s="28"/>
      <c r="G88" s="22">
        <v>8400</v>
      </c>
      <c r="H88" s="22">
        <f t="shared" si="1"/>
        <v>2086916.8899999997</v>
      </c>
    </row>
    <row r="89" spans="1:8" s="20" customFormat="1" ht="222.75" x14ac:dyDescent="0.3">
      <c r="A89" s="19">
        <v>78</v>
      </c>
      <c r="B89" s="26">
        <v>44967</v>
      </c>
      <c r="C89" s="25">
        <v>29576108164</v>
      </c>
      <c r="D89" s="24" t="s">
        <v>94</v>
      </c>
      <c r="E89" s="24" t="s">
        <v>97</v>
      </c>
      <c r="F89" s="40"/>
      <c r="G89" s="41">
        <v>23902.080000000002</v>
      </c>
      <c r="H89" s="22">
        <f t="shared" si="1"/>
        <v>2063014.8099999996</v>
      </c>
    </row>
    <row r="90" spans="1:8" s="20" customFormat="1" ht="159.75" customHeight="1" x14ac:dyDescent="0.3">
      <c r="A90" s="19">
        <v>79</v>
      </c>
      <c r="B90" s="26">
        <v>44967</v>
      </c>
      <c r="C90" s="25">
        <v>29576173718</v>
      </c>
      <c r="D90" s="24" t="s">
        <v>131</v>
      </c>
      <c r="E90" s="24" t="s">
        <v>198</v>
      </c>
      <c r="F90" s="40"/>
      <c r="G90" s="41">
        <v>13406.78</v>
      </c>
      <c r="H90" s="22">
        <f t="shared" si="1"/>
        <v>2049608.0299999996</v>
      </c>
    </row>
    <row r="91" spans="1:8" s="20" customFormat="1" ht="181.5" customHeight="1" x14ac:dyDescent="0.3">
      <c r="A91" s="19">
        <v>80</v>
      </c>
      <c r="B91" s="26">
        <v>44967</v>
      </c>
      <c r="C91" s="25">
        <v>29576229243</v>
      </c>
      <c r="D91" s="24" t="s">
        <v>98</v>
      </c>
      <c r="E91" s="24" t="s">
        <v>199</v>
      </c>
      <c r="F91" s="40"/>
      <c r="G91" s="41">
        <v>40643.72</v>
      </c>
      <c r="H91" s="22">
        <f t="shared" si="1"/>
        <v>2008964.3099999996</v>
      </c>
    </row>
    <row r="92" spans="1:8" s="20" customFormat="1" ht="179.25" customHeight="1" x14ac:dyDescent="0.3">
      <c r="A92" s="19">
        <v>81</v>
      </c>
      <c r="B92" s="26">
        <v>44967</v>
      </c>
      <c r="C92" s="25">
        <v>29576258879</v>
      </c>
      <c r="D92" s="24" t="s">
        <v>34</v>
      </c>
      <c r="E92" s="21" t="s">
        <v>200</v>
      </c>
      <c r="F92" s="23"/>
      <c r="G92" s="22">
        <v>3000</v>
      </c>
      <c r="H92" s="22">
        <f t="shared" si="1"/>
        <v>2005964.3099999996</v>
      </c>
    </row>
    <row r="93" spans="1:8" s="20" customFormat="1" ht="123.75" customHeight="1" x14ac:dyDescent="0.3">
      <c r="A93" s="19">
        <v>82</v>
      </c>
      <c r="B93" s="26">
        <v>44967</v>
      </c>
      <c r="C93" s="25">
        <v>29576295148</v>
      </c>
      <c r="D93" s="24" t="s">
        <v>36</v>
      </c>
      <c r="E93" s="21" t="s">
        <v>95</v>
      </c>
      <c r="F93" s="23"/>
      <c r="G93" s="22">
        <v>6703.35</v>
      </c>
      <c r="H93" s="22">
        <f t="shared" si="1"/>
        <v>1999260.9599999995</v>
      </c>
    </row>
    <row r="94" spans="1:8" s="20" customFormat="1" ht="103.5" customHeight="1" x14ac:dyDescent="0.3">
      <c r="A94" s="19">
        <v>83</v>
      </c>
      <c r="B94" s="26">
        <v>44970</v>
      </c>
      <c r="C94" s="25">
        <v>531109823</v>
      </c>
      <c r="D94" s="24" t="s">
        <v>13</v>
      </c>
      <c r="E94" s="21" t="s">
        <v>154</v>
      </c>
      <c r="F94" s="28">
        <v>1355.8</v>
      </c>
      <c r="G94" s="22"/>
      <c r="H94" s="22">
        <f t="shared" si="1"/>
        <v>2000616.7599999995</v>
      </c>
    </row>
    <row r="95" spans="1:8" s="20" customFormat="1" ht="124.5" customHeight="1" x14ac:dyDescent="0.3">
      <c r="A95" s="19">
        <v>84</v>
      </c>
      <c r="B95" s="26">
        <v>44605</v>
      </c>
      <c r="C95" s="25" t="s">
        <v>99</v>
      </c>
      <c r="D95" s="24" t="s">
        <v>33</v>
      </c>
      <c r="E95" s="21" t="s">
        <v>104</v>
      </c>
      <c r="F95" s="23"/>
      <c r="G95" s="22">
        <v>3050</v>
      </c>
      <c r="H95" s="22">
        <f t="shared" si="1"/>
        <v>1997566.7599999995</v>
      </c>
    </row>
    <row r="96" spans="1:8" s="20" customFormat="1" ht="99.75" customHeight="1" x14ac:dyDescent="0.3">
      <c r="A96" s="19">
        <v>85</v>
      </c>
      <c r="B96" s="26">
        <v>44971</v>
      </c>
      <c r="C96" s="33" t="s">
        <v>70</v>
      </c>
      <c r="D96" s="24" t="s">
        <v>71</v>
      </c>
      <c r="E96" s="21" t="s">
        <v>201</v>
      </c>
      <c r="F96" s="28"/>
      <c r="G96" s="22">
        <v>200000</v>
      </c>
      <c r="H96" s="22">
        <f t="shared" si="1"/>
        <v>1797566.7599999995</v>
      </c>
    </row>
    <row r="97" spans="1:8" ht="121.5" x14ac:dyDescent="0.3">
      <c r="A97" s="19">
        <v>86</v>
      </c>
      <c r="B97" s="26">
        <v>44974</v>
      </c>
      <c r="C97" s="25">
        <v>29648503654</v>
      </c>
      <c r="D97" s="24" t="s">
        <v>101</v>
      </c>
      <c r="E97" s="21" t="s">
        <v>202</v>
      </c>
      <c r="F97" s="23"/>
      <c r="G97" s="22">
        <v>18300</v>
      </c>
      <c r="H97" s="22">
        <f t="shared" si="1"/>
        <v>1779266.7599999995</v>
      </c>
    </row>
    <row r="98" spans="1:8" ht="123" customHeight="1" x14ac:dyDescent="0.3">
      <c r="A98" s="19">
        <v>87</v>
      </c>
      <c r="B98" s="26">
        <v>44974</v>
      </c>
      <c r="C98" s="25">
        <v>29648528369</v>
      </c>
      <c r="D98" s="24" t="s">
        <v>102</v>
      </c>
      <c r="E98" s="21" t="s">
        <v>202</v>
      </c>
      <c r="F98" s="23"/>
      <c r="G98" s="22">
        <v>18300</v>
      </c>
      <c r="H98" s="22">
        <f t="shared" si="1"/>
        <v>1760966.7599999995</v>
      </c>
    </row>
    <row r="99" spans="1:8" ht="123.75" customHeight="1" x14ac:dyDescent="0.3">
      <c r="A99" s="19">
        <v>88</v>
      </c>
      <c r="B99" s="26">
        <v>44974</v>
      </c>
      <c r="C99" s="25">
        <v>29648590031</v>
      </c>
      <c r="D99" s="24" t="s">
        <v>100</v>
      </c>
      <c r="E99" s="21" t="s">
        <v>202</v>
      </c>
      <c r="F99" s="23"/>
      <c r="G99" s="22">
        <v>17300</v>
      </c>
      <c r="H99" s="22">
        <f t="shared" si="1"/>
        <v>1743666.7599999995</v>
      </c>
    </row>
    <row r="100" spans="1:8" ht="123" customHeight="1" x14ac:dyDescent="0.3">
      <c r="A100" s="19">
        <v>89</v>
      </c>
      <c r="B100" s="26">
        <v>44974</v>
      </c>
      <c r="C100" s="25">
        <v>29648634546</v>
      </c>
      <c r="D100" s="24" t="s">
        <v>103</v>
      </c>
      <c r="E100" s="21" t="s">
        <v>203</v>
      </c>
      <c r="F100" s="23"/>
      <c r="G100" s="22">
        <v>17300</v>
      </c>
      <c r="H100" s="22">
        <f t="shared" si="1"/>
        <v>1726366.7599999995</v>
      </c>
    </row>
    <row r="101" spans="1:8" ht="101.25" x14ac:dyDescent="0.3">
      <c r="A101" s="19">
        <v>90</v>
      </c>
      <c r="B101" s="26">
        <v>44974</v>
      </c>
      <c r="C101" s="25">
        <v>29648710758</v>
      </c>
      <c r="D101" s="24" t="s">
        <v>25</v>
      </c>
      <c r="E101" s="21" t="s">
        <v>204</v>
      </c>
      <c r="F101" s="23"/>
      <c r="G101" s="22">
        <v>47500</v>
      </c>
      <c r="H101" s="22">
        <f t="shared" si="1"/>
        <v>1678866.7599999995</v>
      </c>
    </row>
    <row r="102" spans="1:8" ht="121.5" x14ac:dyDescent="0.3">
      <c r="A102" s="19">
        <v>91</v>
      </c>
      <c r="B102" s="26">
        <v>44978</v>
      </c>
      <c r="C102" s="25">
        <v>29696678871</v>
      </c>
      <c r="D102" s="24" t="s">
        <v>120</v>
      </c>
      <c r="E102" s="21" t="s">
        <v>203</v>
      </c>
      <c r="F102" s="23"/>
      <c r="G102" s="22">
        <v>9500</v>
      </c>
      <c r="H102" s="22">
        <f t="shared" si="1"/>
        <v>1669366.7599999995</v>
      </c>
    </row>
    <row r="103" spans="1:8" ht="121.5" x14ac:dyDescent="0.3">
      <c r="A103" s="19">
        <v>92</v>
      </c>
      <c r="B103" s="26">
        <v>44978</v>
      </c>
      <c r="C103" s="25">
        <v>29696708504</v>
      </c>
      <c r="D103" s="24" t="s">
        <v>106</v>
      </c>
      <c r="E103" s="21" t="s">
        <v>203</v>
      </c>
      <c r="F103" s="23"/>
      <c r="G103" s="22">
        <v>10100</v>
      </c>
      <c r="H103" s="22">
        <f t="shared" si="1"/>
        <v>1659266.7599999995</v>
      </c>
    </row>
    <row r="104" spans="1:8" ht="121.5" x14ac:dyDescent="0.3">
      <c r="A104" s="19">
        <v>93</v>
      </c>
      <c r="B104" s="26">
        <v>44978</v>
      </c>
      <c r="C104" s="25">
        <v>29648634546</v>
      </c>
      <c r="D104" s="24" t="s">
        <v>105</v>
      </c>
      <c r="E104" s="21" t="s">
        <v>203</v>
      </c>
      <c r="F104" s="23"/>
      <c r="G104" s="22">
        <v>10100</v>
      </c>
      <c r="H104" s="22">
        <f t="shared" si="1"/>
        <v>1649166.7599999995</v>
      </c>
    </row>
    <row r="105" spans="1:8" ht="121.5" x14ac:dyDescent="0.3">
      <c r="A105" s="19">
        <v>94</v>
      </c>
      <c r="B105" s="26">
        <v>44978</v>
      </c>
      <c r="C105" s="25">
        <v>29696760965</v>
      </c>
      <c r="D105" s="24" t="s">
        <v>107</v>
      </c>
      <c r="E105" s="21" t="s">
        <v>203</v>
      </c>
      <c r="F105" s="23"/>
      <c r="G105" s="22">
        <v>9500</v>
      </c>
      <c r="H105" s="22">
        <f t="shared" si="1"/>
        <v>1639666.7599999995</v>
      </c>
    </row>
    <row r="106" spans="1:8" ht="120" customHeight="1" x14ac:dyDescent="0.3">
      <c r="A106" s="19">
        <v>95</v>
      </c>
      <c r="B106" s="26">
        <v>44978</v>
      </c>
      <c r="C106" s="25">
        <v>29696786264</v>
      </c>
      <c r="D106" s="24" t="s">
        <v>37</v>
      </c>
      <c r="E106" s="21" t="s">
        <v>203</v>
      </c>
      <c r="F106" s="23"/>
      <c r="G106" s="22">
        <v>9500</v>
      </c>
      <c r="H106" s="22">
        <f t="shared" si="1"/>
        <v>1630166.7599999995</v>
      </c>
    </row>
    <row r="107" spans="1:8" ht="98.25" customHeight="1" x14ac:dyDescent="0.3">
      <c r="A107" s="19">
        <v>96</v>
      </c>
      <c r="B107" s="26">
        <v>44978</v>
      </c>
      <c r="C107" s="25">
        <v>29696853568</v>
      </c>
      <c r="D107" s="24" t="s">
        <v>111</v>
      </c>
      <c r="E107" s="21" t="s">
        <v>155</v>
      </c>
      <c r="F107" s="23"/>
      <c r="G107" s="22">
        <v>700</v>
      </c>
      <c r="H107" s="22">
        <f t="shared" si="1"/>
        <v>1629466.7599999995</v>
      </c>
    </row>
    <row r="108" spans="1:8" ht="101.25" x14ac:dyDescent="0.3">
      <c r="A108" s="19">
        <v>97</v>
      </c>
      <c r="B108" s="26">
        <v>44978</v>
      </c>
      <c r="C108" s="25">
        <v>29696884678</v>
      </c>
      <c r="D108" s="24" t="s">
        <v>121</v>
      </c>
      <c r="E108" s="21" t="s">
        <v>155</v>
      </c>
      <c r="F108" s="23"/>
      <c r="G108" s="22">
        <v>1000</v>
      </c>
      <c r="H108" s="22">
        <f t="shared" si="1"/>
        <v>1628466.7599999995</v>
      </c>
    </row>
    <row r="109" spans="1:8" ht="101.25" x14ac:dyDescent="0.3">
      <c r="A109" s="19">
        <v>98</v>
      </c>
      <c r="B109" s="26">
        <v>44978</v>
      </c>
      <c r="C109" s="25">
        <v>29696913973</v>
      </c>
      <c r="D109" s="24" t="s">
        <v>29</v>
      </c>
      <c r="E109" s="21" t="s">
        <v>155</v>
      </c>
      <c r="F109" s="23"/>
      <c r="G109" s="22">
        <v>700</v>
      </c>
      <c r="H109" s="22">
        <f t="shared" si="1"/>
        <v>1627766.7599999995</v>
      </c>
    </row>
    <row r="110" spans="1:8" ht="121.5" customHeight="1" x14ac:dyDescent="0.3">
      <c r="A110" s="19">
        <v>99</v>
      </c>
      <c r="B110" s="26">
        <v>44978</v>
      </c>
      <c r="C110" s="25">
        <v>29696968714</v>
      </c>
      <c r="D110" s="24" t="s">
        <v>38</v>
      </c>
      <c r="E110" s="21" t="s">
        <v>108</v>
      </c>
      <c r="F110" s="23"/>
      <c r="G110" s="22">
        <v>1200</v>
      </c>
      <c r="H110" s="22">
        <f t="shared" si="1"/>
        <v>1626566.7599999995</v>
      </c>
    </row>
    <row r="111" spans="1:8" s="20" customFormat="1" ht="121.5" x14ac:dyDescent="0.3">
      <c r="A111" s="19">
        <v>100</v>
      </c>
      <c r="B111" s="26">
        <v>44978</v>
      </c>
      <c r="C111" s="25">
        <v>29696998227</v>
      </c>
      <c r="D111" s="24" t="s">
        <v>55</v>
      </c>
      <c r="E111" s="21" t="s">
        <v>156</v>
      </c>
      <c r="F111" s="23"/>
      <c r="G111" s="22">
        <v>1200</v>
      </c>
      <c r="H111" s="22">
        <f t="shared" si="1"/>
        <v>1625366.7599999995</v>
      </c>
    </row>
    <row r="112" spans="1:8" ht="121.5" x14ac:dyDescent="0.3">
      <c r="A112" s="19">
        <v>101</v>
      </c>
      <c r="B112" s="26">
        <v>44978</v>
      </c>
      <c r="C112" s="25">
        <v>29697029188</v>
      </c>
      <c r="D112" s="24" t="s">
        <v>109</v>
      </c>
      <c r="E112" s="21" t="s">
        <v>157</v>
      </c>
      <c r="F112" s="23"/>
      <c r="G112" s="22">
        <v>1200</v>
      </c>
      <c r="H112" s="22">
        <f t="shared" si="1"/>
        <v>1624166.7599999995</v>
      </c>
    </row>
    <row r="113" spans="1:8" ht="121.5" x14ac:dyDescent="0.3">
      <c r="A113" s="19">
        <v>102</v>
      </c>
      <c r="B113" s="26">
        <v>44978</v>
      </c>
      <c r="C113" s="25">
        <v>29697056650</v>
      </c>
      <c r="D113" s="24" t="s">
        <v>110</v>
      </c>
      <c r="E113" s="21" t="s">
        <v>112</v>
      </c>
      <c r="F113" s="23"/>
      <c r="G113" s="22">
        <v>6900</v>
      </c>
      <c r="H113" s="22">
        <f t="shared" si="1"/>
        <v>1617266.7599999995</v>
      </c>
    </row>
    <row r="114" spans="1:8" ht="101.25" customHeight="1" x14ac:dyDescent="0.3">
      <c r="A114" s="19">
        <v>103</v>
      </c>
      <c r="B114" s="26">
        <v>44978</v>
      </c>
      <c r="C114" s="25">
        <v>29697080751</v>
      </c>
      <c r="D114" s="24" t="s">
        <v>122</v>
      </c>
      <c r="E114" s="21" t="s">
        <v>113</v>
      </c>
      <c r="F114" s="23"/>
      <c r="G114" s="22">
        <v>1700</v>
      </c>
      <c r="H114" s="22">
        <f t="shared" si="1"/>
        <v>1615566.7599999995</v>
      </c>
    </row>
    <row r="115" spans="1:8" ht="120.75" customHeight="1" x14ac:dyDescent="0.3">
      <c r="A115" s="19">
        <v>104</v>
      </c>
      <c r="B115" s="26">
        <v>44978</v>
      </c>
      <c r="C115" s="25">
        <v>29697110718</v>
      </c>
      <c r="D115" s="24" t="s">
        <v>110</v>
      </c>
      <c r="E115" s="21" t="s">
        <v>114</v>
      </c>
      <c r="F115" s="23"/>
      <c r="G115" s="22">
        <v>6900</v>
      </c>
      <c r="H115" s="22">
        <f t="shared" si="1"/>
        <v>1608666.7599999995</v>
      </c>
    </row>
    <row r="116" spans="1:8" ht="141" customHeight="1" x14ac:dyDescent="0.3">
      <c r="A116" s="19">
        <v>105</v>
      </c>
      <c r="B116" s="26">
        <v>44978</v>
      </c>
      <c r="C116" s="25">
        <v>29697155038</v>
      </c>
      <c r="D116" s="24" t="s">
        <v>81</v>
      </c>
      <c r="E116" s="21" t="s">
        <v>205</v>
      </c>
      <c r="F116" s="23"/>
      <c r="G116" s="22">
        <v>8500</v>
      </c>
      <c r="H116" s="22">
        <f t="shared" si="1"/>
        <v>1600166.7599999995</v>
      </c>
    </row>
    <row r="117" spans="1:8" ht="137.25" customHeight="1" x14ac:dyDescent="0.3">
      <c r="A117" s="19">
        <v>106</v>
      </c>
      <c r="B117" s="26">
        <v>44978</v>
      </c>
      <c r="C117" s="25">
        <v>29697180227</v>
      </c>
      <c r="D117" s="24" t="s">
        <v>123</v>
      </c>
      <c r="E117" s="21" t="s">
        <v>205</v>
      </c>
      <c r="F117" s="23"/>
      <c r="G117" s="22">
        <v>5600</v>
      </c>
      <c r="H117" s="22">
        <f t="shared" si="1"/>
        <v>1594566.7599999995</v>
      </c>
    </row>
    <row r="118" spans="1:8" ht="141.75" x14ac:dyDescent="0.3">
      <c r="A118" s="19">
        <v>107</v>
      </c>
      <c r="B118" s="26">
        <v>44978</v>
      </c>
      <c r="C118" s="25">
        <v>29697210914</v>
      </c>
      <c r="D118" s="24" t="s">
        <v>105</v>
      </c>
      <c r="E118" s="21" t="s">
        <v>206</v>
      </c>
      <c r="F118" s="23"/>
      <c r="G118" s="22">
        <v>6000</v>
      </c>
      <c r="H118" s="22">
        <f t="shared" si="1"/>
        <v>1588566.7599999995</v>
      </c>
    </row>
    <row r="119" spans="1:8" ht="141.75" x14ac:dyDescent="0.3">
      <c r="A119" s="19">
        <v>108</v>
      </c>
      <c r="B119" s="26">
        <v>44978</v>
      </c>
      <c r="C119" s="25">
        <v>29697283912</v>
      </c>
      <c r="D119" s="24" t="s">
        <v>81</v>
      </c>
      <c r="E119" s="21" t="s">
        <v>207</v>
      </c>
      <c r="F119" s="23"/>
      <c r="G119" s="22">
        <v>8500</v>
      </c>
      <c r="H119" s="22">
        <f t="shared" si="1"/>
        <v>1580066.7599999995</v>
      </c>
    </row>
    <row r="120" spans="1:8" ht="141.75" x14ac:dyDescent="0.3">
      <c r="A120" s="19">
        <v>109</v>
      </c>
      <c r="B120" s="26">
        <v>44978</v>
      </c>
      <c r="C120" s="25">
        <v>29697315273</v>
      </c>
      <c r="D120" s="24" t="s">
        <v>123</v>
      </c>
      <c r="E120" s="21" t="s">
        <v>208</v>
      </c>
      <c r="F120" s="23"/>
      <c r="G120" s="22">
        <v>5600</v>
      </c>
      <c r="H120" s="22">
        <f t="shared" si="1"/>
        <v>1574466.7599999995</v>
      </c>
    </row>
    <row r="121" spans="1:8" s="17" customFormat="1" ht="20.25" x14ac:dyDescent="0.3">
      <c r="A121" s="54"/>
      <c r="B121" s="55"/>
      <c r="C121" s="56"/>
      <c r="D121" s="57"/>
      <c r="E121" s="58"/>
      <c r="F121" s="59"/>
      <c r="G121" s="60"/>
      <c r="H121" s="60"/>
    </row>
    <row r="122" spans="1:8" ht="142.5" customHeight="1" x14ac:dyDescent="0.3">
      <c r="A122" s="19">
        <v>110</v>
      </c>
      <c r="B122" s="26">
        <v>44978</v>
      </c>
      <c r="C122" s="25">
        <v>29697349687</v>
      </c>
      <c r="D122" s="24" t="s">
        <v>105</v>
      </c>
      <c r="E122" s="21" t="s">
        <v>209</v>
      </c>
      <c r="F122" s="23"/>
      <c r="G122" s="22">
        <v>6000</v>
      </c>
      <c r="H122" s="22">
        <f>SUM(H120+F122-G122)</f>
        <v>1568466.7599999995</v>
      </c>
    </row>
    <row r="123" spans="1:8" ht="105" customHeight="1" x14ac:dyDescent="0.3">
      <c r="A123" s="19">
        <v>111</v>
      </c>
      <c r="B123" s="26">
        <v>44985</v>
      </c>
      <c r="C123" s="33" t="s">
        <v>115</v>
      </c>
      <c r="D123" s="24" t="s">
        <v>25</v>
      </c>
      <c r="E123" s="21" t="s">
        <v>210</v>
      </c>
      <c r="F123" s="23"/>
      <c r="G123" s="22">
        <v>47500</v>
      </c>
      <c r="H123" s="22">
        <f t="shared" si="1"/>
        <v>1520966.7599999995</v>
      </c>
    </row>
    <row r="124" spans="1:8" s="20" customFormat="1" ht="165.75" customHeight="1" x14ac:dyDescent="0.3">
      <c r="A124" s="19">
        <v>112</v>
      </c>
      <c r="B124" s="26">
        <v>44985</v>
      </c>
      <c r="C124" s="33" t="s">
        <v>116</v>
      </c>
      <c r="D124" s="24" t="s">
        <v>131</v>
      </c>
      <c r="E124" s="24" t="s">
        <v>211</v>
      </c>
      <c r="F124" s="40"/>
      <c r="G124" s="41">
        <v>13560</v>
      </c>
      <c r="H124" s="22">
        <f t="shared" si="1"/>
        <v>1507406.7599999995</v>
      </c>
    </row>
    <row r="125" spans="1:8" s="13" customFormat="1" ht="45.75" customHeight="1" x14ac:dyDescent="0.3">
      <c r="A125" s="19">
        <v>113</v>
      </c>
      <c r="B125" s="26">
        <v>44985</v>
      </c>
      <c r="C125" s="25" t="s">
        <v>14</v>
      </c>
      <c r="D125" s="24" t="s">
        <v>23</v>
      </c>
      <c r="E125" s="21" t="s">
        <v>43</v>
      </c>
      <c r="F125" s="23"/>
      <c r="G125" s="22">
        <v>2650.86</v>
      </c>
      <c r="H125" s="22">
        <f t="shared" si="1"/>
        <v>1504755.8999999994</v>
      </c>
    </row>
    <row r="126" spans="1:8" s="20" customFormat="1" ht="49.5" customHeight="1" x14ac:dyDescent="0.3">
      <c r="A126" s="19">
        <v>114</v>
      </c>
      <c r="B126" s="26">
        <v>44985</v>
      </c>
      <c r="C126" s="25" t="s">
        <v>14</v>
      </c>
      <c r="D126" s="24" t="s">
        <v>11</v>
      </c>
      <c r="E126" s="21" t="s">
        <v>42</v>
      </c>
      <c r="F126" s="28"/>
      <c r="G126" s="27">
        <v>475</v>
      </c>
      <c r="H126" s="27">
        <f t="shared" si="1"/>
        <v>1504280.8999999994</v>
      </c>
    </row>
    <row r="127" spans="1:8" s="13" customFormat="1" ht="44.25" customHeight="1" x14ac:dyDescent="0.35">
      <c r="A127" s="19"/>
      <c r="B127" s="7"/>
      <c r="C127" s="63" t="s">
        <v>167</v>
      </c>
      <c r="D127" s="64"/>
      <c r="E127" s="6" t="s">
        <v>15</v>
      </c>
      <c r="F127" s="18">
        <f>SUM(F13:F126)</f>
        <v>1355.8</v>
      </c>
      <c r="G127" s="18">
        <f>SUM(G13:G126)</f>
        <v>1770279.2400000005</v>
      </c>
      <c r="H127" s="18">
        <f>SUM(H126)</f>
        <v>1504280.8999999994</v>
      </c>
    </row>
    <row r="137" spans="1:9" ht="23.25" x14ac:dyDescent="0.35">
      <c r="G137" s="36"/>
    </row>
    <row r="138" spans="1:9" ht="24.75" thickBot="1" x14ac:dyDescent="0.4">
      <c r="A138" s="66"/>
      <c r="B138" s="66"/>
      <c r="C138" s="66"/>
      <c r="D138" s="66"/>
      <c r="E138" s="42"/>
      <c r="G138" s="67"/>
      <c r="H138" s="67"/>
      <c r="I138" s="67"/>
    </row>
    <row r="139" spans="1:9" ht="24" x14ac:dyDescent="0.35">
      <c r="A139" s="68" t="s">
        <v>159</v>
      </c>
      <c r="B139" s="68"/>
      <c r="C139" s="68"/>
      <c r="D139" s="68"/>
      <c r="E139" s="43"/>
      <c r="G139" s="69" t="s">
        <v>160</v>
      </c>
      <c r="H139" s="69"/>
      <c r="I139" s="69"/>
    </row>
    <row r="140" spans="1:9" ht="24" x14ac:dyDescent="0.35">
      <c r="A140" s="61" t="s">
        <v>161</v>
      </c>
      <c r="B140" s="61"/>
      <c r="C140" s="61"/>
      <c r="D140" s="61"/>
      <c r="E140" s="43"/>
      <c r="G140" s="62" t="s">
        <v>162</v>
      </c>
      <c r="H140" s="62"/>
      <c r="I140" s="62"/>
    </row>
    <row r="141" spans="1:9" ht="24" x14ac:dyDescent="0.35">
      <c r="A141" s="61" t="s">
        <v>163</v>
      </c>
      <c r="B141" s="61"/>
      <c r="C141" s="61"/>
      <c r="D141" s="61"/>
      <c r="E141" s="43"/>
      <c r="G141" s="62" t="s">
        <v>164</v>
      </c>
      <c r="H141" s="62"/>
      <c r="I141" s="62"/>
    </row>
    <row r="142" spans="1:9" ht="24" x14ac:dyDescent="0.35">
      <c r="A142" s="44"/>
      <c r="B142" s="44"/>
      <c r="C142" s="44"/>
      <c r="D142" s="44"/>
      <c r="E142" s="43"/>
      <c r="G142" s="45"/>
      <c r="H142" s="45"/>
      <c r="I142" s="45"/>
    </row>
    <row r="143" spans="1:9" ht="24" x14ac:dyDescent="0.35">
      <c r="A143" s="44"/>
      <c r="B143" s="44"/>
      <c r="C143" s="44"/>
      <c r="D143" s="44"/>
      <c r="E143" s="43"/>
      <c r="G143" s="45"/>
      <c r="H143" s="45"/>
      <c r="I143" s="45"/>
    </row>
    <row r="144" spans="1:9" ht="24" x14ac:dyDescent="0.35">
      <c r="A144" s="44"/>
      <c r="B144" s="44"/>
      <c r="C144" s="44"/>
      <c r="D144" s="44"/>
      <c r="E144" s="43"/>
      <c r="G144" s="45"/>
      <c r="H144" s="45"/>
      <c r="I144" s="45"/>
    </row>
    <row r="145" spans="1:9" ht="24" x14ac:dyDescent="0.35">
      <c r="A145" s="44"/>
      <c r="B145" s="44"/>
      <c r="C145" s="44"/>
      <c r="D145" s="44"/>
      <c r="E145" s="43"/>
      <c r="G145" s="45"/>
      <c r="H145" s="45"/>
      <c r="I145" s="45"/>
    </row>
    <row r="146" spans="1:9" ht="24" x14ac:dyDescent="0.35">
      <c r="A146" s="44"/>
      <c r="B146" s="44"/>
      <c r="C146" s="44"/>
      <c r="D146" s="44"/>
      <c r="E146" s="43"/>
      <c r="G146" s="45"/>
      <c r="H146" s="45"/>
      <c r="I146" s="45"/>
    </row>
    <row r="147" spans="1:9" ht="24" x14ac:dyDescent="0.35">
      <c r="A147" s="44"/>
      <c r="B147" s="44"/>
      <c r="C147" s="44"/>
      <c r="D147" s="44"/>
      <c r="E147" s="43"/>
      <c r="G147" s="45"/>
      <c r="H147" s="45"/>
      <c r="I147" s="45"/>
    </row>
    <row r="148" spans="1:9" ht="24" x14ac:dyDescent="0.35">
      <c r="A148" s="44"/>
      <c r="B148" s="44"/>
      <c r="C148" s="44"/>
      <c r="D148" s="44"/>
      <c r="E148" s="43"/>
      <c r="G148" s="45"/>
      <c r="H148" s="45"/>
      <c r="I148" s="45"/>
    </row>
    <row r="149" spans="1:9" ht="24" x14ac:dyDescent="0.35">
      <c r="A149" s="44"/>
      <c r="B149" s="44"/>
      <c r="C149" s="44"/>
      <c r="D149" s="44"/>
      <c r="E149" s="43"/>
      <c r="G149" s="45"/>
      <c r="H149" s="45"/>
      <c r="I149" s="45"/>
    </row>
    <row r="150" spans="1:9" ht="24" x14ac:dyDescent="0.35">
      <c r="A150" s="35"/>
      <c r="B150" s="34"/>
      <c r="C150" s="35"/>
      <c r="D150" s="46"/>
      <c r="E150" s="43"/>
      <c r="G150" s="35"/>
      <c r="H150" s="35"/>
      <c r="I150" s="35"/>
    </row>
    <row r="151" spans="1:9" ht="24.75" thickBot="1" x14ac:dyDescent="0.4">
      <c r="A151" s="35"/>
      <c r="B151" s="47"/>
      <c r="C151" s="47"/>
      <c r="D151" s="48"/>
      <c r="E151" s="49"/>
      <c r="G151" s="50"/>
      <c r="H151" s="47"/>
      <c r="I151" s="50"/>
    </row>
    <row r="152" spans="1:9" ht="24" x14ac:dyDescent="0.35">
      <c r="A152" s="35"/>
      <c r="B152" s="47"/>
      <c r="C152" s="47"/>
      <c r="D152" s="48"/>
      <c r="E152" s="51" t="s">
        <v>165</v>
      </c>
      <c r="G152" s="50"/>
      <c r="H152" s="47"/>
      <c r="I152" s="50"/>
    </row>
    <row r="153" spans="1:9" ht="24" x14ac:dyDescent="0.35">
      <c r="A153" s="35"/>
      <c r="B153" s="47"/>
      <c r="C153" s="47"/>
      <c r="D153" s="48"/>
      <c r="E153" s="52" t="s">
        <v>166</v>
      </c>
      <c r="G153" s="50"/>
      <c r="H153" s="47"/>
      <c r="I153" s="50"/>
    </row>
    <row r="154" spans="1:9" x14ac:dyDescent="0.35">
      <c r="G154" s="5"/>
    </row>
    <row r="155" spans="1:9" x14ac:dyDescent="0.35">
      <c r="G155" s="5"/>
    </row>
    <row r="156" spans="1:9" ht="27" x14ac:dyDescent="0.35">
      <c r="G156" s="5"/>
      <c r="H156" s="37"/>
      <c r="I156" s="38"/>
    </row>
    <row r="157" spans="1:9" x14ac:dyDescent="0.35">
      <c r="G157" s="5"/>
      <c r="H157" s="17"/>
      <c r="I157" s="17"/>
    </row>
    <row r="158" spans="1:9" ht="27" x14ac:dyDescent="0.35">
      <c r="G158" s="5"/>
      <c r="H158" s="53"/>
      <c r="I158" s="39"/>
    </row>
    <row r="159" spans="1:9" x14ac:dyDescent="0.35">
      <c r="G159" s="5"/>
    </row>
    <row r="160" spans="1:9" x14ac:dyDescent="0.35">
      <c r="G160" s="5"/>
    </row>
  </sheetData>
  <mergeCells count="15">
    <mergeCell ref="A5:K5"/>
    <mergeCell ref="A138:D138"/>
    <mergeCell ref="G138:I138"/>
    <mergeCell ref="A139:D139"/>
    <mergeCell ref="G139:I139"/>
    <mergeCell ref="A6:H6"/>
    <mergeCell ref="A7:H7"/>
    <mergeCell ref="A8:H8"/>
    <mergeCell ref="A9:H9"/>
    <mergeCell ref="B10:D10"/>
    <mergeCell ref="A140:D140"/>
    <mergeCell ref="G140:I140"/>
    <mergeCell ref="A141:D141"/>
    <mergeCell ref="G141:I141"/>
    <mergeCell ref="C127:D127"/>
  </mergeCells>
  <pageMargins left="0.31496062992125984" right="0.31496062992125984" top="0.35433070866141736" bottom="0.35433070866141736" header="0.31496062992125984" footer="0.31496062992125984"/>
  <pageSetup scale="40" orientation="portrait" r:id="rId1"/>
  <headerFooter>
    <oddFooter>&amp;C&amp;"+,Negrita Cursiva"&amp;20Página &amp;P De 11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ACTUAL</vt:lpstr>
      <vt:lpstr>ACTUAL!Títulos_a_imprimir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Jesuscita Feliz de Martinez</cp:lastModifiedBy>
  <cp:lastPrinted>2023-03-02T19:12:31Z</cp:lastPrinted>
  <dcterms:created xsi:type="dcterms:W3CDTF">2015-05-19T13:34:08Z</dcterms:created>
  <dcterms:modified xsi:type="dcterms:W3CDTF">2023-03-03T13:22:57Z</dcterms:modified>
</cp:coreProperties>
</file>