
<file path=[Content_Types].xml><?xml version="1.0" encoding="utf-8"?>
<Types xmlns="http://schemas.openxmlformats.org/package/2006/content-types">
  <Default Extension="bin" ContentType="application/vnd.openxmlformats-officedocument.spreadsheetml.printerSettings"/>
  <Default Extension="png" ContentType="image/png"/>
  <Default Extension="jpeg" ContentType="image/jpeg"/>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20730" windowHeight="11160" tabRatio="774"/>
  </bookViews>
  <sheets>
    <sheet name="ACTUAL" sheetId="106" r:id="rId1"/>
  </sheets>
  <definedNames>
    <definedName name="_xlnm.Print_Area" localSheetId="0">ACTUAL!$A$1:$H$118</definedName>
    <definedName name="_xlnm.Print_Titles" localSheetId="0">ACTUAL!$1:$11</definedName>
  </definedNames>
  <calcPr calcId="145621"/>
</workbook>
</file>

<file path=xl/calcChain.xml><?xml version="1.0" encoding="utf-8"?>
<calcChain xmlns="http://schemas.openxmlformats.org/spreadsheetml/2006/main">
  <c r="H13" i="106" l="1"/>
  <c r="H14" i="106" s="1"/>
  <c r="H15" i="106" s="1"/>
  <c r="H16" i="106" s="1"/>
  <c r="H17" i="106" s="1"/>
  <c r="H18" i="106" s="1"/>
  <c r="H19" i="106" s="1"/>
  <c r="H20" i="106" s="1"/>
  <c r="H21" i="106" s="1"/>
  <c r="H22" i="106" s="1"/>
  <c r="H23" i="106" s="1"/>
  <c r="H24" i="106" s="1"/>
  <c r="H25" i="106" s="1"/>
  <c r="H26" i="106" s="1"/>
  <c r="H27" i="106" s="1"/>
  <c r="H28" i="106" s="1"/>
  <c r="H29" i="106" s="1"/>
  <c r="H30" i="106" s="1"/>
  <c r="H31" i="106" s="1"/>
  <c r="H32" i="106" s="1"/>
  <c r="H33" i="106" s="1"/>
  <c r="H34" i="106" s="1"/>
  <c r="H35" i="106" s="1"/>
  <c r="H36" i="106" s="1"/>
  <c r="H37" i="106" s="1"/>
  <c r="H38" i="106" s="1"/>
  <c r="H39" i="106" s="1"/>
  <c r="H40" i="106" s="1"/>
  <c r="H41" i="106" s="1"/>
  <c r="H42" i="106" s="1"/>
  <c r="H43" i="106" s="1"/>
  <c r="H44" i="106" s="1"/>
  <c r="H45" i="106" s="1"/>
  <c r="H46" i="106" s="1"/>
  <c r="H47" i="106" s="1"/>
  <c r="H48" i="106" s="1"/>
  <c r="H49" i="106" s="1"/>
  <c r="H50" i="106" s="1"/>
  <c r="H51" i="106" s="1"/>
  <c r="H52" i="106" s="1"/>
  <c r="H53" i="106" s="1"/>
  <c r="H54" i="106" s="1"/>
  <c r="H55" i="106" s="1"/>
  <c r="H56" i="106" s="1"/>
  <c r="H57" i="106" s="1"/>
  <c r="H58" i="106" s="1"/>
  <c r="H59" i="106" s="1"/>
  <c r="H60" i="106" s="1"/>
  <c r="H61" i="106" s="1"/>
  <c r="H62" i="106" s="1"/>
  <c r="H63" i="106" s="1"/>
  <c r="H64" i="106" s="1"/>
  <c r="H65" i="106" s="1"/>
  <c r="H66" i="106" s="1"/>
  <c r="H67" i="106" s="1"/>
  <c r="H68" i="106" s="1"/>
  <c r="H69" i="106" s="1"/>
  <c r="H70" i="106" s="1"/>
  <c r="H71" i="106" s="1"/>
  <c r="H72" i="106" s="1"/>
  <c r="H73" i="106" s="1"/>
  <c r="H74" i="106" s="1"/>
  <c r="H75" i="106" s="1"/>
  <c r="H76" i="106" s="1"/>
  <c r="H77" i="106" s="1"/>
  <c r="H78" i="106" s="1"/>
  <c r="H79" i="106" s="1"/>
  <c r="H80" i="106" s="1"/>
  <c r="H81" i="106" s="1"/>
  <c r="H82" i="106" s="1"/>
  <c r="H83" i="106" s="1"/>
  <c r="H84" i="106" s="1"/>
  <c r="H85" i="106" s="1"/>
  <c r="H86" i="106" s="1"/>
  <c r="H87" i="106" s="1"/>
  <c r="H88" i="106" s="1"/>
  <c r="H89" i="106" s="1"/>
  <c r="H90" i="106" s="1"/>
  <c r="H91" i="106" s="1"/>
  <c r="H92" i="106" s="1"/>
  <c r="G93" i="106"/>
  <c r="F93" i="106"/>
  <c r="H93" i="106" l="1"/>
</calcChain>
</file>

<file path=xl/sharedStrings.xml><?xml version="1.0" encoding="utf-8"?>
<sst xmlns="http://schemas.openxmlformats.org/spreadsheetml/2006/main" count="235" uniqueCount="146">
  <si>
    <t>Fecha</t>
  </si>
  <si>
    <t>Nombre del Beneficiario</t>
  </si>
  <si>
    <t>Balance RD$</t>
  </si>
  <si>
    <t>División de Tesorería</t>
  </si>
  <si>
    <t>Libro de Banco</t>
  </si>
  <si>
    <t>Ítem
No.</t>
  </si>
  <si>
    <t>Débito</t>
  </si>
  <si>
    <t>Cuenta No. 240-016967-0- Del Fondo Reponible Institucional</t>
  </si>
  <si>
    <t>Descripción:</t>
  </si>
  <si>
    <t>Número de
Cheque o Transferencia</t>
  </si>
  <si>
    <t>Crédito</t>
  </si>
  <si>
    <t>Banco de Reservas</t>
  </si>
  <si>
    <t>Balance al inicio del mes</t>
  </si>
  <si>
    <t>Depósito</t>
  </si>
  <si>
    <t>N/A</t>
  </si>
  <si>
    <t xml:space="preserve">   </t>
  </si>
  <si>
    <t>Choferes  y Auxiliares de Distribución
de la Sede Central</t>
  </si>
  <si>
    <t>Nomina Masiva al Personal de la Dirección de Farmacias del Pueblo</t>
  </si>
  <si>
    <t>Nomina Masiva al Personal del Departamento de Ingeniería e Infraestructura</t>
  </si>
  <si>
    <t>Nomina Masiva al Personal de Mantenimiento de Santiago</t>
  </si>
  <si>
    <t>Nomina Masiva al Personal de la Sección de Ingresos (Colectores)</t>
  </si>
  <si>
    <t>Choferes y Auxiliares de Distribución
de Santiago</t>
  </si>
  <si>
    <t>Nomina Masiva al Personal del Departamento de Fiscalización</t>
  </si>
  <si>
    <t>D.G.I.I.- Art. 12 Ley 288-04</t>
  </si>
  <si>
    <t>Consorcio de Tarjetas Dominicanas, 
S. A</t>
  </si>
  <si>
    <t>Nomina Masiva al Personal del Departamento de Seguridad Militar
y Policial</t>
  </si>
  <si>
    <t>Rafael Bienvenido Borbón de León</t>
  </si>
  <si>
    <t>Nomina Masiva al Personal del Departamento Administrativo</t>
  </si>
  <si>
    <t>Junior Antonio Arias Collado</t>
  </si>
  <si>
    <t>Elvin Antonio Rodríguez</t>
  </si>
  <si>
    <t xml:space="preserve"> Nómina Masiva al Personal del Departamento de  Ingeniería e infraestructura </t>
  </si>
  <si>
    <t>Navila Alfonso Reyes</t>
  </si>
  <si>
    <t>Nomina Masiva al Personal de la Dirección Administrativa Financiera</t>
  </si>
  <si>
    <t>Luyens Comercial, SLR</t>
  </si>
  <si>
    <t>Elvis Eladio Cruz Mariñez</t>
  </si>
  <si>
    <t>Luis Emmanuel Gamborena Simó</t>
  </si>
  <si>
    <t>Starlin Felipe Toribio Núñez</t>
  </si>
  <si>
    <t>Cargos por Impuestos del 0.015%, según la Ley 288-04, 
correspondientes al Mes de Marzo de 2023.</t>
  </si>
  <si>
    <t>Cargos y Comisiones Bancarias, correspondientes  al 
Mes de Marzo de 2023.</t>
  </si>
  <si>
    <t>Balance Conciliado al 28-02-23</t>
  </si>
  <si>
    <t>Correspondiente al Mes de Marzo 2023</t>
  </si>
  <si>
    <t>N/M</t>
  </si>
  <si>
    <t>Francisco Gerardo Herrera Pérez</t>
  </si>
  <si>
    <t>Manuel Corripio, S. A.</t>
  </si>
  <si>
    <t>Blue Data, SRL</t>
  </si>
  <si>
    <t>Nomina Masiva al Personal de la Dirección General</t>
  </si>
  <si>
    <t>Recarga de Combustible, al personal de la Dirección de Farmacias del Pueblo, que estuvo realizando labores de supervisión y levantamiento de nuevas Farmacias, en las Provincias de La Vega y Monseñor Nouel (Bonao), correspondiente al día 21 de Febrero del presente año.</t>
  </si>
  <si>
    <t>Recarga de Combustible, al personal de la División de Mejora y Acondicionamiento Físico, que estuvo realizando trabajos de Recepción de Obras de las Farmacias del Pueblo Hipólito Billini y Sabana Larga, en la Provincia de Dajabon, correspondiente al día 22 de Febrero del año en curso.-</t>
  </si>
  <si>
    <t>Compra de Cuatro Llaves Temporizadas Orinal Genebre y Cuatro (4) Mangueras de Lavamanos 3/8", requeridas por el Departamento de Compras y Contrataciones, para ser  utilizadas en los baños de los pasillos de la Dirección y del Área de Control de Calidad de la Sede Central de Santo Domingo, según Comunicación No. DII-2023-0008, realizada en fecha 06-02-23, por el Encargado del Departamento de Ingeniería e Infraestructura.</t>
  </si>
  <si>
    <t>Pago de viáticos, al personal del Departamento de Ingeniería e Infraestructura, que estuvo realizando trabajos de: Entrega de  candado, reparación de llavín comercial, mantenimiento de puerta en la FP Barrio San Pedro; cierre de hueco, pintura y mantenimiento a la puerta, en la FP Santana; Retiro de caja fuerte antiguas y cambio de llavín y desbloqueo de caja digital, en las FP: Simón Striddels, Tabara Arriba, Las Lomas, Villa Fundación, Proyecto 4, Dr. Alejandro Cabral, Barrio Nuevo, Los Transformadores 2 y El Batey, entre otros; estas labores fueron realizadas en las Farmacias del Pueblo de las Provincias de Monseñor Nouel, La Altagracia, San Juan, Bani, Azua, San Cristóbal, La Vega, Independencia, Barahona y Bahoruco, correspondiente a los días 25, 27 y 31 de Enero y a los días 01 y 02 de Febrero del año en curso.-</t>
  </si>
  <si>
    <t>Luis Enmanuel Gamborena Simo</t>
  </si>
  <si>
    <t>29879819150</t>
  </si>
  <si>
    <t>Jesús María Blanco</t>
  </si>
  <si>
    <t>María de los Ángeles Polanco</t>
  </si>
  <si>
    <t>Bloques San Miguel, S.R.L.</t>
  </si>
  <si>
    <t>Nomina Masiva al Personal del Departamento de Comunicaciones</t>
  </si>
  <si>
    <t>Recarga de Combustible, al personal de la División de Mejora y Acondicionamiento Físico, que estuvo realizando trabajos de desbloqueo de las cajas fuertes, en las Farmacias del Pueblo Zona Franca, Hospital Municipal Nuestra Señora Villa Cano, Hospital Laguna de Nisibon, CAP Bonao, Hospital Municipal Evangelina, Perozo, La Otra Banda, Santana, San Pedro y CPNA Benerito, correspondiente a los días 02 y 03 de Marzo del año en curso.-</t>
  </si>
  <si>
    <t>Philips Dionisio Contreras Reynoso</t>
  </si>
  <si>
    <t xml:space="preserve">Yerolin Lisset Valdez Brito </t>
  </si>
  <si>
    <t>Pago de Viáticos, al personal de la Dirección de Farmacias del Pueblo, que estuvo trasladándose desde la Sede Central de Santo Domingo, hacia la Provincia de San Cristóbal, con la finalidad de realizar una Supervisión y Arqueo a la Farmacia del Pueblo Hospital Juan Pablo Pina,  correspondiente al día 28 de Febrero del año en curso.</t>
  </si>
  <si>
    <t>Promese Cal</t>
  </si>
  <si>
    <t>Pago de Viáticos, al personal de Mantenimiento de Santiago, bajo la Supervisión del Departamento de Ingeniería e Infraestructura, que estuvo realizando trabajos de mantenimiento, en las Farmacias del Pueblo de las Provincias de Monseñor Nouel y Espaillat, correspondiente a los días 22 y 28 de Febrero del año en curso.-</t>
  </si>
  <si>
    <t>Alexander Taveras Rivas</t>
  </si>
  <si>
    <t>Pago de Viáticos, al personal de la División de Distribución de la Sede Central, que estuvo participando en el abastecimiento de medicamentos a las Farmacias del Pueblo, Programas y Transferencia, en las rutas 
de las Provincias de La Altagracia, Independencia, La Romana, San Cristóbal, Hato Mayor, Monte Plata, San Pedro, María Trinidad Sánchez, Santiago, El Seibo y Valverde Mao, correspondiente a los días  16, 17, 20 y 21 de Febrero del presente año.</t>
  </si>
  <si>
    <t>Compra de artículos de plomería, para ser utilizados en los trabajos sanitarios, por la habilitación de la nueva Farmacia del Pueblo Bohío Viejo, ubicada en la Provincia de Monte Cristi, según comunicación MAF-2023-0086, realizada en fecha 28-03-23, por el Encargado de la División de Mejora y Acondicionamiento Físico.</t>
  </si>
  <si>
    <t>Pago de Viáticos, al personal de Mantenimiento de Santiago, bajo la Supervisión del Departamento de Ingeniería e Infraestructura, que estuvo realizando trabajos de mantenimiento, en las Farmacias del Pueblo de las Provincias de Las Matas de Santa Cruz, Nagua y Duarte, correspondiente a los días 26 y 27  de Diciembre del año 2022 y del día 03 de Enero del presente año.-</t>
  </si>
  <si>
    <t>Compra de Cuatro (4) Rollos de Cintas Curling de diferentes colores y Diez (10) Fundas de Globos de diferentes colores, requeridos por el Departamento de Compras y Contrataciones, para ser utilizados en la actividad del Día Internacional de la Mujer, y en actividades diferentes que se realizaran en el año en la Institución, según comunicación No. DC/EV-2023-019, realizada en fecha 08-02-23, por la Encargada del Departamento de Comunicaciones.</t>
  </si>
  <si>
    <t>Pago de Viáticos, al personal de la Dirección de Farmacias del Pueblo, que estuvo trasladándose desde la Sede Central de Santo Domingo, hacia las Provincias de La Vega y Monseñor Nouel, con la finalidad de realizar un levantamiento y supervisión de nuevas Farmacias del Pueblo,  correspondiente al día 21 de Febrero del año en curso.</t>
  </si>
  <si>
    <t>Pago de Viáticos, al personal del Departamento de Ingeniería e Infraestructura, que estuvo realizando trabajos de: Instalación de aire acondicionado y accesorios de baño, en la nueva FP Manuel de Luna; reparación de baño y mantenimiento de aire en la FP Hospital Nuestra Señora de Regla; desbloqueo y retiro de caja fuerte en las FP Agua Santa del Yuna, Hospital Leopoldo, Hospital Lic. Pablo A. Paulino y Hospital Alberto Gautreaux; instalación de dos baterías nuevas en la FP Taiwán; instalación de inversor y baterías, en la FP Hospital Simón Striddels, chequeo de inversor y baterías, en la FP Los Jovillos; instalación de accesorios de baños, en la FP Hospital Alberto Gautreaux, entre otros; estas labores fueron realizadas en las Farmacias del Pueblo de las Provincias de Espaillat, Peravia, Samaná, Duarte, Azua, Dajabon, San Cristóbal, La Altagracia y Monseñor Nouel, correspondiente a los días 07, 08, 09, 10, 15, 21 y 22 de Febrero del año en curso.</t>
  </si>
  <si>
    <t>Pago de Viáticos, al personal de la División de Mejora y Acondicionamiento Físico, que estuvo realizando trabajos de instalación de inversores, en las Farmacias del Pueblo Hospital San Bartolomé, UASD Neyba, El Palmar, Cabeza de Toro, Clínica Rural Los Ríos, en la Provincia de Bahoruco, correspondiente  a los días 15, 16 y 17 de Marzo del año en curso.</t>
  </si>
  <si>
    <t>José Emmanuel Durán Tucker</t>
  </si>
  <si>
    <t>Rafael Encarnación</t>
  </si>
  <si>
    <t>PROGRAMA DE MEDICAMENTOS ESENCIALES (PROMESE CAL)</t>
  </si>
  <si>
    <t>Pago de Viáticos, al personal de la División de Distribución de la Sede Central, que estuvo participando en el abastecimiento de medicamentos a las Farmacias del Pueblo, Programas y Transferencia, en las rutas 
de las Provincias de Monte Plata, Santiago, La Vega, Hato Mayor, Barahona, San Juan, San Pedro, La Romana, El Seibo, María Trinidad Sánchez, San Cristóbal y Azua, correspondiente a los días 25, 26 y 27 de Enero del año en curso.</t>
  </si>
  <si>
    <t>Pago de Viáticos, al personal de la División de Distribución de la Sede Central, que estuvo participando en el abastecimiento de medicamentos a las Farmacias del Pueblo, Programas y Transferencia, en las rutas de las Provincias de Santiago, San Juan, La Altagracia, La Romana, San José de Ocoa, San Cristóbal, La Vega, San Pedro, Valverde Mao, Barahona, Boca Chica y Pedro Brand, correspondiente a los días 11, 12, 13, 14, 16, 17, 18 y 19 
de Enero del año en curso.</t>
  </si>
  <si>
    <t>Pago de Viáticos, al personal de la División de Distribución de la Sede Central, que estuvo participando en el abastecimiento de medicamentos a las Farmacias del Pueblo, Programas y Transferencia, en las rutas 
de las Provincias de San Pedro, El Seibo, Peravia, Monte Plata, San Cristóbal, Santiago, Barahona, Azua, La Vega
y San Francisco,  correspondiente a los días 27, 28 y 31 de Enero del año en curso.</t>
  </si>
  <si>
    <t>Compra de Dos (2) Discos Duros de 10 TB, Externos Seagete USB 3.0 18",  requeridos por el Departamento de Compras y Contrataciones, para ser  utilizadas en los Backup de los archivos de la Institución, según Comunicación No. DTCI-CC-2023-0006, realizada en fecha 22-02-23, por el Director de Tecnología.</t>
  </si>
  <si>
    <t>Pago de Viáticos, al personal de la Sección de Ingresos (Colectores), que estuvo  visitando la  Sede Central de Santo Domingo, desde la Provincia de Valverde Mao 01, con la finalidad de realizar la entrega de su trabajo de Colecturía, correspondiente al día 31 de Enero del presente año.</t>
  </si>
  <si>
    <t>Pago de Viáticos, al personal de la Sección de Ingresos (Colectores), que estuvo  visitando la  Sede Central de Santo Domingo, desde la Provincia de Samaná, con la finalidad de realizar la entrega de su trabajo de Colecturía, correspondiente al día 01 de Febrero del presente año.</t>
  </si>
  <si>
    <t>Pago de Viáticos, al personal de la Dirección Administrativa Financiera, que estará realizando trabajos de supervisión del Almacén Regional Norte, en la Provincia de Santiago, correspondiente al periodo desde el día 07 de Marzo hasta el día 10 de Marzo del año en curso.</t>
  </si>
  <si>
    <t>Recarga de Peaje (Paso Rápido), a la Flotilla Vehicular
de la Institución, que distribuyen medicamentos y prestan servicios de mantenimiento, según comunicación No. CDA/061-2023, realizada en fecha 06-03-23, por el Encargado del Departamento Administrativo.</t>
  </si>
  <si>
    <t>Pago de Viáticos, al personal del Departamento de Seguridad Militar y Policial, que estuvo participando como Agentes de Seguridad, en la actividad de la Ruta de la Salud, en la Provincia de Santiago, correspondiente al día 15 de Febrero del año en curso.</t>
  </si>
  <si>
    <t xml:space="preserve">Pago de Viáticos, al personal de la División de Distribución de la Sede Central, que estuvo participando en el abastecimiento de medicamentos a las Farmacias del Pueblo, Programas y Transferencia, en las rutas 
de las Provincias de Los Llanos, Santiago, San Francisco
de Macorís, Boca Chica, Valverde Mao, San Cristóbal, Monte Plata, San Pedro, La Romana, KM 28 de la Aut. Duarte y La Altagracia, correspondiente a los días 20, 23, 24 y 25 de Enero del año en curso.- </t>
  </si>
  <si>
    <t xml:space="preserve">Pago de Viáticos, al personal de la División de Distribución de la Sede Central, que estuvo participando en el abastecimiento de medicamentos a las Farmacias del Pueblo, Programas y Transferencia, en las rutas 
de las Provincias de Bahoruco, San Juan, San Francisco,
La Altagracia, Santo Domingo Oeste, Peravia, Independencia, Boca Chica, San Cristóbal, Valverde Mao, Dajabon, Samaná y El Seibo, correspondiente a los días 03, 06, 07, 08, 09, 10 y 11 de Febrero del año en curso.- </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</si>
  <si>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19 de Enero del presente año.-</t>
  </si>
  <si>
    <t>Pago de Viáticos, al personal del Departamento de Comunicaciones, que estuvo realizando un levantamiento para el acto de inauguración de la nueva Farmacia del Pueblo en Juan Adrián, en la Provincia de Monseñor Nouel, (Bonao), correspondiente al día 07 de Marzo del presente año.</t>
  </si>
  <si>
    <t>Pago de Viáticos, al personal de la Sección de Ingresos (Colectores), que estuvo  visitando la  Sede Central de Santo Domingo, desde la Zona de Constanza y Jarabacoa, con la finalidad de realizar la entrega de su trabajo de Colecturía, correspondiente al día 08 de Febrero del presente año.</t>
  </si>
  <si>
    <t>Pago de Viáticos, al personal del Departamento de Tecnología, que estuvo trasladándose desde el Almacén Regional Norte, de la Provincia de Santiago, hacia la Provincia de La Vega, con la finalidad de realizar e instalar los equipos tecnológicos de las Farmacias del Pueblo Luis Morillo King y Hospital Octavia Gautier Vidal, correspondiente  al día 27 de Enero del presente año.-</t>
  </si>
  <si>
    <t>Pago de Viáticos, al personal del Departamento de Comunicaciones, que estuvo realizando el montaje de la Carpa y del Banner, el día 23 de Febrero del presente año, con motivo del acto de inauguración de la nueva Farmacia del Pueblo en Juan Adrián, en la Provincia de Monseñor Nouel, (Bonao)</t>
  </si>
  <si>
    <t xml:space="preserve">Ingresos recibidos por concepto de Transferencia por Solicitud de Traspaso,  a través de la Tesorería Nacional, 
vía transferencia del Banco de Reservas, en esta misma fecha. (Libramiento No. 00177, registrado en fecha 
09-03-23). </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</si>
  <si>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La Vega, Constanza, Puerto Plata, Monseñor Nouel, Valverde Mao, Santiago Rodríguez, María Trinidad Sánchez, Monte Cristi, Santiago, San José de Las Matas, Duarte, Espaillat, Santo Domingo (Ciudad Salud), Sánchez Ramírez y Hermanas Mirabal, correspondiente a los días 05, 06, 07, 10, 11, 13, 14, 16, 17, 18, 19 y 20 de Enero del presente año.-</t>
  </si>
  <si>
    <t>Pago de Viáticos, al personal de la Dirección de Farmacias del Pueblo, que estuvo trasladándose desde la Provincia de Santiago, hacia la  Sede Central de Santo Domingo, con la finalidad de realizar la entrega de documentos relativos a sus labores en las farmacias, correspondiente al día 11 de Enero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</si>
  <si>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16 de Enero del año en curso.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</si>
  <si>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17 de Enero del año en curso.</t>
  </si>
  <si>
    <t>Pago de Viáticos, al personal de la Dirección de Farmacias del Pueblo, que estuvo trasladándose desde las Provincias de San Pedro de Macorís, El Seibo, La Romana, Hato Mayor, La Altagracia y Peravia, hacia la  Sede Central de Santo Domingo, con la finalidad de realizar la entrega de documentos relativos a sus labores en las farmacias, correspondiente a los días 20 y 24 de Enero del año en curso.</t>
  </si>
  <si>
    <t xml:space="preserve">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31 de Enero del presente año.- </t>
  </si>
  <si>
    <t>Pago de Viáticos, al personal del Departamento de Ingeniería e Infraestructura, que estuvo realizando trabajos de: Levantamiento para posible habilitación de una nueva FP en Barrio Obrero, y la construcción de la FP La Cuesta; instalación de 4 lámparas y 1 transformador, instalación de batería e inversores, en las FP El Cercado y Alejandro Cabral; visita de supervisión de terminación de la FP Juan Adrián y supervisión de acero de zapata de la construcción de la FP El Aguacate, entre otros; estas labores fueron realizadas en las Farmacias del Pueblo de las Provincias de Santiago, San Juan de la Maguana, Monseñor Nouel, Monte Plata, La Altagracia y Espaillat, correspondiente a los días 16, 17, 18, 19, 24 y 25 de Enero del año en curso.</t>
  </si>
  <si>
    <t>Pago de Viáticos, al personal de Mantenimiento de Santiago, bajo la Supervisión del Departamento de Ingeniería e Infraestructura, que estuvo realizando trabajos de mantenimiento, en las Farmacias del Pueblo de las Provincias de Espaillat y Sánchez Ramírez, correspondiente a los días 23 y 24 de Enero del año en curso.-</t>
  </si>
  <si>
    <t>Pago de Viáticos, al personal del Departamento de Seguridad Militar y Policial, que estuvo participando como agentes de seguridad, acompañando al Director General de la Institución, en la actividad del acto de inauguración de la nueva Farmacia del Pueblo, ubicada en el Hospital Municipal Barsequillo, en la Provincia de San Cristóbal,  correspondiente al día 24 de Febrero del presente año.</t>
  </si>
  <si>
    <t>Pago de Viáticos, al personal del Departamento de Comunicaciones, que estuvo participando en el acto de inauguración de la nueva Farmacia del Pueblo en Haina, 
en la Provincia de San Cristóbal, correspondiente al día 24 de Febrero del presente año.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</si>
  <si>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13 de Febrero del año en curso.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</si>
  <si>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02 de Febrero del año en curso.</t>
  </si>
  <si>
    <t>Pago de Viáticos, al personal de la Sección de Ingresos (Colectores), que estuvo  visitando la  Sede Central de Santo Domingo,  desde distintas  provincias de la Zona Este del País, con la finalidad de entregar documentos de Colecturía de las Farmacias del Pueblo, correspondiente  al día 16 de Febrero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</si>
  <si>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Duarte, Hermanas Mirabal, Espaillat, Monseñor Nouel, Puerto Plata, Santo Domingo (Ciudad Salud), Valverde Mao, María Trinidad Sánchez, Sánchez Ramírez y La Vega, correspondiente a los días 17, 18, 21, 22 y 23 de Febrero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</si>
  <si>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Valverde Mao, Puerto Plata, Dajabon, Santiago Rodríguez, Monte Cristi, Santo Domingo (Ciudad Salud), Monseñor Nouel, Espaillat, La Vega, Sánchez Ramírez, San José de las Matas y Constanza, correspondiente a los días 27 y 31 de Enero y a los días 01, 03, 07, 08, 09, 10, 11, 13, 15, 16 y 17 de Febrero del año en curso.</t>
  </si>
  <si>
    <t>Pago de Viáticos, al personal del Departamento de Administración de Servicios Tic, con la colaboración 
de un personal de Transportación, que estuvo realizando 
la instalación de equipos tecnológicos, en la Farmacia del Pueblo Bajos de Haina, en la Provincia de San Cristóbal, correspondiente al día 22 de Febrero del presente año.-</t>
  </si>
  <si>
    <t>Recarga de Peaje (Paso Rápido), a la Flotilla Vehicular
de la Institución, que distribuyen medicamentos y prestan servicios de mantenimiento, según comunicación No. CDA/075-2023, realizada en fecha 20-03-23, por el Encargado del Departamento Administrativo.</t>
  </si>
  <si>
    <t>Pago de Viáticos, al personal de la Sección de Ingresos (Colectores), que estuvo  visitando la  Sede Central de Santo Domingo,  desde distintas  provincias de la Zona Norte del País, con la finalidad de entregar documentos de Colecturía de las Farmacias del Pueblo, correspondiente  al día 14 de Febrero del año en curso.</t>
  </si>
  <si>
    <t>Pago de Viáticos, al personal de la División de Transportación, que estuvo resolviendo un incidente presentado con una unidad vehicular de la Institución,
con la finalidad de conciliar con el afectado y llegar 
a un acuerdo para poder entregar un Informe a la Oficina
de Acceso Libre a la Información, en la Provincia de Monte Cristi, correspondiente al día 09 de Febrero del presente año.</t>
  </si>
  <si>
    <t>Devolución de la Transferencia de Nómina Masiva, 
realizada por concepto de Viáticos, a los Colaboradores de Mantenimiento de Santiago, en fecha 21-03-23, por un valor total de $20,750.00. La cuenta del Sr. José Dolores Vásquez Alcántara, fue acreditada por un valor de $2,000.00, en vez de $1,900.00, que era el valor correcto. (Expediente No. 00134)</t>
  </si>
  <si>
    <t>Recarga de Peaje (Paso Rápido), a la Flotilla Vehicular 
de la Institución, que distribuyen medicamentos y prestan servicios de mantenimiento, según comunicación No. CDA/081-2023, realizada en fecha 30-03-23, por el Encargado del Departamento Administrativo.</t>
  </si>
  <si>
    <t>Pago de Mantenimiento realizado al vehículo marca Chevrolet Colorado, Placa EL09098, asignado al Director 
de Operaciones &amp; Logística, según comunicación No. D.OP 412-2023, realizada en fecha 18-03-23, por el referido director.</t>
  </si>
  <si>
    <t>Pago de Viáticos, al personal de la Dirección General, 
que estuvo participando en los actos de inauguración de nuevas Farmacias del Pueblo Hospital Municipal Barsequillo y Ruta de la Salud, en la Provincia de San Cristóbal, correspondiente al día 24 de Febrero del presente año.</t>
  </si>
  <si>
    <t>Sobrante de la Transferencia a Terceros Liquidable
No. 29374525392, realizada a favor de Luis Emmanuel Gamborena, en fecha 24-01-22, por un valor total de $25,000.00 (Expediente No. 00054)</t>
  </si>
  <si>
    <t>Transferencia Liquidable, para ser utilizada en la 
compra de productos y pagos de servicios menores, 
de los colaboradores del Almacén Regional Norte, de la Provincia de Santiago, según Comunicación A.S. No. 27-23, realizada  por el Encargado del referido almacén en fecha 22-02-23.-</t>
  </si>
  <si>
    <t>Compra de Cuatro (4)  Fundas de Cemento Gris Tipo Portland, requeridos por el Departamento de Compras y Contrataciones, para ser utilizados en el cierre del hueco creado por una fuga de agua, en la parte frontal de la Sede Central de Promese, según comunicación No. DII-2023-0021, realizada por el Director Jurídico, en fecha
06-02-23</t>
  </si>
  <si>
    <t>Pago de Viáticos, al personal del Departamento de Fiscalización, que estuvo brindando soporte  en el Cronograma de Despachos de Medicamentos a las Farmacias del Pueblo y Hospitales, correspondiente a los días 21, 22, 23 y 24 de Febrero del año en curso. (Celeste Milagros Carrión Martínez, Luis Alberto De La Cruz  y Ramón Jonathan Mella Hidalgo)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</si>
  <si>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Duarte, Sánchez Ramírez, Espaillat, Monseñor Nouel, Monte Plata, Hermanas Mirabal, Puerto Plata, Santo Domingo (Ciudad Salud y La Monumental), La Vega, Valverde Mao, Dajabon y Elías Piña, correspondiente 
a los días 23, 24, 25, 26 y 27 de Enero del año en curso.</t>
  </si>
  <si>
    <t>Pago de Viáticos, al personal del Departamento de Comunicaciones, que estuvo participando en el montaje
y desmontaje del acto de inauguración de la nueva Farmacia del Pueblo en Haina, en la Provincia de San Cristóbal, correspondiente al día 24 de Febrero 
del presente año.</t>
  </si>
  <si>
    <t xml:space="preserve">Pago de Viáticos, al personal de la División de Distribución de la Sede Central, que estuvo participando en el abastecimiento de medicamentos a las Farmacias del Pueblo, Programas y Transferencia, en las rutas 
de las Provincias de Santiago, Peravia, Barahona, 
El Seibo, Elías Piña, San Juan, Azua, San José de Ocoa, 
San Pedro de Macorís, El Km 28 e Independencia, correspondiente a los días 01, 02 y 03 de Febrero del año en curso.- </t>
  </si>
  <si>
    <t>Recarga de Peaje, al personal de la División de Mejora y Acondicionamiento Físico, que estuvo realizando trabajos de reparación de daños ocasionados por desaprensivos sociales, en las Farmacias del Pueblo de Maimón, Barraquito, Las Coles, Hospital Arenoso, Alberto Gautreaux, Leopoldo Pou, Pablo Paulino, La Majagua, 
Las Galeras y Rincón, ubicadas en las Provincias de Monseñor Nouel, Duarte y Samaná, correspondiente
a los días 09 y 10 de Febrero del año en curso.-</t>
  </si>
  <si>
    <t>Compra de Cuarenta y Dos (42) Botellones de Agua purificada, dos (2) paquetes de azúcar, cinco (5) paquetes
de vasos desechables, etc., para ser utilizados por los colaboradores del Almacén Regional Norte, de la Provincia de Santiago, según comunicación A.S. 40-23, realizada en fecha 06-03-23, por el Encargado del referido almacén.</t>
  </si>
  <si>
    <t xml:space="preserve">Compra de Almuerzos, al personal de la Dirección 
de Tecnología, que estuvo laborando en horario extraordinario, en la aplicación de Antivirus y Certificaciones de los Equipos Tecnológicos, en la Sede Central, correspondiente al Sábado 18 de Febrero del presente año.- </t>
  </si>
  <si>
    <t>Pago de Viáticos, al personal de la Dirección de Operaciones &amp; Logística, que estuvo realizando labores 
de supervisión, verificación de los despachos de medicamentos y distribución de los insumos, en el Almacén Regional Norte, de la Provincia de Santiago, correspondiente al día 08 de Marzo del año en curso.</t>
  </si>
  <si>
    <t>Pago de Viáticos, al personal de la División de Transportación, que estuvo trasladando un personal
del Departamento de Fiscalización, con la finalidad de brindar soporte en el Cronograma de Despachos de las Farmacias del Pueblo y de los Hospitales, en el Almacén Regional Norte, de la Provincia de Santiago, correspondiente a los días 13 y 17 de Febrero del presente año.</t>
  </si>
  <si>
    <t>Pago de Viáticos, al personal de la División de Transportación, que estuvo transportando un personal
del Departamento de Fiscalización, de ida y vuelta, con
la finalidad de brindar soporte en el Cronograma de Despachos de las Farmacias del Pueblo y de los Hospitales, en el Almacén Regional Norte, de la Provincia de Santiago, correspondiente a los días 21 y 24 de Febrero del presente año.</t>
  </si>
  <si>
    <t xml:space="preserve">Pago de Viáticos, al personal de Mantenimiento de Santiago, bajo la Supervisión del Departamento de Ingeniería e Infraestructura, que estuvo realizando trabajos de mantenimiento, en las Farmacias del Pueblo de las Provincias de Constanza, Puerto Plata, María Trinidad Sánchez, Duarte y Espaillat, correspondiente 
a los días 05, 07, 11, 12, 17, 18 y 19 de Enero del año
en curso. Este expediente originalmente es por valor de $20,650.00, sin embargo, por error en el archivo TXT, 
en la cuenta del Sr. José Dolores Vásquez Alcántara, le fue acreditada el valor de $2,000.00, en vez de $1,900.00, que es el monto correcto, por dicha razón, el monto final de la transferencia fue de $20,750.00, en vez de ser el monto de $20,650.00  </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</si>
  <si>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18 de Enero del año en curso.</t>
  </si>
  <si>
    <t>Pago de Viáticos, al personal de Mantenimiento de Santiago, bajo la Supervisión del Departamento de Ingeniería e Infraestructura, que estuvo realizando trabajos de mantenimiento, en las Farmacias del Pueblo de las Provincias de Espaillat, Puerto Plata, Gaspar Hernández y La Vega, correspondiente a los días 01, 03, 09 y 10 de Febrero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</si>
  <si>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15 de Febrero del año en curso.</t>
  </si>
  <si>
    <t>Pago de Viáticos, al personal de la Dirección de Farmacias del Pueblo, que estuvo trasladándose desde
las Provincias de Bajos de Haina y San Cristóbal, hacia
la  Sede Central de Santo Domingo, con la finalidad de realizar la entrega de documentos relativos a sus labores en las farmacias, correspondiente al día 20 de Febrero del año en curso.</t>
  </si>
  <si>
    <t>Pago de Viáticos, al personal del Departamento de Ingeniería e Infraestructura, que estuvo realizando trabajos de: Elaboración de mocheta de ventanas y puertas  y levantamiento de finalización de trabajos
en la FP Bohío Viejo, en la Provincia de Monte Cristi, correspondiente a los días 06 y 07 de Febrero del año
en curso.</t>
  </si>
  <si>
    <t>Pago de Viáticos, al personal de la Sección de Ingresos (Colectores), que estuvo  visitando la  Sede Central de Santo Domingo,  desde distintas  provincias de la Zona
Sur del País, con la finalidad de entregar documentos de Colecturía de las Farmacias del Pueblo, correspondiente  al día 01 de Febrero del año en curso.</t>
  </si>
  <si>
    <t>Recarga de Peaje, al personal de la División de Mejora
y Acondicionamiento Físico, que estuvo realizando el levantamiento de la Farmacia del Pueblo que está instalada en el Hospital Dr. Virgilio Garcia, MOP Cabrera, con la finalidad de reubicar la FP, mientras se estuvieran realizando trabajos de remodelación del hospital referido, en la Provincia  María Trinidad Sánchez,
correspondiente al día 09 de Marzo del año en curso.</t>
  </si>
  <si>
    <t>Pago de Viáticos, al personal de la División de Distribución del Almacén de Santiago, que estuvo participando en el abastecimiento de las Farmacias del Pueblo, entrega de reclamaciones, transferencias de medicamentos, transportando personal de Tecnología  y retirando suministros,  en las rutas de las  Provincias de Monte Cristi, Valverde Mao, Dajabon, Elías Piña, Santiago Rodríguez, Espaillat y Hermanas Mirabal, 
correspondiente a los días 24, 25 y 28 de Febrero del año en curso.</t>
  </si>
  <si>
    <t>Pago de Viáticos, al personal de la Dirección de Operaciones &amp; Logística, que estuvo realizando labores
de supervisión, verificación de los despachos de medicamentos y distribución de los insumos, en el Almacén Regional Norte, de la Provincia de Santiago, correspondiente al día 01 de Febrero del año en curso.</t>
  </si>
  <si>
    <t>Compra de Dos (2) Contenedores de depósitos de 
Gasolina, de 5 galones cada uno y Doscientas (200) Pilas AAA Duracel, requeridas por el Departamento de Compras y Contrataciones, para ser utilizados en el comedor general y en los almacenes internos y externos, según la comunicación No. SUM-C/No.0011-2023, realizada en fecha 06-02-23, por el Encargado de la División de Servicios Generales.</t>
  </si>
  <si>
    <t>Balance Final</t>
  </si>
  <si>
    <t>LIC. MARIA CRISTINA PRADO</t>
  </si>
  <si>
    <t>LIC. NELSON ALCIDES MINYETY</t>
  </si>
  <si>
    <t>ENCARGADA DIVISION DE TESORERIA</t>
  </si>
  <si>
    <t>ENCARGADO DEPARTAMENTO FINANCIERO</t>
  </si>
  <si>
    <t>PREPARADO POR</t>
  </si>
  <si>
    <t>REVISADO POR</t>
  </si>
  <si>
    <t>LIC. GEORGINA VICTORIANO MORENO</t>
  </si>
  <si>
    <t>DIRECTORA ADMINISTRATIVA FINANCIERA</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</si>
</sst>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44" formatCode="_-&quot;RD$&quot;* #,##0.00_-;\-&quot;RD$&quot;* #,##0.00_-;_-&quot;RD$&quot;* &quot;-&quot;??_-;_-@_-"/>
    <numFmt numFmtId="164" formatCode="dd\-mm\-yy;@"/>
  </numFmts>
  <fonts count="52" x14ac:knownFonts="1">
    <font>
      <sz val="11"/>
      <color theme="1"/>
      <name val="Calibri"/>
      <family val="2"/>
      <scheme val="minor"/>
    </font>
    <font>
      <sz val="12"/>
      <color theme="1"/>
      <name val="Calibri"/>
      <family val="2"/>
    </font>
    <font>
      <sz val="11"/>
      <color theme="1"/>
      <name val="Calibri"/>
      <family val="2"/>
      <scheme val="minor"/>
    </font>
    <font>
      <i/>
      <sz val="11"/>
      <color theme="1"/>
      <name val="Cambria"/>
      <family val="1"/>
      <scheme val="major"/>
    </font>
    <font>
      <i/>
      <sz val="14"/>
      <name val="Cambria"/>
      <family val="1"/>
      <scheme val="major"/>
    </font>
    <font>
      <b/>
      <i/>
      <sz val="24"/>
      <color theme="1"/>
      <name val="Cambria"/>
      <family val="1"/>
      <scheme val="major"/>
    </font>
    <font>
      <b/>
      <i/>
      <sz val="26"/>
      <color theme="1"/>
      <name val="Cambria"/>
      <family val="1"/>
      <scheme val="major"/>
    </font>
    <font>
      <i/>
      <sz val="16"/>
      <name val="Cambria"/>
      <family val="1"/>
      <scheme val="major"/>
    </font>
    <font>
      <i/>
      <sz val="16"/>
      <name val="Cambria"/>
      <family val="1"/>
    </font>
    <font>
      <i/>
      <sz val="26"/>
      <color theme="1"/>
      <name val="Cambria"/>
      <family val="1"/>
      <scheme val="major"/>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b/>
      <i/>
      <sz val="18"/>
      <name val="Cambria"/>
      <family val="1"/>
      <scheme val="major"/>
    </font>
    <font>
      <b/>
      <i/>
      <sz val="20"/>
      <name val="Cambria"/>
      <family val="1"/>
      <scheme val="major"/>
    </font>
    <font>
      <sz val="11"/>
      <name val="Calibri"/>
      <family val="2"/>
      <scheme val="minor"/>
    </font>
    <font>
      <sz val="16"/>
      <name val="Calibri"/>
      <family val="2"/>
      <scheme val="minor"/>
    </font>
    <font>
      <b/>
      <i/>
      <sz val="22"/>
      <name val="Cambria"/>
      <family val="1"/>
      <scheme val="major"/>
    </font>
    <font>
      <i/>
      <sz val="15"/>
      <name val="Cambria"/>
      <family val="1"/>
      <scheme val="major"/>
    </font>
    <font>
      <b/>
      <i/>
      <sz val="24"/>
      <name val="Cambria"/>
      <family val="1"/>
      <scheme val="major"/>
    </font>
    <font>
      <i/>
      <sz val="11"/>
      <color rgb="FFFF0000"/>
      <name val="Cambria"/>
      <family val="1"/>
      <scheme val="major"/>
    </font>
    <font>
      <b/>
      <i/>
      <sz val="28"/>
      <color theme="1"/>
      <name val="Cambria"/>
      <family val="1"/>
      <scheme val="major"/>
    </font>
    <font>
      <b/>
      <i/>
      <sz val="16"/>
      <color theme="1"/>
      <name val="Cambria"/>
      <family val="1"/>
      <scheme val="major"/>
    </font>
    <font>
      <sz val="14"/>
      <name val="Calibri"/>
      <family val="2"/>
      <scheme val="minor"/>
    </font>
    <font>
      <b/>
      <i/>
      <sz val="18"/>
      <color theme="1"/>
      <name val="Cambria"/>
      <family val="1"/>
      <scheme val="major"/>
    </font>
    <font>
      <b/>
      <i/>
      <sz val="19"/>
      <color theme="1"/>
      <name val="Cambria"/>
      <family val="1"/>
      <scheme val="major"/>
    </font>
    <font>
      <i/>
      <sz val="11"/>
      <name val="Cambria"/>
      <family val="1"/>
      <scheme val="major"/>
    </font>
    <font>
      <b/>
      <i/>
      <u val="double"/>
      <sz val="21"/>
      <name val="Cambria"/>
      <family val="1"/>
      <scheme val="major"/>
    </font>
    <font>
      <i/>
      <u/>
      <sz val="16"/>
      <name val="Cambria"/>
      <family val="1"/>
      <scheme val="major"/>
    </font>
    <font>
      <i/>
      <sz val="18"/>
      <color theme="1"/>
      <name val="Cambria"/>
      <family val="1"/>
      <scheme val="major"/>
    </font>
    <font>
      <i/>
      <u/>
      <sz val="18"/>
      <color theme="1"/>
      <name val="Cambria"/>
      <family val="1"/>
      <scheme val="major"/>
    </font>
    <font>
      <i/>
      <sz val="15"/>
      <color rgb="FFFF0000"/>
      <name val="Cambria"/>
      <family val="1"/>
    </font>
    <font>
      <i/>
      <sz val="15"/>
      <name val="Cambria"/>
      <family val="1"/>
    </font>
    <font>
      <b/>
      <i/>
      <sz val="21"/>
      <color rgb="FFC00000"/>
      <name val="Cambria"/>
      <family val="1"/>
      <scheme val="major"/>
    </font>
    <font>
      <b/>
      <i/>
      <sz val="19"/>
      <name val="Cambria"/>
      <family val="1"/>
      <scheme val="major"/>
    </font>
    <font>
      <i/>
      <sz val="18"/>
      <name val="Cambria"/>
      <family val="1"/>
      <scheme val="major"/>
    </font>
    <font>
      <i/>
      <sz val="16"/>
      <color theme="1"/>
      <name val="Cambria"/>
      <family val="1"/>
      <scheme val="major"/>
    </font>
    <font>
      <i/>
      <sz val="19"/>
      <color theme="1"/>
      <name val="Cambria"/>
      <family val="1"/>
      <scheme val="major"/>
    </font>
  </fonts>
  <fills count="25">
    <fill>
      <patternFill patternType="none"/>
    </fill>
    <fill>
      <patternFill patternType="gray125"/>
    </fill>
    <fill>
      <patternFill patternType="solid">
        <fgColor indexed="22"/>
        <bgColor indexed="64"/>
      </patternFill>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2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theme="0"/>
        <bgColor indexed="64"/>
      </patternFill>
    </fill>
  </fills>
  <borders count="14">
    <border>
      <left/>
      <right/>
      <top/>
      <bottom/>
      <diagonal/>
    </border>
    <border>
      <left style="thin">
        <color indexed="64"/>
      </left>
      <right style="thin">
        <color indexed="64"/>
      </right>
      <top style="thin">
        <color indexed="64"/>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62"/>
      </top>
      <bottom style="double">
        <color indexed="62"/>
      </bottom>
      <diagonal/>
    </border>
    <border>
      <left/>
      <right/>
      <top/>
      <bottom style="medium">
        <color auto="1"/>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46">
    <xf numFmtId="0" fontId="0" fillId="0" borderId="0"/>
    <xf numFmtId="0" fontId="1" fillId="0" borderId="0"/>
    <xf numFmtId="0" fontId="10" fillId="0" borderId="0"/>
    <xf numFmtId="0" fontId="10" fillId="3" borderId="0" applyNumberFormat="0" applyBorder="0" applyAlignment="0" applyProtection="0"/>
    <xf numFmtId="0" fontId="10" fillId="4" borderId="0" applyNumberFormat="0" applyBorder="0" applyAlignment="0" applyProtection="0"/>
    <xf numFmtId="0" fontId="10" fillId="5" borderId="0" applyNumberFormat="0" applyBorder="0" applyAlignment="0" applyProtection="0"/>
    <xf numFmtId="0" fontId="10" fillId="6" borderId="0" applyNumberFormat="0" applyBorder="0" applyAlignment="0" applyProtection="0"/>
    <xf numFmtId="0" fontId="10" fillId="7" borderId="0" applyNumberFormat="0" applyBorder="0" applyAlignment="0" applyProtection="0"/>
    <xf numFmtId="0" fontId="10" fillId="8" borderId="0" applyNumberFormat="0" applyBorder="0" applyAlignment="0" applyProtection="0"/>
    <xf numFmtId="0" fontId="10" fillId="9" borderId="0" applyNumberFormat="0" applyBorder="0" applyAlignment="0" applyProtection="0"/>
    <xf numFmtId="0" fontId="10" fillId="10" borderId="0" applyNumberFormat="0" applyBorder="0" applyAlignment="0" applyProtection="0"/>
    <xf numFmtId="0" fontId="10" fillId="11" borderId="0" applyNumberFormat="0" applyBorder="0" applyAlignment="0" applyProtection="0"/>
    <xf numFmtId="0" fontId="10" fillId="6" borderId="0" applyNumberFormat="0" applyBorder="0" applyAlignment="0" applyProtection="0"/>
    <xf numFmtId="0" fontId="10" fillId="9" borderId="0" applyNumberFormat="0" applyBorder="0" applyAlignment="0" applyProtection="0"/>
    <xf numFmtId="0" fontId="10" fillId="12" borderId="0" applyNumberFormat="0" applyBorder="0" applyAlignment="0" applyProtection="0"/>
    <xf numFmtId="0" fontId="11" fillId="13" borderId="0" applyNumberFormat="0" applyBorder="0" applyAlignment="0" applyProtection="0"/>
    <xf numFmtId="0" fontId="11" fillId="10" borderId="0" applyNumberFormat="0" applyBorder="0" applyAlignment="0" applyProtection="0"/>
    <xf numFmtId="0" fontId="11" fillId="11"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16" borderId="0" applyNumberFormat="0" applyBorder="0" applyAlignment="0" applyProtection="0"/>
    <xf numFmtId="0" fontId="11" fillId="17" borderId="0" applyNumberFormat="0" applyBorder="0" applyAlignment="0" applyProtection="0"/>
    <xf numFmtId="0" fontId="11" fillId="18" borderId="0" applyNumberFormat="0" applyBorder="0" applyAlignment="0" applyProtection="0"/>
    <xf numFmtId="0" fontId="11" fillId="19" borderId="0" applyNumberFormat="0" applyBorder="0" applyAlignment="0" applyProtection="0"/>
    <xf numFmtId="0" fontId="11" fillId="14" borderId="0" applyNumberFormat="0" applyBorder="0" applyAlignment="0" applyProtection="0"/>
    <xf numFmtId="0" fontId="11" fillId="15" borderId="0" applyNumberFormat="0" applyBorder="0" applyAlignment="0" applyProtection="0"/>
    <xf numFmtId="0" fontId="11" fillId="20" borderId="0" applyNumberFormat="0" applyBorder="0" applyAlignment="0" applyProtection="0"/>
    <xf numFmtId="0" fontId="12" fillId="4" borderId="0" applyNumberFormat="0" applyBorder="0" applyAlignment="0" applyProtection="0"/>
    <xf numFmtId="0" fontId="13" fillId="2" borderId="2" applyNumberFormat="0" applyAlignment="0" applyProtection="0"/>
    <xf numFmtId="0" fontId="14" fillId="21" borderId="3" applyNumberFormat="0" applyAlignment="0" applyProtection="0"/>
    <xf numFmtId="0" fontId="15" fillId="0" borderId="0" applyNumberFormat="0" applyFill="0" applyBorder="0" applyAlignment="0" applyProtection="0"/>
    <xf numFmtId="0" fontId="16" fillId="5" borderId="0" applyNumberFormat="0" applyBorder="0" applyAlignment="0" applyProtection="0"/>
    <xf numFmtId="0" fontId="17" fillId="0" borderId="4" applyNumberFormat="0" applyFill="0" applyAlignment="0" applyProtection="0"/>
    <xf numFmtId="0" fontId="18" fillId="0" borderId="5" applyNumberFormat="0" applyFill="0" applyAlignment="0" applyProtection="0"/>
    <xf numFmtId="0" fontId="19" fillId="0" borderId="6" applyNumberFormat="0" applyFill="0" applyAlignment="0" applyProtection="0"/>
    <xf numFmtId="0" fontId="19" fillId="0" borderId="0" applyNumberFormat="0" applyFill="0" applyBorder="0" applyAlignment="0" applyProtection="0"/>
    <xf numFmtId="0" fontId="20" fillId="8" borderId="2" applyNumberFormat="0" applyAlignment="0" applyProtection="0"/>
    <xf numFmtId="0" fontId="21" fillId="0" borderId="7" applyNumberFormat="0" applyFill="0" applyAlignment="0" applyProtection="0"/>
    <xf numFmtId="0" fontId="22" fillId="22" borderId="0" applyNumberFormat="0" applyBorder="0" applyAlignment="0" applyProtection="0"/>
    <xf numFmtId="0" fontId="10" fillId="23" borderId="8" applyNumberFormat="0" applyFont="0" applyAlignment="0" applyProtection="0"/>
    <xf numFmtId="0" fontId="23" fillId="2" borderId="9" applyNumberFormat="0" applyAlignment="0" applyProtection="0"/>
    <xf numFmtId="0" fontId="24" fillId="0" borderId="0" applyNumberFormat="0" applyFill="0" applyBorder="0" applyAlignment="0" applyProtection="0"/>
    <xf numFmtId="0" fontId="25" fillId="0" borderId="10" applyNumberFormat="0" applyFill="0" applyAlignment="0" applyProtection="0"/>
    <xf numFmtId="0" fontId="26" fillId="0" borderId="0" applyNumberFormat="0" applyFill="0" applyBorder="0" applyAlignment="0" applyProtection="0"/>
    <xf numFmtId="44" fontId="2" fillId="0" borderId="0" applyFont="0" applyFill="0" applyBorder="0" applyAlignment="0" applyProtection="0"/>
    <xf numFmtId="44" fontId="2" fillId="0" borderId="0" applyFont="0" applyFill="0" applyBorder="0" applyAlignment="0" applyProtection="0"/>
  </cellStyleXfs>
  <cellXfs count="69">
    <xf numFmtId="0" fontId="0" fillId="0" borderId="0" xfId="0"/>
    <xf numFmtId="0" fontId="3" fillId="0" borderId="0" xfId="0" applyFont="1"/>
    <xf numFmtId="0" fontId="9" fillId="0" borderId="0" xfId="0" applyFont="1"/>
    <xf numFmtId="0" fontId="27" fillId="0" borderId="1" xfId="0" applyFont="1" applyFill="1" applyBorder="1" applyAlignment="1">
      <alignment horizontal="center" vertical="center" wrapText="1"/>
    </xf>
    <xf numFmtId="0" fontId="29" fillId="0" borderId="0" xfId="0" applyFont="1" applyFill="1"/>
    <xf numFmtId="0" fontId="30" fillId="0" borderId="0" xfId="0" applyFont="1" applyFill="1"/>
    <xf numFmtId="0" fontId="8" fillId="0" borderId="1" xfId="0" applyFont="1" applyFill="1" applyBorder="1" applyAlignment="1">
      <alignment horizontal="justify"/>
    </xf>
    <xf numFmtId="164" fontId="4" fillId="0" borderId="1" xfId="0" applyNumberFormat="1" applyFont="1" applyFill="1" applyBorder="1" applyAlignment="1">
      <alignment horizontal="center"/>
    </xf>
    <xf numFmtId="0" fontId="27" fillId="0" borderId="1" xfId="0" applyFont="1" applyBorder="1" applyAlignment="1">
      <alignment horizontal="left"/>
    </xf>
    <xf numFmtId="0" fontId="28" fillId="0" borderId="1" xfId="0" applyFont="1" applyFill="1" applyBorder="1" applyAlignment="1">
      <alignment horizontal="center" vertical="center"/>
    </xf>
    <xf numFmtId="0" fontId="33" fillId="0" borderId="1" xfId="0" applyFont="1" applyBorder="1" applyAlignment="1">
      <alignment horizontal="center" vertical="center"/>
    </xf>
    <xf numFmtId="0" fontId="31" fillId="0" borderId="1" xfId="0" applyFont="1" applyFill="1" applyBorder="1" applyAlignment="1">
      <alignment horizontal="center" vertical="center" wrapText="1"/>
    </xf>
    <xf numFmtId="0" fontId="34" fillId="0" borderId="0" xfId="0" applyFont="1"/>
    <xf numFmtId="0" fontId="37" fillId="0" borderId="0" xfId="0" applyFont="1"/>
    <xf numFmtId="0" fontId="4" fillId="0" borderId="0" xfId="0" applyFont="1"/>
    <xf numFmtId="0" fontId="28" fillId="0" borderId="1" xfId="0" applyFont="1" applyBorder="1" applyAlignment="1">
      <alignment horizontal="center" vertical="center" wrapText="1"/>
    </xf>
    <xf numFmtId="0" fontId="0" fillId="0" borderId="0" xfId="0" applyBorder="1"/>
    <xf numFmtId="39" fontId="41" fillId="0" borderId="1" xfId="0" applyNumberFormat="1" applyFont="1" applyFill="1" applyBorder="1" applyAlignment="1">
      <alignment horizontal="center" wrapText="1"/>
    </xf>
    <xf numFmtId="0" fontId="4" fillId="0" borderId="1" xfId="0" applyFont="1" applyBorder="1" applyAlignment="1">
      <alignment horizontal="center"/>
    </xf>
    <xf numFmtId="0" fontId="40" fillId="0" borderId="0" xfId="0" applyFont="1"/>
    <xf numFmtId="0" fontId="7" fillId="0" borderId="1" xfId="0" applyFont="1" applyBorder="1" applyAlignment="1">
      <alignment horizontal="left" wrapText="1"/>
    </xf>
    <xf numFmtId="39" fontId="7" fillId="0" borderId="1" xfId="0" applyNumberFormat="1" applyFont="1" applyFill="1" applyBorder="1" applyAlignment="1">
      <alignment horizontal="center" wrapText="1"/>
    </xf>
    <xf numFmtId="49" fontId="7" fillId="0" borderId="1" xfId="0" applyNumberFormat="1" applyFont="1" applyFill="1" applyBorder="1" applyAlignment="1">
      <alignment horizontal="center" wrapText="1"/>
    </xf>
    <xf numFmtId="0" fontId="7" fillId="0" borderId="1" xfId="0" applyFont="1" applyFill="1" applyBorder="1" applyAlignment="1">
      <alignment horizontal="left" wrapText="1"/>
    </xf>
    <xf numFmtId="0" fontId="7" fillId="0" borderId="1" xfId="0" applyFont="1" applyFill="1" applyBorder="1" applyAlignment="1">
      <alignment horizontal="center" wrapText="1"/>
    </xf>
    <xf numFmtId="164" fontId="32" fillId="0" borderId="1" xfId="0" applyNumberFormat="1" applyFont="1" applyFill="1" applyBorder="1" applyAlignment="1">
      <alignment horizontal="center"/>
    </xf>
    <xf numFmtId="39" fontId="42" fillId="0" borderId="1" xfId="0" applyNumberFormat="1" applyFont="1" applyFill="1" applyBorder="1" applyAlignment="1">
      <alignment horizontal="center" wrapText="1"/>
    </xf>
    <xf numFmtId="4" fontId="7" fillId="0" borderId="1" xfId="0" applyNumberFormat="1" applyFont="1" applyFill="1" applyBorder="1" applyAlignment="1">
      <alignment horizontal="center" wrapText="1"/>
    </xf>
    <xf numFmtId="0" fontId="27" fillId="0" borderId="1" xfId="0" applyFont="1" applyFill="1" applyBorder="1" applyAlignment="1">
      <alignment horizontal="center" wrapText="1"/>
    </xf>
    <xf numFmtId="4" fontId="36" fillId="0" borderId="1" xfId="0" applyNumberFormat="1" applyFont="1" applyFill="1" applyBorder="1" applyAlignment="1">
      <alignment horizontal="center" wrapText="1"/>
    </xf>
    <xf numFmtId="0" fontId="3" fillId="0" borderId="1" xfId="0" applyFont="1" applyBorder="1"/>
    <xf numFmtId="0" fontId="31" fillId="0" borderId="1" xfId="0" applyFont="1" applyBorder="1" applyAlignment="1">
      <alignment horizontal="center" vertical="center" wrapText="1"/>
    </xf>
    <xf numFmtId="49" fontId="32" fillId="0" borderId="1" xfId="0" applyNumberFormat="1" applyFont="1" applyFill="1" applyBorder="1" applyAlignment="1">
      <alignment horizontal="center"/>
    </xf>
    <xf numFmtId="0" fontId="43" fillId="0" borderId="0" xfId="0" applyFont="1" applyAlignment="1">
      <alignment horizontal="center"/>
    </xf>
    <xf numFmtId="4" fontId="44" fillId="0" borderId="0" xfId="0" applyNumberFormat="1" applyFont="1" applyAlignment="1">
      <alignment horizontal="center"/>
    </xf>
    <xf numFmtId="0" fontId="3" fillId="0" borderId="0" xfId="0" applyFont="1" applyBorder="1" applyAlignment="1">
      <alignment horizontal="center" vertical="center"/>
    </xf>
    <xf numFmtId="39" fontId="41" fillId="0" borderId="0" xfId="0" applyNumberFormat="1" applyFont="1" applyFill="1" applyBorder="1" applyAlignment="1">
      <alignment horizontal="center" wrapText="1"/>
    </xf>
    <xf numFmtId="0" fontId="31" fillId="0" borderId="0" xfId="0" applyFont="1" applyBorder="1" applyAlignment="1">
      <alignment horizontal="center" wrapText="1"/>
    </xf>
    <xf numFmtId="39" fontId="45" fillId="0" borderId="1" xfId="45" applyNumberFormat="1" applyFont="1" applyFill="1" applyBorder="1" applyAlignment="1">
      <alignment horizontal="center"/>
    </xf>
    <xf numFmtId="39" fontId="46" fillId="0" borderId="1" xfId="45" applyNumberFormat="1" applyFont="1" applyFill="1" applyBorder="1" applyAlignment="1">
      <alignment horizontal="center"/>
    </xf>
    <xf numFmtId="39" fontId="47" fillId="0" borderId="0" xfId="0" applyNumberFormat="1" applyFont="1" applyFill="1" applyBorder="1" applyAlignment="1">
      <alignment horizontal="center" wrapText="1"/>
    </xf>
    <xf numFmtId="49" fontId="7" fillId="0" borderId="0" xfId="0" applyNumberFormat="1" applyFont="1" applyFill="1"/>
    <xf numFmtId="0" fontId="27" fillId="0" borderId="0" xfId="0" applyFont="1" applyFill="1"/>
    <xf numFmtId="39" fontId="48" fillId="0" borderId="1" xfId="0" applyNumberFormat="1" applyFont="1" applyFill="1" applyBorder="1" applyAlignment="1">
      <alignment horizontal="center" wrapText="1"/>
    </xf>
    <xf numFmtId="0" fontId="49" fillId="0" borderId="0" xfId="0" applyFont="1"/>
    <xf numFmtId="0" fontId="35" fillId="0" borderId="0" xfId="0" applyFont="1" applyAlignment="1">
      <alignment horizontal="center" vertical="center"/>
    </xf>
    <xf numFmtId="0" fontId="6" fillId="0" borderId="0" xfId="0" applyFont="1" applyAlignment="1">
      <alignment horizontal="center"/>
    </xf>
    <xf numFmtId="0" fontId="3" fillId="0" borderId="0" xfId="0" applyFont="1" applyBorder="1" applyAlignment="1">
      <alignment horizontal="center" vertical="center"/>
    </xf>
    <xf numFmtId="0" fontId="5" fillId="0" borderId="0" xfId="0" applyFont="1" applyAlignment="1">
      <alignment horizontal="center" vertical="center"/>
    </xf>
    <xf numFmtId="4" fontId="42" fillId="0" borderId="1" xfId="0" applyNumberFormat="1" applyFont="1" applyFill="1" applyBorder="1" applyAlignment="1">
      <alignment horizontal="center" wrapText="1"/>
    </xf>
    <xf numFmtId="0" fontId="31" fillId="0" borderId="12" xfId="0" applyFont="1" applyFill="1" applyBorder="1" applyAlignment="1">
      <alignment horizontal="center" wrapText="1"/>
    </xf>
    <xf numFmtId="0" fontId="31" fillId="0" borderId="13" xfId="0" applyFont="1" applyFill="1" applyBorder="1" applyAlignment="1">
      <alignment horizontal="center" wrapText="1"/>
    </xf>
    <xf numFmtId="0" fontId="43" fillId="0" borderId="11" xfId="0" applyFont="1" applyBorder="1" applyAlignment="1">
      <alignment horizontal="center"/>
    </xf>
    <xf numFmtId="0" fontId="51" fillId="0" borderId="0" xfId="0" applyFont="1" applyBorder="1" applyAlignment="1">
      <alignment horizontal="left" wrapText="1"/>
    </xf>
    <xf numFmtId="0" fontId="43" fillId="0" borderId="11" xfId="0" applyFont="1" applyBorder="1" applyAlignment="1">
      <alignment horizontal="center" wrapText="1"/>
    </xf>
    <xf numFmtId="0" fontId="38" fillId="0" borderId="0" xfId="0" applyFont="1" applyBorder="1" applyAlignment="1">
      <alignment horizontal="center"/>
    </xf>
    <xf numFmtId="0" fontId="51" fillId="0" borderId="0" xfId="0" applyFont="1" applyAlignment="1">
      <alignment horizontal="left" wrapText="1"/>
    </xf>
    <xf numFmtId="0" fontId="38" fillId="0" borderId="0" xfId="0" applyFont="1" applyBorder="1" applyAlignment="1">
      <alignment horizontal="center" wrapText="1"/>
    </xf>
    <xf numFmtId="0" fontId="43" fillId="0" borderId="0" xfId="0" applyFont="1" applyAlignment="1">
      <alignment horizontal="center"/>
    </xf>
    <xf numFmtId="0" fontId="43" fillId="0" borderId="0" xfId="0" applyFont="1" applyAlignment="1">
      <alignment horizontal="center" wrapText="1"/>
    </xf>
    <xf numFmtId="0" fontId="50" fillId="0" borderId="0" xfId="0" applyFont="1" applyAlignment="1">
      <alignment horizontal="center"/>
    </xf>
    <xf numFmtId="0" fontId="50" fillId="0" borderId="0" xfId="0" applyFont="1" applyAlignment="1">
      <alignment horizontal="center" wrapText="1"/>
    </xf>
    <xf numFmtId="0" fontId="43" fillId="0" borderId="0" xfId="0" applyFont="1"/>
    <xf numFmtId="0" fontId="43" fillId="0" borderId="0" xfId="0" applyFont="1" applyAlignment="1">
      <alignment wrapText="1"/>
    </xf>
    <xf numFmtId="0" fontId="49" fillId="0" borderId="0" xfId="0" applyFont="1" applyFill="1"/>
    <xf numFmtId="0" fontId="49" fillId="0" borderId="0" xfId="0" applyFont="1" applyFill="1" applyAlignment="1">
      <alignment wrapText="1"/>
    </xf>
    <xf numFmtId="0" fontId="51" fillId="24" borderId="11" xfId="0" applyFont="1" applyFill="1" applyBorder="1" applyAlignment="1">
      <alignment horizontal="left" wrapText="1"/>
    </xf>
    <xf numFmtId="0" fontId="39" fillId="0" borderId="0" xfId="0" applyFont="1" applyAlignment="1">
      <alignment horizontal="center" wrapText="1"/>
    </xf>
    <xf numFmtId="0" fontId="51" fillId="0" borderId="0" xfId="0" applyFont="1" applyAlignment="1">
      <alignment horizontal="center" wrapText="1"/>
    </xf>
  </cellXfs>
  <cellStyles count="46">
    <cellStyle name="20% - Accent1" xfId="3"/>
    <cellStyle name="20% - Accent2" xfId="4"/>
    <cellStyle name="20% - Accent3" xfId="5"/>
    <cellStyle name="20% - Accent4" xfId="6"/>
    <cellStyle name="20% - Accent5" xfId="7"/>
    <cellStyle name="20% - Accent6" xfId="8"/>
    <cellStyle name="40% - Accent1" xfId="9"/>
    <cellStyle name="40% - Accent2" xfId="10"/>
    <cellStyle name="40% - Accent3" xfId="11"/>
    <cellStyle name="40% - Accent4" xfId="12"/>
    <cellStyle name="40% - Accent5" xfId="13"/>
    <cellStyle name="40% - Accent6" xfId="14"/>
    <cellStyle name="60% - Accent1" xfId="15"/>
    <cellStyle name="60% - Accent2" xfId="16"/>
    <cellStyle name="60% - Accent3" xfId="17"/>
    <cellStyle name="60% - Accent4" xfId="18"/>
    <cellStyle name="60% - Accent5" xfId="19"/>
    <cellStyle name="60% - Accent6" xfId="20"/>
    <cellStyle name="Accent1" xfId="21"/>
    <cellStyle name="Accent2" xfId="22"/>
    <cellStyle name="Accent3" xfId="23"/>
    <cellStyle name="Accent4" xfId="24"/>
    <cellStyle name="Accent5" xfId="25"/>
    <cellStyle name="Accent6" xfId="26"/>
    <cellStyle name="Bad" xfId="27"/>
    <cellStyle name="Calculation" xfId="28"/>
    <cellStyle name="Check Cell" xfId="29"/>
    <cellStyle name="Explanatory Text" xfId="30"/>
    <cellStyle name="Good" xfId="31"/>
    <cellStyle name="Heading 1" xfId="32"/>
    <cellStyle name="Heading 2" xfId="33"/>
    <cellStyle name="Heading 3" xfId="34"/>
    <cellStyle name="Heading 4" xfId="35"/>
    <cellStyle name="Input" xfId="36"/>
    <cellStyle name="Linked Cell" xfId="37"/>
    <cellStyle name="Moneda" xfId="45" builtinId="4"/>
    <cellStyle name="Moneda 2" xfId="44"/>
    <cellStyle name="Neutral 2" xfId="38"/>
    <cellStyle name="Normal" xfId="0" builtinId="0"/>
    <cellStyle name="Normal 2" xfId="1"/>
    <cellStyle name="Normal 3" xfId="2"/>
    <cellStyle name="Note" xfId="39"/>
    <cellStyle name="Output" xfId="40"/>
    <cellStyle name="Title" xfId="41"/>
    <cellStyle name="Total 2" xfId="42"/>
    <cellStyle name="Warning Text" xfId="4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3" Type="http://schemas.openxmlformats.org/officeDocument/2006/relationships/image" Target="../media/image3.jpeg"/><Relationship Id="rId2" Type="http://schemas.openxmlformats.org/officeDocument/2006/relationships/image" Target="../media/image2.jpeg"/><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oneCellAnchor>
    <xdr:from>
      <xdr:col>2</xdr:col>
      <xdr:colOff>342899</xdr:colOff>
      <xdr:row>9</xdr:row>
      <xdr:rowOff>0</xdr:rowOff>
    </xdr:from>
    <xdr:ext cx="3171825" cy="438151"/>
    <xdr:sp macro="" textlink="">
      <xdr:nvSpPr>
        <xdr:cNvPr id="2" name="1 Rectángulo">
          <a:extLst>
            <a:ext uri="{FF2B5EF4-FFF2-40B4-BE49-F238E27FC236}">
              <a16:creationId xmlns="" xmlns:a16="http://schemas.microsoft.com/office/drawing/2014/main" id="{00000000-0008-0000-0000-000002000000}"/>
            </a:ext>
          </a:extLst>
        </xdr:cNvPr>
        <xdr:cNvSpPr/>
      </xdr:nvSpPr>
      <xdr:spPr>
        <a:xfrm>
          <a:off x="24098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3</xdr:col>
      <xdr:colOff>2847975</xdr:colOff>
      <xdr:row>0</xdr:row>
      <xdr:rowOff>114300</xdr:rowOff>
    </xdr:from>
    <xdr:to>
      <xdr:col>4</xdr:col>
      <xdr:colOff>3619500</xdr:colOff>
      <xdr:row>3</xdr:row>
      <xdr:rowOff>247650</xdr:rowOff>
    </xdr:to>
    <xdr:pic>
      <xdr:nvPicPr>
        <xdr:cNvPr id="3" name="2 Imagen">
          <a:extLst>
            <a:ext uri="{FF2B5EF4-FFF2-40B4-BE49-F238E27FC236}">
              <a16:creationId xmlns="" xmlns:a16="http://schemas.microsoft.com/office/drawing/2014/main" id="{00000000-0008-0000-0000-000003000000}"/>
            </a:ext>
          </a:extLst>
        </xdr:cNvPr>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5991225" y="114300"/>
          <a:ext cx="4152900" cy="933450"/>
        </a:xfrm>
        <a:prstGeom prst="rect">
          <a:avLst/>
        </a:prstGeom>
        <a:noFill/>
      </xdr:spPr>
    </xdr:pic>
    <xdr:clientData/>
  </xdr:twoCellAnchor>
  <xdr:oneCellAnchor>
    <xdr:from>
      <xdr:col>2</xdr:col>
      <xdr:colOff>590549</xdr:colOff>
      <xdr:row>8</xdr:row>
      <xdr:rowOff>295275</xdr:rowOff>
    </xdr:from>
    <xdr:ext cx="3171825" cy="438151"/>
    <xdr:sp macro="" textlink="">
      <xdr:nvSpPr>
        <xdr:cNvPr id="4" name="3 Rectángulo">
          <a:extLst>
            <a:ext uri="{FF2B5EF4-FFF2-40B4-BE49-F238E27FC236}">
              <a16:creationId xmlns="" xmlns:a16="http://schemas.microsoft.com/office/drawing/2014/main" id="{00000000-0008-0000-0000-000005000000}"/>
            </a:ext>
          </a:extLst>
        </xdr:cNvPr>
        <xdr:cNvSpPr/>
      </xdr:nvSpPr>
      <xdr:spPr>
        <a:xfrm>
          <a:off x="2657474" y="30575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6</xdr:col>
      <xdr:colOff>0</xdr:colOff>
      <xdr:row>90</xdr:row>
      <xdr:rowOff>0</xdr:rowOff>
    </xdr:from>
    <xdr:to>
      <xdr:col>6</xdr:col>
      <xdr:colOff>0</xdr:colOff>
      <xdr:row>190</xdr:row>
      <xdr:rowOff>233362</xdr:rowOff>
    </xdr:to>
    <xdr:pic>
      <xdr:nvPicPr>
        <xdr:cNvPr id="5" name="4 Imagen" descr="farmacia del pueblo">
          <a:extLst>
            <a:ext uri="{FF2B5EF4-FFF2-40B4-BE49-F238E27FC236}">
              <a16:creationId xmlns="" xmlns:a16="http://schemas.microsoft.com/office/drawing/2014/main" id="{00000000-0008-0000-0000-000006000000}"/>
            </a:ext>
          </a:extLst>
        </xdr:cNvPr>
        <xdr:cNvPicPr/>
      </xdr:nvPicPr>
      <xdr:blipFill>
        <a:blip xmlns:r="http://schemas.openxmlformats.org/officeDocument/2006/relationships" r:embed="rId2" cstate="print"/>
        <a:srcRect/>
        <a:stretch>
          <a:fillRect/>
        </a:stretch>
      </xdr:blipFill>
      <xdr:spPr bwMode="auto">
        <a:xfrm>
          <a:off x="12220575" y="650119350"/>
          <a:ext cx="0" cy="43514962"/>
        </a:xfrm>
        <a:prstGeom prst="rect">
          <a:avLst/>
        </a:prstGeom>
        <a:solidFill>
          <a:schemeClr val="accent2"/>
        </a:solidFill>
      </xdr:spPr>
    </xdr:pic>
    <xdr:clientData/>
  </xdr:twoCellAnchor>
  <xdr:oneCellAnchor>
    <xdr:from>
      <xdr:col>2</xdr:col>
      <xdr:colOff>380999</xdr:colOff>
      <xdr:row>9</xdr:row>
      <xdr:rowOff>0</xdr:rowOff>
    </xdr:from>
    <xdr:ext cx="3171825" cy="438151"/>
    <xdr:sp macro="" textlink="">
      <xdr:nvSpPr>
        <xdr:cNvPr id="6" name="5 Rectángulo">
          <a:extLst>
            <a:ext uri="{FF2B5EF4-FFF2-40B4-BE49-F238E27FC236}">
              <a16:creationId xmlns="" xmlns:a16="http://schemas.microsoft.com/office/drawing/2014/main" id="{00000000-0008-0000-0000-000007000000}"/>
            </a:ext>
          </a:extLst>
        </xdr:cNvPr>
        <xdr:cNvSpPr/>
      </xdr:nvSpPr>
      <xdr:spPr>
        <a:xfrm>
          <a:off x="2447924" y="319087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1581150</xdr:colOff>
      <xdr:row>1</xdr:row>
      <xdr:rowOff>0</xdr:rowOff>
    </xdr:from>
    <xdr:to>
      <xdr:col>5</xdr:col>
      <xdr:colOff>1581150</xdr:colOff>
      <xdr:row>14</xdr:row>
      <xdr:rowOff>1523999</xdr:rowOff>
    </xdr:to>
    <xdr:pic>
      <xdr:nvPicPr>
        <xdr:cNvPr id="7" name="8 Imagen" descr="farmacia del pueblo">
          <a:extLst>
            <a:ext uri="{FF2B5EF4-FFF2-40B4-BE49-F238E27FC236}">
              <a16:creationId xmlns="" xmlns:a16="http://schemas.microsoft.com/office/drawing/2014/main" id="{00000000-0008-0000-0000-000008000000}"/>
            </a:ext>
          </a:extLst>
        </xdr:cNvPr>
        <xdr:cNvPicPr/>
      </xdr:nvPicPr>
      <xdr:blipFill>
        <a:blip xmlns:r="http://schemas.openxmlformats.org/officeDocument/2006/relationships" r:embed="rId3" cstate="print">
          <a:extLst>
            <a:ext uri="{28A0092B-C50C-407E-A947-70E740481C1C}">
              <a14:useLocalDpi xmlns:a14="http://schemas.microsoft.com/office/drawing/2010/main" val="0"/>
            </a:ext>
          </a:extLst>
        </a:blip>
        <a:srcRect/>
        <a:stretch>
          <a:fillRect/>
        </a:stretch>
      </xdr:blipFill>
      <xdr:spPr bwMode="auto">
        <a:xfrm>
          <a:off x="12096750" y="266700"/>
          <a:ext cx="0" cy="75142724"/>
        </a:xfrm>
        <a:prstGeom prst="rect">
          <a:avLst/>
        </a:prstGeom>
        <a:noFill/>
        <a:ln>
          <a:noFill/>
        </a:ln>
      </xdr:spPr>
    </xdr:pic>
    <xdr:clientData/>
  </xdr:twoCellAnchor>
  <xdr:oneCellAnchor>
    <xdr:from>
      <xdr:col>2</xdr:col>
      <xdr:colOff>495299</xdr:colOff>
      <xdr:row>8</xdr:row>
      <xdr:rowOff>28575</xdr:rowOff>
    </xdr:from>
    <xdr:ext cx="3171825" cy="438151"/>
    <xdr:sp macro="" textlink="">
      <xdr:nvSpPr>
        <xdr:cNvPr id="8" name="9 Rectángulo">
          <a:extLst>
            <a:ext uri="{FF2B5EF4-FFF2-40B4-BE49-F238E27FC236}">
              <a16:creationId xmlns="" xmlns:a16="http://schemas.microsoft.com/office/drawing/2014/main" id="{00000000-0008-0000-0000-000009000000}"/>
            </a:ext>
          </a:extLst>
        </xdr:cNvPr>
        <xdr:cNvSpPr/>
      </xdr:nvSpPr>
      <xdr:spPr>
        <a:xfrm>
          <a:off x="2562224" y="27908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editAs="oneCell">
    <xdr:from>
      <xdr:col>5</xdr:col>
      <xdr:colOff>1657350</xdr:colOff>
      <xdr:row>1</xdr:row>
      <xdr:rowOff>95250</xdr:rowOff>
    </xdr:from>
    <xdr:to>
      <xdr:col>5</xdr:col>
      <xdr:colOff>1657350</xdr:colOff>
      <xdr:row>12</xdr:row>
      <xdr:rowOff>885825</xdr:rowOff>
    </xdr:to>
    <xdr:pic>
      <xdr:nvPicPr>
        <xdr:cNvPr id="9" name="10 Imagen" descr="farmacia del pueblo">
          <a:extLst>
            <a:ext uri="{FF2B5EF4-FFF2-40B4-BE49-F238E27FC236}">
              <a16:creationId xmlns="" xmlns:a16="http://schemas.microsoft.com/office/drawing/2014/main" id="{00000000-0008-0000-0000-00000A000000}"/>
            </a:ext>
          </a:extLst>
        </xdr:cNvPr>
        <xdr:cNvPicPr/>
      </xdr:nvPicPr>
      <xdr:blipFill>
        <a:blip xmlns:r="http://schemas.openxmlformats.org/officeDocument/2006/relationships" r:embed="rId2" cstate="print"/>
        <a:srcRect/>
        <a:stretch>
          <a:fillRect/>
        </a:stretch>
      </xdr:blipFill>
      <xdr:spPr bwMode="auto">
        <a:xfrm>
          <a:off x="12172950" y="361950"/>
          <a:ext cx="0" cy="32461200"/>
        </a:xfrm>
        <a:prstGeom prst="rect">
          <a:avLst/>
        </a:prstGeom>
        <a:solidFill>
          <a:schemeClr val="accent2"/>
        </a:solidFill>
      </xdr:spPr>
    </xdr:pic>
    <xdr:clientData/>
  </xdr:twoCellAnchor>
  <xdr:twoCellAnchor editAs="oneCell">
    <xdr:from>
      <xdr:col>6</xdr:col>
      <xdr:colOff>0</xdr:colOff>
      <xdr:row>90</xdr:row>
      <xdr:rowOff>0</xdr:rowOff>
    </xdr:from>
    <xdr:to>
      <xdr:col>6</xdr:col>
      <xdr:colOff>0</xdr:colOff>
      <xdr:row>170</xdr:row>
      <xdr:rowOff>142874</xdr:rowOff>
    </xdr:to>
    <xdr:pic>
      <xdr:nvPicPr>
        <xdr:cNvPr id="10" name="5 Imagen" descr="farmacia del pueblo">
          <a:extLst>
            <a:ext uri="{FF2B5EF4-FFF2-40B4-BE49-F238E27FC236}">
              <a16:creationId xmlns="" xmlns:a16="http://schemas.microsoft.com/office/drawing/2014/main" id="{00000000-0008-0000-0000-00000C000000}"/>
            </a:ext>
          </a:extLst>
        </xdr:cNvPr>
        <xdr:cNvPicPr/>
      </xdr:nvPicPr>
      <xdr:blipFill>
        <a:blip xmlns:r="http://schemas.openxmlformats.org/officeDocument/2006/relationships" r:embed="rId2" cstate="print"/>
        <a:srcRect/>
        <a:stretch>
          <a:fillRect/>
        </a:stretch>
      </xdr:blipFill>
      <xdr:spPr bwMode="auto">
        <a:xfrm>
          <a:off x="12220575" y="651062325"/>
          <a:ext cx="0" cy="35480624"/>
        </a:xfrm>
        <a:prstGeom prst="rect">
          <a:avLst/>
        </a:prstGeom>
        <a:solidFill>
          <a:schemeClr val="accent2"/>
        </a:solidFill>
      </xdr:spPr>
    </xdr:pic>
    <xdr:clientData/>
  </xdr:twoCellAnchor>
  <xdr:twoCellAnchor editAs="oneCell">
    <xdr:from>
      <xdr:col>6</xdr:col>
      <xdr:colOff>0</xdr:colOff>
      <xdr:row>90</xdr:row>
      <xdr:rowOff>0</xdr:rowOff>
    </xdr:from>
    <xdr:to>
      <xdr:col>6</xdr:col>
      <xdr:colOff>0</xdr:colOff>
      <xdr:row>196</xdr:row>
      <xdr:rowOff>261937</xdr:rowOff>
    </xdr:to>
    <xdr:pic>
      <xdr:nvPicPr>
        <xdr:cNvPr id="11" name="10 Imagen" descr="farmacia del pueblo">
          <a:extLst>
            <a:ext uri="{FF2B5EF4-FFF2-40B4-BE49-F238E27FC236}">
              <a16:creationId xmlns="" xmlns:a16="http://schemas.microsoft.com/office/drawing/2014/main" id="{00000000-0008-0000-0000-00000D000000}"/>
            </a:ext>
          </a:extLst>
        </xdr:cNvPr>
        <xdr:cNvPicPr/>
      </xdr:nvPicPr>
      <xdr:blipFill>
        <a:blip xmlns:r="http://schemas.openxmlformats.org/officeDocument/2006/relationships" r:embed="rId2" cstate="print"/>
        <a:srcRect/>
        <a:stretch>
          <a:fillRect/>
        </a:stretch>
      </xdr:blipFill>
      <xdr:spPr bwMode="auto">
        <a:xfrm>
          <a:off x="12220575" y="650119350"/>
          <a:ext cx="0" cy="45810487"/>
        </a:xfrm>
        <a:prstGeom prst="rect">
          <a:avLst/>
        </a:prstGeom>
        <a:solidFill>
          <a:schemeClr val="accent2"/>
        </a:solidFill>
      </xdr:spPr>
    </xdr:pic>
    <xdr:clientData/>
  </xdr:twoCellAnchor>
  <xdr:oneCellAnchor>
    <xdr:from>
      <xdr:col>3</xdr:col>
      <xdr:colOff>590549</xdr:colOff>
      <xdr:row>6</xdr:row>
      <xdr:rowOff>295275</xdr:rowOff>
    </xdr:from>
    <xdr:ext cx="3171825" cy="438151"/>
    <xdr:sp macro="" textlink="">
      <xdr:nvSpPr>
        <xdr:cNvPr id="12" name="11 Rectángulo">
          <a:extLst>
            <a:ext uri="{FF2B5EF4-FFF2-40B4-BE49-F238E27FC236}">
              <a16:creationId xmlns="" xmlns:a16="http://schemas.microsoft.com/office/drawing/2014/main" id="{00000000-0008-0000-0000-000005000000}"/>
            </a:ext>
          </a:extLst>
        </xdr:cNvPr>
        <xdr:cNvSpPr/>
      </xdr:nvSpPr>
      <xdr:spPr>
        <a:xfrm>
          <a:off x="4610099" y="21050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6</xdr:row>
      <xdr:rowOff>28575</xdr:rowOff>
    </xdr:from>
    <xdr:ext cx="3171825" cy="438151"/>
    <xdr:sp macro="" textlink="">
      <xdr:nvSpPr>
        <xdr:cNvPr id="13"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342899</xdr:colOff>
      <xdr:row>7</xdr:row>
      <xdr:rowOff>0</xdr:rowOff>
    </xdr:from>
    <xdr:ext cx="3171825" cy="438151"/>
    <xdr:sp macro="" textlink="">
      <xdr:nvSpPr>
        <xdr:cNvPr id="14" name="13 Rectángulo">
          <a:extLst>
            <a:ext uri="{FF2B5EF4-FFF2-40B4-BE49-F238E27FC236}">
              <a16:creationId xmlns="" xmlns:a16="http://schemas.microsoft.com/office/drawing/2014/main" id="{00000000-0008-0000-0000-000002000000}"/>
            </a:ext>
          </a:extLst>
        </xdr:cNvPr>
        <xdr:cNvSpPr/>
      </xdr:nvSpPr>
      <xdr:spPr>
        <a:xfrm>
          <a:off x="43624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561974</xdr:colOff>
      <xdr:row>7</xdr:row>
      <xdr:rowOff>57150</xdr:rowOff>
    </xdr:from>
    <xdr:ext cx="3171825" cy="438151"/>
    <xdr:sp macro="" textlink="">
      <xdr:nvSpPr>
        <xdr:cNvPr id="15" name="14 Rectángulo">
          <a:extLst>
            <a:ext uri="{FF2B5EF4-FFF2-40B4-BE49-F238E27FC236}">
              <a16:creationId xmlns="" xmlns:a16="http://schemas.microsoft.com/office/drawing/2014/main" id="{00000000-0008-0000-0000-000005000000}"/>
            </a:ext>
          </a:extLst>
        </xdr:cNvPr>
        <xdr:cNvSpPr/>
      </xdr:nvSpPr>
      <xdr:spPr>
        <a:xfrm>
          <a:off x="4581524" y="234315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380999</xdr:colOff>
      <xdr:row>7</xdr:row>
      <xdr:rowOff>0</xdr:rowOff>
    </xdr:from>
    <xdr:ext cx="3171825" cy="438151"/>
    <xdr:sp macro="" textlink="">
      <xdr:nvSpPr>
        <xdr:cNvPr id="16" name="15 Rectángulo">
          <a:extLst>
            <a:ext uri="{FF2B5EF4-FFF2-40B4-BE49-F238E27FC236}">
              <a16:creationId xmlns="" xmlns:a16="http://schemas.microsoft.com/office/drawing/2014/main" id="{00000000-0008-0000-0000-000007000000}"/>
            </a:ext>
          </a:extLst>
        </xdr:cNvPr>
        <xdr:cNvSpPr/>
      </xdr:nvSpPr>
      <xdr:spPr>
        <a:xfrm>
          <a:off x="4400549" y="2286000"/>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oneCellAnchor>
    <xdr:from>
      <xdr:col>3</xdr:col>
      <xdr:colOff>495299</xdr:colOff>
      <xdr:row>6</xdr:row>
      <xdr:rowOff>28575</xdr:rowOff>
    </xdr:from>
    <xdr:ext cx="3171825" cy="438151"/>
    <xdr:sp macro="" textlink="">
      <xdr:nvSpPr>
        <xdr:cNvPr id="17" name="9 Rectángulo">
          <a:extLst>
            <a:ext uri="{FF2B5EF4-FFF2-40B4-BE49-F238E27FC236}">
              <a16:creationId xmlns="" xmlns:a16="http://schemas.microsoft.com/office/drawing/2014/main" id="{00000000-0008-0000-0000-000009000000}"/>
            </a:ext>
          </a:extLst>
        </xdr:cNvPr>
        <xdr:cNvSpPr/>
      </xdr:nvSpPr>
      <xdr:spPr>
        <a:xfrm>
          <a:off x="4514849" y="1838325"/>
          <a:ext cx="3171825" cy="438151"/>
        </a:xfrm>
        <a:prstGeom prst="rect">
          <a:avLst/>
        </a:prstGeom>
        <a:noFill/>
      </xdr:spPr>
      <xdr:txBody>
        <a:bodyPr wrap="square" lIns="91440" tIns="45720" rIns="91440" bIns="45720">
          <a:noAutofit/>
          <a:scene3d>
            <a:camera prst="orthographicFront"/>
            <a:lightRig rig="flat" dir="tl">
              <a:rot lat="0" lon="0" rev="6600000"/>
            </a:lightRig>
          </a:scene3d>
          <a:sp3d extrusionH="25400" contourW="8890">
            <a:bevelT w="38100" h="31750"/>
            <a:contourClr>
              <a:schemeClr val="accent2">
                <a:shade val="75000"/>
              </a:schemeClr>
            </a:contourClr>
          </a:sp3d>
        </a:bodyPr>
        <a:lstStyle/>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a:p>
          <a:pPr algn="ctr"/>
          <a:endParaRPr lang="es-ES" sz="2000" b="1" cap="none" spc="0">
            <a:ln w="11430"/>
            <a:gradFill>
              <a:gsLst>
                <a:gs pos="0">
                  <a:schemeClr val="accent2">
                    <a:tint val="70000"/>
                    <a:satMod val="245000"/>
                  </a:schemeClr>
                </a:gs>
                <a:gs pos="75000">
                  <a:schemeClr val="accent2">
                    <a:tint val="90000"/>
                    <a:shade val="60000"/>
                    <a:satMod val="240000"/>
                  </a:schemeClr>
                </a:gs>
                <a:gs pos="100000">
                  <a:schemeClr val="accent2">
                    <a:tint val="100000"/>
                    <a:shade val="50000"/>
                    <a:satMod val="240000"/>
                  </a:schemeClr>
                </a:gs>
              </a:gsLst>
              <a:lin ang="5400000"/>
            </a:gradFill>
            <a:effectLst>
              <a:outerShdw blurRad="50800" dist="39000" dir="5460000" algn="tl">
                <a:srgbClr val="000000">
                  <a:alpha val="38000"/>
                </a:srgbClr>
              </a:outerShdw>
            </a:effectLst>
          </a:endParaRPr>
        </a:p>
      </xdr:txBody>
    </xdr:sp>
    <xdr:clientData/>
  </xdr:oneCellAnchor>
  <xdr:twoCellAnchor>
    <xdr:from>
      <xdr:col>3</xdr:col>
      <xdr:colOff>1981200</xdr:colOff>
      <xdr:row>92</xdr:row>
      <xdr:rowOff>323850</xdr:rowOff>
    </xdr:from>
    <xdr:to>
      <xdr:col>3</xdr:col>
      <xdr:colOff>3171826</xdr:colOff>
      <xdr:row>92</xdr:row>
      <xdr:rowOff>523874</xdr:rowOff>
    </xdr:to>
    <xdr:sp macro="" textlink="">
      <xdr:nvSpPr>
        <xdr:cNvPr id="18" name="6 Flecha abajo"/>
        <xdr:cNvSpPr/>
      </xdr:nvSpPr>
      <xdr:spPr>
        <a:xfrm rot="16200000">
          <a:off x="5619751" y="154352624"/>
          <a:ext cx="200024" cy="1190626"/>
        </a:xfrm>
        <a:prstGeom prst="down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lang="es-ES" sz="1100" b="1">
            <a:solidFill>
              <a:srgbClr val="0070C0"/>
            </a:solidFill>
          </a:endParaRPr>
        </a:p>
      </xdr:txBody>
    </xdr:sp>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J120"/>
  <sheetViews>
    <sheetView tabSelected="1" showWhiteSpace="0" topLeftCell="A9" zoomScaleNormal="100" workbookViewId="0">
      <selection activeCell="A9" sqref="A9:H9"/>
    </sheetView>
  </sheetViews>
  <sheetFormatPr baseColWidth="10" defaultRowHeight="21" x14ac:dyDescent="0.35"/>
  <cols>
    <col min="1" max="1" width="10.28515625" style="13" customWidth="1"/>
    <col min="2" max="2" width="13" style="4" customWidth="1"/>
    <col min="3" max="3" width="23.85546875" style="5" customWidth="1"/>
    <col min="4" max="4" width="50.7109375" style="5" customWidth="1"/>
    <col min="5" max="5" width="75.140625" customWidth="1"/>
    <col min="6" max="6" width="26" style="5" customWidth="1"/>
    <col min="7" max="7" width="25.7109375" customWidth="1"/>
    <col min="8" max="8" width="25.140625" customWidth="1"/>
    <col min="9" max="9" width="6.42578125" hidden="1" customWidth="1"/>
    <col min="10" max="10" width="11.42578125" hidden="1" customWidth="1"/>
  </cols>
  <sheetData>
    <row r="5" spans="1:10" ht="30" x14ac:dyDescent="0.25">
      <c r="A5" s="48" t="s">
        <v>72</v>
      </c>
      <c r="B5" s="48"/>
      <c r="C5" s="48"/>
      <c r="D5" s="48"/>
      <c r="E5" s="48"/>
      <c r="F5" s="48"/>
      <c r="G5" s="48"/>
      <c r="H5" s="48"/>
      <c r="I5" s="48"/>
      <c r="J5" s="48"/>
    </row>
    <row r="6" spans="1:10" s="2" customFormat="1" ht="34.5" x14ac:dyDescent="0.45">
      <c r="A6" s="45" t="s">
        <v>3</v>
      </c>
      <c r="B6" s="45"/>
      <c r="C6" s="45"/>
      <c r="D6" s="45"/>
      <c r="E6" s="45"/>
      <c r="F6" s="45"/>
      <c r="G6" s="45"/>
      <c r="H6" s="45"/>
    </row>
    <row r="7" spans="1:10" s="2" customFormat="1" ht="33" x14ac:dyDescent="0.45">
      <c r="A7" s="46" t="s">
        <v>4</v>
      </c>
      <c r="B7" s="46"/>
      <c r="C7" s="46"/>
      <c r="D7" s="46"/>
      <c r="E7" s="46"/>
      <c r="F7" s="46"/>
      <c r="G7" s="46"/>
      <c r="H7" s="46"/>
    </row>
    <row r="8" spans="1:10" s="2" customFormat="1" ht="33" x14ac:dyDescent="0.45">
      <c r="A8" s="46" t="s">
        <v>7</v>
      </c>
      <c r="B8" s="46"/>
      <c r="C8" s="46"/>
      <c r="D8" s="46"/>
      <c r="E8" s="46"/>
      <c r="F8" s="46"/>
      <c r="G8" s="46"/>
      <c r="H8" s="46"/>
    </row>
    <row r="9" spans="1:10" s="1" customFormat="1" ht="33" x14ac:dyDescent="0.45">
      <c r="A9" s="46" t="s">
        <v>40</v>
      </c>
      <c r="B9" s="46"/>
      <c r="C9" s="46"/>
      <c r="D9" s="46"/>
      <c r="E9" s="46"/>
      <c r="F9" s="46"/>
      <c r="G9" s="46"/>
      <c r="H9" s="46"/>
    </row>
    <row r="10" spans="1:10" s="1" customFormat="1" ht="18" x14ac:dyDescent="0.25">
      <c r="A10" s="14"/>
      <c r="B10" s="47"/>
      <c r="C10" s="47"/>
      <c r="D10" s="47"/>
      <c r="F10" s="35"/>
    </row>
    <row r="11" spans="1:10" s="1" customFormat="1" ht="90" x14ac:dyDescent="0.2">
      <c r="A11" s="15" t="s">
        <v>5</v>
      </c>
      <c r="B11" s="9" t="s">
        <v>0</v>
      </c>
      <c r="C11" s="3" t="s">
        <v>9</v>
      </c>
      <c r="D11" s="11" t="s">
        <v>1</v>
      </c>
      <c r="E11" s="10" t="s">
        <v>8</v>
      </c>
      <c r="F11" s="11" t="s">
        <v>6</v>
      </c>
      <c r="G11" s="11" t="s">
        <v>10</v>
      </c>
      <c r="H11" s="31" t="s">
        <v>2</v>
      </c>
    </row>
    <row r="12" spans="1:10" s="1" customFormat="1" ht="45.75" x14ac:dyDescent="0.35">
      <c r="A12" s="18">
        <v>1</v>
      </c>
      <c r="B12" s="25">
        <v>44986</v>
      </c>
      <c r="C12" s="24"/>
      <c r="D12" s="28" t="s">
        <v>39</v>
      </c>
      <c r="E12" s="8" t="s">
        <v>12</v>
      </c>
      <c r="F12" s="29"/>
      <c r="G12" s="30"/>
      <c r="H12" s="43">
        <v>1504280.9</v>
      </c>
    </row>
    <row r="13" spans="1:10" ht="182.25" x14ac:dyDescent="0.3">
      <c r="A13" s="18">
        <v>2</v>
      </c>
      <c r="B13" s="25">
        <v>44987</v>
      </c>
      <c r="C13" s="24" t="s">
        <v>41</v>
      </c>
      <c r="D13" s="23" t="s">
        <v>16</v>
      </c>
      <c r="E13" s="20" t="s">
        <v>73</v>
      </c>
      <c r="F13" s="22"/>
      <c r="G13" s="21">
        <v>50000</v>
      </c>
      <c r="H13" s="21">
        <f>SUM(H12+F13-G13)</f>
        <v>1454280.9</v>
      </c>
    </row>
    <row r="14" spans="1:10" ht="180" customHeight="1" x14ac:dyDescent="0.3">
      <c r="A14" s="18">
        <v>3</v>
      </c>
      <c r="B14" s="25">
        <v>44987</v>
      </c>
      <c r="C14" s="24" t="s">
        <v>41</v>
      </c>
      <c r="D14" s="23" t="s">
        <v>16</v>
      </c>
      <c r="E14" s="20" t="s">
        <v>74</v>
      </c>
      <c r="F14" s="22"/>
      <c r="G14" s="21">
        <v>49200</v>
      </c>
      <c r="H14" s="21">
        <f t="shared" ref="H14:H77" si="0">SUM(H13+F14-G14)</f>
        <v>1405080.9</v>
      </c>
    </row>
    <row r="15" spans="1:10" ht="162" x14ac:dyDescent="0.3">
      <c r="A15" s="18">
        <v>4</v>
      </c>
      <c r="B15" s="25">
        <v>44987</v>
      </c>
      <c r="C15" s="24" t="s">
        <v>41</v>
      </c>
      <c r="D15" s="23" t="s">
        <v>16</v>
      </c>
      <c r="E15" s="20" t="s">
        <v>75</v>
      </c>
      <c r="F15" s="22"/>
      <c r="G15" s="21">
        <v>36500</v>
      </c>
      <c r="H15" s="21">
        <f t="shared" si="0"/>
        <v>1368580.9</v>
      </c>
    </row>
    <row r="16" spans="1:10" s="12" customFormat="1" ht="105" customHeight="1" x14ac:dyDescent="0.3">
      <c r="A16" s="18">
        <v>5</v>
      </c>
      <c r="B16" s="25">
        <v>44987</v>
      </c>
      <c r="C16" s="24">
        <v>29814405574</v>
      </c>
      <c r="D16" s="23" t="s">
        <v>42</v>
      </c>
      <c r="E16" s="20" t="s">
        <v>46</v>
      </c>
      <c r="F16" s="27"/>
      <c r="G16" s="21">
        <v>1000</v>
      </c>
      <c r="H16" s="21">
        <f t="shared" si="0"/>
        <v>1367580.9</v>
      </c>
    </row>
    <row r="17" spans="1:8" s="12" customFormat="1" ht="121.5" x14ac:dyDescent="0.3">
      <c r="A17" s="18">
        <v>6</v>
      </c>
      <c r="B17" s="25">
        <v>44987</v>
      </c>
      <c r="C17" s="24">
        <v>29814429674</v>
      </c>
      <c r="D17" s="23" t="s">
        <v>31</v>
      </c>
      <c r="E17" s="20" t="s">
        <v>47</v>
      </c>
      <c r="F17" s="22"/>
      <c r="G17" s="21">
        <v>1500</v>
      </c>
      <c r="H17" s="21">
        <f t="shared" si="0"/>
        <v>1366080.9</v>
      </c>
    </row>
    <row r="18" spans="1:8" s="12" customFormat="1" ht="162" x14ac:dyDescent="0.3">
      <c r="A18" s="18">
        <v>7</v>
      </c>
      <c r="B18" s="25">
        <v>44987</v>
      </c>
      <c r="C18" s="24">
        <v>29814480405</v>
      </c>
      <c r="D18" s="23" t="s">
        <v>43</v>
      </c>
      <c r="E18" s="20" t="s">
        <v>48</v>
      </c>
      <c r="F18" s="22"/>
      <c r="G18" s="21">
        <v>8829.32</v>
      </c>
      <c r="H18" s="21">
        <f t="shared" si="0"/>
        <v>1357251.5799999998</v>
      </c>
    </row>
    <row r="19" spans="1:8" s="12" customFormat="1" ht="121.5" x14ac:dyDescent="0.3">
      <c r="A19" s="18">
        <v>8</v>
      </c>
      <c r="B19" s="25">
        <v>44991</v>
      </c>
      <c r="C19" s="24">
        <v>29856320262</v>
      </c>
      <c r="D19" s="23" t="s">
        <v>44</v>
      </c>
      <c r="E19" s="20" t="s">
        <v>76</v>
      </c>
      <c r="F19" s="22"/>
      <c r="G19" s="21">
        <v>40939.9</v>
      </c>
      <c r="H19" s="21">
        <f t="shared" si="0"/>
        <v>1316311.68</v>
      </c>
    </row>
    <row r="20" spans="1:8" s="19" customFormat="1" ht="100.5" customHeight="1" x14ac:dyDescent="0.3">
      <c r="A20" s="18">
        <v>9</v>
      </c>
      <c r="B20" s="25">
        <v>44991</v>
      </c>
      <c r="C20" s="24">
        <v>29856353876</v>
      </c>
      <c r="D20" s="23" t="s">
        <v>52</v>
      </c>
      <c r="E20" s="20" t="s">
        <v>77</v>
      </c>
      <c r="F20" s="22"/>
      <c r="G20" s="21">
        <v>1200</v>
      </c>
      <c r="H20" s="21">
        <f t="shared" si="0"/>
        <v>1315111.68</v>
      </c>
    </row>
    <row r="21" spans="1:8" s="19" customFormat="1" ht="121.5" x14ac:dyDescent="0.3">
      <c r="A21" s="18">
        <v>10</v>
      </c>
      <c r="B21" s="25">
        <v>44991</v>
      </c>
      <c r="C21" s="24">
        <v>29856409801</v>
      </c>
      <c r="D21" s="23" t="s">
        <v>53</v>
      </c>
      <c r="E21" s="20" t="s">
        <v>78</v>
      </c>
      <c r="F21" s="22"/>
      <c r="G21" s="21">
        <v>1200</v>
      </c>
      <c r="H21" s="21">
        <f t="shared" si="0"/>
        <v>1313911.68</v>
      </c>
    </row>
    <row r="22" spans="1:8" ht="121.5" x14ac:dyDescent="0.3">
      <c r="A22" s="18">
        <v>11</v>
      </c>
      <c r="B22" s="25">
        <v>44991</v>
      </c>
      <c r="C22" s="24" t="s">
        <v>41</v>
      </c>
      <c r="D22" s="23" t="s">
        <v>45</v>
      </c>
      <c r="E22" s="20" t="s">
        <v>112</v>
      </c>
      <c r="F22" s="22"/>
      <c r="G22" s="21">
        <v>2450</v>
      </c>
      <c r="H22" s="21">
        <f t="shared" si="0"/>
        <v>1311461.68</v>
      </c>
    </row>
    <row r="23" spans="1:8" ht="318.75" customHeight="1" x14ac:dyDescent="0.3">
      <c r="A23" s="18">
        <v>12</v>
      </c>
      <c r="B23" s="25">
        <v>44991</v>
      </c>
      <c r="C23" s="24" t="s">
        <v>41</v>
      </c>
      <c r="D23" s="23" t="s">
        <v>30</v>
      </c>
      <c r="E23" s="20" t="s">
        <v>49</v>
      </c>
      <c r="F23" s="22"/>
      <c r="G23" s="21">
        <v>45450</v>
      </c>
      <c r="H23" s="21">
        <f t="shared" si="0"/>
        <v>1266011.68</v>
      </c>
    </row>
    <row r="24" spans="1:8" s="19" customFormat="1" ht="81" x14ac:dyDescent="0.3">
      <c r="A24" s="18">
        <v>13</v>
      </c>
      <c r="B24" s="25">
        <v>44992</v>
      </c>
      <c r="C24" s="24">
        <v>531621482</v>
      </c>
      <c r="D24" s="23" t="s">
        <v>13</v>
      </c>
      <c r="E24" s="20" t="s">
        <v>113</v>
      </c>
      <c r="F24" s="27">
        <v>62.05</v>
      </c>
      <c r="G24" s="21"/>
      <c r="H24" s="21">
        <f t="shared" si="0"/>
        <v>1266073.73</v>
      </c>
    </row>
    <row r="25" spans="1:8" s="12" customFormat="1" ht="121.5" x14ac:dyDescent="0.3">
      <c r="A25" s="18">
        <v>14</v>
      </c>
      <c r="B25" s="25">
        <v>44992</v>
      </c>
      <c r="C25" s="32" t="s">
        <v>41</v>
      </c>
      <c r="D25" s="23" t="s">
        <v>32</v>
      </c>
      <c r="E25" s="20" t="s">
        <v>79</v>
      </c>
      <c r="F25" s="27"/>
      <c r="G25" s="21">
        <v>40000</v>
      </c>
      <c r="H25" s="21">
        <f t="shared" si="0"/>
        <v>1226073.73</v>
      </c>
    </row>
    <row r="26" spans="1:8" s="12" customFormat="1" ht="120" customHeight="1" x14ac:dyDescent="0.3">
      <c r="A26" s="18">
        <v>15</v>
      </c>
      <c r="B26" s="25">
        <v>44993</v>
      </c>
      <c r="C26" s="32" t="s">
        <v>51</v>
      </c>
      <c r="D26" s="23" t="s">
        <v>50</v>
      </c>
      <c r="E26" s="23" t="s">
        <v>114</v>
      </c>
      <c r="F26" s="22"/>
      <c r="G26" s="21">
        <v>25000</v>
      </c>
      <c r="H26" s="21">
        <f t="shared" si="0"/>
        <v>1201073.73</v>
      </c>
    </row>
    <row r="27" spans="1:8" s="19" customFormat="1" ht="103.5" customHeight="1" x14ac:dyDescent="0.3">
      <c r="A27" s="18">
        <v>16</v>
      </c>
      <c r="B27" s="25">
        <v>44994</v>
      </c>
      <c r="C27" s="24">
        <v>29894847940</v>
      </c>
      <c r="D27" s="23" t="s">
        <v>24</v>
      </c>
      <c r="E27" s="20" t="s">
        <v>80</v>
      </c>
      <c r="F27" s="22"/>
      <c r="G27" s="21">
        <v>47500</v>
      </c>
      <c r="H27" s="21">
        <f t="shared" si="0"/>
        <v>1153573.73</v>
      </c>
    </row>
    <row r="28" spans="1:8" s="19" customFormat="1" ht="143.25" customHeight="1" x14ac:dyDescent="0.3">
      <c r="A28" s="18">
        <v>17</v>
      </c>
      <c r="B28" s="25">
        <v>44994</v>
      </c>
      <c r="C28" s="24">
        <v>29894869817</v>
      </c>
      <c r="D28" s="23" t="s">
        <v>54</v>
      </c>
      <c r="E28" s="20" t="s">
        <v>115</v>
      </c>
      <c r="F28" s="22"/>
      <c r="G28" s="21">
        <v>1819.48</v>
      </c>
      <c r="H28" s="21">
        <f t="shared" si="0"/>
        <v>1151754.25</v>
      </c>
    </row>
    <row r="29" spans="1:8" s="12" customFormat="1" ht="141" customHeight="1" x14ac:dyDescent="0.3">
      <c r="A29" s="18">
        <v>18</v>
      </c>
      <c r="B29" s="25">
        <v>44998</v>
      </c>
      <c r="C29" s="32" t="s">
        <v>41</v>
      </c>
      <c r="D29" s="23" t="s">
        <v>22</v>
      </c>
      <c r="E29" s="20" t="s">
        <v>116</v>
      </c>
      <c r="F29" s="22"/>
      <c r="G29" s="21">
        <v>41800</v>
      </c>
      <c r="H29" s="21">
        <f t="shared" si="0"/>
        <v>1109954.25</v>
      </c>
    </row>
    <row r="30" spans="1:8" s="12" customFormat="1" ht="101.25" x14ac:dyDescent="0.3">
      <c r="A30" s="18">
        <v>19</v>
      </c>
      <c r="B30" s="25">
        <v>44998</v>
      </c>
      <c r="C30" s="32" t="s">
        <v>41</v>
      </c>
      <c r="D30" s="23" t="s">
        <v>25</v>
      </c>
      <c r="E30" s="20" t="s">
        <v>81</v>
      </c>
      <c r="F30" s="22"/>
      <c r="G30" s="21">
        <v>7850</v>
      </c>
      <c r="H30" s="21">
        <f t="shared" si="0"/>
        <v>1102104.25</v>
      </c>
    </row>
    <row r="31" spans="1:8" s="19" customFormat="1" ht="224.25" customHeight="1" x14ac:dyDescent="0.3">
      <c r="A31" s="18">
        <v>20</v>
      </c>
      <c r="B31" s="25">
        <v>44998</v>
      </c>
      <c r="C31" s="32" t="s">
        <v>41</v>
      </c>
      <c r="D31" s="23" t="s">
        <v>21</v>
      </c>
      <c r="E31" s="23" t="s">
        <v>117</v>
      </c>
      <c r="F31" s="38"/>
      <c r="G31" s="39">
        <v>49150</v>
      </c>
      <c r="H31" s="21">
        <f t="shared" si="0"/>
        <v>1052954.25</v>
      </c>
    </row>
    <row r="32" spans="1:8" ht="141.75" x14ac:dyDescent="0.3">
      <c r="A32" s="18">
        <v>21</v>
      </c>
      <c r="B32" s="25">
        <v>44998</v>
      </c>
      <c r="C32" s="32" t="s">
        <v>41</v>
      </c>
      <c r="D32" s="23" t="s">
        <v>19</v>
      </c>
      <c r="E32" s="20" t="s">
        <v>65</v>
      </c>
      <c r="F32" s="22"/>
      <c r="G32" s="21">
        <v>12700</v>
      </c>
      <c r="H32" s="21">
        <f t="shared" si="0"/>
        <v>1040254.25</v>
      </c>
    </row>
    <row r="33" spans="1:8" ht="121.5" x14ac:dyDescent="0.3">
      <c r="A33" s="18">
        <v>22</v>
      </c>
      <c r="B33" s="25">
        <v>44998</v>
      </c>
      <c r="C33" s="32" t="s">
        <v>41</v>
      </c>
      <c r="D33" s="23" t="s">
        <v>55</v>
      </c>
      <c r="E33" s="20" t="s">
        <v>118</v>
      </c>
      <c r="F33" s="22"/>
      <c r="G33" s="21">
        <v>2300</v>
      </c>
      <c r="H33" s="21">
        <f t="shared" si="0"/>
        <v>1037954.25</v>
      </c>
    </row>
    <row r="34" spans="1:8" ht="162.75" customHeight="1" x14ac:dyDescent="0.3">
      <c r="A34" s="18">
        <v>23</v>
      </c>
      <c r="B34" s="25">
        <v>44998</v>
      </c>
      <c r="C34" s="32" t="s">
        <v>41</v>
      </c>
      <c r="D34" s="23" t="s">
        <v>16</v>
      </c>
      <c r="E34" s="20" t="s">
        <v>119</v>
      </c>
      <c r="F34" s="22"/>
      <c r="G34" s="21">
        <v>49000</v>
      </c>
      <c r="H34" s="21">
        <f t="shared" si="0"/>
        <v>988954.25</v>
      </c>
    </row>
    <row r="35" spans="1:8" ht="180.75" customHeight="1" x14ac:dyDescent="0.3">
      <c r="A35" s="18">
        <v>24</v>
      </c>
      <c r="B35" s="25">
        <v>44998</v>
      </c>
      <c r="C35" s="32" t="s">
        <v>41</v>
      </c>
      <c r="D35" s="23" t="s">
        <v>16</v>
      </c>
      <c r="E35" s="20" t="s">
        <v>82</v>
      </c>
      <c r="F35" s="22"/>
      <c r="G35" s="21">
        <v>48850</v>
      </c>
      <c r="H35" s="21">
        <f t="shared" si="0"/>
        <v>940104.25</v>
      </c>
    </row>
    <row r="36" spans="1:8" ht="180" customHeight="1" x14ac:dyDescent="0.3">
      <c r="A36" s="18">
        <v>25</v>
      </c>
      <c r="B36" s="25">
        <v>44998</v>
      </c>
      <c r="C36" s="32" t="s">
        <v>41</v>
      </c>
      <c r="D36" s="23" t="s">
        <v>16</v>
      </c>
      <c r="E36" s="20" t="s">
        <v>83</v>
      </c>
      <c r="F36" s="22"/>
      <c r="G36" s="21">
        <v>49300</v>
      </c>
      <c r="H36" s="21">
        <f t="shared" si="0"/>
        <v>890804.25</v>
      </c>
    </row>
    <row r="37" spans="1:8" s="12" customFormat="1" ht="121.5" x14ac:dyDescent="0.3">
      <c r="A37" s="18">
        <v>26</v>
      </c>
      <c r="B37" s="25">
        <v>45001</v>
      </c>
      <c r="C37" s="32" t="s">
        <v>41</v>
      </c>
      <c r="D37" s="23" t="s">
        <v>20</v>
      </c>
      <c r="E37" s="20" t="s">
        <v>84</v>
      </c>
      <c r="F37" s="27"/>
      <c r="G37" s="21">
        <v>8400</v>
      </c>
      <c r="H37" s="21">
        <f t="shared" si="0"/>
        <v>882404.25</v>
      </c>
    </row>
    <row r="38" spans="1:8" s="19" customFormat="1" ht="184.5" customHeight="1" x14ac:dyDescent="0.3">
      <c r="A38" s="18">
        <v>27</v>
      </c>
      <c r="B38" s="25">
        <v>45001</v>
      </c>
      <c r="C38" s="24">
        <v>29967865980</v>
      </c>
      <c r="D38" s="23" t="s">
        <v>29</v>
      </c>
      <c r="E38" s="20" t="s">
        <v>120</v>
      </c>
      <c r="F38" s="22"/>
      <c r="G38" s="21">
        <v>800</v>
      </c>
      <c r="H38" s="21">
        <f t="shared" si="0"/>
        <v>881604.25</v>
      </c>
    </row>
    <row r="39" spans="1:8" s="19" customFormat="1" ht="182.25" customHeight="1" x14ac:dyDescent="0.3">
      <c r="A39" s="18">
        <v>28</v>
      </c>
      <c r="B39" s="25">
        <v>45001</v>
      </c>
      <c r="C39" s="24">
        <v>29967899402</v>
      </c>
      <c r="D39" s="23" t="s">
        <v>29</v>
      </c>
      <c r="E39" s="20" t="s">
        <v>56</v>
      </c>
      <c r="F39" s="22"/>
      <c r="G39" s="21">
        <v>2000</v>
      </c>
      <c r="H39" s="21">
        <f t="shared" si="0"/>
        <v>879604.25</v>
      </c>
    </row>
    <row r="40" spans="1:8" s="19" customFormat="1" ht="142.5" customHeight="1" x14ac:dyDescent="0.3">
      <c r="A40" s="18">
        <v>29</v>
      </c>
      <c r="B40" s="25">
        <v>45001</v>
      </c>
      <c r="C40" s="24">
        <v>29967933612</v>
      </c>
      <c r="D40" s="23" t="s">
        <v>35</v>
      </c>
      <c r="E40" s="23" t="s">
        <v>121</v>
      </c>
      <c r="F40" s="38"/>
      <c r="G40" s="39">
        <v>3075.55</v>
      </c>
      <c r="H40" s="21">
        <f t="shared" si="0"/>
        <v>876528.7</v>
      </c>
    </row>
    <row r="41" spans="1:8" s="19" customFormat="1" ht="121.5" x14ac:dyDescent="0.3">
      <c r="A41" s="18">
        <v>30</v>
      </c>
      <c r="B41" s="25">
        <v>45001</v>
      </c>
      <c r="C41" s="24">
        <v>29967971971</v>
      </c>
      <c r="D41" s="23" t="s">
        <v>57</v>
      </c>
      <c r="E41" s="23" t="s">
        <v>122</v>
      </c>
      <c r="F41" s="38"/>
      <c r="G41" s="39">
        <v>2014.99</v>
      </c>
      <c r="H41" s="21">
        <f t="shared" si="0"/>
        <v>874513.71</v>
      </c>
    </row>
    <row r="42" spans="1:8" s="19" customFormat="1" ht="118.5" customHeight="1" x14ac:dyDescent="0.3">
      <c r="A42" s="18">
        <v>31</v>
      </c>
      <c r="B42" s="25">
        <v>45001</v>
      </c>
      <c r="C42" s="24">
        <v>29967998452</v>
      </c>
      <c r="D42" s="23" t="s">
        <v>28</v>
      </c>
      <c r="E42" s="20" t="s">
        <v>123</v>
      </c>
      <c r="F42" s="22"/>
      <c r="G42" s="21">
        <v>3050</v>
      </c>
      <c r="H42" s="21">
        <f t="shared" si="0"/>
        <v>871463.71</v>
      </c>
    </row>
    <row r="43" spans="1:8" ht="124.5" customHeight="1" x14ac:dyDescent="0.3">
      <c r="A43" s="18">
        <v>32</v>
      </c>
      <c r="B43" s="25">
        <v>45001</v>
      </c>
      <c r="C43" s="24">
        <v>29968021426</v>
      </c>
      <c r="D43" s="23" t="s">
        <v>26</v>
      </c>
      <c r="E43" s="20" t="s">
        <v>85</v>
      </c>
      <c r="F43" s="22"/>
      <c r="G43" s="21">
        <v>1200</v>
      </c>
      <c r="H43" s="21">
        <f t="shared" si="0"/>
        <v>870263.71</v>
      </c>
    </row>
    <row r="44" spans="1:8" s="19" customFormat="1" ht="121.5" x14ac:dyDescent="0.3">
      <c r="A44" s="18">
        <v>33</v>
      </c>
      <c r="B44" s="25">
        <v>45001</v>
      </c>
      <c r="C44" s="24">
        <v>29968042228</v>
      </c>
      <c r="D44" s="23" t="s">
        <v>58</v>
      </c>
      <c r="E44" s="20" t="s">
        <v>86</v>
      </c>
      <c r="F44" s="22"/>
      <c r="G44" s="21">
        <v>1200</v>
      </c>
      <c r="H44" s="21">
        <f t="shared" si="0"/>
        <v>869063.71</v>
      </c>
    </row>
    <row r="45" spans="1:8" s="12" customFormat="1" ht="141.75" x14ac:dyDescent="0.3">
      <c r="A45" s="18">
        <v>34</v>
      </c>
      <c r="B45" s="25">
        <v>45001</v>
      </c>
      <c r="C45" s="24">
        <v>29968068946</v>
      </c>
      <c r="D45" s="23" t="s">
        <v>36</v>
      </c>
      <c r="E45" s="20" t="s">
        <v>87</v>
      </c>
      <c r="F45" s="27"/>
      <c r="G45" s="21">
        <v>800</v>
      </c>
      <c r="H45" s="21">
        <f t="shared" si="0"/>
        <v>868263.71</v>
      </c>
    </row>
    <row r="46" spans="1:8" ht="121.5" x14ac:dyDescent="0.3">
      <c r="A46" s="18">
        <v>35</v>
      </c>
      <c r="B46" s="25">
        <v>45001</v>
      </c>
      <c r="C46" s="24">
        <v>29968090980</v>
      </c>
      <c r="D46" s="23" t="s">
        <v>26</v>
      </c>
      <c r="E46" s="20" t="s">
        <v>88</v>
      </c>
      <c r="F46" s="22"/>
      <c r="G46" s="21">
        <v>800</v>
      </c>
      <c r="H46" s="21">
        <f t="shared" si="0"/>
        <v>867463.71</v>
      </c>
    </row>
    <row r="47" spans="1:8" ht="162" x14ac:dyDescent="0.3">
      <c r="A47" s="18">
        <v>36</v>
      </c>
      <c r="B47" s="25">
        <v>45001</v>
      </c>
      <c r="C47" s="24">
        <v>29968151026</v>
      </c>
      <c r="D47" s="23" t="s">
        <v>34</v>
      </c>
      <c r="E47" s="20" t="s">
        <v>124</v>
      </c>
      <c r="F47" s="22"/>
      <c r="G47" s="21">
        <v>3800</v>
      </c>
      <c r="H47" s="21">
        <f t="shared" si="0"/>
        <v>863663.71</v>
      </c>
    </row>
    <row r="48" spans="1:8" ht="159.75" customHeight="1" x14ac:dyDescent="0.3">
      <c r="A48" s="18">
        <v>37</v>
      </c>
      <c r="B48" s="25">
        <v>45001</v>
      </c>
      <c r="C48" s="24">
        <v>29968225007</v>
      </c>
      <c r="D48" s="23" t="s">
        <v>34</v>
      </c>
      <c r="E48" s="20" t="s">
        <v>125</v>
      </c>
      <c r="F48" s="22"/>
      <c r="G48" s="21">
        <v>3800</v>
      </c>
      <c r="H48" s="21">
        <f t="shared" si="0"/>
        <v>859863.71</v>
      </c>
    </row>
    <row r="49" spans="1:8" ht="101.25" x14ac:dyDescent="0.3">
      <c r="A49" s="18">
        <v>38</v>
      </c>
      <c r="B49" s="25">
        <v>45001</v>
      </c>
      <c r="C49" s="24" t="s">
        <v>14</v>
      </c>
      <c r="D49" s="23" t="s">
        <v>60</v>
      </c>
      <c r="E49" s="20" t="s">
        <v>89</v>
      </c>
      <c r="F49" s="27">
        <v>2500000</v>
      </c>
      <c r="G49" s="21"/>
      <c r="H49" s="21">
        <f t="shared" si="0"/>
        <v>3359863.71</v>
      </c>
    </row>
    <row r="50" spans="1:8" s="19" customFormat="1" ht="180.75" customHeight="1" x14ac:dyDescent="0.3">
      <c r="A50" s="18">
        <v>39</v>
      </c>
      <c r="B50" s="25">
        <v>45002</v>
      </c>
      <c r="C50" s="24">
        <v>29985156040</v>
      </c>
      <c r="D50" s="23" t="s">
        <v>33</v>
      </c>
      <c r="E50" s="23" t="s">
        <v>66</v>
      </c>
      <c r="F50" s="38"/>
      <c r="G50" s="39">
        <v>24838.85</v>
      </c>
      <c r="H50" s="21">
        <f t="shared" si="0"/>
        <v>3335024.86</v>
      </c>
    </row>
    <row r="51" spans="1:8" ht="141.75" x14ac:dyDescent="0.3">
      <c r="A51" s="18">
        <v>40</v>
      </c>
      <c r="B51" s="25">
        <v>45002</v>
      </c>
      <c r="C51" s="24" t="s">
        <v>41</v>
      </c>
      <c r="D51" s="23" t="s">
        <v>17</v>
      </c>
      <c r="E51" s="20" t="s">
        <v>67</v>
      </c>
      <c r="F51" s="22"/>
      <c r="G51" s="21">
        <v>5800</v>
      </c>
      <c r="H51" s="21">
        <f t="shared" si="0"/>
        <v>3329224.86</v>
      </c>
    </row>
    <row r="52" spans="1:8" ht="141.75" x14ac:dyDescent="0.3">
      <c r="A52" s="18">
        <v>41</v>
      </c>
      <c r="B52" s="25">
        <v>45002</v>
      </c>
      <c r="C52" s="24" t="s">
        <v>41</v>
      </c>
      <c r="D52" s="23" t="s">
        <v>17</v>
      </c>
      <c r="E52" s="20" t="s">
        <v>59</v>
      </c>
      <c r="F52" s="22"/>
      <c r="G52" s="21">
        <v>10900</v>
      </c>
      <c r="H52" s="21">
        <f t="shared" si="0"/>
        <v>3318324.86</v>
      </c>
    </row>
    <row r="53" spans="1:8" s="19" customFormat="1" ht="261" customHeight="1" x14ac:dyDescent="0.3">
      <c r="A53" s="18">
        <v>42</v>
      </c>
      <c r="B53" s="25">
        <v>45006</v>
      </c>
      <c r="C53" s="24" t="s">
        <v>41</v>
      </c>
      <c r="D53" s="23" t="s">
        <v>21</v>
      </c>
      <c r="E53" s="23" t="s">
        <v>90</v>
      </c>
      <c r="F53" s="38"/>
      <c r="G53" s="39">
        <v>48300</v>
      </c>
      <c r="H53" s="21">
        <f t="shared" si="0"/>
        <v>3270024.86</v>
      </c>
    </row>
    <row r="54" spans="1:8" ht="288.75" customHeight="1" x14ac:dyDescent="0.3">
      <c r="A54" s="18">
        <v>43</v>
      </c>
      <c r="B54" s="25">
        <v>45006</v>
      </c>
      <c r="C54" s="24" t="s">
        <v>41</v>
      </c>
      <c r="D54" s="23" t="s">
        <v>19</v>
      </c>
      <c r="E54" s="20" t="s">
        <v>126</v>
      </c>
      <c r="F54" s="22"/>
      <c r="G54" s="21">
        <v>20750</v>
      </c>
      <c r="H54" s="21">
        <f t="shared" si="0"/>
        <v>3249274.86</v>
      </c>
    </row>
    <row r="55" spans="1:8" ht="120" customHeight="1" x14ac:dyDescent="0.3">
      <c r="A55" s="18">
        <v>44</v>
      </c>
      <c r="B55" s="25">
        <v>45006</v>
      </c>
      <c r="C55" s="24" t="s">
        <v>41</v>
      </c>
      <c r="D55" s="23" t="s">
        <v>17</v>
      </c>
      <c r="E55" s="20" t="s">
        <v>91</v>
      </c>
      <c r="F55" s="22"/>
      <c r="G55" s="21">
        <v>6300</v>
      </c>
      <c r="H55" s="21">
        <f t="shared" si="0"/>
        <v>3242974.86</v>
      </c>
    </row>
    <row r="56" spans="1:8" s="12" customFormat="1" ht="121.5" x14ac:dyDescent="0.3">
      <c r="A56" s="18">
        <v>45</v>
      </c>
      <c r="B56" s="25">
        <v>45006</v>
      </c>
      <c r="C56" s="24" t="s">
        <v>41</v>
      </c>
      <c r="D56" s="23" t="s">
        <v>20</v>
      </c>
      <c r="E56" s="20" t="s">
        <v>92</v>
      </c>
      <c r="F56" s="27"/>
      <c r="G56" s="21">
        <v>9600</v>
      </c>
      <c r="H56" s="21">
        <f t="shared" si="0"/>
        <v>3233374.86</v>
      </c>
    </row>
    <row r="57" spans="1:8" s="12" customFormat="1" ht="121.5" x14ac:dyDescent="0.3">
      <c r="A57" s="18">
        <v>46</v>
      </c>
      <c r="B57" s="25">
        <v>45006</v>
      </c>
      <c r="C57" s="24" t="s">
        <v>41</v>
      </c>
      <c r="D57" s="23" t="s">
        <v>20</v>
      </c>
      <c r="E57" s="20" t="s">
        <v>93</v>
      </c>
      <c r="F57" s="27"/>
      <c r="G57" s="21">
        <v>9600</v>
      </c>
      <c r="H57" s="21">
        <f t="shared" si="0"/>
        <v>3223774.86</v>
      </c>
    </row>
    <row r="58" spans="1:8" ht="162.75" customHeight="1" x14ac:dyDescent="0.3">
      <c r="A58" s="18">
        <v>47</v>
      </c>
      <c r="B58" s="25">
        <v>45006</v>
      </c>
      <c r="C58" s="24" t="s">
        <v>41</v>
      </c>
      <c r="D58" s="23" t="s">
        <v>17</v>
      </c>
      <c r="E58" s="20" t="s">
        <v>94</v>
      </c>
      <c r="F58" s="22"/>
      <c r="G58" s="21">
        <v>5400</v>
      </c>
      <c r="H58" s="21">
        <f t="shared" si="0"/>
        <v>3218374.86</v>
      </c>
    </row>
    <row r="59" spans="1:8" s="12" customFormat="1" ht="121.5" x14ac:dyDescent="0.3">
      <c r="A59" s="18">
        <v>48</v>
      </c>
      <c r="B59" s="25">
        <v>45006</v>
      </c>
      <c r="C59" s="24" t="s">
        <v>41</v>
      </c>
      <c r="D59" s="23" t="s">
        <v>20</v>
      </c>
      <c r="E59" s="20" t="s">
        <v>95</v>
      </c>
      <c r="F59" s="27"/>
      <c r="G59" s="21">
        <v>18000</v>
      </c>
      <c r="H59" s="21">
        <f t="shared" si="0"/>
        <v>3200374.86</v>
      </c>
    </row>
    <row r="60" spans="1:8" ht="265.5" customHeight="1" x14ac:dyDescent="0.3">
      <c r="A60" s="18">
        <v>49</v>
      </c>
      <c r="B60" s="25">
        <v>45006</v>
      </c>
      <c r="C60" s="24" t="s">
        <v>41</v>
      </c>
      <c r="D60" s="23" t="s">
        <v>18</v>
      </c>
      <c r="E60" s="20" t="s">
        <v>96</v>
      </c>
      <c r="F60" s="22"/>
      <c r="G60" s="21">
        <v>32550</v>
      </c>
      <c r="H60" s="21">
        <f t="shared" si="0"/>
        <v>3167824.86</v>
      </c>
    </row>
    <row r="61" spans="1:8" ht="139.5" customHeight="1" x14ac:dyDescent="0.3">
      <c r="A61" s="18">
        <v>50</v>
      </c>
      <c r="B61" s="25">
        <v>45006</v>
      </c>
      <c r="C61" s="24" t="s">
        <v>41</v>
      </c>
      <c r="D61" s="23" t="s">
        <v>19</v>
      </c>
      <c r="E61" s="20" t="s">
        <v>97</v>
      </c>
      <c r="F61" s="22"/>
      <c r="G61" s="21">
        <v>5300</v>
      </c>
      <c r="H61" s="21">
        <f t="shared" si="0"/>
        <v>3162524.86</v>
      </c>
    </row>
    <row r="62" spans="1:8" s="12" customFormat="1" ht="121.5" x14ac:dyDescent="0.3">
      <c r="A62" s="18">
        <v>51</v>
      </c>
      <c r="B62" s="25">
        <v>45006</v>
      </c>
      <c r="C62" s="24" t="s">
        <v>41</v>
      </c>
      <c r="D62" s="23" t="s">
        <v>20</v>
      </c>
      <c r="E62" s="20" t="s">
        <v>127</v>
      </c>
      <c r="F62" s="27"/>
      <c r="G62" s="21">
        <v>10800</v>
      </c>
      <c r="H62" s="21">
        <f t="shared" si="0"/>
        <v>3151724.86</v>
      </c>
    </row>
    <row r="63" spans="1:8" ht="143.25" customHeight="1" x14ac:dyDescent="0.3">
      <c r="A63" s="18">
        <v>52</v>
      </c>
      <c r="B63" s="25">
        <v>45006</v>
      </c>
      <c r="C63" s="24" t="s">
        <v>41</v>
      </c>
      <c r="D63" s="23" t="s">
        <v>19</v>
      </c>
      <c r="E63" s="20" t="s">
        <v>128</v>
      </c>
      <c r="F63" s="22"/>
      <c r="G63" s="21">
        <v>8450</v>
      </c>
      <c r="H63" s="21">
        <f t="shared" si="0"/>
        <v>3143274.86</v>
      </c>
    </row>
    <row r="64" spans="1:8" ht="162" x14ac:dyDescent="0.3">
      <c r="A64" s="18">
        <v>53</v>
      </c>
      <c r="B64" s="25">
        <v>45006</v>
      </c>
      <c r="C64" s="24" t="s">
        <v>41</v>
      </c>
      <c r="D64" s="23" t="s">
        <v>25</v>
      </c>
      <c r="E64" s="20" t="s">
        <v>98</v>
      </c>
      <c r="F64" s="22"/>
      <c r="G64" s="21">
        <v>7850</v>
      </c>
      <c r="H64" s="21">
        <f t="shared" si="0"/>
        <v>3135424.86</v>
      </c>
    </row>
    <row r="65" spans="1:8" ht="144" customHeight="1" x14ac:dyDescent="0.3">
      <c r="A65" s="18">
        <v>54</v>
      </c>
      <c r="B65" s="25">
        <v>45006</v>
      </c>
      <c r="C65" s="24" t="s">
        <v>41</v>
      </c>
      <c r="D65" s="23" t="s">
        <v>19</v>
      </c>
      <c r="E65" s="20" t="s">
        <v>61</v>
      </c>
      <c r="F65" s="22"/>
      <c r="G65" s="21">
        <v>2400</v>
      </c>
      <c r="H65" s="21">
        <f t="shared" si="0"/>
        <v>3133024.86</v>
      </c>
    </row>
    <row r="66" spans="1:8" ht="101.25" x14ac:dyDescent="0.3">
      <c r="A66" s="18">
        <v>55</v>
      </c>
      <c r="B66" s="25">
        <v>44998</v>
      </c>
      <c r="C66" s="32" t="s">
        <v>41</v>
      </c>
      <c r="D66" s="23" t="s">
        <v>55</v>
      </c>
      <c r="E66" s="20" t="s">
        <v>99</v>
      </c>
      <c r="F66" s="22"/>
      <c r="G66" s="21">
        <v>4700</v>
      </c>
      <c r="H66" s="21">
        <f t="shared" si="0"/>
        <v>3128324.86</v>
      </c>
    </row>
    <row r="67" spans="1:8" ht="141.75" x14ac:dyDescent="0.3">
      <c r="A67" s="18">
        <v>56</v>
      </c>
      <c r="B67" s="25">
        <v>45006</v>
      </c>
      <c r="C67" s="24" t="s">
        <v>41</v>
      </c>
      <c r="D67" s="23" t="s">
        <v>17</v>
      </c>
      <c r="E67" s="20" t="s">
        <v>130</v>
      </c>
      <c r="F67" s="22"/>
      <c r="G67" s="21">
        <v>3550</v>
      </c>
      <c r="H67" s="21">
        <f t="shared" si="0"/>
        <v>3124774.86</v>
      </c>
    </row>
    <row r="68" spans="1:8" s="12" customFormat="1" ht="121.5" x14ac:dyDescent="0.3">
      <c r="A68" s="18">
        <v>57</v>
      </c>
      <c r="B68" s="25">
        <v>45006</v>
      </c>
      <c r="C68" s="24" t="s">
        <v>41</v>
      </c>
      <c r="D68" s="23" t="s">
        <v>20</v>
      </c>
      <c r="E68" s="20" t="s">
        <v>129</v>
      </c>
      <c r="F68" s="27"/>
      <c r="G68" s="21">
        <v>12000</v>
      </c>
      <c r="H68" s="21">
        <f t="shared" si="0"/>
        <v>3112774.86</v>
      </c>
    </row>
    <row r="69" spans="1:8" s="12" customFormat="1" ht="121.5" x14ac:dyDescent="0.3">
      <c r="A69" s="18">
        <v>58</v>
      </c>
      <c r="B69" s="25">
        <v>45006</v>
      </c>
      <c r="C69" s="24" t="s">
        <v>41</v>
      </c>
      <c r="D69" s="23" t="s">
        <v>20</v>
      </c>
      <c r="E69" s="20" t="s">
        <v>100</v>
      </c>
      <c r="F69" s="27"/>
      <c r="G69" s="21">
        <v>9600</v>
      </c>
      <c r="H69" s="21">
        <f t="shared" si="0"/>
        <v>3103174.86</v>
      </c>
    </row>
    <row r="70" spans="1:8" ht="363.75" customHeight="1" x14ac:dyDescent="0.3">
      <c r="A70" s="18">
        <v>59</v>
      </c>
      <c r="B70" s="25">
        <v>45006</v>
      </c>
      <c r="C70" s="24" t="s">
        <v>41</v>
      </c>
      <c r="D70" s="23" t="s">
        <v>18</v>
      </c>
      <c r="E70" s="20" t="s">
        <v>68</v>
      </c>
      <c r="F70" s="22"/>
      <c r="G70" s="21">
        <v>41250</v>
      </c>
      <c r="H70" s="21">
        <f t="shared" si="0"/>
        <v>3061924.86</v>
      </c>
    </row>
    <row r="71" spans="1:8" ht="138.75" customHeight="1" x14ac:dyDescent="0.3">
      <c r="A71" s="18">
        <v>60</v>
      </c>
      <c r="B71" s="25">
        <v>45006</v>
      </c>
      <c r="C71" s="24" t="s">
        <v>41</v>
      </c>
      <c r="D71" s="23" t="s">
        <v>18</v>
      </c>
      <c r="E71" s="20" t="s">
        <v>131</v>
      </c>
      <c r="F71" s="22"/>
      <c r="G71" s="21">
        <v>23200</v>
      </c>
      <c r="H71" s="21">
        <f t="shared" si="0"/>
        <v>3038724.86</v>
      </c>
    </row>
    <row r="72" spans="1:8" s="12" customFormat="1" ht="121.5" x14ac:dyDescent="0.3">
      <c r="A72" s="18">
        <v>61</v>
      </c>
      <c r="B72" s="25">
        <v>45006</v>
      </c>
      <c r="C72" s="24" t="s">
        <v>41</v>
      </c>
      <c r="D72" s="23" t="s">
        <v>20</v>
      </c>
      <c r="E72" s="20" t="s">
        <v>101</v>
      </c>
      <c r="F72" s="27"/>
      <c r="G72" s="21">
        <v>8400</v>
      </c>
      <c r="H72" s="21">
        <f t="shared" si="0"/>
        <v>3030324.86</v>
      </c>
    </row>
    <row r="73" spans="1:8" s="12" customFormat="1" ht="121.5" x14ac:dyDescent="0.3">
      <c r="A73" s="18">
        <v>62</v>
      </c>
      <c r="B73" s="25">
        <v>45006</v>
      </c>
      <c r="C73" s="24" t="s">
        <v>41</v>
      </c>
      <c r="D73" s="23" t="s">
        <v>20</v>
      </c>
      <c r="E73" s="20" t="s">
        <v>132</v>
      </c>
      <c r="F73" s="27"/>
      <c r="G73" s="21">
        <v>10800</v>
      </c>
      <c r="H73" s="21">
        <f t="shared" si="0"/>
        <v>3019524.86</v>
      </c>
    </row>
    <row r="74" spans="1:8" ht="141.75" x14ac:dyDescent="0.3">
      <c r="A74" s="18">
        <v>63</v>
      </c>
      <c r="B74" s="25">
        <v>45006</v>
      </c>
      <c r="C74" s="24">
        <v>3002206447</v>
      </c>
      <c r="D74" s="23" t="s">
        <v>62</v>
      </c>
      <c r="E74" s="20" t="s">
        <v>69</v>
      </c>
      <c r="F74" s="22"/>
      <c r="G74" s="21">
        <v>2000</v>
      </c>
      <c r="H74" s="21">
        <f t="shared" si="0"/>
        <v>3017524.86</v>
      </c>
    </row>
    <row r="75" spans="1:8" ht="156" customHeight="1" x14ac:dyDescent="0.3">
      <c r="A75" s="18">
        <v>64</v>
      </c>
      <c r="B75" s="25">
        <v>45006</v>
      </c>
      <c r="C75" s="24">
        <v>30022089824</v>
      </c>
      <c r="D75" s="23" t="s">
        <v>71</v>
      </c>
      <c r="E75" s="20" t="s">
        <v>133</v>
      </c>
      <c r="F75" s="22"/>
      <c r="G75" s="21">
        <v>800</v>
      </c>
      <c r="H75" s="21">
        <f t="shared" si="0"/>
        <v>3016724.86</v>
      </c>
    </row>
    <row r="76" spans="1:8" s="12" customFormat="1" ht="121.5" x14ac:dyDescent="0.3">
      <c r="A76" s="18">
        <v>65</v>
      </c>
      <c r="B76" s="25">
        <v>45006</v>
      </c>
      <c r="C76" s="24" t="s">
        <v>41</v>
      </c>
      <c r="D76" s="23" t="s">
        <v>20</v>
      </c>
      <c r="E76" s="20" t="s">
        <v>102</v>
      </c>
      <c r="F76" s="27"/>
      <c r="G76" s="21">
        <v>8400</v>
      </c>
      <c r="H76" s="21">
        <f t="shared" si="0"/>
        <v>3008324.86</v>
      </c>
    </row>
    <row r="77" spans="1:8" ht="183" customHeight="1" x14ac:dyDescent="0.3">
      <c r="A77" s="18">
        <v>66</v>
      </c>
      <c r="B77" s="25">
        <v>45006</v>
      </c>
      <c r="C77" s="24" t="s">
        <v>41</v>
      </c>
      <c r="D77" s="23" t="s">
        <v>16</v>
      </c>
      <c r="E77" s="20" t="s">
        <v>63</v>
      </c>
      <c r="F77" s="22"/>
      <c r="G77" s="21">
        <v>48800</v>
      </c>
      <c r="H77" s="21">
        <f t="shared" si="0"/>
        <v>2959524.86</v>
      </c>
    </row>
    <row r="78" spans="1:8" s="19" customFormat="1" ht="217.5" customHeight="1" x14ac:dyDescent="0.3">
      <c r="A78" s="18">
        <v>67</v>
      </c>
      <c r="B78" s="25">
        <v>45006</v>
      </c>
      <c r="C78" s="24" t="s">
        <v>41</v>
      </c>
      <c r="D78" s="23" t="s">
        <v>21</v>
      </c>
      <c r="E78" s="23" t="s">
        <v>103</v>
      </c>
      <c r="F78" s="38"/>
      <c r="G78" s="39">
        <v>42400</v>
      </c>
      <c r="H78" s="21">
        <f t="shared" ref="H78:H92" si="1">SUM(H77+F78-G78)</f>
        <v>2917124.86</v>
      </c>
    </row>
    <row r="79" spans="1:8" s="19" customFormat="1" ht="177.75" customHeight="1" x14ac:dyDescent="0.3">
      <c r="A79" s="18">
        <v>68</v>
      </c>
      <c r="B79" s="25">
        <v>45006</v>
      </c>
      <c r="C79" s="24" t="s">
        <v>41</v>
      </c>
      <c r="D79" s="23" t="s">
        <v>21</v>
      </c>
      <c r="E79" s="23" t="s">
        <v>134</v>
      </c>
      <c r="F79" s="38"/>
      <c r="G79" s="39">
        <v>22750</v>
      </c>
      <c r="H79" s="21">
        <f t="shared" si="1"/>
        <v>2894374.86</v>
      </c>
    </row>
    <row r="80" spans="1:8" s="19" customFormat="1" ht="243" x14ac:dyDescent="0.3">
      <c r="A80" s="18">
        <v>69</v>
      </c>
      <c r="B80" s="25">
        <v>45006</v>
      </c>
      <c r="C80" s="24" t="s">
        <v>41</v>
      </c>
      <c r="D80" s="23" t="s">
        <v>21</v>
      </c>
      <c r="E80" s="23" t="s">
        <v>104</v>
      </c>
      <c r="F80" s="38"/>
      <c r="G80" s="39">
        <v>47900</v>
      </c>
      <c r="H80" s="21">
        <f t="shared" si="1"/>
        <v>2846474.86</v>
      </c>
    </row>
    <row r="81" spans="1:8" s="12" customFormat="1" ht="121.5" x14ac:dyDescent="0.3">
      <c r="A81" s="18">
        <v>70</v>
      </c>
      <c r="B81" s="25">
        <v>45006</v>
      </c>
      <c r="C81" s="24" t="s">
        <v>41</v>
      </c>
      <c r="D81" s="23" t="s">
        <v>27</v>
      </c>
      <c r="E81" s="20" t="s">
        <v>105</v>
      </c>
      <c r="F81" s="22"/>
      <c r="G81" s="21">
        <v>1550</v>
      </c>
      <c r="H81" s="21">
        <f t="shared" si="1"/>
        <v>2844924.86</v>
      </c>
    </row>
    <row r="82" spans="1:8" ht="101.25" x14ac:dyDescent="0.3">
      <c r="A82" s="18">
        <v>71</v>
      </c>
      <c r="B82" s="25">
        <v>45006</v>
      </c>
      <c r="C82" s="24">
        <v>30023323723</v>
      </c>
      <c r="D82" s="23" t="s">
        <v>24</v>
      </c>
      <c r="E82" s="20" t="s">
        <v>106</v>
      </c>
      <c r="F82" s="22"/>
      <c r="G82" s="21">
        <v>47500</v>
      </c>
      <c r="H82" s="21">
        <f t="shared" si="1"/>
        <v>2797424.86</v>
      </c>
    </row>
    <row r="83" spans="1:8" s="12" customFormat="1" ht="121.5" x14ac:dyDescent="0.3">
      <c r="A83" s="18">
        <v>72</v>
      </c>
      <c r="B83" s="25">
        <v>45013</v>
      </c>
      <c r="C83" s="24">
        <v>30113766480</v>
      </c>
      <c r="D83" s="23" t="s">
        <v>28</v>
      </c>
      <c r="E83" s="20" t="s">
        <v>135</v>
      </c>
      <c r="F83" s="22"/>
      <c r="G83" s="21">
        <v>3050</v>
      </c>
      <c r="H83" s="21">
        <f t="shared" si="1"/>
        <v>2794374.86</v>
      </c>
    </row>
    <row r="84" spans="1:8" s="12" customFormat="1" ht="121.5" x14ac:dyDescent="0.3">
      <c r="A84" s="18">
        <v>73</v>
      </c>
      <c r="B84" s="25">
        <v>45013</v>
      </c>
      <c r="C84" s="24" t="s">
        <v>41</v>
      </c>
      <c r="D84" s="23" t="s">
        <v>20</v>
      </c>
      <c r="E84" s="20" t="s">
        <v>107</v>
      </c>
      <c r="F84" s="27"/>
      <c r="G84" s="21">
        <v>9600</v>
      </c>
      <c r="H84" s="21">
        <f t="shared" si="1"/>
        <v>2784774.86</v>
      </c>
    </row>
    <row r="85" spans="1:8" s="12" customFormat="1" ht="162" x14ac:dyDescent="0.3">
      <c r="A85" s="18">
        <v>74</v>
      </c>
      <c r="B85" s="25">
        <v>45013</v>
      </c>
      <c r="C85" s="24" t="s">
        <v>41</v>
      </c>
      <c r="D85" s="23" t="s">
        <v>20</v>
      </c>
      <c r="E85" s="20" t="s">
        <v>108</v>
      </c>
      <c r="F85" s="27"/>
      <c r="G85" s="21">
        <v>6150</v>
      </c>
      <c r="H85" s="21">
        <f t="shared" si="1"/>
        <v>2778624.86</v>
      </c>
    </row>
    <row r="86" spans="1:8" s="19" customFormat="1" ht="141.75" x14ac:dyDescent="0.3">
      <c r="A86" s="18">
        <v>75</v>
      </c>
      <c r="B86" s="25">
        <v>45014</v>
      </c>
      <c r="C86" s="24">
        <v>532214874</v>
      </c>
      <c r="D86" s="23" t="s">
        <v>13</v>
      </c>
      <c r="E86" s="20" t="s">
        <v>109</v>
      </c>
      <c r="F86" s="49">
        <v>100</v>
      </c>
      <c r="G86" s="21"/>
      <c r="H86" s="21">
        <f t="shared" si="1"/>
        <v>2778724.86</v>
      </c>
    </row>
    <row r="87" spans="1:8" ht="101.25" x14ac:dyDescent="0.3">
      <c r="A87" s="18">
        <v>76</v>
      </c>
      <c r="B87" s="25">
        <v>45016</v>
      </c>
      <c r="C87" s="24">
        <v>30158129028</v>
      </c>
      <c r="D87" s="23" t="s">
        <v>24</v>
      </c>
      <c r="E87" s="20" t="s">
        <v>110</v>
      </c>
      <c r="F87" s="22"/>
      <c r="G87" s="21">
        <v>47500</v>
      </c>
      <c r="H87" s="21">
        <f t="shared" si="1"/>
        <v>2731224.86</v>
      </c>
    </row>
    <row r="88" spans="1:8" s="19" customFormat="1" ht="141.75" customHeight="1" x14ac:dyDescent="0.3">
      <c r="A88" s="18">
        <v>77</v>
      </c>
      <c r="B88" s="25">
        <v>45016</v>
      </c>
      <c r="C88" s="24">
        <v>30158208118</v>
      </c>
      <c r="D88" s="23" t="s">
        <v>33</v>
      </c>
      <c r="E88" s="23" t="s">
        <v>136</v>
      </c>
      <c r="F88" s="38"/>
      <c r="G88" s="39">
        <v>18641.18</v>
      </c>
      <c r="H88" s="21">
        <f t="shared" si="1"/>
        <v>2712583.6799999997</v>
      </c>
    </row>
    <row r="89" spans="1:8" s="19" customFormat="1" ht="99.75" customHeight="1" x14ac:dyDescent="0.3">
      <c r="A89" s="18">
        <v>78</v>
      </c>
      <c r="B89" s="25">
        <v>45016</v>
      </c>
      <c r="C89" s="24">
        <v>30158248284</v>
      </c>
      <c r="D89" s="23" t="s">
        <v>28</v>
      </c>
      <c r="E89" s="20" t="s">
        <v>111</v>
      </c>
      <c r="F89" s="22"/>
      <c r="G89" s="21">
        <v>5355</v>
      </c>
      <c r="H89" s="21">
        <f t="shared" si="1"/>
        <v>2707228.6799999997</v>
      </c>
    </row>
    <row r="90" spans="1:8" s="19" customFormat="1" ht="121.5" x14ac:dyDescent="0.3">
      <c r="A90" s="18">
        <v>79</v>
      </c>
      <c r="B90" s="25">
        <v>45016</v>
      </c>
      <c r="C90" s="24">
        <v>30158282703</v>
      </c>
      <c r="D90" s="23" t="s">
        <v>70</v>
      </c>
      <c r="E90" s="20" t="s">
        <v>64</v>
      </c>
      <c r="F90" s="22"/>
      <c r="G90" s="21">
        <v>1985</v>
      </c>
      <c r="H90" s="21">
        <f t="shared" si="1"/>
        <v>2705243.6799999997</v>
      </c>
    </row>
    <row r="91" spans="1:8" s="12" customFormat="1" ht="48.75" customHeight="1" x14ac:dyDescent="0.3">
      <c r="A91" s="18">
        <v>80</v>
      </c>
      <c r="B91" s="25">
        <v>45016</v>
      </c>
      <c r="C91" s="24" t="s">
        <v>14</v>
      </c>
      <c r="D91" s="23" t="s">
        <v>23</v>
      </c>
      <c r="E91" s="20" t="s">
        <v>37</v>
      </c>
      <c r="F91" s="22"/>
      <c r="G91" s="21">
        <v>1948.87</v>
      </c>
      <c r="H91" s="21">
        <f t="shared" si="1"/>
        <v>2703294.8099999996</v>
      </c>
    </row>
    <row r="92" spans="1:8" s="19" customFormat="1" ht="52.5" customHeight="1" x14ac:dyDescent="0.3">
      <c r="A92" s="18">
        <v>81</v>
      </c>
      <c r="B92" s="25">
        <v>45016</v>
      </c>
      <c r="C92" s="24" t="s">
        <v>14</v>
      </c>
      <c r="D92" s="23" t="s">
        <v>11</v>
      </c>
      <c r="E92" s="20" t="s">
        <v>38</v>
      </c>
      <c r="F92" s="27"/>
      <c r="G92" s="26">
        <v>175</v>
      </c>
      <c r="H92" s="26">
        <f t="shared" si="1"/>
        <v>2703119.8099999996</v>
      </c>
    </row>
    <row r="93" spans="1:8" s="12" customFormat="1" ht="44.25" customHeight="1" x14ac:dyDescent="0.35">
      <c r="A93" s="18"/>
      <c r="B93" s="7"/>
      <c r="C93" s="50" t="s">
        <v>137</v>
      </c>
      <c r="D93" s="51"/>
      <c r="E93" s="6" t="s">
        <v>15</v>
      </c>
      <c r="F93" s="17">
        <f>SUM(F13:F92)</f>
        <v>2500162.0499999998</v>
      </c>
      <c r="G93" s="17">
        <f>SUM(G13:G92)</f>
        <v>1301323.1399999999</v>
      </c>
      <c r="H93" s="17">
        <f>SUM(H92)</f>
        <v>2703119.8099999996</v>
      </c>
    </row>
    <row r="95" spans="1:8" ht="23.25" x14ac:dyDescent="0.35">
      <c r="F95" s="41"/>
      <c r="G95" s="34"/>
    </row>
    <row r="96" spans="1:8" ht="27" x14ac:dyDescent="0.35">
      <c r="G96" s="36"/>
      <c r="H96" s="37"/>
    </row>
    <row r="97" spans="1:9" ht="27" x14ac:dyDescent="0.35">
      <c r="G97" s="36"/>
      <c r="H97" s="37"/>
    </row>
    <row r="98" spans="1:9" ht="27" x14ac:dyDescent="0.35">
      <c r="G98" s="36"/>
      <c r="H98" s="37"/>
    </row>
    <row r="99" spans="1:9" ht="26.25" x14ac:dyDescent="0.35">
      <c r="F99" s="42"/>
      <c r="G99" s="40"/>
      <c r="H99" s="16"/>
    </row>
    <row r="100" spans="1:9" ht="26.25" x14ac:dyDescent="0.35">
      <c r="F100" s="42"/>
      <c r="G100" s="40"/>
      <c r="H100" s="16"/>
    </row>
    <row r="101" spans="1:9" ht="24.75" thickBot="1" x14ac:dyDescent="0.4">
      <c r="A101" s="52"/>
      <c r="B101" s="52"/>
      <c r="C101" s="52"/>
      <c r="D101" s="52"/>
      <c r="E101" s="53"/>
      <c r="G101" s="54"/>
      <c r="H101" s="54"/>
      <c r="I101" s="54"/>
    </row>
    <row r="102" spans="1:9" ht="24" x14ac:dyDescent="0.35">
      <c r="A102" s="55" t="s">
        <v>138</v>
      </c>
      <c r="B102" s="55"/>
      <c r="C102" s="55"/>
      <c r="D102" s="55"/>
      <c r="E102" s="56"/>
      <c r="G102" s="57" t="s">
        <v>139</v>
      </c>
      <c r="H102" s="57"/>
      <c r="I102" s="57"/>
    </row>
    <row r="103" spans="1:9" ht="24" x14ac:dyDescent="0.35">
      <c r="A103" s="58" t="s">
        <v>140</v>
      </c>
      <c r="B103" s="58"/>
      <c r="C103" s="58"/>
      <c r="D103" s="58"/>
      <c r="E103" s="56"/>
      <c r="G103" s="59" t="s">
        <v>141</v>
      </c>
      <c r="H103" s="59"/>
      <c r="I103" s="59"/>
    </row>
    <row r="104" spans="1:9" ht="24" x14ac:dyDescent="0.35">
      <c r="A104" s="58" t="s">
        <v>142</v>
      </c>
      <c r="B104" s="58"/>
      <c r="C104" s="58"/>
      <c r="D104" s="58"/>
      <c r="E104" s="56"/>
      <c r="G104" s="59" t="s">
        <v>143</v>
      </c>
      <c r="H104" s="59"/>
      <c r="I104" s="59"/>
    </row>
    <row r="105" spans="1:9" ht="24" x14ac:dyDescent="0.35">
      <c r="A105" s="60"/>
      <c r="B105" s="60"/>
      <c r="C105" s="60"/>
      <c r="D105" s="60"/>
      <c r="E105" s="56"/>
      <c r="G105" s="61"/>
      <c r="H105" s="61"/>
      <c r="I105" s="61"/>
    </row>
    <row r="106" spans="1:9" ht="24" x14ac:dyDescent="0.35">
      <c r="A106" s="60"/>
      <c r="B106" s="60"/>
      <c r="C106" s="60"/>
      <c r="D106" s="60"/>
      <c r="E106" s="56"/>
      <c r="G106" s="61"/>
      <c r="H106" s="61"/>
      <c r="I106" s="61"/>
    </row>
    <row r="107" spans="1:9" ht="24" x14ac:dyDescent="0.35">
      <c r="A107" s="60"/>
      <c r="B107" s="60"/>
      <c r="C107" s="60"/>
      <c r="D107" s="60"/>
      <c r="E107" s="56"/>
      <c r="G107" s="61"/>
      <c r="H107" s="61"/>
      <c r="I107" s="61"/>
    </row>
    <row r="108" spans="1:9" ht="24" x14ac:dyDescent="0.35">
      <c r="A108" s="60"/>
      <c r="B108" s="60"/>
      <c r="C108" s="60"/>
      <c r="D108" s="60"/>
      <c r="E108" s="56"/>
      <c r="G108" s="61"/>
      <c r="H108" s="61"/>
      <c r="I108" s="61"/>
    </row>
    <row r="109" spans="1:9" ht="24" x14ac:dyDescent="0.35">
      <c r="A109" s="60"/>
      <c r="B109" s="60"/>
      <c r="C109" s="60"/>
      <c r="D109" s="60"/>
      <c r="E109" s="56"/>
      <c r="G109" s="61"/>
      <c r="H109" s="61"/>
      <c r="I109" s="61"/>
    </row>
    <row r="110" spans="1:9" ht="24" x14ac:dyDescent="0.35">
      <c r="A110" s="60"/>
      <c r="B110" s="60"/>
      <c r="C110" s="60"/>
      <c r="D110" s="60"/>
      <c r="E110" s="56"/>
      <c r="G110" s="61"/>
      <c r="H110" s="61"/>
      <c r="I110" s="61"/>
    </row>
    <row r="111" spans="1:9" ht="24" x14ac:dyDescent="0.35">
      <c r="A111" s="60"/>
      <c r="B111" s="60"/>
      <c r="C111" s="60"/>
      <c r="D111" s="60"/>
      <c r="E111" s="56"/>
      <c r="G111" s="61"/>
      <c r="H111" s="61"/>
      <c r="I111" s="61"/>
    </row>
    <row r="112" spans="1:9" ht="24" x14ac:dyDescent="0.35">
      <c r="A112" s="60"/>
      <c r="B112" s="60"/>
      <c r="C112" s="60"/>
      <c r="D112" s="60"/>
      <c r="E112" s="56"/>
      <c r="G112" s="61"/>
      <c r="H112" s="61"/>
      <c r="I112" s="61"/>
    </row>
    <row r="113" spans="1:9" ht="24" x14ac:dyDescent="0.35">
      <c r="A113" s="62"/>
      <c r="B113" s="33"/>
      <c r="C113" s="62"/>
      <c r="D113" s="63"/>
      <c r="E113" s="56"/>
      <c r="G113" s="62"/>
      <c r="H113" s="62"/>
      <c r="I113" s="62"/>
    </row>
    <row r="114" spans="1:9" ht="24.75" thickBot="1" x14ac:dyDescent="0.4">
      <c r="A114" s="62"/>
      <c r="B114" s="64"/>
      <c r="C114" s="64"/>
      <c r="D114" s="65"/>
      <c r="E114" s="66"/>
      <c r="G114" s="44"/>
      <c r="H114" s="64"/>
      <c r="I114" s="44"/>
    </row>
    <row r="115" spans="1:9" ht="24" x14ac:dyDescent="0.35">
      <c r="A115" s="62"/>
      <c r="B115" s="64"/>
      <c r="C115" s="64"/>
      <c r="D115" s="65"/>
      <c r="E115" s="67" t="s">
        <v>144</v>
      </c>
      <c r="G115" s="44"/>
      <c r="H115" s="64"/>
      <c r="I115" s="44"/>
    </row>
    <row r="116" spans="1:9" ht="24" x14ac:dyDescent="0.35">
      <c r="A116" s="62"/>
      <c r="B116" s="64"/>
      <c r="C116" s="64"/>
      <c r="D116" s="65"/>
      <c r="E116" s="68" t="s">
        <v>145</v>
      </c>
      <c r="G116" s="44"/>
      <c r="H116" s="64"/>
      <c r="I116" s="44"/>
    </row>
    <row r="117" spans="1:9" x14ac:dyDescent="0.35">
      <c r="G117" s="5"/>
    </row>
    <row r="118" spans="1:9" x14ac:dyDescent="0.35">
      <c r="G118" s="5"/>
    </row>
    <row r="119" spans="1:9" ht="27" x14ac:dyDescent="0.35">
      <c r="G119" s="5"/>
      <c r="H119" s="36"/>
      <c r="I119" s="37"/>
    </row>
    <row r="120" spans="1:9" x14ac:dyDescent="0.35">
      <c r="G120" s="5"/>
      <c r="H120" s="16"/>
      <c r="I120" s="16"/>
    </row>
  </sheetData>
  <mergeCells count="15">
    <mergeCell ref="A103:D103"/>
    <mergeCell ref="G103:I103"/>
    <mergeCell ref="A104:D104"/>
    <mergeCell ref="G104:I104"/>
    <mergeCell ref="A5:J5"/>
    <mergeCell ref="C93:D93"/>
    <mergeCell ref="A101:D101"/>
    <mergeCell ref="G101:I101"/>
    <mergeCell ref="A102:D102"/>
    <mergeCell ref="G102:I102"/>
    <mergeCell ref="A6:H6"/>
    <mergeCell ref="A7:H7"/>
    <mergeCell ref="A8:H8"/>
    <mergeCell ref="A9:H9"/>
    <mergeCell ref="B10:D10"/>
  </mergeCells>
  <pageMargins left="0.31496062992125984" right="0.31496062992125984" top="0.35433070866141736" bottom="0.35433070866141736" header="0.31496062992125984" footer="0.31496062992125984"/>
  <pageSetup scale="40" orientation="portrait" r:id="rId1"/>
  <headerFooter>
    <oddFooter>&amp;C&amp;"+,Negrita Cursiva"&amp;20Página &amp;P De 9</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ACTUAL</vt:lpstr>
      <vt:lpstr>ACTUAL!Área_de_impresión</vt:lpstr>
      <vt:lpstr>ACTUAL!Títulos_a_imprimir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Melania Almonte</dc:creator>
  <cp:lastModifiedBy>Maria Cristina Prado de Benitez</cp:lastModifiedBy>
  <cp:lastPrinted>2023-04-11T18:33:53Z</cp:lastPrinted>
  <dcterms:created xsi:type="dcterms:W3CDTF">2015-05-19T13:34:08Z</dcterms:created>
  <dcterms:modified xsi:type="dcterms:W3CDTF">2023-04-11T18:33:57Z</dcterms:modified>
</cp:coreProperties>
</file>