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tabRatio="774"/>
  </bookViews>
  <sheets>
    <sheet name="ACTUAL" sheetId="106" r:id="rId1"/>
  </sheets>
  <definedNames>
    <definedName name="_xlnm.Print_Area" localSheetId="0">ACTUAL!$A$1:$I$147</definedName>
    <definedName name="_xlnm.Print_Titles" localSheetId="0">ACTUAL!$1:$12</definedName>
  </definedNames>
  <calcPr calcId="145621"/>
</workbook>
</file>

<file path=xl/calcChain.xml><?xml version="1.0" encoding="utf-8"?>
<calcChain xmlns="http://schemas.openxmlformats.org/spreadsheetml/2006/main">
  <c r="H14" i="106" l="1"/>
  <c r="H15" i="106" s="1"/>
  <c r="H16" i="106" s="1"/>
  <c r="H17" i="106" s="1"/>
  <c r="H18" i="106" s="1"/>
  <c r="H19" i="106" s="1"/>
  <c r="H20" i="106" s="1"/>
  <c r="H21" i="106" s="1"/>
  <c r="H22" i="106" s="1"/>
  <c r="H23" i="106" s="1"/>
  <c r="H24" i="106" s="1"/>
  <c r="H25" i="106" s="1"/>
  <c r="H26" i="106" s="1"/>
  <c r="H27" i="106" s="1"/>
  <c r="H28" i="106" s="1"/>
  <c r="H29" i="106" s="1"/>
  <c r="H30" i="106" s="1"/>
  <c r="H31" i="106" s="1"/>
  <c r="H32" i="106" s="1"/>
  <c r="H33" i="106" s="1"/>
  <c r="H34" i="106" s="1"/>
  <c r="H35" i="106" s="1"/>
  <c r="H36" i="106" s="1"/>
  <c r="H37" i="106" s="1"/>
  <c r="H38" i="106" s="1"/>
  <c r="H39" i="106" s="1"/>
  <c r="H40" i="106" s="1"/>
  <c r="H41" i="106" s="1"/>
  <c r="H42" i="106" s="1"/>
  <c r="H43" i="106" s="1"/>
  <c r="H44" i="106" s="1"/>
  <c r="H45" i="106" s="1"/>
  <c r="H46" i="106" s="1"/>
  <c r="H47" i="106" s="1"/>
  <c r="H48" i="106" s="1"/>
  <c r="H49" i="106" s="1"/>
  <c r="H50" i="106" s="1"/>
  <c r="H51" i="106" s="1"/>
  <c r="H52" i="106" s="1"/>
  <c r="H53" i="106" s="1"/>
  <c r="H54" i="106" s="1"/>
  <c r="H55" i="106" s="1"/>
  <c r="H56" i="106" s="1"/>
  <c r="H57" i="106" s="1"/>
  <c r="H58" i="106" s="1"/>
  <c r="H59" i="106" s="1"/>
  <c r="H60" i="106" s="1"/>
  <c r="H61" i="106" s="1"/>
  <c r="H62" i="106" s="1"/>
  <c r="H63" i="106" s="1"/>
  <c r="H64" i="106" s="1"/>
  <c r="H65" i="106" s="1"/>
  <c r="H66" i="106" s="1"/>
  <c r="H67" i="106" s="1"/>
  <c r="H68" i="106" s="1"/>
  <c r="H69" i="106" s="1"/>
  <c r="H70" i="106" s="1"/>
  <c r="H71" i="106" s="1"/>
  <c r="H72" i="106" s="1"/>
  <c r="H73" i="106" s="1"/>
  <c r="H74" i="106" s="1"/>
  <c r="H75" i="106" s="1"/>
  <c r="H76" i="106" s="1"/>
  <c r="H77" i="106" s="1"/>
  <c r="H78" i="106" s="1"/>
  <c r="H79" i="106" s="1"/>
  <c r="H80" i="106" s="1"/>
  <c r="H81" i="106" s="1"/>
  <c r="H82" i="106" s="1"/>
  <c r="H83" i="106" s="1"/>
  <c r="H84" i="106" s="1"/>
  <c r="H85" i="106" s="1"/>
  <c r="H86" i="106" s="1"/>
  <c r="H87" i="106" s="1"/>
  <c r="H88" i="106" s="1"/>
  <c r="H89" i="106" s="1"/>
  <c r="H90" i="106" s="1"/>
  <c r="H91" i="106" s="1"/>
  <c r="H92" i="106" s="1"/>
  <c r="H93" i="106" s="1"/>
  <c r="H94" i="106" s="1"/>
  <c r="H95" i="106" s="1"/>
  <c r="H96" i="106" s="1"/>
  <c r="H97" i="106" s="1"/>
  <c r="H98" i="106" s="1"/>
  <c r="H99" i="106" s="1"/>
  <c r="H100" i="106" s="1"/>
  <c r="H101" i="106" s="1"/>
  <c r="H102" i="106" s="1"/>
  <c r="H103" i="106" s="1"/>
  <c r="H104" i="106" s="1"/>
  <c r="H105" i="106" s="1"/>
  <c r="H106" i="106" s="1"/>
  <c r="H107" i="106" s="1"/>
  <c r="H108" i="106" s="1"/>
  <c r="H109" i="106" s="1"/>
  <c r="H110" i="106" s="1"/>
  <c r="H111" i="106" s="1"/>
  <c r="H112" i="106" s="1"/>
  <c r="H113" i="106" s="1"/>
  <c r="H114" i="106" s="1"/>
  <c r="H115" i="106" s="1"/>
  <c r="H116" i="106" s="1"/>
  <c r="H117" i="106" s="1"/>
  <c r="H118" i="106" s="1"/>
  <c r="G119" i="106"/>
  <c r="F119" i="106" l="1"/>
  <c r="H119" i="106" l="1"/>
</calcChain>
</file>

<file path=xl/sharedStrings.xml><?xml version="1.0" encoding="utf-8"?>
<sst xmlns="http://schemas.openxmlformats.org/spreadsheetml/2006/main" count="298" uniqueCount="179">
  <si>
    <t>Fecha</t>
  </si>
  <si>
    <t>Nombre del Beneficiario</t>
  </si>
  <si>
    <t>Balance RD$</t>
  </si>
  <si>
    <t>División de Tesorería</t>
  </si>
  <si>
    <t>Libro de Banco</t>
  </si>
  <si>
    <t>Ítem
No.</t>
  </si>
  <si>
    <t>Débito</t>
  </si>
  <si>
    <t>Cuenta No. 240-016967-0- Del Fondo Reponible Institucional</t>
  </si>
  <si>
    <t>Descripción:</t>
  </si>
  <si>
    <t>Número de
Cheque o Transferencia</t>
  </si>
  <si>
    <t>Crédito</t>
  </si>
  <si>
    <t>Banco de Reservas</t>
  </si>
  <si>
    <t>Balance al inicio del mes</t>
  </si>
  <si>
    <t>Depósito</t>
  </si>
  <si>
    <t>N/A</t>
  </si>
  <si>
    <t xml:space="preserve">   </t>
  </si>
  <si>
    <t>Transacciones Totales:</t>
  </si>
  <si>
    <t>Choferes  y Auxiliares de Distribución
de la Sede Central</t>
  </si>
  <si>
    <t>Nomina Masiva al Personal de la Dirección de Farmacias del Pueblo</t>
  </si>
  <si>
    <t>Nomina Masiva al Personal del Departamento de Ingeniería e Infraestructura</t>
  </si>
  <si>
    <t>Nomina Masiva al Personal de Mantenimiento de Santiago</t>
  </si>
  <si>
    <t>Nomina Masiva al Personal de la Sección de Ingresos (Colectores)</t>
  </si>
  <si>
    <t>Nomina Masiva al Personal del Departamento de Fiscalización</t>
  </si>
  <si>
    <t>D.G.I.I.- Art. 12 Ley 288-04</t>
  </si>
  <si>
    <t>Consorcio de Tarjetas Dominicanas, 
S. A</t>
  </si>
  <si>
    <t>Nomina Masiva al Personal del Departamento de Seguridad Militar
y Policial</t>
  </si>
  <si>
    <t>Nomina Masiva al Personal de la Dirección Administrativa Financiera</t>
  </si>
  <si>
    <t>Starlin Felipe Toribio Núñez</t>
  </si>
  <si>
    <t>Francisco Gerardo Herrera Pérez</t>
  </si>
  <si>
    <t>Nomina Masiva al Personal de la Dirección General</t>
  </si>
  <si>
    <t>Jesús María Blanco</t>
  </si>
  <si>
    <t>Nomina Masiva al Personal del Departamento de Comunicaciones</t>
  </si>
  <si>
    <t>Promese Cal</t>
  </si>
  <si>
    <t>José Emmanuel Durán Tucker</t>
  </si>
  <si>
    <t>Correspondiente al Mes de Abril 2023</t>
  </si>
  <si>
    <t>Balance Conciliado al 31-03-23</t>
  </si>
  <si>
    <t>Cargos por Impuestos del 0.015%, según la Ley 288-04, 
correspondientes al Mes de Abril de 2023.</t>
  </si>
  <si>
    <t>Cargos y Comisiones Bancarias, correspondientes  al 
Mes de Abril de 2023.</t>
  </si>
  <si>
    <t>Tesorería Nacional</t>
  </si>
  <si>
    <t>N/M</t>
  </si>
  <si>
    <t>María Isabel Naut Astacio</t>
  </si>
  <si>
    <t>Bismark Montaner Sánchez Calderón</t>
  </si>
  <si>
    <t>Nomina Masiva al Personal de la División de Transportación</t>
  </si>
  <si>
    <t>Pago de Viáticos, al personal de la División de Transportación, que estuvo trasladando un personal del Departamento de Comunicaciones y de la Sección de Mayordomía, hacia las Provincias de Monseñor Nouel (Bonao), Santiago, San Cristóbal y el municipio de Juan Adrián, con la finalidad de brindar cobertura a una Actividad que tendrá la participación del Director General de la Institución, también brindaran cobertura al Encuentro de Periodistas, realización de montaje y desmontaje, por el acto de inauguración de una nueva FP, en San Cristóbal y transportando un personal de Mayordomía al Almacén Regional Norte de la Provincia de Santiago, correspondiente a los días 11, 15 y 24 de Febrero y a los días 07 y 14 de Marzo del presente año.-</t>
  </si>
  <si>
    <t>Pago de Viáticos, al personal de la Dirección de Farmacias del Pueblo, que estuvo trasladándose desde las Zonas Norte y Este del país, hacia la Sede Central de Santo Domingo, con la finalidad de entregar documentos relativos a sus labores (pedidos, inventarios, etc.), correspondiente a los días 09 y 10 de Febrero del año en curso.</t>
  </si>
  <si>
    <t>Nomina Masiva al Personal de la Sección de Mayordomía</t>
  </si>
  <si>
    <t>Nomina Masiva al Personal de la División de Mejora y condicionamiento Físico</t>
  </si>
  <si>
    <t>Pago de Viáticos, al personal de la División de Mejora y Acondicionamiento Físico, que estuvo realizando trabajos de: Habilitación, terminación de trabajos de sheetrock e instalación eléctrica, en la FP Zona Franca Industrial; trabajos de plomería en la FP Pizarrete; recepción final de trabajos de construcción, en la FP Hospital Municipal de Barsequillo; pintura exterior e interior en las FP Pizarrete, Juan Barón y Los Cacaos; desinstalación de carpa por inauguración de la nueva FP Bajos de Haina, entre otros; todas estas labores fueron realizadas en las Farmacias del Pueblo de las Provincias de Monseñor Nouel (Bonao), Peravia y San Cristóbal, correspondiente a los días 02, 15, 22, 23 y 24 de Febrero y al día 01 de Marzo del año en curso.-</t>
  </si>
  <si>
    <t>Pago de Viáticos, al personal de la División de Mejora y Acondicionamiento Físico, que estuvo realizando trabajos de: Reparación de bomba de agua, chequeo de inversor y mantenimiento de aire acondicionado; pintura exterior e interior y pintura de hierros, instalación de kits de inodoro y limpieza de techo, en las FP San Bartolomé y Los Ríos; pintura exterior e interior, en la FP Villa Jaragua,  entre otros; todas estas labores fueron realizadas en las Farmacias del Pueblo de la Provincia de Bahoruco, correspondiente a los días 15,16 y 17 de Marzo del año en curso.-</t>
  </si>
  <si>
    <t>Pago de Viáticos, al personal de la División de Distribución de la Sede Central, que estuvo participando en el abastecimiento de medicamentos a las Farmacias del Pueblo, Programas y Transferencia, en las rutas 
de las Provincias de Bahoruco, Independencia, El Seibo, Santiago, San Pedro de Macorís, San Juan de la Maguana, San Cristóbal, La Altagracia, Samaná, Higuey y La Romana, correspondiente a los días 01, 02, 03, 06, 07 y 08 de Marzo del año en curso.</t>
  </si>
  <si>
    <t>Enmarcado Profesional Castillo Tavarez, SRL</t>
  </si>
  <si>
    <t>Pago de Viáticos, al personal de la División de Mejora y Acondicionamiento Físico, que estuvo realizando trabajos de: Chequeo general de la FP Hospital Municipal Bajos de Haina,  próxima a inaugurarse; instalación de carpa para la misma inauguración; entrega de caja fuerte y retiro de caja fuerte antigua, mantenimiento de aire acondicionado y desbloqueo de caja fuerte en las FP Antonio Gonzalvo, Boca de Yuma, Hospital Dr. Antonio Musa, Fiallo Cabral, Nisibon y Nuestra Señora de la Altagracia; instalación de counter, extintor y accesorios de baño, en la FP Manuel de Luna; desinstalación y traslado de activo fijo, en la FP Las Cuchillas; instalación de counter en la FP Juan Adrián; instalación de accesorios de baño y letreros, en la FP Juan Adrián, entre otros; todas estas labores fueron realizadas en las Farmacias del Pueblo de las Provincias de San Cristóbal, La Altagracia, Espaillat (Moca), Monseñor Nouel (Bonao) y María Trinidad Sánchez, correspondiente a los días 13, 23 y 24 de Febrero y a los  días 02, 03, 07, 08, 09 y 13 de Marzo del año en curso.-</t>
  </si>
  <si>
    <t>Pago Servicio de Enmarcado de un Certificado 12 x 18 + 3 Parpastu, color crema cristal con brillo, requerido por el Departamento de Compras y Contrataciones, para ser utilizado en el Reconocimiento otorgado a la Institución, por el Ministerio de Salud Pública, según comunicación No. DGPC/126/2023, realizada en fecha 15-03-23, por
la Coordinadora del Despacho de la Dirección General</t>
  </si>
  <si>
    <t>Nomina Masiva al Personal del Departamento de Bienestar Social</t>
  </si>
  <si>
    <t>Recarga de Peaje (Paso Rápido), a la Flotilla Vehicular de la Institución, que distribuyen medicamentos y prestan servicios de mantenimiento, según comunicación No. CDA/087-2023, realizada en fecha 13-04-23, por el Encargado del Departamento Administrativo.</t>
  </si>
  <si>
    <t>Julisa Norberto Rosario</t>
  </si>
  <si>
    <t>Jorsa Multiservices, S. R. L.</t>
  </si>
  <si>
    <t>María Altagracia Hilario Hidalgo</t>
  </si>
  <si>
    <t>Cairoly Maricely Feliz Medrano</t>
  </si>
  <si>
    <t>Pago de Viáticos, al personal de la División de Transportación, que estuvo asistiendo al Almacén Regional Norte, de la Provincia de Santiago, con la finalidad de resolver los mantenimientos y las reparaciones de la Flotilla Vehicular de esa Sede, correspondiente 
a los días del 29 al 31 de Marzo del año en curso.</t>
  </si>
  <si>
    <t>Pago de Viáticos, al personal de Mantenimiento de Santiago, bajo la Supervisión del Departamento de Ingeniería e Infraestructura, que estuvo realizando trabajos de mantenimiento, en las Farmacias del Pueblo de las Provincias de Espaillat (Moca) y Hermanas Mirabal, correspondiente a los días 10 y 13 de Marzo del presente año.-</t>
  </si>
  <si>
    <t>Pago de Viáticos, al personal de la División de Mejora y Acondicionamiento Físico, que estuvo realizando trabajos de: Mantenimiento de aire acondicionado, entrega de activo fijo, limpieza de techo, mantenimiento de tinaco y desbloqueo de caja fuerte, en las FP Santana, Villa Cerro, Guaymate, Nuestra Señora de la Altagracia; retiro de caja fuerte antigua y desbloqueo de caja fuerte digital y mantenimiento de aire acondicionado, en las FP Hospital Municipal Integral de Bella Vista, Entrada, Boruco, Región II, Hospital Municipal Maimón, CPNA Amina, Cruce de Guayacanes y Hospital Municipal de Laguna Salada; todas estas labores fueron realizadas en las Farmacias del Pueblo de las Provincias de La Altagracia, Santiago y Valverde Mao, correspondiente a los días 08, 09, 23 y 24 de Marzo del año en curso.-</t>
  </si>
  <si>
    <t>Pago de Viáticos, al personal de Mantenimiento de Santiago, bajo la Supervisión del Departamento de Ingeniería e Infraestructura, que estuvo realizando trabajos de mantenimiento, en las Farmacias del Pueblo de las Provincias de Monseñor Noel (Bonao), Puerto Plata y Espaillat (Moca), correspondiente a los días 06, 07, 14 y 15 de Marzo del presente año.-</t>
  </si>
  <si>
    <t>Pago de Viáticos, al personal de la Dirección de Farmacias del Pueblo, que estuvo trasladándose desde la Sede Central de Santo Domingo, hacia la Provincia de Monseñor Nouel (Bonao), con la finalidad de realizar la Organización General de las nuevas Farmacias del Pueblo CPNA Juan Adrián y CPNA Los Arroces, correspondiente al día 22 de Marzo del año en curso.</t>
  </si>
  <si>
    <t>Nomina Masiva al Personal de la División de Control de Bienes</t>
  </si>
  <si>
    <t>Pago de Confección de 200 tarjetas de presentación en cartulina de hilo blanco, full color, para ser asignadas al colaborador Lic. Cristino Amauris Veras Hilario, Encargado de Gestión de Personal de la Dirección de Recursos Humanos, según comunicación No. DC/EV-2023-007, realizada en fecha 24-01-23, por la Encargada del Departamento de Comunicaciones.</t>
  </si>
  <si>
    <t>Transferencia Liquidable, para ser utilizada en la compra de piezas (repuestos), para ser instalados en la flotilla vehicular de la Institución, según Comunicación DT 064-23, realizada en fecha 03-04-23, por el Encargado de la división de Transportación.</t>
  </si>
  <si>
    <t>Nomina Masiva al Personal de la Dirección Jurídica</t>
  </si>
  <si>
    <t>Pedro Antonio Coss Méndez</t>
  </si>
  <si>
    <t>Alexandra Nicolasa García Marte</t>
  </si>
  <si>
    <t>Santo Gervacio Sánchez</t>
  </si>
  <si>
    <t>Luis Enmanuel Domínguez Alcántara</t>
  </si>
  <si>
    <t>Cleto Durán</t>
  </si>
  <si>
    <t>Heriberto Castillo Garcia</t>
  </si>
  <si>
    <t>Abraham Pérez</t>
  </si>
  <si>
    <t>Rudy Alberto Melo Beltre</t>
  </si>
  <si>
    <t>Pago de Viáticos, al personal de la Dirección Administrativa Financiera, que estará realizando trabajos de supervisión del Almacén Regional Norte, en la Provincia de Santiago, correspondiente al día 26 de Abril  del año en curso.</t>
  </si>
  <si>
    <t>Impresos CV, SRL</t>
  </si>
  <si>
    <t>Pago Confección de dos (2) Sellos redondos y dos Artes, requeridos por el Departamento de Compras y Contrataciones, para ser utilizados en la División de Licitaciones, según comunicación No. DL-2023-011, realizada en fecha 21-03-23, por la Encargada de la referida división.</t>
  </si>
  <si>
    <t>Pago de Viáticos, al personal de la Dirección de Farmacias del Pueblo, que estuvo asistiendo a los actos de inauguración de las dos (2) nuevas Farmacias del Pueblo Juan Adrián y Los Arroces, en la Provincia Monseñor Nouel (Bonao), correspondiente al día 12 de Abril del presente año.</t>
  </si>
  <si>
    <t>Pago de Viáticos, al personal del Departamento de Tecnología, que estuvo trasladándose desde el Almacén Regional Norte, de la Provincia de Santiago, hacia la Provincia Espaillat (Moca), con la finalidad de realizar la revision de los equipos tecnológicos y la instalación de los mismos equipos, en la Farmacia del Pueblo Manuel de Luna,  correspondiente  al día 15 de Marzo del presente año.-</t>
  </si>
  <si>
    <t>Ángel Gabriel Duran Feliz</t>
  </si>
  <si>
    <t>Luisa Gabriela Gonzalez de Santelises</t>
  </si>
  <si>
    <t>Maderas Decorativas, S. A.</t>
  </si>
  <si>
    <t>Recarga de Peaje (Paso Rápido), a la Flotilla Vehicular de la Institución, que distribuyen medicamentos y prestan servicios de mantenimiento, según comunicación No. CDA/097-2023, realizada en fecha 26-04-23, por el Encargado del Departamento Administrativo.</t>
  </si>
  <si>
    <t>Adalkira Altagracia de la Rosa Javier</t>
  </si>
  <si>
    <t>Confección de Cheque de Administración, para ser utilizado en los gastos menores de la Caja Chica de la Institución, según comunicación No. DTS 0031-23, realizada en fecha 27-04-23, por la Directora Administrativa Financiera y el Encargado del Departamento Financiero, respectivamente.</t>
  </si>
  <si>
    <t>Pago de Viáticos, al personal de la Dirección de Farmacias del Pueblo, que estuvo trasladándose desde las Zonas Norte y Sur del país, con la finalidad de realizar la entrega de documentos relativos a sus labores en las farmacias, correspondientes a los días 16, 17, 20, 21, 22, 23 y 29 de Marzo del año en curso.</t>
  </si>
  <si>
    <t>Pago de Viáticos, al personal de la Dirección de Farmacias del Pueblo, que estuvo trasladándose desde las Zonas Norte y Sur del país, con la finalidad de realizar la entrega de documentos relativos a sus labores en las farmacias, correspondientes a los días 13, 14, 15, 16 y 17 de Febrero del año en curso.</t>
  </si>
  <si>
    <t>Pago de Viáticos, al personal de la Dirección de Farmacias del Pueblo, que estuvo trasladándose desde las Zonas Norte y Sur del país, con la finalidad de realizar la entrega de documentos relativos a sus labores en las farmacias, correspondientes a los días 02, 10, 13, 14 y 15 de Marzo del año en curso.</t>
  </si>
  <si>
    <t>Pago de Viáticos, al personal de la Dirección de Farmacias del Pueblo, que estuvo trasladándose desde la Zona Este del país, con la finalidad de realizar la entrega de documentos relativos a sus labores en las farmacias, correspondientes a los días 22 y 24 de Marzo del año en curso.</t>
  </si>
  <si>
    <t>Pago de Viáticos, al personal de la Dirección de Farmacias del Pueblo, que estuvo trasladándose desde las Zonas Sur y Este del país, con la finalidad de realizar la entrega de documentos relativos a sus labores en las farmacias, correspondientes a los días 20, 21 y 28 de Febrero del año en curso.</t>
  </si>
  <si>
    <t>Pago de Viáticos, al personal de la División de Distribución de la Sede Central, que estuvo participando en el abastecimiento de medicamentos a las Farmacias del Pueblo, Programas y Transferencia, en las rutas 
de las Provincias de Monte Plata, Higuey, La Romana, Barahona, San Pedro, Bonao, San Cristóbal, Santiago, San Juan, Peravia, Samaná, Valverde Mao y Hato Mayor, correspondiente a los días 21, 22 y 23 de Marzo del presente año.</t>
  </si>
  <si>
    <t>Pago de Viáticos, al personal de la División de Distribución de la Sede Central, que estuvo participando en el abastecimiento de medicamentos a las Farmacias del Pueblo, Programas y Transferencia, en las rutas 
de las Provincias de Santiago, Peravia, Santo Domingo, Boca Chica, San Pedro, Hato Mayor, La Vega, San Cristóbal, Valverde Mao y Miches, correspondiente a los días 14, 15, 16, 17, 20 y 21 de Marzo del presente año.</t>
  </si>
  <si>
    <t>Pago de Viáticos, al personal de la Dirección General, que estuvo acompañando al Director General de la Institución, en la actividad "Ruta de la Salud, Cambia tu Estilo de Vida",  celebrada en la Provincia de Santiago, correspondiente al día 14 de Abril del año en curso.</t>
  </si>
  <si>
    <t>Pago de Viáticos, al personal de la Dirección de Farmacias del Pueblo, que estuvo realizando labores de supervisión y levantamiento de nuevas Farmacias, junto a un personal del Servicio Nacional de Salud (SNS), en las Provincias de Haina y San Cristóbal, correspondiente al día 20 de Abril del presente año.</t>
  </si>
  <si>
    <t>Nicolás Caminero Rosario</t>
  </si>
  <si>
    <t>Recarga de Peaje, al personal de la División de Mejora y Acondicionamiento Físico, que estuvo realizando labores de pre recepción de la construcción de la Farmacia del Pueblo El Aguacate, en la Provincia Duarte (San Francisco de Macorís), correspondiente al día 18 de Abril del año en curso.</t>
  </si>
  <si>
    <t>Pago de Viáticos, al personal de la Dirección de Trámites y Servicios para la Salud, que estuvo trasladándose desde la Sede Central de Santo Domingo, hacia la Provincia de Santiago, con la finalidad  de participar de en una reunión con el equipo de trabajo Trámites y Servicios, asentado en el Almacén Regional Norte, correspondiente al día 14 de Abril del presente año.</t>
  </si>
  <si>
    <t>Pago de Viáticos, al personal de la División de Distribución de la Sede Central, que estuvo participando en el abastecimiento de medicamentos a las Farmacias del Pueblo, Programas y Transferencia, en las rutas 
de las Provincias de Azua, Elías Piña, San Pedro de Macorís, La Romana, Peravia, San Juan, Barahona, Santiago, Santo Domingo Oeste, Monte Plata, Boca Chica, San Francisco y Pedernales, correspondiente a los días 11, 13, 14, 15 y 16 de Febrero del año en curso.</t>
  </si>
  <si>
    <t>Pago de Viáticos, al personal de la División de Distribución de la Sede Central, que estuvo participando en el abastecimiento de medicamentos a las Farmacias del Pueblo, Programas y Transferencia, en las rutas 
de las Provincias de Hato Mayor, Santiago, La Altagracia, Santo Domingo Oeste, Samaná, Peravia, Barahona, San Cristóbal, María Trinidad Sánchez, Azua, San José de Ocoa, y Elías Piña, correspondiente a los días 21, 22, 23 y 24 de Febrero del año en curso.</t>
  </si>
  <si>
    <t>Pago de Viáticos, al personal de la División de Distribución de la Sede Central, que estuvo participando en el abastecimiento de medicamentos a las Farmacias del Pueblo, Programas y Transferencia, en las rutas 
de las Provincias de Santiago, San Juan, Azua, Barahona, Elías Piña, Independencia y San Pedro de Macorís, correspondiente a los días 24, 25 y 28 de Febrero del año en curso.</t>
  </si>
  <si>
    <t>Recarga de Peaje, al personal de la Dirección de Farmacias del Pueblo, que estuvo realizando labores de supervisión y levantamiento de nuevas Farmacias, en las Provincias de San Francisco de Macorís, María Trinidad Sánchez (Municipio de Cabrera) y Monte Plata, correspondiente al día 29 de Marzo del presente año.</t>
  </si>
  <si>
    <t>Recarga de Combustible, al personal de la Dirección de Farmacias del Pueblo, que estuvo realizando labores de supervisión y levantamiento de nuevas Farmacias, en las Provincias de San Francisco de Macorís, María Trinidad Sánchez (Municipio de Cabrera) y Monte Plata, correspondiente al día 29 de Marzo del presente año.</t>
  </si>
  <si>
    <t>Pago de Viáticos, al personal de la División de Control de Bienes, que estuvo trasladándose desde la Sede Central de Santo Domingo, hacia la Provincia de Santiago Rodríguez, con la finalidad de realizar el levantamiento de activos fijos, de la nueva Farmacia del Pueblo Villa Los Almácigos, en la referida provincia, correspondiente al día 29 de Marzo del año en curso.</t>
  </si>
  <si>
    <t>Recarga de Peaje, al personal de la División de Mejora y Acondicionamiento Físico, que estuvo realizando labores de habilitación de espacio, de la Farmacia del Pueblo que se encuentra ubicada en el Hospital Dr. Virgilio García, en el Municipio de Cabrera, en la Provincia María Trinidad Sánchez, correspondiente al día 13 de Abril del año en curso.</t>
  </si>
  <si>
    <t>Pago de Viáticos, al personal de la División de Distribución de la Sede Central, que estuvo participando en el abastecimiento de medicamentos a las Farmacias del Pueblo, Programas y Transferencia, en las rutas 
de las Provincias de Santiago, La Romana, San José de Ocoa, Azua, Nagua, Santiago, San Pedro, San Cristóbal, Pedernales, Yamasa, Peravia, Monte Plata, San Juan, Hato Mayor y San Francisco, correspondiente a los días 08, 09, 10, 13 y 14 de Marzo del presente año.</t>
  </si>
  <si>
    <t>Pago de Viáticos, al personal del Departamento de Ingeniería e Infraestructura, que estuvo realizando trabajos de: Instalación eléctrica, terminación de piso, terminación de piso, instalación de letreros, counter, aire acondicionado, entrega de sillas, escritorio, archivo, abanico; reparación de techo y terminaciones, en la FP Los Arroces; visita a la FP Hospital Virgilio Garcia, motivado a la remodelación del referido hospital, entre otros; estas labores fueron realizadas en las Farmacias del Pueblo de las Provincias de Santiago, Monseñor Nouel y María Trinidad Sánchez, correspondiente a los días 13, 16, 17 y 21 de Marzo del año en curso.</t>
  </si>
  <si>
    <t>PROGRAMA DE MEDICAMENTOS ESENCIALES (PROMESE CAL)</t>
  </si>
  <si>
    <t>Pago de Viáticos, al personal de la Sección de Mayordomía, que estuvo  trasladándose desde la  Sede Central de Santo Domingo, hacia el Almacén Regional Norte, de la Provincia de Santiago, con la finalidad de realizar la limpieza de los Jardines del referido almacén, correspondiente  al día 13 de Marzo del año en curso.</t>
  </si>
  <si>
    <t>Pago de Viáticos, al personal del Departamento de Fiscalización, que estuvo fiscalizando varias Farmacias del Pueblo, en la Provincia de San Jose de Ocoa, correspondiente al día 17 de Marzo del año en curso.</t>
  </si>
  <si>
    <t>Compra de Insumos ferreteros y de Plomería (Llaves angulares, Silicón blanco, teflón, palometa para lavamanos, etc.), para ser utilizados en la instalación de lavamanos, en la nueva Farmacia del Pueblo Los Billeteros, ubicada en Santo Domingo Este, según comunicación No. MAF-2023-0084, realizada en fecha
23-03-23, por el Encargado de la División de Mejora y Acondicionamiento Físico.</t>
  </si>
  <si>
    <t>Pago de Viáticos, al personal de la Sección de Ingresos (Colectores), que estuvo  trasladándose desde la Provincia de Valverde Mao 01, hacia la Provincia de Santiago Rodríguez, con la finalidad de realizar labores de Colecturía, cubriendo las vacaciones del Sr. Luis Manuel Rodríguez, Colector de esa provincia, correspondiente a 
los días 20, 23 y 24 de Febrero del presente año.</t>
  </si>
  <si>
    <t>Pago de Viáticos, al personal de la Sección de Ingresos (Colectores), que estuvo  visitando la  Sede Central de Santo Domingo, desde la Provincia de Azua 01, con la finalidad de realizar la entrega de su trabajo de Colecturía, correspondiente al día 02 de Marzo del presente año.</t>
  </si>
  <si>
    <t>Devolución parcial de la Nomina Masiva por Viáticos, realizada a favor de los colaboradores de la Dirección Administrativa Financiera, en fecha 07-03-23, por un 
valor total de $40,000.00 (Expediente No. 00158, a favor 
de Rubert Augusto Alcántara)</t>
  </si>
  <si>
    <t>Devolución parcial de la Nomina Masiva por Viáticos, realizada a favor de los colaboradores de la Dirección Administrativa Financiera, en fecha 07-03-23, por un
valor total de $40,000.00 (Expediente No. 00158, a favor
de Nelson Alcides Minyety)</t>
  </si>
  <si>
    <t>Pago de un Curso de Protocolo, Organización de Eventos
y Etiqueta, requerido por el Departamento de Compras y Contrataciones, a realizarse en el Instituto de Educación Superior en Formación Diplomática y Consular Dr. Eduardo La Torre Rodríguez (INESDYC), el cual contara con la participación de la Sra. Rosmery Cruz Sánchez, Responsable de Protocolo, del Departamento de Comunicaciones, según comunicación No. DC/EV-2023-043, realizada en fecha 27-03-23, por la Encargada del Departamento de Comunicaciones.</t>
  </si>
  <si>
    <t>Pago de Viáticos, al personal de Mantenimiento de Santiago, bajo la Supervisión del Departamento de Ingeniería e Infraestructura, que estuvo realizando trabajos de mantenimiento, en las Farmacias del Pueblo
de la Provincia de Valverde Mao, correspondiente al día 
21 de Febrero  del presente año.-</t>
  </si>
  <si>
    <t>Pago de Viáticos, al personal de la División de Mejora y Acondicionamiento Físico, que estuvo realizando trabajos de: Terminación de pañete interno y externo; se completó la cerámica y piso del baño; colocación de los protectores de ventanas; instalación de accesorios de baño e instalación de zócalo; todas estas labores fueron realizadas en la nueva Farmacia del Pueblo Bohío Viejo, en la Provincia de Monte Cristi, , correspondiente a los días 22, 23 y 24 de Marzo del año en curso.-</t>
  </si>
  <si>
    <t>Pago de Viáticos, al personal de la Dirección General, 
que estuvo participando en la actividad "Ruta de la Salud, Cambia tu Estilo de Vida", celebrada en la Sede de la Universidad Autónoma de Santo Domingo (uasd), de la Provincia de Barahona, correspondiente al día 31 de Marzo del presente año.</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</si>
  <si>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02 de Marzo del año en curso.</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</si>
  <si>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01 de Marzo del año en curso.</t>
  </si>
  <si>
    <t>Pago de Viáticos, al personal del Departamento de Comunicaciones, que estuvo participando en el montaje y desmontaje del acto de inauguración de dos nuevas Farmacias del Pueblo, Bonao, Provincia Monseñor Nouel, correspondiente al día 12 de Abril del presente año. (Edson Oscar Reyes Novas y Rafael Bienvenido Borbón de León)</t>
  </si>
  <si>
    <t>Pago de Viáticos, al personal de la Dirección de Farmacias del Pueblo, que estuvo realizando labores de supervisión y levantamiento de nuevas Farmacias, en las Provincias de Monte Plata, San Francisco de Macorís y María Trinidad Sánchez, Municipio de Cabrera,  correspondiente al día 29 de Marzo del presente año.</t>
  </si>
  <si>
    <t>Pago de Viáticos, al personal de Mantenimiento de Santiago, bajo la Supervisión del Departamento de Ingeniería e Infraestructura, que estuvo realizando trabajos de mantenimiento, en las Farmacias del Pueblo 
de las Provincias de Espaillat (Moca), Valverde Mao y Dajabon, correspondiente a los días 14 y 17 de Marzo
del presente año.-</t>
  </si>
  <si>
    <t>Pago de Viáticos, al personal de la División de Mejora y Acondicionamiento Físico, que estuvo realizando trabajos de: Instalación Eléctrica y terminación de piso, en la FP
Los Arroces; reparación de grieta, filtración y reparación eléctrica, en la FP Pizarrete; entrega de activo fijo en la FP Hermanos Quintero; reparación de puerta y lámpara, en la FP Hospital Taiwán; instalación de aire acondicionado, en la FP Rodolfo de la Cruz Lora, entre otros; todas estas labores fueron realizadas en las Farmacias del Pueblo de las Provincias de Monseñor Nouel (Bonao), Peravia, La Vega, San Cristóbal y Azua, correspondiente a los días 02, 22 y 24 de Febrero y a los días 01, 02, 03, 06 y 09 de Marzo del año en curso.-</t>
  </si>
  <si>
    <t>Pago de Viáticos, al personal de la División de Mejora y Acondicionamiento Físico, que estuvo realizando trabajos de: Instalación de Inversor y dos baterías nuevas, en la FP Rosa Duarte; instalación de piso en la FP Unap Los Arroces; reparación eléctrica de aire acondicionado y chequeo eléctrico, en la FP Hospital Municipal de Andrés Boca Chica; entrega de escritorio, archivo y silla, en la FP Los Ranchitos; limpieza de techo en la FP Hospital Antonio Musa; cambio de lámparas, en la FP Los Botados, entre otros; todas estas labores fueron realizadas en las Farmacias del Pueblo de las Provincias de Elías Piña, Monseñor Nouel (Bonao), Boca Chica, Monte Cristi, San José de Ocoa, San Pedro de Macorís y Monte Plata, correspondiente a los días 10, 14, 15, 16 y 17 de Marzo del año en curso.-</t>
  </si>
  <si>
    <t>Pago de Viáticos, al personal del Departamento de Fiscalización, que estuvo fiscalizando varias Farmacias
del Pueblo, en la Provincia de Espaillat (Moca), correspondiente al día 29 de Marzo del año en curso.</t>
  </si>
  <si>
    <t>Pago de Viáticos, al personal del Departamento de Bienestar Social, que estuvo realizando la Supervisión del Programa Pausam, en el Hospital Teófilo Hernández, en la Provincia de El Seibo, desde la Sede Central de Santo Domingo, correspondiente al día 23 de Marzo del año en curso.</t>
  </si>
  <si>
    <t>Pago de Viáticos, al personal del Departamento de Bienestar Social, que estuvo realizando la Supervisión del Programa Pausam, en el Hospital Tomasina Valdez, de la Provincia de San Cristóbal, desde la Sede Central de Santo Domingo, correspondiente al día 21 de Marzo
del año en curso.</t>
  </si>
  <si>
    <t>Pago de Viáticos, al personal de la Dirección General, que estuvo participando en el levantamiento de nuevas Farmacias del Pueblo, en la Provincia María Trinidad Sánchez, correspondiente al día 29 de Marzo del presente año.</t>
  </si>
  <si>
    <t>Pago de Viáticos, al personal del Departamento de Tecnología, que estuvo trasladándose desde la Sede Central de Santo Domingo, hacia la Provincia de San Francisco de Macorís, con la finalidad de realizar la desinstalación de los equipos tecnológicos de las Farmacias del Pueblo Las Coles y Barraquita, correspondiente al día 27 de Marzo del presente año.-</t>
  </si>
  <si>
    <t>Pago de Viáticos, al personal de la División de Transportación, que estuvo transportando un personal del Departamento de Tecnología, con la finalidad de retirar unos equipos tecnológicos, en la Farmacia del Pueblo Arenoso Arriba, en la Provincia de San Francisco, correspondiente al día 27 de Marzo del presente año.</t>
  </si>
  <si>
    <t>Pago de Viáticos, al personal de la Dirección de Trámites
y Servicios para la Salud, que estuvo trasladándose desde la Sede Central de Santo Domingo, hacia la Provincia de Monte Plata, con la finalidad  de participar de en una reunión con el personal directivo del Hospital Ángel Contreras, referentes al abastecimiento de medicamentos e insumos, correspondiente al día 29 de Marzo del presente año.</t>
  </si>
  <si>
    <t>Pago alquiler de local, donde funciona la Farmacia del Pueblo de Sabana Perdida,  ubicada en la Calle 22, local No. 34, del Barrio El Progreso, Sabana Perdida, en Santo Domingo Norte,  correspondiente a las fechas del 25 de Abril al 25 de Mayo; del 25 de Mayo al 25 de Junio; del 25 de Junio al 25 de Julio; del 25 de Julio al 25 de Agosto; del 25 de Agosto al 25 de Septiembre y del 25 de Septiembre al 25 de Octubre del año 2022 (Seis meses)</t>
  </si>
  <si>
    <t>Pago alquiler de local, donde funciona la Farmacia del Pueblo de Sabana Perdida,  ubicada en la Calle 22, local No. 34, del Barrio El Progreso, Sabana Perdida, en Santo Domingo Norte,  correspondiente a las fechas del 25 de Octubre al 25 de Noviembre; del 25 de Noviembre al 25 de Diciembre del año 2022; del 25 de Diciembre de 2022 al 25 de Enero de 2023; del 25 de Enero al 25 de Febrero; del 25 de Febrero al 25 de Marzo y del 25 de Marzo al 25 de Abril del presente año (Seis meses)</t>
  </si>
  <si>
    <t>Compra de artículos ferreteros, para ser utilizados en los trabajos de terminación de la nueva Farmacia del Pueblo Bohío Viejo, ubicada en la Provincia de Monte Cristi, según comunicación MAF-2023-0100, realizada en fecha
13-04-23, por el Encargado de la División de Mejora y Acondicionamiento Físico.</t>
  </si>
  <si>
    <t>Pago de Viáticos, al personal de la Dirección Jurídica,
que estará representando al Departamento Legal de la Institución Promese Cal, en la Provincia de Monte Cristi, con la finalidad de conocer las medidas de coerción de un chofer de la Institución, el cual se vio involucrado en un accidente de tránsito, correspondiente a los días 19 y 20
de Abril del  año en curso.</t>
  </si>
  <si>
    <t>Compra de chocolates mixtos, para ser utilizados para complementar unas tazas personalizadas con el Logo 
de la Institución, por motivo del día de las Secretarias, a celebrarse el día 26 de Abril del presente año, según comunicación DCPC/179/2023, realizada en fecha 
18-04-23, por la Coordinadora del Despacho de la Dirección General.</t>
  </si>
  <si>
    <t>Pago de Viáticos, al personal del Departamento de Seguridad Militar y Policial, que estará participando como Agentes de Seguridad, en la Audiencia por accidente de transito ocurrido en fecha 13-04-23, con el colaborador José Tomas Gil, en el Municipio de Guayubin, Villa Vásquez, en la Provincia de Monte Cristi, correspondiente a los días 19 y 20 de Abril del año en curso.</t>
  </si>
  <si>
    <t>Pago de Viáticos, al personal del Departamento de Seguridad Militar y Policial, que estuvo participando como Agentes de Seguridad, en los actos de inauguración de las nuevas Farmacias del Pueblo Centro Primer Nivel de Atención Juan Adrián y Centro Primer Nivel de Atención Los Arroces, en el Municipio de Piedra Blanca, de la Provincia Monseñor Nouel (Bonao), correspondiente al día 12 de Abril del año en curso.</t>
  </si>
  <si>
    <t>Pago de Viáticos, al personal de la Dirección General, que estuvo participando en los actos de inauguración de las nuevas Farmacias del Pueblo Centro de Primer Nivel de Atención Juan Adrián y Centro de Primer Nivel de Atención Los Arroces, en la Provincia Monseñor Nouel,  correspondiente al día 12 de Abril del presente año.</t>
  </si>
  <si>
    <t>Compra de Piezas mecánicas, para ser utilizadas en la reparación de la Jeepeta Marca Toyota Runner, placa EG0427, la cual se encontraba prestando servicio en el Levantamiento de la Farmacia del Pueblo Bohío Viejo, 
en la Provincia de Monte Cristi, según comunicación 
No. MAF-2023-0099, realizada en fecha 13-04-23, por el Encargado de la División de Mejora y Acondicionamiento Físico.</t>
  </si>
  <si>
    <t>Pago de Viáticos, al personal de la División de Transportación, que estuvo transportando un personal del Departamento de Comunicaciones, hacia la Provincia Monseñor Nouel (Bonao), con la finalidad de realizar el montaje y desmontaje de los actos de inauguración de dos (2) nuevas Farmacias del Pueblo, en la referida provincia, correspondiente a los días 11 y 12 de Abril del presente año.</t>
  </si>
  <si>
    <t>Compra de Insumos Ferreteros (Angulares), que será utilizados  en la instalación de las nuevas Farmacias del Pueblo Hipólito Billini y Sabana Larga, ubicadas en la Provincia de Dajabon, según comunicación No. MAF-2023-0107, realizada en fecha 14-04-23, por el Encargado de la División de Mejora y Acondicionamiento Físico.</t>
  </si>
  <si>
    <t>Pago de Viáticos, al personal de la Sección de Ingresos (Colectores), que estuvo  trasladándose desde la Sede Central de Santo Domingo,  hacia la Provincia de San Cristóbal 01, con la finalidad de realizar labores de Colecturía, cubriendo la Licencia Matrimonial del Sr. 
Ramón Ernesto Merán, Colector de esa provincia, correspondiente al día 20 de Diciembre del año 2022.-</t>
  </si>
  <si>
    <t>Pago de Viáticos, al personal del Departamento de Fiscalización, que estuvo fiscalizando varias Farmacias del Pueblo, en la Provincia de La Altagracia (Higuey), correspondiente al día 28 de Marzo del año en curso.</t>
  </si>
  <si>
    <t>Pago de Viáticos, al personal del Departamento de Comunicaciones, que estuvo acompañando al Director General, en un Encuentro con Periodistas, en la Provincia de Santiago, correspondiente al día 15 de Febrero del presente año.</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</si>
  <si>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23 de Marzo del presente año.-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</si>
  <si>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13 de Marzo del presente año.-</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</si>
  <si>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16 de Marzo del presente año.-</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</si>
  <si>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15 de Marzo del presente año.-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</si>
  <si>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14 de Marzo del presente año.-</t>
  </si>
  <si>
    <t>Pago de Viáticos, al personal de Mantenimiento de Santiago, bajo la Supervisión del Departamento de Ingeniería e Infraestructura, que estuvo realizando trabajos de mantenimiento, en las Farmacias del Pueblo 
de las Provincias de Santo Domingo, Duarte y Monte Cristi,  correspondiente a los días 27, 28 y 30 de Marzo del presente año.-</t>
  </si>
  <si>
    <t>Pago de Viáticos, al personal de Mantenimiento de Santiago, bajo la Supervisión del Departamento de Ingeniería e Infraestructura, que estuvo realizando trabajos de mantenimiento, en las Farmacias del Pueblo
de las Provincias de Valverde Mao y Santiago Rodríguez,   correspondiente a los días 22 y 23 de Marzo del presente año.-</t>
  </si>
  <si>
    <t>Pago de Viáticos, al personal del Departamento de Fiscalización, que estuvo fiscalizando varias Farmacias del Pueblo, en la Provincia de San Cristóbal, correspondiente al día 14 de Abril del año en curso.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</si>
  <si>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28 de Febrero del presente año.-</t>
  </si>
  <si>
    <t>Pago de Viáticos, al personal de la Sección de Ingresos (Colectores), que estuvo  visitando la  Sede Central de Santo Domingo,  desde la Provincia de Valverde Mao 01, con la finalidad de entregar documentos de Colecturía de las Farmacias del Pueblo, correspondiente  al día 20
de Marzo del presente año.-</t>
  </si>
  <si>
    <t>Pago de Viáticos, al personal de la Sección de Ingresos (Colectores), que estuvo  visitando la  Sede Central de Santo Domingo,  desde la Provincia de Azua 01, con la finalidad de entregar documentos de Colecturía de las Farmacias del Pueblo, correspondiente  al día 31 de Marzo del presente año.-</t>
  </si>
  <si>
    <t>Sobrante del Cheque de Administración No. 23198366 de Caja Chica, emitido a favor de Adalkira de La Rosa Javier, en fecha 14-02-23, por un valor total de $200,000.00</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</si>
  <si>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15 de Marzo del presente año.- (Este expediente está duplicado: fue pagado originalmente en fecha 26-04-23, por el mismo monto y a los mismos beneficiarios)</t>
  </si>
  <si>
    <t>Recarga de Combustible, al personal de la División de Mejora y Acondicionamiento Físico, que estuvo realizando labores de instalación de Counter, en la Farmacia del Pueblo Hipólito Billini, ubicada en Sabana Larga, en la Provincia de Dajabon, correspondiente al día 19 de Abril del año en curso.</t>
  </si>
  <si>
    <t>Pago de Confección de Un Banner tamaña 54 x 63" y Cien (100) Stickers Adhesivos 2.5 x 2.5", requeridos por el Departamento de Compras y Contrataciones, para ser utilizaos en la Actividad del Día de las Secretarias, celebrada el pasado día 26 de Abril del año en curso, 
según  comunicación No. DC/EV-2023-0270, realizada en fecha 20-04-23, por la Encargada del Departamento de Comunicaciones.</t>
  </si>
  <si>
    <t>Pago de Viáticos, al personal de la Dirección de Farmacias del Pueblo, que estuvo trasladándose desde la Zona Sur del país, hacia la Sede Central de Santo Domingo, con la finalidad de entregar documentos relativos a sus labores (pedidos, inventarios, etc.), correspondiente a los días 01, 02, 09, 22 y 23 de Febrero del año en curso.</t>
  </si>
  <si>
    <t>Pago de Viáticos, al personal de la Dirección de Farmacias del Pueblo, que estuvo trasladándose desde
la Sede Central de Santo Domingo, hacia la Provincia Monseñor Nouel (Bonao), con la finalidad de realizar un levantamiento y supervisión de nuevas Farmacias del Pueblo,  correspondiente al día 08 de Marzo del año en curso.</t>
  </si>
  <si>
    <t>Pago de Viáticos, al personal de la Dirección de Farmacias del Pueblo, que estuvo trasladándose desde
las Zonas Este y Sur del país, hacia la Sede Central de Santo Domingo, con la finalidad de entregar documentos relativos a sus labores (pedidos, inventarios, etc.), correspondiente a los días 01, 02, 03 y 06 de Marzo del año en curso.</t>
  </si>
  <si>
    <t xml:space="preserve">Ingresos recibidos por concepto de la 1era. Regularización del Fondo Reponible Institucional, correspondiente al año 2023 (Libramiento No. 1880-1 
de fecha 27-03-23); Transferencia recibida a través del Banco de Reservas, vía la Tesorería Nacional, en esta misma fecha. </t>
  </si>
  <si>
    <t>Pago de Viáticos, al personal del Departamento de Comunicaciones, que estuvo participando en el montaje
y desmontaje del acto de inauguración de dos nuevas Farmacias del Pueblo, Bonao, Provincia Monseñor Nouel, correspondiente al día 12 de Abril del presente año. (Anyelo Javier Mercedes, Darío Vladimir Calvo Rosario, Jhonny Armando Romero Rosario, Marlene Rodríguez Cordero, Milagros Ventura Sosa y Rosmery Cruz Sánchez)</t>
  </si>
  <si>
    <t>Pago de Viáticos, al personal de Mantenimiento de Santiago, bajo la Supervisión del Departamento de Ingeniería e Infraestructura, que estuvo realizando trabajos de mantenimiento, en las Farmacias del Pueblo de la Provincia de Espaillat (Moca), correspondiente 
al día 20 de Marzo del presente año.-</t>
  </si>
  <si>
    <t>Pago de Viáticos, al personal de la Dirección de Farmacias del Pueblo, que estuvo participando en una reunión con el Director del Hospital Leopoldo Martínez 
y realizando labores de levantamiento de nuevas Farmacias, en la Provincia de Hato Mayor, correspondiente al día 19
de Abril del presente año.</t>
  </si>
  <si>
    <t>Pago de Confección de Un Banner tamaña 54 x 63" y Cien (100) Stickers Adhesivos 2.5 x 2.5", requeridos por el Departamento de Compras y Contrataciones, para ser utilizaos en la Actividad del Día de las Secretarias, celebrada el pasado día 26 de Abril del año en curso, según  comunicación No. DC/EV-2023-0270, realizada 
en fecha 20-04-23, por la Encargada del Departamento de Comunicaciones.</t>
  </si>
  <si>
    <t>LIC. MARIA CRISTINA PRADO</t>
  </si>
  <si>
    <t>LIC. NELSON ALCIDES MINYETY</t>
  </si>
  <si>
    <t>ENCARGADA DIVISION DE TESORERIA</t>
  </si>
  <si>
    <t>ENCARGADO DEPARTAMENTO FINANCIERO</t>
  </si>
  <si>
    <t>PREPARADO POR</t>
  </si>
  <si>
    <t>REVISADO POR</t>
  </si>
  <si>
    <t>LIC. GEORGINA VICTORIANO MORENO</t>
  </si>
  <si>
    <t>DIRECTORA ADMINISTRATIVA FINANCIERA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</si>
</sst>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D$&quot;* #,##0.00_-;\-&quot;RD$&quot;* #,##0.00_-;_-&quot;RD$&quot;* &quot;-&quot;??_-;_-@_-"/>
    <numFmt numFmtId="164" formatCode="dd\-mm\-yy;@"/>
  </numFmts>
  <fonts count="54" x14ac:knownFonts="1">
    <font>
      <sz val="11"/>
      <color theme="1"/>
      <name val="Calibri"/>
      <family val="2"/>
      <scheme val="minor"/>
    </font>
    <font>
      <sz val="12"/>
      <color theme="1"/>
      <name val="Calibri"/>
      <family val="2"/>
    </font>
    <font>
      <sz val="11"/>
      <color theme="1"/>
      <name val="Calibri"/>
      <family val="2"/>
      <scheme val="minor"/>
    </font>
    <font>
      <i/>
      <sz val="11"/>
      <color theme="1"/>
      <name val="Cambria"/>
      <family val="1"/>
      <scheme val="major"/>
    </font>
    <font>
      <i/>
      <sz val="14"/>
      <name val="Cambria"/>
      <family val="1"/>
      <scheme val="major"/>
    </font>
    <font>
      <b/>
      <i/>
      <sz val="24"/>
      <color theme="1"/>
      <name val="Cambria"/>
      <family val="1"/>
      <scheme val="major"/>
    </font>
    <font>
      <b/>
      <i/>
      <sz val="26"/>
      <color theme="1"/>
      <name val="Cambria"/>
      <family val="1"/>
      <scheme val="major"/>
    </font>
    <font>
      <i/>
      <sz val="16"/>
      <name val="Cambria"/>
      <family val="1"/>
      <scheme val="major"/>
    </font>
    <font>
      <i/>
      <sz val="16"/>
      <name val="Cambria"/>
      <family val="1"/>
    </font>
    <font>
      <i/>
      <sz val="26"/>
      <color theme="1"/>
      <name val="Cambria"/>
      <family val="1"/>
      <scheme val="maj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8"/>
      <name val="Cambria"/>
      <family val="1"/>
      <scheme val="major"/>
    </font>
    <font>
      <b/>
      <i/>
      <sz val="20"/>
      <name val="Cambria"/>
      <family val="1"/>
      <scheme val="major"/>
    </font>
    <font>
      <sz val="11"/>
      <name val="Calibri"/>
      <family val="2"/>
      <scheme val="minor"/>
    </font>
    <font>
      <sz val="16"/>
      <name val="Calibri"/>
      <family val="2"/>
      <scheme val="minor"/>
    </font>
    <font>
      <b/>
      <i/>
      <sz val="22"/>
      <name val="Cambria"/>
      <family val="1"/>
      <scheme val="major"/>
    </font>
    <font>
      <i/>
      <sz val="15"/>
      <name val="Cambria"/>
      <family val="1"/>
      <scheme val="major"/>
    </font>
    <font>
      <b/>
      <i/>
      <sz val="24"/>
      <name val="Cambria"/>
      <family val="1"/>
      <scheme val="major"/>
    </font>
    <font>
      <i/>
      <sz val="11"/>
      <color rgb="FFFF0000"/>
      <name val="Cambria"/>
      <family val="1"/>
      <scheme val="major"/>
    </font>
    <font>
      <b/>
      <i/>
      <sz val="28"/>
      <color theme="1"/>
      <name val="Cambria"/>
      <family val="1"/>
      <scheme val="major"/>
    </font>
    <font>
      <b/>
      <i/>
      <sz val="16"/>
      <color theme="1"/>
      <name val="Cambria"/>
      <family val="1"/>
      <scheme val="major"/>
    </font>
    <font>
      <sz val="14"/>
      <name val="Calibri"/>
      <family val="2"/>
      <scheme val="minor"/>
    </font>
    <font>
      <b/>
      <i/>
      <sz val="18"/>
      <color theme="1"/>
      <name val="Cambria"/>
      <family val="1"/>
      <scheme val="major"/>
    </font>
    <font>
      <b/>
      <i/>
      <sz val="19"/>
      <color theme="1"/>
      <name val="Cambria"/>
      <family val="1"/>
      <scheme val="major"/>
    </font>
    <font>
      <i/>
      <sz val="11"/>
      <name val="Cambria"/>
      <family val="1"/>
      <scheme val="major"/>
    </font>
    <font>
      <b/>
      <i/>
      <u val="double"/>
      <sz val="21"/>
      <name val="Cambria"/>
      <family val="1"/>
      <scheme val="major"/>
    </font>
    <font>
      <i/>
      <u/>
      <sz val="16"/>
      <name val="Cambria"/>
      <family val="1"/>
      <scheme val="major"/>
    </font>
    <font>
      <i/>
      <sz val="18"/>
      <color theme="1"/>
      <name val="Cambria"/>
      <family val="1"/>
      <scheme val="major"/>
    </font>
    <font>
      <i/>
      <u/>
      <sz val="18"/>
      <color theme="1"/>
      <name val="Cambria"/>
      <family val="1"/>
      <scheme val="major"/>
    </font>
    <font>
      <b/>
      <i/>
      <sz val="22"/>
      <color rgb="FFC00000"/>
      <name val="Cambria"/>
      <family val="1"/>
      <scheme val="major"/>
    </font>
    <font>
      <i/>
      <sz val="15"/>
      <color rgb="FFFF0000"/>
      <name val="Cambria"/>
      <family val="1"/>
    </font>
    <font>
      <i/>
      <sz val="15"/>
      <name val="Cambria"/>
      <family val="1"/>
    </font>
    <font>
      <b/>
      <i/>
      <sz val="21"/>
      <color rgb="FFC00000"/>
      <name val="Cambria"/>
      <family val="1"/>
      <scheme val="major"/>
    </font>
    <font>
      <b/>
      <i/>
      <u val="double"/>
      <sz val="22"/>
      <name val="Cambria"/>
      <family val="1"/>
      <scheme val="major"/>
    </font>
    <font>
      <b/>
      <i/>
      <sz val="19"/>
      <name val="Cambria"/>
      <family val="1"/>
      <scheme val="major"/>
    </font>
    <font>
      <i/>
      <sz val="18"/>
      <name val="Cambria"/>
      <family val="1"/>
      <scheme val="major"/>
    </font>
    <font>
      <i/>
      <sz val="16"/>
      <color theme="1"/>
      <name val="Cambria"/>
      <family val="1"/>
      <scheme val="major"/>
    </font>
    <font>
      <i/>
      <sz val="19"/>
      <color theme="1"/>
      <name val="Cambria"/>
      <family val="1"/>
      <scheme val="major"/>
    </font>
  </fonts>
  <fills count="2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s>
  <cellStyleXfs count="46">
    <xf numFmtId="0" fontId="0" fillId="0" borderId="0"/>
    <xf numFmtId="0" fontId="1" fillId="0" borderId="0"/>
    <xf numFmtId="0" fontId="10"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3" fillId="2" borderId="2" applyNumberFormat="0" applyAlignment="0" applyProtection="0"/>
    <xf numFmtId="0" fontId="14" fillId="21" borderId="3"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8" borderId="2" applyNumberFormat="0" applyAlignment="0" applyProtection="0"/>
    <xf numFmtId="0" fontId="21" fillId="0" borderId="7" applyNumberFormat="0" applyFill="0" applyAlignment="0" applyProtection="0"/>
    <xf numFmtId="0" fontId="22" fillId="22" borderId="0" applyNumberFormat="0" applyBorder="0" applyAlignment="0" applyProtection="0"/>
    <xf numFmtId="0" fontId="10" fillId="23" borderId="8" applyNumberFormat="0" applyFont="0" applyAlignment="0" applyProtection="0"/>
    <xf numFmtId="0" fontId="23" fillId="2" borderId="9" applyNumberFormat="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0" applyNumberForma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72">
    <xf numFmtId="0" fontId="0" fillId="0" borderId="0" xfId="0"/>
    <xf numFmtId="0" fontId="3" fillId="0" borderId="0" xfId="0" applyFont="1"/>
    <xf numFmtId="0" fontId="9" fillId="0" borderId="0" xfId="0" applyFont="1"/>
    <xf numFmtId="0" fontId="27" fillId="0" borderId="1" xfId="0" applyFont="1" applyFill="1" applyBorder="1" applyAlignment="1">
      <alignment horizontal="center" vertical="center" wrapText="1"/>
    </xf>
    <xf numFmtId="0" fontId="29" fillId="0" borderId="0" xfId="0" applyFont="1" applyFill="1"/>
    <xf numFmtId="0" fontId="30" fillId="0" borderId="0" xfId="0" applyFont="1" applyFill="1"/>
    <xf numFmtId="0" fontId="8" fillId="0" borderId="1" xfId="0" applyFont="1" applyFill="1" applyBorder="1" applyAlignment="1">
      <alignment horizontal="justify"/>
    </xf>
    <xf numFmtId="164" fontId="4" fillId="0" borderId="1" xfId="0" applyNumberFormat="1" applyFont="1" applyFill="1" applyBorder="1" applyAlignment="1">
      <alignment horizontal="center"/>
    </xf>
    <xf numFmtId="0" fontId="27" fillId="0" borderId="1" xfId="0" applyFont="1" applyBorder="1" applyAlignment="1">
      <alignment horizontal="left"/>
    </xf>
    <xf numFmtId="0" fontId="28" fillId="0" borderId="1" xfId="0" applyFont="1" applyFill="1" applyBorder="1" applyAlignment="1">
      <alignment horizontal="center" vertical="center"/>
    </xf>
    <xf numFmtId="0" fontId="33" fillId="0" borderId="1" xfId="0" applyFont="1" applyBorder="1" applyAlignment="1">
      <alignment horizontal="center" vertical="center"/>
    </xf>
    <xf numFmtId="0" fontId="31" fillId="0" borderId="1" xfId="0" applyFont="1" applyFill="1" applyBorder="1" applyAlignment="1">
      <alignment horizontal="center" vertical="center" wrapText="1"/>
    </xf>
    <xf numFmtId="0" fontId="34" fillId="0" borderId="0" xfId="0" applyFont="1"/>
    <xf numFmtId="0" fontId="37" fillId="0" borderId="0" xfId="0" applyFont="1"/>
    <xf numFmtId="0" fontId="4" fillId="0" borderId="0" xfId="0" applyFont="1"/>
    <xf numFmtId="0" fontId="28" fillId="0" borderId="1" xfId="0" applyFont="1" applyBorder="1" applyAlignment="1">
      <alignment horizontal="center" vertical="center" wrapText="1"/>
    </xf>
    <xf numFmtId="0" fontId="0" fillId="0" borderId="0" xfId="0" applyBorder="1"/>
    <xf numFmtId="39" fontId="41" fillId="0" borderId="1" xfId="0" applyNumberFormat="1" applyFont="1" applyFill="1" applyBorder="1" applyAlignment="1">
      <alignment horizontal="center" wrapText="1"/>
    </xf>
    <xf numFmtId="0" fontId="4" fillId="0" borderId="1" xfId="0" applyFont="1" applyBorder="1" applyAlignment="1">
      <alignment horizontal="center"/>
    </xf>
    <xf numFmtId="0" fontId="40" fillId="0" borderId="0" xfId="0" applyFont="1"/>
    <xf numFmtId="0" fontId="7" fillId="0" borderId="1" xfId="0" applyFont="1" applyBorder="1" applyAlignment="1">
      <alignment horizontal="left" wrapText="1"/>
    </xf>
    <xf numFmtId="39" fontId="7" fillId="0" borderId="1" xfId="0" applyNumberFormat="1" applyFont="1" applyFill="1" applyBorder="1" applyAlignment="1">
      <alignment horizontal="center" wrapText="1"/>
    </xf>
    <xf numFmtId="49" fontId="7" fillId="0" borderId="1" xfId="0" applyNumberFormat="1" applyFont="1" applyFill="1" applyBorder="1" applyAlignment="1">
      <alignment horizontal="center" wrapText="1"/>
    </xf>
    <xf numFmtId="0" fontId="7" fillId="0" borderId="1" xfId="0" applyFont="1" applyFill="1" applyBorder="1" applyAlignment="1">
      <alignment horizontal="left" wrapText="1"/>
    </xf>
    <xf numFmtId="0" fontId="7" fillId="0" borderId="1" xfId="0" applyFont="1" applyFill="1" applyBorder="1" applyAlignment="1">
      <alignment horizontal="center" wrapText="1"/>
    </xf>
    <xf numFmtId="164" fontId="32" fillId="0" borderId="1" xfId="0" applyNumberFormat="1" applyFont="1" applyFill="1" applyBorder="1" applyAlignment="1">
      <alignment horizontal="center"/>
    </xf>
    <xf numFmtId="39" fontId="42" fillId="0" borderId="1" xfId="0" applyNumberFormat="1" applyFont="1" applyFill="1" applyBorder="1" applyAlignment="1">
      <alignment horizontal="center" wrapText="1"/>
    </xf>
    <xf numFmtId="4" fontId="7" fillId="0" borderId="1" xfId="0" applyNumberFormat="1" applyFont="1" applyFill="1" applyBorder="1" applyAlignment="1">
      <alignment horizontal="center" wrapText="1"/>
    </xf>
    <xf numFmtId="0" fontId="27" fillId="0" borderId="1" xfId="0" applyFont="1" applyFill="1" applyBorder="1" applyAlignment="1">
      <alignment horizontal="center" wrapText="1"/>
    </xf>
    <xf numFmtId="4" fontId="36" fillId="0" borderId="1" xfId="0" applyNumberFormat="1" applyFont="1" applyFill="1" applyBorder="1" applyAlignment="1">
      <alignment horizontal="center" wrapText="1"/>
    </xf>
    <xf numFmtId="0" fontId="3" fillId="0" borderId="1" xfId="0" applyFont="1" applyBorder="1"/>
    <xf numFmtId="0" fontId="31" fillId="0" borderId="1" xfId="0" applyFont="1" applyBorder="1" applyAlignment="1">
      <alignment horizontal="center" vertical="center" wrapText="1"/>
    </xf>
    <xf numFmtId="0" fontId="33" fillId="0" borderId="1" xfId="0" applyFont="1" applyFill="1" applyBorder="1" applyAlignment="1">
      <alignment horizontal="left" wrapText="1"/>
    </xf>
    <xf numFmtId="49" fontId="32" fillId="0" borderId="1" xfId="0" applyNumberFormat="1" applyFont="1" applyFill="1" applyBorder="1" applyAlignment="1">
      <alignment horizontal="center"/>
    </xf>
    <xf numFmtId="0" fontId="43" fillId="0" borderId="0" xfId="0" applyFont="1" applyAlignment="1">
      <alignment horizontal="center"/>
    </xf>
    <xf numFmtId="4" fontId="43" fillId="0" borderId="0" xfId="0" applyNumberFormat="1" applyFont="1" applyAlignment="1">
      <alignment horizontal="center"/>
    </xf>
    <xf numFmtId="4" fontId="44" fillId="0" borderId="0" xfId="0" applyNumberFormat="1" applyFont="1" applyAlignment="1">
      <alignment horizontal="center"/>
    </xf>
    <xf numFmtId="0" fontId="3" fillId="0" borderId="0" xfId="0" applyFont="1" applyBorder="1" applyAlignment="1">
      <alignment horizontal="center" vertical="center"/>
    </xf>
    <xf numFmtId="39" fontId="41" fillId="0" borderId="0" xfId="0" applyNumberFormat="1" applyFont="1" applyFill="1" applyBorder="1" applyAlignment="1">
      <alignment horizontal="center" wrapText="1"/>
    </xf>
    <xf numFmtId="0" fontId="31" fillId="0" borderId="0" xfId="0" applyFont="1" applyBorder="1" applyAlignment="1">
      <alignment horizontal="center" wrapText="1"/>
    </xf>
    <xf numFmtId="0" fontId="45" fillId="0" borderId="0" xfId="0" applyFont="1" applyBorder="1" applyAlignment="1">
      <alignment horizontal="center" wrapText="1"/>
    </xf>
    <xf numFmtId="39" fontId="46" fillId="0" borderId="1" xfId="45" applyNumberFormat="1" applyFont="1" applyFill="1" applyBorder="1" applyAlignment="1">
      <alignment horizontal="center"/>
    </xf>
    <xf numFmtId="39" fontId="47" fillId="0" borderId="1" xfId="45" applyNumberFormat="1" applyFont="1" applyFill="1" applyBorder="1" applyAlignment="1">
      <alignment horizontal="center"/>
    </xf>
    <xf numFmtId="39" fontId="48" fillId="0" borderId="0" xfId="0" applyNumberFormat="1" applyFont="1" applyFill="1" applyBorder="1" applyAlignment="1">
      <alignment horizontal="center" wrapText="1"/>
    </xf>
    <xf numFmtId="0" fontId="7" fillId="0" borderId="0" xfId="0" applyFont="1" applyFill="1"/>
    <xf numFmtId="49" fontId="7" fillId="0" borderId="0" xfId="0" applyNumberFormat="1" applyFont="1" applyFill="1"/>
    <xf numFmtId="0" fontId="27" fillId="0" borderId="0" xfId="0" applyFont="1" applyFill="1"/>
    <xf numFmtId="0" fontId="28" fillId="0" borderId="0" xfId="0" applyFont="1" applyFill="1"/>
    <xf numFmtId="39" fontId="49" fillId="0" borderId="0" xfId="0" applyNumberFormat="1" applyFont="1" applyFill="1" applyBorder="1" applyAlignment="1">
      <alignment horizontal="center" wrapText="1"/>
    </xf>
    <xf numFmtId="39" fontId="50" fillId="0" borderId="1" xfId="0" applyNumberFormat="1" applyFont="1" applyFill="1" applyBorder="1" applyAlignment="1">
      <alignment horizontal="center" wrapText="1"/>
    </xf>
    <xf numFmtId="0" fontId="51" fillId="0" borderId="0" xfId="0" applyFont="1"/>
    <xf numFmtId="0" fontId="53" fillId="0" borderId="0" xfId="0" applyFont="1" applyBorder="1" applyAlignment="1">
      <alignment horizontal="left" wrapText="1"/>
    </xf>
    <xf numFmtId="0" fontId="53" fillId="0" borderId="0" xfId="0" applyFont="1" applyAlignment="1">
      <alignment horizontal="left" wrapText="1"/>
    </xf>
    <xf numFmtId="0" fontId="52" fillId="0" borderId="0" xfId="0" applyFont="1" applyAlignment="1">
      <alignment horizontal="center"/>
    </xf>
    <xf numFmtId="0" fontId="52" fillId="0" borderId="0" xfId="0" applyFont="1" applyAlignment="1">
      <alignment horizontal="center" wrapText="1"/>
    </xf>
    <xf numFmtId="0" fontId="43" fillId="0" borderId="0" xfId="0" applyFont="1"/>
    <xf numFmtId="0" fontId="43" fillId="0" borderId="0" xfId="0" applyFont="1" applyAlignment="1">
      <alignment wrapText="1"/>
    </xf>
    <xf numFmtId="0" fontId="51" fillId="0" borderId="0" xfId="0" applyFont="1" applyFill="1"/>
    <xf numFmtId="0" fontId="51" fillId="0" borderId="0" xfId="0" applyFont="1" applyFill="1" applyAlignment="1">
      <alignment wrapText="1"/>
    </xf>
    <xf numFmtId="0" fontId="53" fillId="24" borderId="11" xfId="0" applyFont="1" applyFill="1" applyBorder="1" applyAlignment="1">
      <alignment horizontal="left" wrapText="1"/>
    </xf>
    <xf numFmtId="0" fontId="39" fillId="0" borderId="0" xfId="0" applyFont="1" applyAlignment="1">
      <alignment horizontal="center" wrapText="1"/>
    </xf>
    <xf numFmtId="0" fontId="53" fillId="0" borderId="0" xfId="0" applyFont="1" applyAlignment="1">
      <alignment horizontal="center" wrapText="1"/>
    </xf>
    <xf numFmtId="0" fontId="43" fillId="0" borderId="0" xfId="0" applyFont="1" applyAlignment="1">
      <alignment horizontal="center"/>
    </xf>
    <xf numFmtId="0" fontId="43" fillId="0" borderId="0" xfId="0" applyFont="1" applyAlignment="1">
      <alignment horizontal="center" wrapText="1"/>
    </xf>
    <xf numFmtId="0" fontId="5" fillId="0" borderId="0" xfId="0" applyFont="1" applyAlignment="1">
      <alignment horizontal="center" vertical="center"/>
    </xf>
    <xf numFmtId="0" fontId="43" fillId="0" borderId="11" xfId="0" applyFont="1" applyBorder="1" applyAlignment="1">
      <alignment horizontal="center"/>
    </xf>
    <xf numFmtId="0" fontId="43" fillId="0" borderId="11" xfId="0" applyFont="1" applyBorder="1" applyAlignment="1">
      <alignment horizontal="center" wrapText="1"/>
    </xf>
    <xf numFmtId="0" fontId="38" fillId="0" borderId="0" xfId="0" applyFont="1" applyBorder="1" applyAlignment="1">
      <alignment horizontal="center"/>
    </xf>
    <xf numFmtId="0" fontId="38" fillId="0" borderId="0" xfId="0" applyFont="1" applyBorder="1" applyAlignment="1">
      <alignment horizontal="center" wrapText="1"/>
    </xf>
    <xf numFmtId="0" fontId="35" fillId="0" borderId="0" xfId="0" applyFont="1" applyAlignment="1">
      <alignment horizontal="center" vertical="center"/>
    </xf>
    <xf numFmtId="0" fontId="6" fillId="0" borderId="0" xfId="0" applyFont="1" applyAlignment="1">
      <alignment horizontal="center"/>
    </xf>
    <xf numFmtId="0" fontId="3" fillId="0" borderId="0" xfId="0" applyFont="1" applyBorder="1" applyAlignment="1">
      <alignment horizontal="center" vertical="center"/>
    </xf>
  </cellXfs>
  <cellStyles count="46">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Bad" xfId="27"/>
    <cellStyle name="Calculation" xfId="28"/>
    <cellStyle name="Check Cell" xfId="29"/>
    <cellStyle name="Explanatory Text" xfId="30"/>
    <cellStyle name="Good" xfId="31"/>
    <cellStyle name="Heading 1" xfId="32"/>
    <cellStyle name="Heading 2" xfId="33"/>
    <cellStyle name="Heading 3" xfId="34"/>
    <cellStyle name="Heading 4" xfId="35"/>
    <cellStyle name="Input" xfId="36"/>
    <cellStyle name="Linked Cell" xfId="37"/>
    <cellStyle name="Moneda" xfId="45" builtinId="4"/>
    <cellStyle name="Moneda 2" xfId="44"/>
    <cellStyle name="Neutral 2" xfId="38"/>
    <cellStyle name="Normal" xfId="0" builtinId="0"/>
    <cellStyle name="Normal 2" xfId="1"/>
    <cellStyle name="Normal 3" xfId="2"/>
    <cellStyle name="Note" xfId="39"/>
    <cellStyle name="Output" xfId="40"/>
    <cellStyle name="Title" xfId="41"/>
    <cellStyle name="Total 2" xfId="42"/>
    <cellStyle name="Warning Text"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342899</xdr:colOff>
      <xdr:row>10</xdr:row>
      <xdr:rowOff>0</xdr:rowOff>
    </xdr:from>
    <xdr:ext cx="3171825" cy="438151"/>
    <xdr:sp macro="" textlink="">
      <xdr:nvSpPr>
        <xdr:cNvPr id="2" name="1 Rectángulo">
          <a:extLst>
            <a:ext uri="{FF2B5EF4-FFF2-40B4-BE49-F238E27FC236}">
              <a16:creationId xmlns:a16="http://schemas.microsoft.com/office/drawing/2014/main" xmlns="" id="{00000000-0008-0000-0000-000002000000}"/>
            </a:ext>
          </a:extLst>
        </xdr:cNvPr>
        <xdr:cNvSpPr/>
      </xdr:nvSpPr>
      <xdr:spPr>
        <a:xfrm>
          <a:off x="2409824" y="31908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3</xdr:col>
      <xdr:colOff>2457450</xdr:colOff>
      <xdr:row>1</xdr:row>
      <xdr:rowOff>38100</xdr:rowOff>
    </xdr:from>
    <xdr:to>
      <xdr:col>4</xdr:col>
      <xdr:colOff>3276600</xdr:colOff>
      <xdr:row>4</xdr:row>
      <xdr:rowOff>171450</xdr:rowOff>
    </xdr:to>
    <xdr:pic>
      <xdr:nvPicPr>
        <xdr:cNvPr id="3" name="2 Imagen">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48400" y="304800"/>
          <a:ext cx="4152900" cy="933450"/>
        </a:xfrm>
        <a:prstGeom prst="rect">
          <a:avLst/>
        </a:prstGeom>
        <a:noFill/>
      </xdr:spPr>
    </xdr:pic>
    <xdr:clientData/>
  </xdr:twoCellAnchor>
  <xdr:oneCellAnchor>
    <xdr:from>
      <xdr:col>2</xdr:col>
      <xdr:colOff>590549</xdr:colOff>
      <xdr:row>9</xdr:row>
      <xdr:rowOff>295275</xdr:rowOff>
    </xdr:from>
    <xdr:ext cx="3171825" cy="438151"/>
    <xdr:sp macro="" textlink="">
      <xdr:nvSpPr>
        <xdr:cNvPr id="4" name="3 Rectángulo">
          <a:extLst>
            <a:ext uri="{FF2B5EF4-FFF2-40B4-BE49-F238E27FC236}">
              <a16:creationId xmlns:a16="http://schemas.microsoft.com/office/drawing/2014/main" xmlns="" id="{00000000-0008-0000-0000-000005000000}"/>
            </a:ext>
          </a:extLst>
        </xdr:cNvPr>
        <xdr:cNvSpPr/>
      </xdr:nvSpPr>
      <xdr:spPr>
        <a:xfrm>
          <a:off x="2657474" y="30575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6</xdr:col>
      <xdr:colOff>0</xdr:colOff>
      <xdr:row>116</xdr:row>
      <xdr:rowOff>0</xdr:rowOff>
    </xdr:from>
    <xdr:to>
      <xdr:col>6</xdr:col>
      <xdr:colOff>0</xdr:colOff>
      <xdr:row>213</xdr:row>
      <xdr:rowOff>176213</xdr:rowOff>
    </xdr:to>
    <xdr:pic>
      <xdr:nvPicPr>
        <xdr:cNvPr id="5" name="4 Imagen" descr="farmacia del pueblo">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2" cstate="print"/>
        <a:srcRect/>
        <a:stretch>
          <a:fillRect/>
        </a:stretch>
      </xdr:blipFill>
      <xdr:spPr bwMode="auto">
        <a:xfrm>
          <a:off x="12220575" y="650119350"/>
          <a:ext cx="0" cy="43514962"/>
        </a:xfrm>
        <a:prstGeom prst="rect">
          <a:avLst/>
        </a:prstGeom>
        <a:solidFill>
          <a:schemeClr val="accent2"/>
        </a:solidFill>
      </xdr:spPr>
    </xdr:pic>
    <xdr:clientData/>
  </xdr:twoCellAnchor>
  <xdr:oneCellAnchor>
    <xdr:from>
      <xdr:col>2</xdr:col>
      <xdr:colOff>380999</xdr:colOff>
      <xdr:row>10</xdr:row>
      <xdr:rowOff>0</xdr:rowOff>
    </xdr:from>
    <xdr:ext cx="3171825" cy="438151"/>
    <xdr:sp macro="" textlink="">
      <xdr:nvSpPr>
        <xdr:cNvPr id="6" name="5 Rectángulo">
          <a:extLst>
            <a:ext uri="{FF2B5EF4-FFF2-40B4-BE49-F238E27FC236}">
              <a16:creationId xmlns:a16="http://schemas.microsoft.com/office/drawing/2014/main" xmlns="" id="{00000000-0008-0000-0000-000007000000}"/>
            </a:ext>
          </a:extLst>
        </xdr:cNvPr>
        <xdr:cNvSpPr/>
      </xdr:nvSpPr>
      <xdr:spPr>
        <a:xfrm>
          <a:off x="2447924" y="31908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5</xdr:col>
      <xdr:colOff>1581150</xdr:colOff>
      <xdr:row>1</xdr:row>
      <xdr:rowOff>0</xdr:rowOff>
    </xdr:from>
    <xdr:to>
      <xdr:col>5</xdr:col>
      <xdr:colOff>1581150</xdr:colOff>
      <xdr:row>15</xdr:row>
      <xdr:rowOff>879020</xdr:rowOff>
    </xdr:to>
    <xdr:pic>
      <xdr:nvPicPr>
        <xdr:cNvPr id="7" name="8 Imagen" descr="farmacia del pueblo">
          <a:extLst>
            <a:ext uri="{FF2B5EF4-FFF2-40B4-BE49-F238E27FC236}">
              <a16:creationId xmlns:a16="http://schemas.microsoft.com/office/drawing/2014/main" xmlns=""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0" y="266700"/>
          <a:ext cx="0" cy="75142724"/>
        </a:xfrm>
        <a:prstGeom prst="rect">
          <a:avLst/>
        </a:prstGeom>
        <a:noFill/>
        <a:ln>
          <a:noFill/>
        </a:ln>
      </xdr:spPr>
    </xdr:pic>
    <xdr:clientData/>
  </xdr:twoCellAnchor>
  <xdr:oneCellAnchor>
    <xdr:from>
      <xdr:col>2</xdr:col>
      <xdr:colOff>495299</xdr:colOff>
      <xdr:row>9</xdr:row>
      <xdr:rowOff>28575</xdr:rowOff>
    </xdr:from>
    <xdr:ext cx="3171825" cy="438151"/>
    <xdr:sp macro="" textlink="">
      <xdr:nvSpPr>
        <xdr:cNvPr id="8" name="9 Rectángulo">
          <a:extLst>
            <a:ext uri="{FF2B5EF4-FFF2-40B4-BE49-F238E27FC236}">
              <a16:creationId xmlns:a16="http://schemas.microsoft.com/office/drawing/2014/main" xmlns="" id="{00000000-0008-0000-0000-000009000000}"/>
            </a:ext>
          </a:extLst>
        </xdr:cNvPr>
        <xdr:cNvSpPr/>
      </xdr:nvSpPr>
      <xdr:spPr>
        <a:xfrm>
          <a:off x="2562224" y="27908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5</xdr:col>
      <xdr:colOff>1657350</xdr:colOff>
      <xdr:row>1</xdr:row>
      <xdr:rowOff>95250</xdr:rowOff>
    </xdr:from>
    <xdr:to>
      <xdr:col>5</xdr:col>
      <xdr:colOff>1657350</xdr:colOff>
      <xdr:row>13</xdr:row>
      <xdr:rowOff>783771</xdr:rowOff>
    </xdr:to>
    <xdr:pic>
      <xdr:nvPicPr>
        <xdr:cNvPr id="9" name="10 Imagen" descr="farmacia del pueblo">
          <a:extLst>
            <a:ext uri="{FF2B5EF4-FFF2-40B4-BE49-F238E27FC236}">
              <a16:creationId xmlns:a16="http://schemas.microsoft.com/office/drawing/2014/main" xmlns="" id="{00000000-0008-0000-0000-00000A000000}"/>
            </a:ext>
          </a:extLst>
        </xdr:cNvPr>
        <xdr:cNvPicPr/>
      </xdr:nvPicPr>
      <xdr:blipFill>
        <a:blip xmlns:r="http://schemas.openxmlformats.org/officeDocument/2006/relationships" r:embed="rId2" cstate="print"/>
        <a:srcRect/>
        <a:stretch>
          <a:fillRect/>
        </a:stretch>
      </xdr:blipFill>
      <xdr:spPr bwMode="auto">
        <a:xfrm>
          <a:off x="12172950" y="361950"/>
          <a:ext cx="0" cy="32461200"/>
        </a:xfrm>
        <a:prstGeom prst="rect">
          <a:avLst/>
        </a:prstGeom>
        <a:solidFill>
          <a:schemeClr val="accent2"/>
        </a:solidFill>
      </xdr:spPr>
    </xdr:pic>
    <xdr:clientData/>
  </xdr:twoCellAnchor>
  <xdr:twoCellAnchor editAs="oneCell">
    <xdr:from>
      <xdr:col>6</xdr:col>
      <xdr:colOff>0</xdr:colOff>
      <xdr:row>116</xdr:row>
      <xdr:rowOff>0</xdr:rowOff>
    </xdr:from>
    <xdr:to>
      <xdr:col>6</xdr:col>
      <xdr:colOff>0</xdr:colOff>
      <xdr:row>193</xdr:row>
      <xdr:rowOff>85725</xdr:rowOff>
    </xdr:to>
    <xdr:pic>
      <xdr:nvPicPr>
        <xdr:cNvPr id="10" name="5 Imagen" descr="farmacia del pueblo">
          <a:extLst>
            <a:ext uri="{FF2B5EF4-FFF2-40B4-BE49-F238E27FC236}">
              <a16:creationId xmlns:a16="http://schemas.microsoft.com/office/drawing/2014/main" xmlns="" id="{00000000-0008-0000-0000-00000C000000}"/>
            </a:ext>
          </a:extLst>
        </xdr:cNvPr>
        <xdr:cNvPicPr/>
      </xdr:nvPicPr>
      <xdr:blipFill>
        <a:blip xmlns:r="http://schemas.openxmlformats.org/officeDocument/2006/relationships" r:embed="rId2" cstate="print"/>
        <a:srcRect/>
        <a:stretch>
          <a:fillRect/>
        </a:stretch>
      </xdr:blipFill>
      <xdr:spPr bwMode="auto">
        <a:xfrm>
          <a:off x="12220575" y="651062325"/>
          <a:ext cx="0" cy="35480624"/>
        </a:xfrm>
        <a:prstGeom prst="rect">
          <a:avLst/>
        </a:prstGeom>
        <a:solidFill>
          <a:schemeClr val="accent2"/>
        </a:solidFill>
      </xdr:spPr>
    </xdr:pic>
    <xdr:clientData/>
  </xdr:twoCellAnchor>
  <xdr:twoCellAnchor editAs="oneCell">
    <xdr:from>
      <xdr:col>6</xdr:col>
      <xdr:colOff>0</xdr:colOff>
      <xdr:row>116</xdr:row>
      <xdr:rowOff>0</xdr:rowOff>
    </xdr:from>
    <xdr:to>
      <xdr:col>6</xdr:col>
      <xdr:colOff>0</xdr:colOff>
      <xdr:row>219</xdr:row>
      <xdr:rowOff>204788</xdr:rowOff>
    </xdr:to>
    <xdr:pic>
      <xdr:nvPicPr>
        <xdr:cNvPr id="11" name="10 Imagen" descr="farmacia del pueblo">
          <a:extLst>
            <a:ext uri="{FF2B5EF4-FFF2-40B4-BE49-F238E27FC236}">
              <a16:creationId xmlns:a16="http://schemas.microsoft.com/office/drawing/2014/main" xmlns="" id="{00000000-0008-0000-0000-00000D000000}"/>
            </a:ext>
          </a:extLst>
        </xdr:cNvPr>
        <xdr:cNvPicPr/>
      </xdr:nvPicPr>
      <xdr:blipFill>
        <a:blip xmlns:r="http://schemas.openxmlformats.org/officeDocument/2006/relationships" r:embed="rId2" cstate="print"/>
        <a:srcRect/>
        <a:stretch>
          <a:fillRect/>
        </a:stretch>
      </xdr:blipFill>
      <xdr:spPr bwMode="auto">
        <a:xfrm>
          <a:off x="12220575" y="650119350"/>
          <a:ext cx="0" cy="45810487"/>
        </a:xfrm>
        <a:prstGeom prst="rect">
          <a:avLst/>
        </a:prstGeom>
        <a:solidFill>
          <a:schemeClr val="accent2"/>
        </a:solidFill>
      </xdr:spPr>
    </xdr:pic>
    <xdr:clientData/>
  </xdr:twoCellAnchor>
  <xdr:oneCellAnchor>
    <xdr:from>
      <xdr:col>3</xdr:col>
      <xdr:colOff>590549</xdr:colOff>
      <xdr:row>7</xdr:row>
      <xdr:rowOff>295275</xdr:rowOff>
    </xdr:from>
    <xdr:ext cx="3171825" cy="438151"/>
    <xdr:sp macro="" textlink="">
      <xdr:nvSpPr>
        <xdr:cNvPr id="12" name="11 Rectángulo">
          <a:extLst>
            <a:ext uri="{FF2B5EF4-FFF2-40B4-BE49-F238E27FC236}">
              <a16:creationId xmlns:a16="http://schemas.microsoft.com/office/drawing/2014/main" xmlns="" id="{00000000-0008-0000-0000-000005000000}"/>
            </a:ext>
          </a:extLst>
        </xdr:cNvPr>
        <xdr:cNvSpPr/>
      </xdr:nvSpPr>
      <xdr:spPr>
        <a:xfrm>
          <a:off x="4610099" y="21050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495299</xdr:colOff>
      <xdr:row>7</xdr:row>
      <xdr:rowOff>28575</xdr:rowOff>
    </xdr:from>
    <xdr:ext cx="3171825" cy="438151"/>
    <xdr:sp macro="" textlink="">
      <xdr:nvSpPr>
        <xdr:cNvPr id="13" name="9 Rectángulo">
          <a:extLst>
            <a:ext uri="{FF2B5EF4-FFF2-40B4-BE49-F238E27FC236}">
              <a16:creationId xmlns:a16="http://schemas.microsoft.com/office/drawing/2014/main" xmlns="" id="{00000000-0008-0000-0000-000009000000}"/>
            </a:ext>
          </a:extLst>
        </xdr:cNvPr>
        <xdr:cNvSpPr/>
      </xdr:nvSpPr>
      <xdr:spPr>
        <a:xfrm>
          <a:off x="451484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342899</xdr:colOff>
      <xdr:row>8</xdr:row>
      <xdr:rowOff>0</xdr:rowOff>
    </xdr:from>
    <xdr:ext cx="3171825" cy="438151"/>
    <xdr:sp macro="" textlink="">
      <xdr:nvSpPr>
        <xdr:cNvPr id="14" name="13 Rectángulo">
          <a:extLst>
            <a:ext uri="{FF2B5EF4-FFF2-40B4-BE49-F238E27FC236}">
              <a16:creationId xmlns:a16="http://schemas.microsoft.com/office/drawing/2014/main" xmlns="" id="{00000000-0008-0000-0000-000002000000}"/>
            </a:ext>
          </a:extLst>
        </xdr:cNvPr>
        <xdr:cNvSpPr/>
      </xdr:nvSpPr>
      <xdr:spPr>
        <a:xfrm>
          <a:off x="4362449" y="228600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561974</xdr:colOff>
      <xdr:row>8</xdr:row>
      <xdr:rowOff>57150</xdr:rowOff>
    </xdr:from>
    <xdr:ext cx="3171825" cy="438151"/>
    <xdr:sp macro="" textlink="">
      <xdr:nvSpPr>
        <xdr:cNvPr id="15" name="14 Rectángulo">
          <a:extLst>
            <a:ext uri="{FF2B5EF4-FFF2-40B4-BE49-F238E27FC236}">
              <a16:creationId xmlns:a16="http://schemas.microsoft.com/office/drawing/2014/main" xmlns="" id="{00000000-0008-0000-0000-000005000000}"/>
            </a:ext>
          </a:extLst>
        </xdr:cNvPr>
        <xdr:cNvSpPr/>
      </xdr:nvSpPr>
      <xdr:spPr>
        <a:xfrm>
          <a:off x="4581524" y="234315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380999</xdr:colOff>
      <xdr:row>8</xdr:row>
      <xdr:rowOff>0</xdr:rowOff>
    </xdr:from>
    <xdr:ext cx="3171825" cy="438151"/>
    <xdr:sp macro="" textlink="">
      <xdr:nvSpPr>
        <xdr:cNvPr id="16" name="15 Rectángulo">
          <a:extLst>
            <a:ext uri="{FF2B5EF4-FFF2-40B4-BE49-F238E27FC236}">
              <a16:creationId xmlns:a16="http://schemas.microsoft.com/office/drawing/2014/main" xmlns="" id="{00000000-0008-0000-0000-000007000000}"/>
            </a:ext>
          </a:extLst>
        </xdr:cNvPr>
        <xdr:cNvSpPr/>
      </xdr:nvSpPr>
      <xdr:spPr>
        <a:xfrm>
          <a:off x="4400549" y="228600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495299</xdr:colOff>
      <xdr:row>7</xdr:row>
      <xdr:rowOff>28575</xdr:rowOff>
    </xdr:from>
    <xdr:ext cx="3171825" cy="438151"/>
    <xdr:sp macro="" textlink="">
      <xdr:nvSpPr>
        <xdr:cNvPr id="17" name="9 Rectángulo">
          <a:extLst>
            <a:ext uri="{FF2B5EF4-FFF2-40B4-BE49-F238E27FC236}">
              <a16:creationId xmlns:a16="http://schemas.microsoft.com/office/drawing/2014/main" xmlns="" id="{00000000-0008-0000-0000-000009000000}"/>
            </a:ext>
          </a:extLst>
        </xdr:cNvPr>
        <xdr:cNvSpPr/>
      </xdr:nvSpPr>
      <xdr:spPr>
        <a:xfrm>
          <a:off x="451484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I157"/>
  <sheetViews>
    <sheetView tabSelected="1" zoomScale="70" zoomScaleNormal="70" workbookViewId="0">
      <selection sqref="A1:I147"/>
    </sheetView>
  </sheetViews>
  <sheetFormatPr baseColWidth="10" defaultRowHeight="21" x14ac:dyDescent="0.35"/>
  <cols>
    <col min="1" max="1" width="10" style="13" customWidth="1"/>
    <col min="2" max="2" width="12.85546875" style="4" customWidth="1"/>
    <col min="3" max="3" width="24.140625" style="5" customWidth="1"/>
    <col min="4" max="4" width="50" style="5" customWidth="1"/>
    <col min="5" max="5" width="74.7109375" customWidth="1"/>
    <col min="6" max="6" width="25.140625" style="5" customWidth="1"/>
    <col min="7" max="7" width="26.28515625" customWidth="1"/>
    <col min="8" max="8" width="25.85546875" customWidth="1"/>
    <col min="9" max="9" width="6.42578125" hidden="1" customWidth="1"/>
  </cols>
  <sheetData>
    <row r="6" spans="1:8" ht="30" x14ac:dyDescent="0.25">
      <c r="A6" s="64" t="s">
        <v>108</v>
      </c>
      <c r="B6" s="64"/>
      <c r="C6" s="64"/>
      <c r="D6" s="64"/>
      <c r="E6" s="64"/>
      <c r="F6" s="64"/>
      <c r="G6" s="64"/>
      <c r="H6" s="64"/>
    </row>
    <row r="7" spans="1:8" s="2" customFormat="1" ht="34.5" x14ac:dyDescent="0.45">
      <c r="A7" s="69" t="s">
        <v>3</v>
      </c>
      <c r="B7" s="69"/>
      <c r="C7" s="69"/>
      <c r="D7" s="69"/>
      <c r="E7" s="69"/>
      <c r="F7" s="69"/>
      <c r="G7" s="69"/>
      <c r="H7" s="69"/>
    </row>
    <row r="8" spans="1:8" s="2" customFormat="1" ht="33" x14ac:dyDescent="0.45">
      <c r="A8" s="70" t="s">
        <v>4</v>
      </c>
      <c r="B8" s="70"/>
      <c r="C8" s="70"/>
      <c r="D8" s="70"/>
      <c r="E8" s="70"/>
      <c r="F8" s="70"/>
      <c r="G8" s="70"/>
      <c r="H8" s="70"/>
    </row>
    <row r="9" spans="1:8" s="2" customFormat="1" ht="33" x14ac:dyDescent="0.45">
      <c r="A9" s="70" t="s">
        <v>7</v>
      </c>
      <c r="B9" s="70"/>
      <c r="C9" s="70"/>
      <c r="D9" s="70"/>
      <c r="E9" s="70"/>
      <c r="F9" s="70"/>
      <c r="G9" s="70"/>
      <c r="H9" s="70"/>
    </row>
    <row r="10" spans="1:8" s="1" customFormat="1" ht="33" x14ac:dyDescent="0.45">
      <c r="A10" s="70" t="s">
        <v>34</v>
      </c>
      <c r="B10" s="70"/>
      <c r="C10" s="70"/>
      <c r="D10" s="70"/>
      <c r="E10" s="70"/>
      <c r="F10" s="70"/>
      <c r="G10" s="70"/>
      <c r="H10" s="70"/>
    </row>
    <row r="11" spans="1:8" s="1" customFormat="1" ht="18" x14ac:dyDescent="0.25">
      <c r="A11" s="14"/>
      <c r="B11" s="71"/>
      <c r="C11" s="71"/>
      <c r="D11" s="71"/>
      <c r="F11" s="37"/>
    </row>
    <row r="12" spans="1:8" s="1" customFormat="1" ht="90" x14ac:dyDescent="0.2">
      <c r="A12" s="15" t="s">
        <v>5</v>
      </c>
      <c r="B12" s="9" t="s">
        <v>0</v>
      </c>
      <c r="C12" s="3" t="s">
        <v>9</v>
      </c>
      <c r="D12" s="11" t="s">
        <v>1</v>
      </c>
      <c r="E12" s="10" t="s">
        <v>8</v>
      </c>
      <c r="F12" s="11" t="s">
        <v>6</v>
      </c>
      <c r="G12" s="11" t="s">
        <v>10</v>
      </c>
      <c r="H12" s="31" t="s">
        <v>2</v>
      </c>
    </row>
    <row r="13" spans="1:8" s="1" customFormat="1" ht="55.5" customHeight="1" x14ac:dyDescent="0.35">
      <c r="A13" s="18">
        <v>1</v>
      </c>
      <c r="B13" s="25">
        <v>45019</v>
      </c>
      <c r="C13" s="24"/>
      <c r="D13" s="28" t="s">
        <v>35</v>
      </c>
      <c r="E13" s="8" t="s">
        <v>12</v>
      </c>
      <c r="F13" s="29"/>
      <c r="G13" s="30"/>
      <c r="H13" s="49">
        <v>2703119.81</v>
      </c>
    </row>
    <row r="14" spans="1:8" ht="121.5" customHeight="1" x14ac:dyDescent="0.3">
      <c r="A14" s="18">
        <v>2</v>
      </c>
      <c r="B14" s="25">
        <v>45019</v>
      </c>
      <c r="C14" s="24" t="s">
        <v>39</v>
      </c>
      <c r="D14" s="23" t="s">
        <v>18</v>
      </c>
      <c r="E14" s="20" t="s">
        <v>163</v>
      </c>
      <c r="F14" s="22"/>
      <c r="G14" s="21">
        <v>7550</v>
      </c>
      <c r="H14" s="21">
        <f>SUM(H13+F14-G14)</f>
        <v>2695569.81</v>
      </c>
    </row>
    <row r="15" spans="1:8" s="12" customFormat="1" ht="283.5" x14ac:dyDescent="0.3">
      <c r="A15" s="18">
        <v>3</v>
      </c>
      <c r="B15" s="25">
        <v>45019</v>
      </c>
      <c r="C15" s="24" t="s">
        <v>39</v>
      </c>
      <c r="D15" s="23" t="s">
        <v>42</v>
      </c>
      <c r="E15" s="20" t="s">
        <v>43</v>
      </c>
      <c r="F15" s="22"/>
      <c r="G15" s="21">
        <v>6950</v>
      </c>
      <c r="H15" s="21">
        <f t="shared" ref="H15:H78" si="0">SUM(H14+F15-G15)</f>
        <v>2688619.81</v>
      </c>
    </row>
    <row r="16" spans="1:8" ht="141.75" x14ac:dyDescent="0.3">
      <c r="A16" s="18">
        <v>4</v>
      </c>
      <c r="B16" s="25">
        <v>45019</v>
      </c>
      <c r="C16" s="24" t="s">
        <v>39</v>
      </c>
      <c r="D16" s="23" t="s">
        <v>18</v>
      </c>
      <c r="E16" s="20" t="s">
        <v>164</v>
      </c>
      <c r="F16" s="22"/>
      <c r="G16" s="21">
        <v>5800</v>
      </c>
      <c r="H16" s="21">
        <f t="shared" si="0"/>
        <v>2682819.81</v>
      </c>
    </row>
    <row r="17" spans="1:8" ht="141.75" x14ac:dyDescent="0.3">
      <c r="A17" s="18">
        <v>5</v>
      </c>
      <c r="B17" s="25">
        <v>45019</v>
      </c>
      <c r="C17" s="24" t="s">
        <v>39</v>
      </c>
      <c r="D17" s="23" t="s">
        <v>18</v>
      </c>
      <c r="E17" s="20" t="s">
        <v>165</v>
      </c>
      <c r="F17" s="22"/>
      <c r="G17" s="21">
        <v>8100</v>
      </c>
      <c r="H17" s="21">
        <f t="shared" si="0"/>
        <v>2674719.81</v>
      </c>
    </row>
    <row r="18" spans="1:8" ht="141.75" x14ac:dyDescent="0.3">
      <c r="A18" s="18">
        <v>6</v>
      </c>
      <c r="B18" s="25">
        <v>45019</v>
      </c>
      <c r="C18" s="24" t="s">
        <v>39</v>
      </c>
      <c r="D18" s="23" t="s">
        <v>18</v>
      </c>
      <c r="E18" s="20" t="s">
        <v>44</v>
      </c>
      <c r="F18" s="22"/>
      <c r="G18" s="21">
        <v>16200</v>
      </c>
      <c r="H18" s="21">
        <f t="shared" si="0"/>
        <v>2658519.81</v>
      </c>
    </row>
    <row r="19" spans="1:8" s="12" customFormat="1" ht="141.75" x14ac:dyDescent="0.3">
      <c r="A19" s="18">
        <v>7</v>
      </c>
      <c r="B19" s="25">
        <v>45019</v>
      </c>
      <c r="C19" s="24" t="s">
        <v>39</v>
      </c>
      <c r="D19" s="23" t="s">
        <v>45</v>
      </c>
      <c r="E19" s="20" t="s">
        <v>109</v>
      </c>
      <c r="F19" s="27"/>
      <c r="G19" s="21">
        <v>4850</v>
      </c>
      <c r="H19" s="21">
        <f t="shared" si="0"/>
        <v>2653669.81</v>
      </c>
    </row>
    <row r="20" spans="1:8" s="12" customFormat="1" ht="81" x14ac:dyDescent="0.3">
      <c r="A20" s="18">
        <v>8</v>
      </c>
      <c r="B20" s="25">
        <v>45019</v>
      </c>
      <c r="C20" s="24" t="s">
        <v>39</v>
      </c>
      <c r="D20" s="23" t="s">
        <v>22</v>
      </c>
      <c r="E20" s="20" t="s">
        <v>110</v>
      </c>
      <c r="F20" s="22"/>
      <c r="G20" s="21">
        <v>3400</v>
      </c>
      <c r="H20" s="21">
        <f t="shared" si="0"/>
        <v>2650269.81</v>
      </c>
    </row>
    <row r="21" spans="1:8" s="19" customFormat="1" ht="283.5" x14ac:dyDescent="0.3">
      <c r="A21" s="18">
        <v>9</v>
      </c>
      <c r="B21" s="25">
        <v>45019</v>
      </c>
      <c r="C21" s="24" t="s">
        <v>39</v>
      </c>
      <c r="D21" s="23" t="s">
        <v>46</v>
      </c>
      <c r="E21" s="20" t="s">
        <v>47</v>
      </c>
      <c r="F21" s="22"/>
      <c r="G21" s="21">
        <v>49300</v>
      </c>
      <c r="H21" s="21">
        <f t="shared" si="0"/>
        <v>2600969.81</v>
      </c>
    </row>
    <row r="22" spans="1:8" s="19" customFormat="1" ht="222.75" x14ac:dyDescent="0.3">
      <c r="A22" s="18">
        <v>10</v>
      </c>
      <c r="B22" s="25">
        <v>45019</v>
      </c>
      <c r="C22" s="24" t="s">
        <v>39</v>
      </c>
      <c r="D22" s="23" t="s">
        <v>46</v>
      </c>
      <c r="E22" s="20" t="s">
        <v>48</v>
      </c>
      <c r="F22" s="22"/>
      <c r="G22" s="21">
        <v>48900</v>
      </c>
      <c r="H22" s="21">
        <f t="shared" si="0"/>
        <v>2552069.81</v>
      </c>
    </row>
    <row r="23" spans="1:8" ht="182.25" x14ac:dyDescent="0.3">
      <c r="A23" s="18">
        <v>11</v>
      </c>
      <c r="B23" s="25">
        <v>45019</v>
      </c>
      <c r="C23" s="24" t="s">
        <v>39</v>
      </c>
      <c r="D23" s="23" t="s">
        <v>17</v>
      </c>
      <c r="E23" s="20" t="s">
        <v>99</v>
      </c>
      <c r="F23" s="22"/>
      <c r="G23" s="21">
        <v>49650</v>
      </c>
      <c r="H23" s="21">
        <f t="shared" si="0"/>
        <v>2502419.81</v>
      </c>
    </row>
    <row r="24" spans="1:8" ht="182.25" x14ac:dyDescent="0.3">
      <c r="A24" s="18">
        <v>12</v>
      </c>
      <c r="B24" s="25">
        <v>45019</v>
      </c>
      <c r="C24" s="24" t="s">
        <v>39</v>
      </c>
      <c r="D24" s="23" t="s">
        <v>17</v>
      </c>
      <c r="E24" s="20" t="s">
        <v>100</v>
      </c>
      <c r="F24" s="22"/>
      <c r="G24" s="21">
        <v>48700</v>
      </c>
      <c r="H24" s="21">
        <f t="shared" si="0"/>
        <v>2453719.81</v>
      </c>
    </row>
    <row r="25" spans="1:8" ht="162" x14ac:dyDescent="0.3">
      <c r="A25" s="18">
        <v>13</v>
      </c>
      <c r="B25" s="25">
        <v>45019</v>
      </c>
      <c r="C25" s="24" t="s">
        <v>39</v>
      </c>
      <c r="D25" s="23" t="s">
        <v>17</v>
      </c>
      <c r="E25" s="20" t="s">
        <v>101</v>
      </c>
      <c r="F25" s="22"/>
      <c r="G25" s="21">
        <v>46900</v>
      </c>
      <c r="H25" s="21">
        <f t="shared" si="0"/>
        <v>2406819.81</v>
      </c>
    </row>
    <row r="26" spans="1:8" ht="182.25" x14ac:dyDescent="0.3">
      <c r="A26" s="18">
        <v>14</v>
      </c>
      <c r="B26" s="25">
        <v>45019</v>
      </c>
      <c r="C26" s="24" t="s">
        <v>39</v>
      </c>
      <c r="D26" s="23" t="s">
        <v>17</v>
      </c>
      <c r="E26" s="20" t="s">
        <v>49</v>
      </c>
      <c r="F26" s="22"/>
      <c r="G26" s="21">
        <v>49100</v>
      </c>
      <c r="H26" s="21">
        <f t="shared" si="0"/>
        <v>2357719.81</v>
      </c>
    </row>
    <row r="27" spans="1:8" s="12" customFormat="1" ht="121.5" x14ac:dyDescent="0.3">
      <c r="A27" s="18">
        <v>15</v>
      </c>
      <c r="B27" s="25">
        <v>45019</v>
      </c>
      <c r="C27" s="24">
        <v>30193703023</v>
      </c>
      <c r="D27" s="23" t="s">
        <v>28</v>
      </c>
      <c r="E27" s="20" t="s">
        <v>102</v>
      </c>
      <c r="F27" s="27"/>
      <c r="G27" s="21">
        <v>700</v>
      </c>
      <c r="H27" s="21">
        <f t="shared" si="0"/>
        <v>2357019.81</v>
      </c>
    </row>
    <row r="28" spans="1:8" s="12" customFormat="1" ht="121.5" x14ac:dyDescent="0.3">
      <c r="A28" s="18">
        <v>16</v>
      </c>
      <c r="B28" s="25">
        <v>45019</v>
      </c>
      <c r="C28" s="24">
        <v>30193729872</v>
      </c>
      <c r="D28" s="23" t="s">
        <v>28</v>
      </c>
      <c r="E28" s="20" t="s">
        <v>103</v>
      </c>
      <c r="F28" s="27"/>
      <c r="G28" s="21">
        <v>500</v>
      </c>
      <c r="H28" s="21">
        <f t="shared" si="0"/>
        <v>2356519.81</v>
      </c>
    </row>
    <row r="29" spans="1:8" s="19" customFormat="1" ht="162" x14ac:dyDescent="0.3">
      <c r="A29" s="18">
        <v>17</v>
      </c>
      <c r="B29" s="25">
        <v>45019</v>
      </c>
      <c r="C29" s="24">
        <v>30193807415</v>
      </c>
      <c r="D29" s="23" t="s">
        <v>40</v>
      </c>
      <c r="E29" s="23" t="s">
        <v>111</v>
      </c>
      <c r="F29" s="41"/>
      <c r="G29" s="42">
        <v>1555</v>
      </c>
      <c r="H29" s="21">
        <f t="shared" si="0"/>
        <v>2354964.81</v>
      </c>
    </row>
    <row r="30" spans="1:8" s="19" customFormat="1" ht="139.5" customHeight="1" x14ac:dyDescent="0.3">
      <c r="A30" s="18">
        <v>18</v>
      </c>
      <c r="B30" s="25">
        <v>45019</v>
      </c>
      <c r="C30" s="24">
        <v>30193882076</v>
      </c>
      <c r="D30" s="23" t="s">
        <v>30</v>
      </c>
      <c r="E30" s="20" t="s">
        <v>112</v>
      </c>
      <c r="F30" s="22"/>
      <c r="G30" s="21">
        <v>3600</v>
      </c>
      <c r="H30" s="21">
        <f t="shared" si="0"/>
        <v>2351364.81</v>
      </c>
    </row>
    <row r="31" spans="1:8" s="19" customFormat="1" ht="121.5" x14ac:dyDescent="0.3">
      <c r="A31" s="18">
        <v>19</v>
      </c>
      <c r="B31" s="25">
        <v>45019</v>
      </c>
      <c r="C31" s="24">
        <v>30193987856</v>
      </c>
      <c r="D31" s="23" t="s">
        <v>41</v>
      </c>
      <c r="E31" s="20" t="s">
        <v>113</v>
      </c>
      <c r="F31" s="22"/>
      <c r="G31" s="21">
        <v>1200</v>
      </c>
      <c r="H31" s="21">
        <f t="shared" si="0"/>
        <v>2350164.81</v>
      </c>
    </row>
    <row r="32" spans="1:8" s="19" customFormat="1" ht="101.25" x14ac:dyDescent="0.3">
      <c r="A32" s="18">
        <v>20</v>
      </c>
      <c r="B32" s="25">
        <v>45026</v>
      </c>
      <c r="C32" s="24">
        <v>554214583</v>
      </c>
      <c r="D32" s="23" t="s">
        <v>13</v>
      </c>
      <c r="E32" s="20" t="s">
        <v>114</v>
      </c>
      <c r="F32" s="27">
        <v>6000</v>
      </c>
      <c r="G32" s="21"/>
      <c r="H32" s="21">
        <f t="shared" si="0"/>
        <v>2356164.81</v>
      </c>
    </row>
    <row r="33" spans="1:8" s="19" customFormat="1" ht="103.5" customHeight="1" x14ac:dyDescent="0.3">
      <c r="A33" s="18">
        <v>21</v>
      </c>
      <c r="B33" s="25">
        <v>45026</v>
      </c>
      <c r="C33" s="24">
        <v>554214584</v>
      </c>
      <c r="D33" s="23" t="s">
        <v>13</v>
      </c>
      <c r="E33" s="20" t="s">
        <v>115</v>
      </c>
      <c r="F33" s="27">
        <v>6000</v>
      </c>
      <c r="G33" s="21"/>
      <c r="H33" s="21">
        <f t="shared" si="0"/>
        <v>2362164.81</v>
      </c>
    </row>
    <row r="34" spans="1:8" ht="202.5" x14ac:dyDescent="0.3">
      <c r="A34" s="18">
        <v>22</v>
      </c>
      <c r="B34" s="25">
        <v>45028</v>
      </c>
      <c r="C34" s="24">
        <v>30274915814</v>
      </c>
      <c r="D34" s="23" t="s">
        <v>38</v>
      </c>
      <c r="E34" s="20" t="s">
        <v>116</v>
      </c>
      <c r="F34" s="22"/>
      <c r="G34" s="21">
        <v>3800</v>
      </c>
      <c r="H34" s="21">
        <f t="shared" si="0"/>
        <v>2358364.81</v>
      </c>
    </row>
    <row r="35" spans="1:8" s="19" customFormat="1" ht="405" x14ac:dyDescent="0.3">
      <c r="A35" s="18">
        <v>23</v>
      </c>
      <c r="B35" s="25">
        <v>45027</v>
      </c>
      <c r="C35" s="24" t="s">
        <v>39</v>
      </c>
      <c r="D35" s="23" t="s">
        <v>46</v>
      </c>
      <c r="E35" s="20" t="s">
        <v>51</v>
      </c>
      <c r="F35" s="22"/>
      <c r="G35" s="21">
        <v>48600</v>
      </c>
      <c r="H35" s="21">
        <f t="shared" si="0"/>
        <v>2309764.81</v>
      </c>
    </row>
    <row r="36" spans="1:8" ht="120.75" customHeight="1" x14ac:dyDescent="0.3">
      <c r="A36" s="18">
        <v>24</v>
      </c>
      <c r="B36" s="25">
        <v>45027</v>
      </c>
      <c r="C36" s="24" t="s">
        <v>39</v>
      </c>
      <c r="D36" s="23" t="s">
        <v>20</v>
      </c>
      <c r="E36" s="20" t="s">
        <v>117</v>
      </c>
      <c r="F36" s="22"/>
      <c r="G36" s="21">
        <v>2350</v>
      </c>
      <c r="H36" s="21">
        <f t="shared" si="0"/>
        <v>2307414.81</v>
      </c>
    </row>
    <row r="37" spans="1:8" s="19" customFormat="1" ht="182.25" x14ac:dyDescent="0.3">
      <c r="A37" s="18">
        <v>25</v>
      </c>
      <c r="B37" s="25">
        <v>45027</v>
      </c>
      <c r="C37" s="24" t="s">
        <v>39</v>
      </c>
      <c r="D37" s="23" t="s">
        <v>46</v>
      </c>
      <c r="E37" s="20" t="s">
        <v>118</v>
      </c>
      <c r="F37" s="22"/>
      <c r="G37" s="21">
        <v>39200</v>
      </c>
      <c r="H37" s="21">
        <f t="shared" si="0"/>
        <v>2268214.81</v>
      </c>
    </row>
    <row r="38" spans="1:8" ht="121.5" x14ac:dyDescent="0.3">
      <c r="A38" s="18">
        <v>26</v>
      </c>
      <c r="B38" s="25">
        <v>45027</v>
      </c>
      <c r="C38" s="24" t="s">
        <v>39</v>
      </c>
      <c r="D38" s="23" t="s">
        <v>29</v>
      </c>
      <c r="E38" s="20" t="s">
        <v>119</v>
      </c>
      <c r="F38" s="22"/>
      <c r="G38" s="21">
        <v>3550</v>
      </c>
      <c r="H38" s="21">
        <f t="shared" si="0"/>
        <v>2264664.81</v>
      </c>
    </row>
    <row r="39" spans="1:8" s="12" customFormat="1" ht="141.75" x14ac:dyDescent="0.3">
      <c r="A39" s="18">
        <v>27</v>
      </c>
      <c r="B39" s="25">
        <v>45027</v>
      </c>
      <c r="C39" s="24" t="s">
        <v>39</v>
      </c>
      <c r="D39" s="23" t="s">
        <v>21</v>
      </c>
      <c r="E39" s="20" t="s">
        <v>120</v>
      </c>
      <c r="F39" s="27"/>
      <c r="G39" s="21">
        <v>8400</v>
      </c>
      <c r="H39" s="21">
        <f t="shared" si="0"/>
        <v>2256264.81</v>
      </c>
    </row>
    <row r="40" spans="1:8" s="12" customFormat="1" ht="121.5" x14ac:dyDescent="0.3">
      <c r="A40" s="18">
        <v>28</v>
      </c>
      <c r="B40" s="25">
        <v>45027</v>
      </c>
      <c r="C40" s="24" t="s">
        <v>39</v>
      </c>
      <c r="D40" s="23" t="s">
        <v>21</v>
      </c>
      <c r="E40" s="20" t="s">
        <v>121</v>
      </c>
      <c r="F40" s="27"/>
      <c r="G40" s="21">
        <v>9600</v>
      </c>
      <c r="H40" s="21">
        <f t="shared" si="0"/>
        <v>2246664.81</v>
      </c>
    </row>
    <row r="41" spans="1:8" ht="128.25" customHeight="1" x14ac:dyDescent="0.3">
      <c r="A41" s="18">
        <v>29</v>
      </c>
      <c r="B41" s="25">
        <v>45027</v>
      </c>
      <c r="C41" s="24" t="s">
        <v>14</v>
      </c>
      <c r="D41" s="23" t="s">
        <v>32</v>
      </c>
      <c r="E41" s="20" t="s">
        <v>166</v>
      </c>
      <c r="F41" s="27">
        <v>2047658.7</v>
      </c>
      <c r="G41" s="21"/>
      <c r="H41" s="21">
        <f t="shared" si="0"/>
        <v>4294323.51</v>
      </c>
    </row>
    <row r="42" spans="1:8" ht="141.75" x14ac:dyDescent="0.3">
      <c r="A42" s="18">
        <v>30</v>
      </c>
      <c r="B42" s="25">
        <v>45028</v>
      </c>
      <c r="C42" s="24" t="s">
        <v>39</v>
      </c>
      <c r="D42" s="23" t="s">
        <v>31</v>
      </c>
      <c r="E42" s="20" t="s">
        <v>122</v>
      </c>
      <c r="F42" s="22"/>
      <c r="G42" s="21">
        <v>8000</v>
      </c>
      <c r="H42" s="21">
        <f t="shared" si="0"/>
        <v>4286323.51</v>
      </c>
    </row>
    <row r="43" spans="1:8" ht="162.75" customHeight="1" x14ac:dyDescent="0.3">
      <c r="A43" s="18">
        <v>31</v>
      </c>
      <c r="B43" s="25">
        <v>45028</v>
      </c>
      <c r="C43" s="24" t="s">
        <v>39</v>
      </c>
      <c r="D43" s="23" t="s">
        <v>31</v>
      </c>
      <c r="E43" s="20" t="s">
        <v>167</v>
      </c>
      <c r="F43" s="22"/>
      <c r="G43" s="21">
        <v>8100</v>
      </c>
      <c r="H43" s="21">
        <f t="shared" si="0"/>
        <v>4278223.51</v>
      </c>
    </row>
    <row r="44" spans="1:8" s="12" customFormat="1" ht="121.5" x14ac:dyDescent="0.3">
      <c r="A44" s="18">
        <v>32</v>
      </c>
      <c r="B44" s="25">
        <v>45028</v>
      </c>
      <c r="C44" s="24">
        <v>30291093323</v>
      </c>
      <c r="D44" s="23" t="s">
        <v>28</v>
      </c>
      <c r="E44" s="20" t="s">
        <v>123</v>
      </c>
      <c r="F44" s="27"/>
      <c r="G44" s="21">
        <v>3050</v>
      </c>
      <c r="H44" s="21">
        <f t="shared" si="0"/>
        <v>4275173.51</v>
      </c>
    </row>
    <row r="45" spans="1:8" s="19" customFormat="1" ht="143.25" customHeight="1" x14ac:dyDescent="0.3">
      <c r="A45" s="18">
        <v>33</v>
      </c>
      <c r="B45" s="25">
        <v>45028</v>
      </c>
      <c r="C45" s="24">
        <v>30291171138</v>
      </c>
      <c r="D45" s="23" t="s">
        <v>50</v>
      </c>
      <c r="E45" s="20" t="s">
        <v>52</v>
      </c>
      <c r="F45" s="22"/>
      <c r="G45" s="21">
        <v>2260</v>
      </c>
      <c r="H45" s="21">
        <f t="shared" si="0"/>
        <v>4272913.51</v>
      </c>
    </row>
    <row r="46" spans="1:8" ht="120.75" customHeight="1" x14ac:dyDescent="0.3">
      <c r="A46" s="18">
        <v>34</v>
      </c>
      <c r="B46" s="25">
        <v>45029</v>
      </c>
      <c r="C46" s="24" t="s">
        <v>39</v>
      </c>
      <c r="D46" s="23" t="s">
        <v>31</v>
      </c>
      <c r="E46" s="20" t="s">
        <v>59</v>
      </c>
      <c r="F46" s="22"/>
      <c r="G46" s="21">
        <v>30300</v>
      </c>
      <c r="H46" s="21">
        <f t="shared" si="0"/>
        <v>4242613.51</v>
      </c>
    </row>
    <row r="47" spans="1:8" ht="141.75" x14ac:dyDescent="0.3">
      <c r="A47" s="18">
        <v>35</v>
      </c>
      <c r="B47" s="25">
        <v>45029</v>
      </c>
      <c r="C47" s="24" t="s">
        <v>39</v>
      </c>
      <c r="D47" s="23" t="s">
        <v>20</v>
      </c>
      <c r="E47" s="20" t="s">
        <v>60</v>
      </c>
      <c r="F47" s="22"/>
      <c r="G47" s="21">
        <v>5100</v>
      </c>
      <c r="H47" s="21">
        <f t="shared" si="0"/>
        <v>4237513.51</v>
      </c>
    </row>
    <row r="48" spans="1:8" ht="126.75" customHeight="1" x14ac:dyDescent="0.3">
      <c r="A48" s="18">
        <v>36</v>
      </c>
      <c r="B48" s="25">
        <v>45029</v>
      </c>
      <c r="C48" s="24" t="s">
        <v>39</v>
      </c>
      <c r="D48" s="23" t="s">
        <v>20</v>
      </c>
      <c r="E48" s="20" t="s">
        <v>168</v>
      </c>
      <c r="F48" s="22"/>
      <c r="G48" s="21">
        <v>1600</v>
      </c>
      <c r="H48" s="21">
        <f t="shared" si="0"/>
        <v>4235913.51</v>
      </c>
    </row>
    <row r="49" spans="1:8" s="19" customFormat="1" ht="303.75" x14ac:dyDescent="0.3">
      <c r="A49" s="18">
        <v>37</v>
      </c>
      <c r="B49" s="25">
        <v>45029</v>
      </c>
      <c r="C49" s="24" t="s">
        <v>39</v>
      </c>
      <c r="D49" s="23" t="s">
        <v>46</v>
      </c>
      <c r="E49" s="20" t="s">
        <v>61</v>
      </c>
      <c r="F49" s="22"/>
      <c r="G49" s="21">
        <v>33200</v>
      </c>
      <c r="H49" s="21">
        <f t="shared" si="0"/>
        <v>4202713.51</v>
      </c>
    </row>
    <row r="50" spans="1:8" ht="141.75" x14ac:dyDescent="0.3">
      <c r="A50" s="18">
        <v>38</v>
      </c>
      <c r="B50" s="25">
        <v>45029</v>
      </c>
      <c r="C50" s="24" t="s">
        <v>39</v>
      </c>
      <c r="D50" s="23" t="s">
        <v>20</v>
      </c>
      <c r="E50" s="20" t="s">
        <v>124</v>
      </c>
      <c r="F50" s="22"/>
      <c r="G50" s="21">
        <v>6000</v>
      </c>
      <c r="H50" s="21">
        <f t="shared" si="0"/>
        <v>4196713.51</v>
      </c>
    </row>
    <row r="51" spans="1:8" ht="141.75" x14ac:dyDescent="0.3">
      <c r="A51" s="18">
        <v>39</v>
      </c>
      <c r="B51" s="25">
        <v>45029</v>
      </c>
      <c r="C51" s="24" t="s">
        <v>39</v>
      </c>
      <c r="D51" s="23" t="s">
        <v>20</v>
      </c>
      <c r="E51" s="20" t="s">
        <v>62</v>
      </c>
      <c r="F51" s="22"/>
      <c r="G51" s="21">
        <v>11400</v>
      </c>
      <c r="H51" s="21">
        <f t="shared" si="0"/>
        <v>4185313.51</v>
      </c>
    </row>
    <row r="52" spans="1:8" s="19" customFormat="1" ht="283.5" x14ac:dyDescent="0.3">
      <c r="A52" s="18">
        <v>40</v>
      </c>
      <c r="B52" s="25">
        <v>45029</v>
      </c>
      <c r="C52" s="24" t="s">
        <v>39</v>
      </c>
      <c r="D52" s="23" t="s">
        <v>46</v>
      </c>
      <c r="E52" s="20" t="s">
        <v>125</v>
      </c>
      <c r="F52" s="22"/>
      <c r="G52" s="21">
        <v>45500</v>
      </c>
      <c r="H52" s="21">
        <f t="shared" si="0"/>
        <v>4139813.51</v>
      </c>
    </row>
    <row r="53" spans="1:8" s="19" customFormat="1" ht="303.75" x14ac:dyDescent="0.3">
      <c r="A53" s="18">
        <v>41</v>
      </c>
      <c r="B53" s="25">
        <v>45029</v>
      </c>
      <c r="C53" s="24" t="s">
        <v>39</v>
      </c>
      <c r="D53" s="23" t="s">
        <v>46</v>
      </c>
      <c r="E53" s="20" t="s">
        <v>126</v>
      </c>
      <c r="F53" s="22"/>
      <c r="G53" s="21">
        <v>34350</v>
      </c>
      <c r="H53" s="21">
        <f t="shared" si="0"/>
        <v>4105463.51</v>
      </c>
    </row>
    <row r="54" spans="1:8" s="12" customFormat="1" ht="81" x14ac:dyDescent="0.3">
      <c r="A54" s="18">
        <v>42</v>
      </c>
      <c r="B54" s="25">
        <v>45029</v>
      </c>
      <c r="C54" s="24" t="s">
        <v>39</v>
      </c>
      <c r="D54" s="23" t="s">
        <v>22</v>
      </c>
      <c r="E54" s="20" t="s">
        <v>127</v>
      </c>
      <c r="F54" s="22"/>
      <c r="G54" s="21">
        <v>3400</v>
      </c>
      <c r="H54" s="21">
        <f t="shared" si="0"/>
        <v>4102063.51</v>
      </c>
    </row>
    <row r="55" spans="1:8" ht="141.75" x14ac:dyDescent="0.3">
      <c r="A55" s="18">
        <v>43</v>
      </c>
      <c r="B55" s="25">
        <v>45029</v>
      </c>
      <c r="C55" s="24" t="s">
        <v>39</v>
      </c>
      <c r="D55" s="23" t="s">
        <v>18</v>
      </c>
      <c r="E55" s="20" t="s">
        <v>63</v>
      </c>
      <c r="F55" s="22"/>
      <c r="G55" s="21">
        <v>6150</v>
      </c>
      <c r="H55" s="21">
        <f t="shared" si="0"/>
        <v>4095913.51</v>
      </c>
    </row>
    <row r="56" spans="1:8" ht="141.75" x14ac:dyDescent="0.3">
      <c r="A56" s="18">
        <v>44</v>
      </c>
      <c r="B56" s="25">
        <v>45029</v>
      </c>
      <c r="C56" s="24" t="s">
        <v>39</v>
      </c>
      <c r="D56" s="23" t="s">
        <v>64</v>
      </c>
      <c r="E56" s="20" t="s">
        <v>104</v>
      </c>
      <c r="F56" s="22"/>
      <c r="G56" s="21">
        <v>2200</v>
      </c>
      <c r="H56" s="21">
        <f t="shared" si="0"/>
        <v>4093713.51</v>
      </c>
    </row>
    <row r="57" spans="1:8" s="12" customFormat="1" ht="121.5" x14ac:dyDescent="0.3">
      <c r="A57" s="18">
        <v>45</v>
      </c>
      <c r="B57" s="25">
        <v>45029</v>
      </c>
      <c r="C57" s="24" t="s">
        <v>39</v>
      </c>
      <c r="D57" s="23" t="s">
        <v>53</v>
      </c>
      <c r="E57" s="20" t="s">
        <v>128</v>
      </c>
      <c r="F57" s="22"/>
      <c r="G57" s="21">
        <v>1650</v>
      </c>
      <c r="H57" s="21">
        <f t="shared" si="0"/>
        <v>4092063.51</v>
      </c>
    </row>
    <row r="58" spans="1:8" s="19" customFormat="1" ht="121.5" x14ac:dyDescent="0.3">
      <c r="A58" s="18">
        <v>46</v>
      </c>
      <c r="B58" s="25">
        <v>45030</v>
      </c>
      <c r="C58" s="24">
        <v>30315356369</v>
      </c>
      <c r="D58" s="23" t="s">
        <v>24</v>
      </c>
      <c r="E58" s="20" t="s">
        <v>54</v>
      </c>
      <c r="F58" s="22"/>
      <c r="G58" s="21">
        <v>47500</v>
      </c>
      <c r="H58" s="21">
        <f t="shared" si="0"/>
        <v>4044563.51</v>
      </c>
    </row>
    <row r="59" spans="1:8" s="12" customFormat="1" ht="121.5" x14ac:dyDescent="0.3">
      <c r="A59" s="18">
        <v>47</v>
      </c>
      <c r="B59" s="25">
        <v>45033</v>
      </c>
      <c r="C59" s="24">
        <v>30352881774</v>
      </c>
      <c r="D59" s="23" t="s">
        <v>69</v>
      </c>
      <c r="E59" s="20" t="s">
        <v>129</v>
      </c>
      <c r="F59" s="22"/>
      <c r="G59" s="21">
        <v>900</v>
      </c>
      <c r="H59" s="21">
        <f t="shared" si="0"/>
        <v>4043663.51</v>
      </c>
    </row>
    <row r="60" spans="1:8" ht="101.25" x14ac:dyDescent="0.3">
      <c r="A60" s="18">
        <v>48</v>
      </c>
      <c r="B60" s="25">
        <v>45033</v>
      </c>
      <c r="C60" s="24">
        <v>30352895690</v>
      </c>
      <c r="D60" s="23" t="s">
        <v>70</v>
      </c>
      <c r="E60" s="20" t="s">
        <v>130</v>
      </c>
      <c r="F60" s="22"/>
      <c r="G60" s="21">
        <v>1700</v>
      </c>
      <c r="H60" s="21">
        <f t="shared" si="0"/>
        <v>4041963.51</v>
      </c>
    </row>
    <row r="61" spans="1:8" s="12" customFormat="1" ht="141.75" x14ac:dyDescent="0.3">
      <c r="A61" s="18">
        <v>49</v>
      </c>
      <c r="B61" s="25">
        <v>45033</v>
      </c>
      <c r="C61" s="24">
        <v>30352910967</v>
      </c>
      <c r="D61" s="23" t="s">
        <v>71</v>
      </c>
      <c r="E61" s="20" t="s">
        <v>131</v>
      </c>
      <c r="F61" s="27"/>
      <c r="G61" s="21">
        <v>1500</v>
      </c>
      <c r="H61" s="21">
        <f t="shared" si="0"/>
        <v>4040463.51</v>
      </c>
    </row>
    <row r="62" spans="1:8" ht="141.75" x14ac:dyDescent="0.3">
      <c r="A62" s="18">
        <v>50</v>
      </c>
      <c r="B62" s="25">
        <v>45033</v>
      </c>
      <c r="C62" s="24">
        <v>30352928756</v>
      </c>
      <c r="D62" s="23" t="s">
        <v>72</v>
      </c>
      <c r="E62" s="20" t="s">
        <v>132</v>
      </c>
      <c r="F62" s="22"/>
      <c r="G62" s="21">
        <v>1350</v>
      </c>
      <c r="H62" s="21">
        <f t="shared" si="0"/>
        <v>4039113.51</v>
      </c>
    </row>
    <row r="63" spans="1:8" s="12" customFormat="1" ht="182.25" x14ac:dyDescent="0.3">
      <c r="A63" s="18">
        <v>51</v>
      </c>
      <c r="B63" s="25">
        <v>45033</v>
      </c>
      <c r="C63" s="24">
        <v>30352942021</v>
      </c>
      <c r="D63" s="23" t="s">
        <v>55</v>
      </c>
      <c r="E63" s="20" t="s">
        <v>133</v>
      </c>
      <c r="F63" s="22"/>
      <c r="G63" s="21">
        <v>1350</v>
      </c>
      <c r="H63" s="21">
        <f t="shared" si="0"/>
        <v>4037763.51</v>
      </c>
    </row>
    <row r="64" spans="1:8" s="12" customFormat="1" ht="141.75" x14ac:dyDescent="0.3">
      <c r="A64" s="18">
        <v>52</v>
      </c>
      <c r="B64" s="25">
        <v>45033</v>
      </c>
      <c r="C64" s="24">
        <v>30352957694</v>
      </c>
      <c r="D64" s="23" t="s">
        <v>56</v>
      </c>
      <c r="E64" s="20" t="s">
        <v>65</v>
      </c>
      <c r="F64" s="22"/>
      <c r="G64" s="21">
        <v>3390</v>
      </c>
      <c r="H64" s="21">
        <f t="shared" si="0"/>
        <v>4034373.51</v>
      </c>
    </row>
    <row r="65" spans="1:8" s="12" customFormat="1" ht="101.25" x14ac:dyDescent="0.3">
      <c r="A65" s="18">
        <v>53</v>
      </c>
      <c r="B65" s="25">
        <v>45033</v>
      </c>
      <c r="C65" s="24">
        <v>30352969175</v>
      </c>
      <c r="D65" s="23" t="s">
        <v>68</v>
      </c>
      <c r="E65" s="20" t="s">
        <v>66</v>
      </c>
      <c r="F65" s="22"/>
      <c r="G65" s="21">
        <v>10000</v>
      </c>
      <c r="H65" s="21">
        <f t="shared" si="0"/>
        <v>4024373.51</v>
      </c>
    </row>
    <row r="66" spans="1:8" s="12" customFormat="1" ht="182.25" x14ac:dyDescent="0.3">
      <c r="A66" s="18">
        <v>54</v>
      </c>
      <c r="B66" s="25">
        <v>45033</v>
      </c>
      <c r="C66" s="24">
        <v>30352982438</v>
      </c>
      <c r="D66" s="23" t="s">
        <v>57</v>
      </c>
      <c r="E66" s="20" t="s">
        <v>134</v>
      </c>
      <c r="F66" s="22"/>
      <c r="G66" s="21">
        <v>27000</v>
      </c>
      <c r="H66" s="21">
        <f t="shared" si="0"/>
        <v>3997373.51</v>
      </c>
    </row>
    <row r="67" spans="1:8" s="12" customFormat="1" ht="182.25" x14ac:dyDescent="0.3">
      <c r="A67" s="18">
        <v>55</v>
      </c>
      <c r="B67" s="25">
        <v>45033</v>
      </c>
      <c r="C67" s="24">
        <v>30352988347</v>
      </c>
      <c r="D67" s="23" t="s">
        <v>57</v>
      </c>
      <c r="E67" s="20" t="s">
        <v>135</v>
      </c>
      <c r="F67" s="22"/>
      <c r="G67" s="21">
        <v>27000</v>
      </c>
      <c r="H67" s="21">
        <f t="shared" si="0"/>
        <v>3970373.51</v>
      </c>
    </row>
    <row r="68" spans="1:8" s="19" customFormat="1" ht="141.75" x14ac:dyDescent="0.3">
      <c r="A68" s="18">
        <v>56</v>
      </c>
      <c r="B68" s="25">
        <v>45033</v>
      </c>
      <c r="C68" s="24">
        <v>30352998107</v>
      </c>
      <c r="D68" s="23" t="s">
        <v>33</v>
      </c>
      <c r="E68" s="20" t="s">
        <v>136</v>
      </c>
      <c r="F68" s="22"/>
      <c r="G68" s="21">
        <v>1120</v>
      </c>
      <c r="H68" s="21">
        <f t="shared" si="0"/>
        <v>3969253.51</v>
      </c>
    </row>
    <row r="69" spans="1:8" s="19" customFormat="1" ht="162" x14ac:dyDescent="0.3">
      <c r="A69" s="18">
        <v>57</v>
      </c>
      <c r="B69" s="25">
        <v>45036</v>
      </c>
      <c r="C69" s="24" t="s">
        <v>39</v>
      </c>
      <c r="D69" s="23" t="s">
        <v>67</v>
      </c>
      <c r="E69" s="20" t="s">
        <v>137</v>
      </c>
      <c r="F69" s="22"/>
      <c r="G69" s="21">
        <v>9500</v>
      </c>
      <c r="H69" s="21">
        <f t="shared" si="0"/>
        <v>3959753.51</v>
      </c>
    </row>
    <row r="70" spans="1:8" s="19" customFormat="1" ht="141.75" x14ac:dyDescent="0.3">
      <c r="A70" s="18">
        <v>58</v>
      </c>
      <c r="B70" s="25">
        <v>45036</v>
      </c>
      <c r="C70" s="24">
        <v>30384470395</v>
      </c>
      <c r="D70" s="23" t="s">
        <v>58</v>
      </c>
      <c r="E70" s="20" t="s">
        <v>138</v>
      </c>
      <c r="F70" s="22"/>
      <c r="G70" s="21">
        <v>3000</v>
      </c>
      <c r="H70" s="21">
        <f t="shared" si="0"/>
        <v>3956753.51</v>
      </c>
    </row>
    <row r="71" spans="1:8" s="12" customFormat="1" ht="162" x14ac:dyDescent="0.3">
      <c r="A71" s="18">
        <v>59</v>
      </c>
      <c r="B71" s="25">
        <v>45036</v>
      </c>
      <c r="C71" s="24" t="s">
        <v>39</v>
      </c>
      <c r="D71" s="23" t="s">
        <v>25</v>
      </c>
      <c r="E71" s="20" t="s">
        <v>139</v>
      </c>
      <c r="F71" s="22"/>
      <c r="G71" s="21">
        <v>11200</v>
      </c>
      <c r="H71" s="21">
        <f t="shared" si="0"/>
        <v>3945553.51</v>
      </c>
    </row>
    <row r="72" spans="1:8" s="12" customFormat="1" ht="182.25" x14ac:dyDescent="0.3">
      <c r="A72" s="18">
        <v>60</v>
      </c>
      <c r="B72" s="25">
        <v>45037</v>
      </c>
      <c r="C72" s="24" t="s">
        <v>39</v>
      </c>
      <c r="D72" s="23" t="s">
        <v>25</v>
      </c>
      <c r="E72" s="20" t="s">
        <v>140</v>
      </c>
      <c r="F72" s="22"/>
      <c r="G72" s="21">
        <v>7850</v>
      </c>
      <c r="H72" s="21">
        <f t="shared" si="0"/>
        <v>3937703.51</v>
      </c>
    </row>
    <row r="73" spans="1:8" ht="121.5" x14ac:dyDescent="0.3">
      <c r="A73" s="18">
        <v>61</v>
      </c>
      <c r="B73" s="25">
        <v>45037</v>
      </c>
      <c r="C73" s="24" t="s">
        <v>39</v>
      </c>
      <c r="D73" s="23" t="s">
        <v>29</v>
      </c>
      <c r="E73" s="20" t="s">
        <v>141</v>
      </c>
      <c r="F73" s="22"/>
      <c r="G73" s="21">
        <v>3550</v>
      </c>
      <c r="H73" s="21">
        <f t="shared" si="0"/>
        <v>3934153.51</v>
      </c>
    </row>
    <row r="74" spans="1:8" s="19" customFormat="1" ht="160.5" customHeight="1" x14ac:dyDescent="0.3">
      <c r="A74" s="18">
        <v>62</v>
      </c>
      <c r="B74" s="25">
        <v>45041</v>
      </c>
      <c r="C74" s="24">
        <v>30445980304</v>
      </c>
      <c r="D74" s="23" t="s">
        <v>40</v>
      </c>
      <c r="E74" s="23" t="s">
        <v>142</v>
      </c>
      <c r="F74" s="41"/>
      <c r="G74" s="42">
        <v>3195</v>
      </c>
      <c r="H74" s="21">
        <f t="shared" si="0"/>
        <v>3930958.51</v>
      </c>
    </row>
    <row r="75" spans="1:8" s="19" customFormat="1" ht="141.75" x14ac:dyDescent="0.3">
      <c r="A75" s="18">
        <v>63</v>
      </c>
      <c r="B75" s="25">
        <v>45041</v>
      </c>
      <c r="C75" s="24">
        <v>30446018025</v>
      </c>
      <c r="D75" s="23" t="s">
        <v>73</v>
      </c>
      <c r="E75" s="23" t="s">
        <v>105</v>
      </c>
      <c r="F75" s="41"/>
      <c r="G75" s="42">
        <v>800</v>
      </c>
      <c r="H75" s="21">
        <f t="shared" si="0"/>
        <v>3930158.51</v>
      </c>
    </row>
    <row r="76" spans="1:8" s="19" customFormat="1" ht="160.5" customHeight="1" x14ac:dyDescent="0.3">
      <c r="A76" s="18">
        <v>64</v>
      </c>
      <c r="B76" s="25">
        <v>45041</v>
      </c>
      <c r="C76" s="24">
        <v>30446050833</v>
      </c>
      <c r="D76" s="23" t="s">
        <v>74</v>
      </c>
      <c r="E76" s="23" t="s">
        <v>143</v>
      </c>
      <c r="F76" s="41"/>
      <c r="G76" s="42">
        <v>3900</v>
      </c>
      <c r="H76" s="21">
        <f t="shared" si="0"/>
        <v>3926258.51</v>
      </c>
    </row>
    <row r="77" spans="1:8" s="19" customFormat="1" ht="121.5" x14ac:dyDescent="0.3">
      <c r="A77" s="18">
        <v>65</v>
      </c>
      <c r="B77" s="25">
        <v>45041</v>
      </c>
      <c r="C77" s="24">
        <v>30446079824</v>
      </c>
      <c r="D77" s="23" t="s">
        <v>28</v>
      </c>
      <c r="E77" s="23" t="s">
        <v>79</v>
      </c>
      <c r="F77" s="41"/>
      <c r="G77" s="42">
        <v>3050</v>
      </c>
      <c r="H77" s="21">
        <f t="shared" si="0"/>
        <v>3923208.51</v>
      </c>
    </row>
    <row r="78" spans="1:8" s="19" customFormat="1" ht="141.75" x14ac:dyDescent="0.3">
      <c r="A78" s="18">
        <v>66</v>
      </c>
      <c r="B78" s="25">
        <v>45041</v>
      </c>
      <c r="C78" s="24">
        <v>30446105604</v>
      </c>
      <c r="D78" s="23" t="s">
        <v>75</v>
      </c>
      <c r="E78" s="23" t="s">
        <v>144</v>
      </c>
      <c r="F78" s="41"/>
      <c r="G78" s="42">
        <v>630</v>
      </c>
      <c r="H78" s="21">
        <f t="shared" si="0"/>
        <v>3922578.51</v>
      </c>
    </row>
    <row r="79" spans="1:8" s="12" customFormat="1" ht="162" x14ac:dyDescent="0.3">
      <c r="A79" s="18">
        <v>67</v>
      </c>
      <c r="B79" s="25">
        <v>45041</v>
      </c>
      <c r="C79" s="24">
        <v>30446180086</v>
      </c>
      <c r="D79" s="23" t="s">
        <v>27</v>
      </c>
      <c r="E79" s="20" t="s">
        <v>80</v>
      </c>
      <c r="F79" s="27"/>
      <c r="G79" s="21">
        <v>800</v>
      </c>
      <c r="H79" s="21">
        <f t="shared" ref="H79:H118" si="1">SUM(H78+F79-G79)</f>
        <v>3921778.51</v>
      </c>
    </row>
    <row r="80" spans="1:8" s="19" customFormat="1" ht="141.75" x14ac:dyDescent="0.3">
      <c r="A80" s="18">
        <v>68</v>
      </c>
      <c r="B80" s="25">
        <v>45041</v>
      </c>
      <c r="C80" s="24">
        <v>30446229718</v>
      </c>
      <c r="D80" s="23" t="s">
        <v>81</v>
      </c>
      <c r="E80" s="20" t="s">
        <v>145</v>
      </c>
      <c r="F80" s="22"/>
      <c r="G80" s="21">
        <v>1100</v>
      </c>
      <c r="H80" s="21">
        <f t="shared" si="1"/>
        <v>3920678.51</v>
      </c>
    </row>
    <row r="81" spans="1:8" s="12" customFormat="1" ht="101.25" customHeight="1" x14ac:dyDescent="0.3">
      <c r="A81" s="18">
        <v>69</v>
      </c>
      <c r="B81" s="25">
        <v>45042</v>
      </c>
      <c r="C81" s="33" t="s">
        <v>39</v>
      </c>
      <c r="D81" s="23" t="s">
        <v>26</v>
      </c>
      <c r="E81" s="20" t="s">
        <v>76</v>
      </c>
      <c r="F81" s="27"/>
      <c r="G81" s="21">
        <v>5500</v>
      </c>
      <c r="H81" s="21">
        <f t="shared" si="1"/>
        <v>3915178.51</v>
      </c>
    </row>
    <row r="82" spans="1:8" s="12" customFormat="1" ht="84" customHeight="1" x14ac:dyDescent="0.3">
      <c r="A82" s="18">
        <v>70</v>
      </c>
      <c r="B82" s="25">
        <v>45042</v>
      </c>
      <c r="C82" s="24" t="s">
        <v>39</v>
      </c>
      <c r="D82" s="23" t="s">
        <v>22</v>
      </c>
      <c r="E82" s="20" t="s">
        <v>146</v>
      </c>
      <c r="F82" s="22"/>
      <c r="G82" s="21">
        <v>3400</v>
      </c>
      <c r="H82" s="21">
        <f t="shared" si="1"/>
        <v>3911778.51</v>
      </c>
    </row>
    <row r="83" spans="1:8" ht="101.25" x14ac:dyDescent="0.3">
      <c r="A83" s="18">
        <v>71</v>
      </c>
      <c r="B83" s="25">
        <v>45042</v>
      </c>
      <c r="C83" s="24" t="s">
        <v>39</v>
      </c>
      <c r="D83" s="23" t="s">
        <v>31</v>
      </c>
      <c r="E83" s="20" t="s">
        <v>147</v>
      </c>
      <c r="F83" s="22"/>
      <c r="G83" s="21">
        <v>3750</v>
      </c>
      <c r="H83" s="21">
        <f t="shared" si="1"/>
        <v>3908028.51</v>
      </c>
    </row>
    <row r="84" spans="1:8" ht="122.25" customHeight="1" x14ac:dyDescent="0.3">
      <c r="A84" s="18">
        <v>72</v>
      </c>
      <c r="B84" s="25">
        <v>45042</v>
      </c>
      <c r="C84" s="24" t="s">
        <v>39</v>
      </c>
      <c r="D84" s="23" t="s">
        <v>18</v>
      </c>
      <c r="E84" s="20" t="s">
        <v>87</v>
      </c>
      <c r="F84" s="22"/>
      <c r="G84" s="21">
        <v>23750</v>
      </c>
      <c r="H84" s="21">
        <f t="shared" si="1"/>
        <v>3884278.51</v>
      </c>
    </row>
    <row r="85" spans="1:8" ht="125.25" customHeight="1" x14ac:dyDescent="0.3">
      <c r="A85" s="18">
        <v>73</v>
      </c>
      <c r="B85" s="25">
        <v>45042</v>
      </c>
      <c r="C85" s="24" t="s">
        <v>39</v>
      </c>
      <c r="D85" s="23" t="s">
        <v>18</v>
      </c>
      <c r="E85" s="20" t="s">
        <v>88</v>
      </c>
      <c r="F85" s="22"/>
      <c r="G85" s="21">
        <v>24300</v>
      </c>
      <c r="H85" s="21">
        <f t="shared" si="1"/>
        <v>3859978.51</v>
      </c>
    </row>
    <row r="86" spans="1:8" ht="120.75" customHeight="1" x14ac:dyDescent="0.3">
      <c r="A86" s="18">
        <v>74</v>
      </c>
      <c r="B86" s="25">
        <v>45042</v>
      </c>
      <c r="C86" s="24" t="s">
        <v>39</v>
      </c>
      <c r="D86" s="23" t="s">
        <v>18</v>
      </c>
      <c r="E86" s="20" t="s">
        <v>89</v>
      </c>
      <c r="F86" s="22"/>
      <c r="G86" s="21">
        <v>22800</v>
      </c>
      <c r="H86" s="21">
        <f t="shared" si="1"/>
        <v>3837178.51</v>
      </c>
    </row>
    <row r="87" spans="1:8" ht="121.5" x14ac:dyDescent="0.3">
      <c r="A87" s="18">
        <v>75</v>
      </c>
      <c r="B87" s="25">
        <v>45042</v>
      </c>
      <c r="C87" s="24" t="s">
        <v>39</v>
      </c>
      <c r="D87" s="23" t="s">
        <v>18</v>
      </c>
      <c r="E87" s="20" t="s">
        <v>90</v>
      </c>
      <c r="F87" s="22"/>
      <c r="G87" s="21">
        <v>6750</v>
      </c>
      <c r="H87" s="21">
        <f t="shared" si="1"/>
        <v>3830428.51</v>
      </c>
    </row>
    <row r="88" spans="1:8" ht="121.5" x14ac:dyDescent="0.3">
      <c r="A88" s="18">
        <v>76</v>
      </c>
      <c r="B88" s="25">
        <v>45042</v>
      </c>
      <c r="C88" s="24" t="s">
        <v>39</v>
      </c>
      <c r="D88" s="23" t="s">
        <v>18</v>
      </c>
      <c r="E88" s="20" t="s">
        <v>91</v>
      </c>
      <c r="F88" s="22"/>
      <c r="G88" s="21">
        <v>13250</v>
      </c>
      <c r="H88" s="21">
        <f t="shared" si="1"/>
        <v>3817178.51</v>
      </c>
    </row>
    <row r="89" spans="1:8" s="12" customFormat="1" ht="121.5" x14ac:dyDescent="0.3">
      <c r="A89" s="18">
        <v>77</v>
      </c>
      <c r="B89" s="25">
        <v>45042</v>
      </c>
      <c r="C89" s="33" t="s">
        <v>39</v>
      </c>
      <c r="D89" s="23" t="s">
        <v>21</v>
      </c>
      <c r="E89" s="20" t="s">
        <v>148</v>
      </c>
      <c r="F89" s="27"/>
      <c r="G89" s="21">
        <v>16800</v>
      </c>
      <c r="H89" s="21">
        <f t="shared" si="1"/>
        <v>3800378.51</v>
      </c>
    </row>
    <row r="90" spans="1:8" s="12" customFormat="1" ht="121.5" x14ac:dyDescent="0.3">
      <c r="A90" s="18">
        <v>78</v>
      </c>
      <c r="B90" s="25">
        <v>45042</v>
      </c>
      <c r="C90" s="33" t="s">
        <v>39</v>
      </c>
      <c r="D90" s="23" t="s">
        <v>21</v>
      </c>
      <c r="E90" s="20" t="s">
        <v>149</v>
      </c>
      <c r="F90" s="27"/>
      <c r="G90" s="21">
        <v>8400</v>
      </c>
      <c r="H90" s="21">
        <f t="shared" si="1"/>
        <v>3791978.51</v>
      </c>
    </row>
    <row r="91" spans="1:8" s="12" customFormat="1" ht="141.75" x14ac:dyDescent="0.3">
      <c r="A91" s="18">
        <v>79</v>
      </c>
      <c r="B91" s="25">
        <v>45042</v>
      </c>
      <c r="C91" s="33" t="s">
        <v>39</v>
      </c>
      <c r="D91" s="23" t="s">
        <v>21</v>
      </c>
      <c r="E91" s="20" t="s">
        <v>150</v>
      </c>
      <c r="F91" s="27"/>
      <c r="G91" s="21">
        <v>8400</v>
      </c>
      <c r="H91" s="21">
        <f t="shared" si="1"/>
        <v>3783578.51</v>
      </c>
    </row>
    <row r="92" spans="1:8" s="12" customFormat="1" ht="121.5" x14ac:dyDescent="0.3">
      <c r="A92" s="18">
        <v>80</v>
      </c>
      <c r="B92" s="25">
        <v>45042</v>
      </c>
      <c r="C92" s="33" t="s">
        <v>39</v>
      </c>
      <c r="D92" s="23" t="s">
        <v>21</v>
      </c>
      <c r="E92" s="20" t="s">
        <v>151</v>
      </c>
      <c r="F92" s="27"/>
      <c r="G92" s="21">
        <v>12000</v>
      </c>
      <c r="H92" s="21">
        <f t="shared" si="1"/>
        <v>3771578.51</v>
      </c>
    </row>
    <row r="93" spans="1:8" s="12" customFormat="1" ht="121.5" x14ac:dyDescent="0.3">
      <c r="A93" s="18">
        <v>81</v>
      </c>
      <c r="B93" s="25">
        <v>45042</v>
      </c>
      <c r="C93" s="33" t="s">
        <v>39</v>
      </c>
      <c r="D93" s="23" t="s">
        <v>21</v>
      </c>
      <c r="E93" s="20" t="s">
        <v>152</v>
      </c>
      <c r="F93" s="27"/>
      <c r="G93" s="21">
        <v>10800</v>
      </c>
      <c r="H93" s="21">
        <f t="shared" si="1"/>
        <v>3760778.51</v>
      </c>
    </row>
    <row r="94" spans="1:8" ht="182.25" x14ac:dyDescent="0.3">
      <c r="A94" s="18">
        <v>82</v>
      </c>
      <c r="B94" s="25">
        <v>45042</v>
      </c>
      <c r="C94" s="33" t="s">
        <v>39</v>
      </c>
      <c r="D94" s="23" t="s">
        <v>17</v>
      </c>
      <c r="E94" s="20" t="s">
        <v>106</v>
      </c>
      <c r="F94" s="22"/>
      <c r="G94" s="21">
        <v>47450</v>
      </c>
      <c r="H94" s="21">
        <f t="shared" si="1"/>
        <v>3713328.51</v>
      </c>
    </row>
    <row r="95" spans="1:8" ht="182.25" x14ac:dyDescent="0.3">
      <c r="A95" s="18">
        <v>83</v>
      </c>
      <c r="B95" s="25">
        <v>45042</v>
      </c>
      <c r="C95" s="33" t="s">
        <v>39</v>
      </c>
      <c r="D95" s="23" t="s">
        <v>17</v>
      </c>
      <c r="E95" s="20" t="s">
        <v>92</v>
      </c>
      <c r="F95" s="22"/>
      <c r="G95" s="21">
        <v>49100</v>
      </c>
      <c r="H95" s="21">
        <f t="shared" si="1"/>
        <v>3664228.51</v>
      </c>
    </row>
    <row r="96" spans="1:8" ht="162" x14ac:dyDescent="0.3">
      <c r="A96" s="18">
        <v>84</v>
      </c>
      <c r="B96" s="25">
        <v>45042</v>
      </c>
      <c r="C96" s="33" t="s">
        <v>39</v>
      </c>
      <c r="D96" s="23" t="s">
        <v>17</v>
      </c>
      <c r="E96" s="20" t="s">
        <v>93</v>
      </c>
      <c r="F96" s="22"/>
      <c r="G96" s="21">
        <v>48800</v>
      </c>
      <c r="H96" s="21">
        <f t="shared" si="1"/>
        <v>3615428.51</v>
      </c>
    </row>
    <row r="97" spans="1:8" ht="141.75" x14ac:dyDescent="0.3">
      <c r="A97" s="18">
        <v>85</v>
      </c>
      <c r="B97" s="25">
        <v>45042</v>
      </c>
      <c r="C97" s="33" t="s">
        <v>39</v>
      </c>
      <c r="D97" s="23" t="s">
        <v>20</v>
      </c>
      <c r="E97" s="20" t="s">
        <v>153</v>
      </c>
      <c r="F97" s="22"/>
      <c r="G97" s="21">
        <v>6400</v>
      </c>
      <c r="H97" s="21">
        <f t="shared" si="1"/>
        <v>3609028.51</v>
      </c>
    </row>
    <row r="98" spans="1:8" ht="141.75" x14ac:dyDescent="0.3">
      <c r="A98" s="18">
        <v>86</v>
      </c>
      <c r="B98" s="25">
        <v>45042</v>
      </c>
      <c r="C98" s="33" t="s">
        <v>39</v>
      </c>
      <c r="D98" s="23" t="s">
        <v>20</v>
      </c>
      <c r="E98" s="20" t="s">
        <v>154</v>
      </c>
      <c r="F98" s="22"/>
      <c r="G98" s="21">
        <v>5200</v>
      </c>
      <c r="H98" s="21">
        <f t="shared" si="1"/>
        <v>3603828.51</v>
      </c>
    </row>
    <row r="99" spans="1:8" ht="263.25" x14ac:dyDescent="0.3">
      <c r="A99" s="18">
        <v>87</v>
      </c>
      <c r="B99" s="25">
        <v>45042</v>
      </c>
      <c r="C99" s="24" t="s">
        <v>39</v>
      </c>
      <c r="D99" s="23" t="s">
        <v>19</v>
      </c>
      <c r="E99" s="20" t="s">
        <v>107</v>
      </c>
      <c r="F99" s="22"/>
      <c r="G99" s="21">
        <v>46550</v>
      </c>
      <c r="H99" s="21">
        <f t="shared" si="1"/>
        <v>3557278.51</v>
      </c>
    </row>
    <row r="100" spans="1:8" s="12" customFormat="1" ht="101.25" x14ac:dyDescent="0.3">
      <c r="A100" s="18">
        <v>88</v>
      </c>
      <c r="B100" s="25">
        <v>45042</v>
      </c>
      <c r="C100" s="24" t="s">
        <v>39</v>
      </c>
      <c r="D100" s="23" t="s">
        <v>29</v>
      </c>
      <c r="E100" s="20" t="s">
        <v>94</v>
      </c>
      <c r="F100" s="27"/>
      <c r="G100" s="21">
        <v>2450</v>
      </c>
      <c r="H100" s="21">
        <f t="shared" si="1"/>
        <v>3554828.51</v>
      </c>
    </row>
    <row r="101" spans="1:8" s="12" customFormat="1" ht="81" x14ac:dyDescent="0.3">
      <c r="A101" s="18">
        <v>89</v>
      </c>
      <c r="B101" s="25">
        <v>45042</v>
      </c>
      <c r="C101" s="24" t="s">
        <v>39</v>
      </c>
      <c r="D101" s="23" t="s">
        <v>22</v>
      </c>
      <c r="E101" s="20" t="s">
        <v>155</v>
      </c>
      <c r="F101" s="22"/>
      <c r="G101" s="21">
        <v>3400</v>
      </c>
      <c r="H101" s="21">
        <f t="shared" si="1"/>
        <v>3551428.51</v>
      </c>
    </row>
    <row r="102" spans="1:8" s="12" customFormat="1" ht="121.5" x14ac:dyDescent="0.3">
      <c r="A102" s="18">
        <v>90</v>
      </c>
      <c r="B102" s="25">
        <v>45042</v>
      </c>
      <c r="C102" s="33" t="s">
        <v>39</v>
      </c>
      <c r="D102" s="23" t="s">
        <v>21</v>
      </c>
      <c r="E102" s="20" t="s">
        <v>156</v>
      </c>
      <c r="F102" s="27"/>
      <c r="G102" s="21">
        <v>19200</v>
      </c>
      <c r="H102" s="21">
        <f t="shared" si="1"/>
        <v>3532228.51</v>
      </c>
    </row>
    <row r="103" spans="1:8" s="19" customFormat="1" ht="126" customHeight="1" x14ac:dyDescent="0.3">
      <c r="A103" s="18">
        <v>91</v>
      </c>
      <c r="B103" s="25">
        <v>45042</v>
      </c>
      <c r="C103" s="24">
        <v>30460216633</v>
      </c>
      <c r="D103" s="23" t="s">
        <v>30</v>
      </c>
      <c r="E103" s="20" t="s">
        <v>157</v>
      </c>
      <c r="F103" s="22"/>
      <c r="G103" s="21">
        <v>1200</v>
      </c>
      <c r="H103" s="21">
        <f t="shared" si="1"/>
        <v>3531028.51</v>
      </c>
    </row>
    <row r="104" spans="1:8" s="19" customFormat="1" ht="121.5" x14ac:dyDescent="0.3">
      <c r="A104" s="18">
        <v>92</v>
      </c>
      <c r="B104" s="25">
        <v>45042</v>
      </c>
      <c r="C104" s="24">
        <v>30460240945</v>
      </c>
      <c r="D104" s="23" t="s">
        <v>41</v>
      </c>
      <c r="E104" s="20" t="s">
        <v>158</v>
      </c>
      <c r="F104" s="22"/>
      <c r="G104" s="21">
        <v>1200</v>
      </c>
      <c r="H104" s="21">
        <f t="shared" si="1"/>
        <v>3529828.51</v>
      </c>
    </row>
    <row r="105" spans="1:8" ht="121.5" x14ac:dyDescent="0.3">
      <c r="A105" s="18">
        <v>93</v>
      </c>
      <c r="B105" s="25">
        <v>45042</v>
      </c>
      <c r="C105" s="24">
        <v>30460292286</v>
      </c>
      <c r="D105" s="23" t="s">
        <v>77</v>
      </c>
      <c r="E105" s="20" t="s">
        <v>78</v>
      </c>
      <c r="F105" s="27"/>
      <c r="G105" s="21">
        <v>7345</v>
      </c>
      <c r="H105" s="21">
        <f t="shared" si="1"/>
        <v>3522483.51</v>
      </c>
    </row>
    <row r="106" spans="1:8" ht="81" x14ac:dyDescent="0.3">
      <c r="A106" s="18">
        <v>94</v>
      </c>
      <c r="B106" s="25">
        <v>45043</v>
      </c>
      <c r="C106" s="24">
        <v>528521398</v>
      </c>
      <c r="D106" s="23" t="s">
        <v>13</v>
      </c>
      <c r="E106" s="20" t="s">
        <v>159</v>
      </c>
      <c r="F106" s="21">
        <v>2596.79</v>
      </c>
      <c r="G106" s="21"/>
      <c r="H106" s="21">
        <f t="shared" si="1"/>
        <v>3525080.3</v>
      </c>
    </row>
    <row r="107" spans="1:8" s="12" customFormat="1" ht="162" x14ac:dyDescent="0.3">
      <c r="A107" s="18">
        <v>95</v>
      </c>
      <c r="B107" s="25">
        <v>45044</v>
      </c>
      <c r="C107" s="33" t="s">
        <v>39</v>
      </c>
      <c r="D107" s="23" t="s">
        <v>21</v>
      </c>
      <c r="E107" s="20" t="s">
        <v>160</v>
      </c>
      <c r="F107" s="27"/>
      <c r="G107" s="21">
        <v>12000</v>
      </c>
      <c r="H107" s="21">
        <f t="shared" si="1"/>
        <v>3513080.3</v>
      </c>
    </row>
    <row r="108" spans="1:8" s="12" customFormat="1" ht="121.5" x14ac:dyDescent="0.3">
      <c r="A108" s="18">
        <v>96</v>
      </c>
      <c r="B108" s="25">
        <v>45044</v>
      </c>
      <c r="C108" s="24">
        <v>30485728722</v>
      </c>
      <c r="D108" s="23" t="s">
        <v>28</v>
      </c>
      <c r="E108" s="20" t="s">
        <v>95</v>
      </c>
      <c r="F108" s="27"/>
      <c r="G108" s="21">
        <v>3050</v>
      </c>
      <c r="H108" s="21">
        <f t="shared" si="1"/>
        <v>3510030.3</v>
      </c>
    </row>
    <row r="109" spans="1:8" s="12" customFormat="1" ht="119.25" customHeight="1" x14ac:dyDescent="0.3">
      <c r="A109" s="18">
        <v>97</v>
      </c>
      <c r="B109" s="25">
        <v>45044</v>
      </c>
      <c r="C109" s="24">
        <v>30485775795</v>
      </c>
      <c r="D109" s="23" t="s">
        <v>28</v>
      </c>
      <c r="E109" s="20" t="s">
        <v>169</v>
      </c>
      <c r="F109" s="27"/>
      <c r="G109" s="21">
        <v>3050</v>
      </c>
      <c r="H109" s="21">
        <f t="shared" si="1"/>
        <v>3506980.3</v>
      </c>
    </row>
    <row r="110" spans="1:8" s="12" customFormat="1" ht="121.5" x14ac:dyDescent="0.3">
      <c r="A110" s="18">
        <v>98</v>
      </c>
      <c r="B110" s="25">
        <v>45044</v>
      </c>
      <c r="C110" s="24">
        <v>30485821462</v>
      </c>
      <c r="D110" s="23" t="s">
        <v>96</v>
      </c>
      <c r="E110" s="20" t="s">
        <v>161</v>
      </c>
      <c r="F110" s="27"/>
      <c r="G110" s="21">
        <v>2500</v>
      </c>
      <c r="H110" s="21">
        <f t="shared" si="1"/>
        <v>3504480.3</v>
      </c>
    </row>
    <row r="111" spans="1:8" s="12" customFormat="1" ht="121.5" x14ac:dyDescent="0.3">
      <c r="A111" s="18">
        <v>99</v>
      </c>
      <c r="B111" s="25">
        <v>45044</v>
      </c>
      <c r="C111" s="24">
        <v>30485845229</v>
      </c>
      <c r="D111" s="23" t="s">
        <v>82</v>
      </c>
      <c r="E111" s="20" t="s">
        <v>97</v>
      </c>
      <c r="F111" s="27"/>
      <c r="G111" s="21">
        <v>400</v>
      </c>
      <c r="H111" s="21">
        <f t="shared" si="1"/>
        <v>3504080.3</v>
      </c>
    </row>
    <row r="112" spans="1:8" s="12" customFormat="1" ht="162" x14ac:dyDescent="0.3">
      <c r="A112" s="18">
        <v>100</v>
      </c>
      <c r="B112" s="25">
        <v>45044</v>
      </c>
      <c r="C112" s="24">
        <v>30485881492</v>
      </c>
      <c r="D112" s="23" t="s">
        <v>55</v>
      </c>
      <c r="E112" s="20" t="s">
        <v>98</v>
      </c>
      <c r="F112" s="22"/>
      <c r="G112" s="21">
        <v>2150</v>
      </c>
      <c r="H112" s="21">
        <f t="shared" si="1"/>
        <v>3501930.3</v>
      </c>
    </row>
    <row r="113" spans="1:8" s="12" customFormat="1" ht="161.25" customHeight="1" x14ac:dyDescent="0.3">
      <c r="A113" s="18">
        <v>101</v>
      </c>
      <c r="B113" s="25">
        <v>45044</v>
      </c>
      <c r="C113" s="24">
        <v>30485970869</v>
      </c>
      <c r="D113" s="23" t="s">
        <v>56</v>
      </c>
      <c r="E113" s="20" t="s">
        <v>170</v>
      </c>
      <c r="F113" s="22"/>
      <c r="G113" s="21">
        <v>5729.1</v>
      </c>
      <c r="H113" s="21">
        <f t="shared" si="1"/>
        <v>3496201.1999999997</v>
      </c>
    </row>
    <row r="114" spans="1:8" s="12" customFormat="1" ht="165" customHeight="1" x14ac:dyDescent="0.3">
      <c r="A114" s="18">
        <v>102</v>
      </c>
      <c r="B114" s="25">
        <v>45044</v>
      </c>
      <c r="C114" s="24">
        <v>30486037385</v>
      </c>
      <c r="D114" s="23" t="s">
        <v>83</v>
      </c>
      <c r="E114" s="20" t="s">
        <v>162</v>
      </c>
      <c r="F114" s="22"/>
      <c r="G114" s="21">
        <v>9099.9699999999993</v>
      </c>
      <c r="H114" s="21">
        <f t="shared" si="1"/>
        <v>3487101.2299999995</v>
      </c>
    </row>
    <row r="115" spans="1:8" s="12" customFormat="1" ht="124.5" customHeight="1" x14ac:dyDescent="0.3">
      <c r="A115" s="18">
        <v>103</v>
      </c>
      <c r="B115" s="25">
        <v>45044</v>
      </c>
      <c r="C115" s="24">
        <v>21398374</v>
      </c>
      <c r="D115" s="23" t="s">
        <v>85</v>
      </c>
      <c r="E115" s="20" t="s">
        <v>86</v>
      </c>
      <c r="F115" s="27"/>
      <c r="G115" s="21">
        <v>200000</v>
      </c>
      <c r="H115" s="21">
        <f t="shared" si="1"/>
        <v>3287101.2299999995</v>
      </c>
    </row>
    <row r="116" spans="1:8" ht="121.5" x14ac:dyDescent="0.3">
      <c r="A116" s="18">
        <v>104</v>
      </c>
      <c r="B116" s="25">
        <v>45044</v>
      </c>
      <c r="C116" s="24">
        <v>30489790858</v>
      </c>
      <c r="D116" s="23" t="s">
        <v>24</v>
      </c>
      <c r="E116" s="20" t="s">
        <v>84</v>
      </c>
      <c r="F116" s="22"/>
      <c r="G116" s="21">
        <v>47500</v>
      </c>
      <c r="H116" s="21">
        <f t="shared" si="1"/>
        <v>3239601.2299999995</v>
      </c>
    </row>
    <row r="117" spans="1:8" s="12" customFormat="1" ht="46.5" customHeight="1" x14ac:dyDescent="0.3">
      <c r="A117" s="18">
        <v>105</v>
      </c>
      <c r="B117" s="25">
        <v>45044</v>
      </c>
      <c r="C117" s="24" t="s">
        <v>14</v>
      </c>
      <c r="D117" s="23" t="s">
        <v>23</v>
      </c>
      <c r="E117" s="20" t="s">
        <v>36</v>
      </c>
      <c r="F117" s="22"/>
      <c r="G117" s="21">
        <v>1970.79</v>
      </c>
      <c r="H117" s="21">
        <f t="shared" si="1"/>
        <v>3237630.4399999995</v>
      </c>
    </row>
    <row r="118" spans="1:8" s="19" customFormat="1" ht="48" customHeight="1" x14ac:dyDescent="0.3">
      <c r="A118" s="18">
        <v>106</v>
      </c>
      <c r="B118" s="25">
        <v>45044</v>
      </c>
      <c r="C118" s="24" t="s">
        <v>14</v>
      </c>
      <c r="D118" s="23" t="s">
        <v>11</v>
      </c>
      <c r="E118" s="20" t="s">
        <v>37</v>
      </c>
      <c r="F118" s="27"/>
      <c r="G118" s="26">
        <v>475</v>
      </c>
      <c r="H118" s="26">
        <f t="shared" si="1"/>
        <v>3237155.4399999995</v>
      </c>
    </row>
    <row r="119" spans="1:8" s="12" customFormat="1" ht="44.25" customHeight="1" x14ac:dyDescent="0.4">
      <c r="A119" s="18"/>
      <c r="B119" s="7"/>
      <c r="C119" s="22"/>
      <c r="D119" s="32" t="s">
        <v>16</v>
      </c>
      <c r="E119" s="6" t="s">
        <v>15</v>
      </c>
      <c r="F119" s="17">
        <f>SUM(F23:F118)</f>
        <v>2062255.49</v>
      </c>
      <c r="G119" s="17">
        <f>SUM(G14:G118)</f>
        <v>1528219.86</v>
      </c>
      <c r="H119" s="17">
        <f>SUM(H118)</f>
        <v>3237155.4399999995</v>
      </c>
    </row>
    <row r="129" spans="1:9" ht="23.25" x14ac:dyDescent="0.35">
      <c r="F129" s="45"/>
      <c r="G129" s="36"/>
    </row>
    <row r="130" spans="1:9" ht="27" x14ac:dyDescent="0.35">
      <c r="G130" s="38"/>
      <c r="H130" s="39"/>
    </row>
    <row r="131" spans="1:9" ht="40.5" customHeight="1" thickBot="1" x14ac:dyDescent="0.4">
      <c r="A131" s="65"/>
      <c r="B131" s="65"/>
      <c r="C131" s="65"/>
      <c r="D131" s="65"/>
      <c r="E131" s="51"/>
      <c r="G131" s="66"/>
      <c r="H131" s="66"/>
      <c r="I131" s="66"/>
    </row>
    <row r="132" spans="1:9" ht="24" x14ac:dyDescent="0.35">
      <c r="A132" s="67" t="s">
        <v>171</v>
      </c>
      <c r="B132" s="67"/>
      <c r="C132" s="67"/>
      <c r="D132" s="67"/>
      <c r="E132" s="52"/>
      <c r="G132" s="68" t="s">
        <v>172</v>
      </c>
      <c r="H132" s="68"/>
      <c r="I132" s="68"/>
    </row>
    <row r="133" spans="1:9" ht="48" customHeight="1" x14ac:dyDescent="0.35">
      <c r="A133" s="62" t="s">
        <v>173</v>
      </c>
      <c r="B133" s="62"/>
      <c r="C133" s="62"/>
      <c r="D133" s="62"/>
      <c r="E133" s="52"/>
      <c r="G133" s="63" t="s">
        <v>174</v>
      </c>
      <c r="H133" s="63"/>
      <c r="I133" s="63"/>
    </row>
    <row r="134" spans="1:9" ht="24" x14ac:dyDescent="0.35">
      <c r="A134" s="62" t="s">
        <v>175</v>
      </c>
      <c r="B134" s="62"/>
      <c r="C134" s="62"/>
      <c r="D134" s="62"/>
      <c r="E134" s="52"/>
      <c r="G134" s="63" t="s">
        <v>176</v>
      </c>
      <c r="H134" s="63"/>
      <c r="I134" s="63"/>
    </row>
    <row r="135" spans="1:9" ht="24" x14ac:dyDescent="0.35">
      <c r="A135" s="53"/>
      <c r="B135" s="53"/>
      <c r="C135" s="53"/>
      <c r="D135" s="53"/>
      <c r="E135" s="52"/>
      <c r="G135" s="54"/>
      <c r="H135" s="54"/>
      <c r="I135" s="54"/>
    </row>
    <row r="136" spans="1:9" ht="24" x14ac:dyDescent="0.35">
      <c r="A136" s="53"/>
      <c r="B136" s="53"/>
      <c r="C136" s="53"/>
      <c r="D136" s="53"/>
      <c r="E136" s="52"/>
      <c r="G136" s="54"/>
      <c r="H136" s="54"/>
      <c r="I136" s="54"/>
    </row>
    <row r="137" spans="1:9" ht="24" x14ac:dyDescent="0.35">
      <c r="A137" s="53"/>
      <c r="B137" s="53"/>
      <c r="C137" s="53"/>
      <c r="D137" s="53"/>
      <c r="E137" s="52"/>
      <c r="G137" s="54"/>
      <c r="H137" s="54"/>
      <c r="I137" s="54"/>
    </row>
    <row r="138" spans="1:9" ht="24" x14ac:dyDescent="0.35">
      <c r="A138" s="53"/>
      <c r="B138" s="53"/>
      <c r="C138" s="53"/>
      <c r="D138" s="53"/>
      <c r="E138" s="52"/>
      <c r="G138" s="54"/>
      <c r="H138" s="54"/>
      <c r="I138" s="54"/>
    </row>
    <row r="139" spans="1:9" ht="24" x14ac:dyDescent="0.35">
      <c r="A139" s="53"/>
      <c r="B139" s="53"/>
      <c r="C139" s="53"/>
      <c r="D139" s="53"/>
      <c r="E139" s="52"/>
      <c r="G139" s="54"/>
      <c r="H139" s="54"/>
      <c r="I139" s="54"/>
    </row>
    <row r="140" spans="1:9" ht="24" x14ac:dyDescent="0.35">
      <c r="A140" s="53"/>
      <c r="B140" s="53"/>
      <c r="C140" s="53"/>
      <c r="D140" s="53"/>
      <c r="E140" s="52"/>
      <c r="G140" s="54"/>
      <c r="H140" s="54"/>
      <c r="I140" s="54"/>
    </row>
    <row r="141" spans="1:9" ht="24" x14ac:dyDescent="0.35">
      <c r="A141" s="53"/>
      <c r="B141" s="53"/>
      <c r="C141" s="53"/>
      <c r="D141" s="53"/>
      <c r="E141" s="52"/>
      <c r="G141" s="54"/>
      <c r="H141" s="54"/>
      <c r="I141" s="54"/>
    </row>
    <row r="142" spans="1:9" ht="24" x14ac:dyDescent="0.35">
      <c r="A142" s="53"/>
      <c r="B142" s="53"/>
      <c r="C142" s="53"/>
      <c r="D142" s="53"/>
      <c r="E142" s="52"/>
      <c r="G142" s="54"/>
      <c r="H142" s="54"/>
      <c r="I142" s="54"/>
    </row>
    <row r="143" spans="1:9" ht="24" x14ac:dyDescent="0.35">
      <c r="A143" s="55"/>
      <c r="B143" s="34"/>
      <c r="C143" s="55"/>
      <c r="D143" s="56"/>
      <c r="E143" s="52"/>
      <c r="G143" s="55"/>
      <c r="H143" s="55"/>
      <c r="I143" s="55"/>
    </row>
    <row r="144" spans="1:9" ht="24.75" thickBot="1" x14ac:dyDescent="0.4">
      <c r="A144" s="55"/>
      <c r="B144" s="57"/>
      <c r="C144" s="57"/>
      <c r="D144" s="58"/>
      <c r="E144" s="59"/>
      <c r="G144" s="50"/>
      <c r="H144" s="57"/>
      <c r="I144" s="50"/>
    </row>
    <row r="145" spans="1:9" ht="39" customHeight="1" x14ac:dyDescent="0.35">
      <c r="A145" s="55"/>
      <c r="B145" s="57"/>
      <c r="C145" s="57"/>
      <c r="D145" s="58"/>
      <c r="E145" s="60" t="s">
        <v>177</v>
      </c>
      <c r="G145" s="50"/>
      <c r="H145" s="57"/>
      <c r="I145" s="50"/>
    </row>
    <row r="146" spans="1:9" ht="39" customHeight="1" x14ac:dyDescent="0.35">
      <c r="A146" s="55"/>
      <c r="B146" s="57"/>
      <c r="C146" s="57"/>
      <c r="D146" s="58"/>
      <c r="E146" s="61" t="s">
        <v>178</v>
      </c>
      <c r="G146" s="50"/>
      <c r="H146" s="57"/>
      <c r="I146" s="50"/>
    </row>
    <row r="147" spans="1:9" x14ac:dyDescent="0.35">
      <c r="G147" s="5"/>
    </row>
    <row r="148" spans="1:9" x14ac:dyDescent="0.35">
      <c r="G148" s="5"/>
    </row>
    <row r="149" spans="1:9" ht="27" x14ac:dyDescent="0.35">
      <c r="G149" s="5"/>
      <c r="H149" s="38"/>
      <c r="I149" s="39"/>
    </row>
    <row r="150" spans="1:9" x14ac:dyDescent="0.35">
      <c r="G150" s="5"/>
      <c r="H150" s="16"/>
      <c r="I150" s="16"/>
    </row>
    <row r="151" spans="1:9" ht="26.25" x14ac:dyDescent="0.35">
      <c r="F151" s="46"/>
      <c r="G151" s="43"/>
      <c r="H151" s="16"/>
    </row>
    <row r="152" spans="1:9" ht="26.25" x14ac:dyDescent="0.35">
      <c r="F152" s="46"/>
      <c r="G152" s="43"/>
      <c r="H152" s="16"/>
    </row>
    <row r="153" spans="1:9" ht="27" x14ac:dyDescent="0.35">
      <c r="F153" s="44"/>
      <c r="G153" s="35"/>
      <c r="H153" s="40"/>
    </row>
    <row r="154" spans="1:9" ht="23.25" x14ac:dyDescent="0.35">
      <c r="F154" s="44"/>
      <c r="G154" s="35"/>
    </row>
    <row r="155" spans="1:9" ht="23.25" x14ac:dyDescent="0.35">
      <c r="F155" s="44"/>
      <c r="G155" s="36"/>
    </row>
    <row r="157" spans="1:9" ht="27" x14ac:dyDescent="0.35">
      <c r="F157" s="47"/>
      <c r="G157" s="48"/>
    </row>
  </sheetData>
  <mergeCells count="14">
    <mergeCell ref="A133:D133"/>
    <mergeCell ref="G133:I133"/>
    <mergeCell ref="A134:D134"/>
    <mergeCell ref="G134:I134"/>
    <mergeCell ref="A6:H6"/>
    <mergeCell ref="A131:D131"/>
    <mergeCell ref="G131:I131"/>
    <mergeCell ref="A132:D132"/>
    <mergeCell ref="G132:I132"/>
    <mergeCell ref="A7:H7"/>
    <mergeCell ref="A8:H8"/>
    <mergeCell ref="A9:H9"/>
    <mergeCell ref="A10:H10"/>
    <mergeCell ref="B11:D11"/>
  </mergeCells>
  <pageMargins left="0.31496062992125984" right="0.31496062992125984" top="0.35433070866141736" bottom="0.6692913385826772" header="0.31496062992125984" footer="0.47244094488188981"/>
  <pageSetup scale="40" fitToHeight="0" orientation="portrait" r:id="rId1"/>
  <headerFooter>
    <oddFooter>&amp;C&amp;"+,Negrita Cursiva"&amp;20Página &amp;P  De  12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ACTUAL</vt:lpstr>
      <vt:lpstr>ACTUAL!Área_de_impresión</vt:lpstr>
      <vt:lpstr>ACTUAL!Títulos_a_imprimir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Melania Almonte</dc:creator>
  <cp:lastModifiedBy>Jesuscita Feliz de Martinez</cp:lastModifiedBy>
  <cp:lastPrinted>2023-05-08T14:12:20Z</cp:lastPrinted>
  <dcterms:created xsi:type="dcterms:W3CDTF">2015-05-19T13:34:08Z</dcterms:created>
  <dcterms:modified xsi:type="dcterms:W3CDTF">2023-05-09T17:10:57Z</dcterms:modified>
</cp:coreProperties>
</file>