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774"/>
  </bookViews>
  <sheets>
    <sheet name="I" sheetId="106" r:id="rId1"/>
  </sheets>
  <definedNames>
    <definedName name="_xlnm.Print_Area" localSheetId="0">I!$A$1:$H$121</definedName>
    <definedName name="_xlnm.Print_Titles" localSheetId="0">I!$1:$11</definedName>
  </definedNames>
  <calcPr calcId="145621"/>
</workbook>
</file>

<file path=xl/calcChain.xml><?xml version="1.0" encoding="utf-8"?>
<calcChain xmlns="http://schemas.openxmlformats.org/spreadsheetml/2006/main">
  <c r="H13" i="106" l="1"/>
  <c r="H14" i="106" s="1"/>
  <c r="H15" i="106" s="1"/>
  <c r="H16" i="106" s="1"/>
  <c r="H17" i="106" s="1"/>
  <c r="H18" i="106" s="1"/>
  <c r="H19" i="106" s="1"/>
  <c r="H20" i="106" s="1"/>
  <c r="H21" i="106" s="1"/>
  <c r="H22" i="106" s="1"/>
  <c r="H23" i="106" s="1"/>
  <c r="H24" i="106" s="1"/>
  <c r="H25" i="106" s="1"/>
  <c r="H26" i="106" s="1"/>
  <c r="H27" i="106" s="1"/>
  <c r="H28" i="106" s="1"/>
  <c r="H29" i="106" s="1"/>
  <c r="H30" i="106" s="1"/>
  <c r="H31" i="106" s="1"/>
  <c r="H32" i="106" s="1"/>
  <c r="H33" i="106" s="1"/>
  <c r="H34" i="106" s="1"/>
  <c r="H35" i="106" s="1"/>
  <c r="H36" i="106" s="1"/>
  <c r="H37" i="106" s="1"/>
  <c r="H38" i="106" s="1"/>
  <c r="H39" i="106" s="1"/>
  <c r="H40" i="106" s="1"/>
  <c r="H41" i="106" s="1"/>
  <c r="H42" i="106" s="1"/>
  <c r="H43" i="106" s="1"/>
  <c r="H44" i="106" s="1"/>
  <c r="H45" i="106" s="1"/>
  <c r="H46" i="106" s="1"/>
  <c r="H47" i="106" s="1"/>
  <c r="H48" i="106" s="1"/>
  <c r="H49" i="106" s="1"/>
  <c r="H50" i="106" s="1"/>
  <c r="H51" i="106" s="1"/>
  <c r="H52" i="106" s="1"/>
  <c r="H53" i="106" s="1"/>
  <c r="H54" i="106" s="1"/>
  <c r="H55" i="106" s="1"/>
  <c r="H56" i="106" s="1"/>
  <c r="H57" i="106" s="1"/>
  <c r="H58" i="106" s="1"/>
  <c r="H59" i="106" s="1"/>
  <c r="H60" i="106" s="1"/>
  <c r="H61" i="106" s="1"/>
  <c r="H62" i="106" s="1"/>
  <c r="H63" i="106" s="1"/>
  <c r="H64" i="106" s="1"/>
  <c r="H65" i="106" s="1"/>
  <c r="H66" i="106" s="1"/>
  <c r="H67" i="106" s="1"/>
  <c r="H68" i="106" s="1"/>
  <c r="H69" i="106" s="1"/>
  <c r="H70" i="106" s="1"/>
  <c r="H71" i="106" s="1"/>
  <c r="H72" i="106" s="1"/>
  <c r="H73" i="106" s="1"/>
  <c r="H74" i="106" s="1"/>
  <c r="H75" i="106" s="1"/>
  <c r="H76" i="106" s="1"/>
  <c r="H77" i="106" s="1"/>
  <c r="H78" i="106" s="1"/>
  <c r="H79" i="106" s="1"/>
  <c r="H80" i="106" s="1"/>
  <c r="H81" i="106" s="1"/>
  <c r="H82" i="106" s="1"/>
  <c r="H83" i="106" s="1"/>
  <c r="H84" i="106" s="1"/>
  <c r="H85" i="106" s="1"/>
  <c r="H86" i="106" s="1"/>
  <c r="H87" i="106" s="1"/>
  <c r="H88" i="106" s="1"/>
  <c r="H89" i="106" s="1"/>
  <c r="H90" i="106" s="1"/>
  <c r="H91" i="106" s="1"/>
  <c r="H92" i="106" s="1"/>
  <c r="H93" i="106" s="1"/>
  <c r="H94" i="106" s="1"/>
  <c r="H95" i="106" s="1"/>
  <c r="H96" i="106" s="1"/>
  <c r="H97" i="106" s="1"/>
  <c r="F98" i="106" l="1"/>
  <c r="G98" i="106"/>
  <c r="H98" i="106" l="1"/>
</calcChain>
</file>

<file path=xl/sharedStrings.xml><?xml version="1.0" encoding="utf-8"?>
<sst xmlns="http://schemas.openxmlformats.org/spreadsheetml/2006/main" count="257" uniqueCount="182">
  <si>
    <t>Fecha</t>
  </si>
  <si>
    <t>Nombre del Beneficiario</t>
  </si>
  <si>
    <t>Balance RD$</t>
  </si>
  <si>
    <t>División de Tesorería</t>
  </si>
  <si>
    <t>Libro de Banco</t>
  </si>
  <si>
    <t>Ítem
No.</t>
  </si>
  <si>
    <t>Débito</t>
  </si>
  <si>
    <t>Cuenta No. 240-016967-0- Del Fondo Reponible Institucional</t>
  </si>
  <si>
    <t>Descripción:</t>
  </si>
  <si>
    <t>Número de
Cheque o Transferencia</t>
  </si>
  <si>
    <t>Crédito</t>
  </si>
  <si>
    <t>Banco de Reservas</t>
  </si>
  <si>
    <t>Balance al inicio del mes</t>
  </si>
  <si>
    <t>Depósito</t>
  </si>
  <si>
    <t>N/A</t>
  </si>
  <si>
    <t xml:space="preserve">   </t>
  </si>
  <si>
    <t>Choferes  y Auxiliares de Distribución
de la Sede Central</t>
  </si>
  <si>
    <t>Nomina Masiva al Personal de la Dirección de Farmacias del Pueblo</t>
  </si>
  <si>
    <t>Nomina Masiva al Personal del Departamento de Ingeniería e Infraestructura</t>
  </si>
  <si>
    <t>Nomina Masiva al Personal de Mantenimiento de Santiago</t>
  </si>
  <si>
    <t>Nomina Masiva al Personal de la Sección de Ingresos (Colectores)</t>
  </si>
  <si>
    <t>Nomina Masiva al Personal del Departamento de Fiscalización</t>
  </si>
  <si>
    <t>D.G.I.I.- Art. 12 Ley 288-04</t>
  </si>
  <si>
    <t>Consorcio de Tarjetas Dominicanas, 
S. A</t>
  </si>
  <si>
    <t>Nomina Masiva al Personal del Departamento de Seguridad Militar
y Policial</t>
  </si>
  <si>
    <t>Francisco Gerardo Herrera Pérez</t>
  </si>
  <si>
    <t>Rubert Augusto Alcántara Hernández</t>
  </si>
  <si>
    <t>María Isabel Naut Astacio</t>
  </si>
  <si>
    <t>Pedro Antonio Coss Méndez</t>
  </si>
  <si>
    <t>Consorcio de Tarjetas Dominicanas, 
S. A.</t>
  </si>
  <si>
    <t>N/M</t>
  </si>
  <si>
    <t>Refricentro Rubiera, SRL</t>
  </si>
  <si>
    <t>Jorge Arturo Sierra del Valle</t>
  </si>
  <si>
    <t>Nomina Masiva al Personal de la Dirección de Recursos Humanos</t>
  </si>
  <si>
    <t>Edson Oscar Reyes Novas</t>
  </si>
  <si>
    <t>Mártires Reyes Pérez</t>
  </si>
  <si>
    <t>Manuel Antonio De Los Santos Reyes</t>
  </si>
  <si>
    <t>César Jiménez Cuevas</t>
  </si>
  <si>
    <t>Pablo Ogando Frías</t>
  </si>
  <si>
    <t>Antonio José Pérez Feliz</t>
  </si>
  <si>
    <t>Balance Conciliado al 31-05-23</t>
  </si>
  <si>
    <t>Cargos por Impuestos del 0.015%, según la Ley 288-04, 
correspondientes al Mes de Junio de 2023.</t>
  </si>
  <si>
    <t>Cargos y Comisiones Bancarias, correspondientes  al 
Mes de Junio de 2023.</t>
  </si>
  <si>
    <t>Correspondiente al Mes de Junio 2023</t>
  </si>
  <si>
    <t>Nelvin Serrano Rosario</t>
  </si>
  <si>
    <t>Luis Alberto Araujo Infante</t>
  </si>
  <si>
    <t>Recarga de Peaje (Paso Rápido), a la Flotilla Vehicular de la Institución, que distribuyen medicamentos y prestan servicios de mantenimiento, según comunicación No. CDA/131-2023, realizada en fecha 01-06-23, por el Encargado del Departamento Administrativo.</t>
  </si>
  <si>
    <t>30950037652</t>
  </si>
  <si>
    <t>30950206868</t>
  </si>
  <si>
    <t>30950229566</t>
  </si>
  <si>
    <t>3095051067</t>
  </si>
  <si>
    <t>Juan Alberto Collado</t>
  </si>
  <si>
    <t>Deivi Manuel Montero Feliz</t>
  </si>
  <si>
    <t>30975881993</t>
  </si>
  <si>
    <t>30976105301</t>
  </si>
  <si>
    <t>Catalina Zapata</t>
  </si>
  <si>
    <t>30976147047</t>
  </si>
  <si>
    <t>30976170380</t>
  </si>
  <si>
    <t>Pago de Viáticos, al personal de la División de Transportación, que estuvo trasladando un personal del Depto. de Comunicaciones, desde la Sede Central de Santo Domingo, hacia las provincias de Valverde Mao y Santiago, con la finalidad de realizar un levantamiento en las referidas provincias, correspondiente al día 22 de Mayo del año en curso.</t>
  </si>
  <si>
    <t>30976192892</t>
  </si>
  <si>
    <t>30976222274</t>
  </si>
  <si>
    <t>30976242220</t>
  </si>
  <si>
    <t>30976266035</t>
  </si>
  <si>
    <t>30976295661</t>
  </si>
  <si>
    <t>30976356905</t>
  </si>
  <si>
    <t>Katty Zuheyli Pimentel Ferreira</t>
  </si>
  <si>
    <t>30976417000</t>
  </si>
  <si>
    <t>Globatec, S. R. .L</t>
  </si>
  <si>
    <t>562317234</t>
  </si>
  <si>
    <t>Nomina Masiva al Personal de la División de Transportación</t>
  </si>
  <si>
    <t>Andrea Cándida Difo Marte</t>
  </si>
  <si>
    <t>Pago de Viáticos, al personal de la Sub Dirección General, que estuvo participando en los actos de inauguración de tres (3) nuevas Farmacias del Pueblo, en la Provincia de Dajabon, correspondiente a los días 25 y 26 de Mayo del presente año.</t>
  </si>
  <si>
    <t>Pago de Viáticos, al personal del Departamento de Ingeniería e Infraestructura, que estuvo realizando trabajos de: Pintura interior, corrección de toma corriente, lámparas e interruptores, para la  habilitación de la FP CPN La Cuesta; culminación de trabajos eléctricos, en la FP Bohío Viejo; reunión con las autoridades de la Provincia de San Cristóbal, para la evaluación de espacio para posible habilitación de una Farmacia del Pueblo; instalación de baterías nuevas, en la FP Bella Vista; mantenimiento de inversor y baterías,  en las  FP Hato del Yaque, CAP Los Guandules y La Canela; instalación de letreros y terminación de pintura en la parte interior, en la FP 5ta. Brigada; chequeo de luz y aire acondicionado, en la FP Hospital Taiwán, entre otros;  todas estas labores fueron realizadas en las Farmacias del Pueblo de las Provincias de Monte Cristi, San Cristóbal, Santiago, La Vega, Barahona, Azua y Duarte, correspondiente a los días 13, 20, 24, 25, 27 y 28 de Abril y al día 04 de Mayo del año en curso.-</t>
  </si>
  <si>
    <t>Carlos Alberto Peláez Moreno</t>
  </si>
  <si>
    <t>Adquisición de Artículos y accesorios Tecnológicos, requeridos por el Departamento de Compras y Contrataciones, para ser utilizados en la instalación de los equipos faltantes de NOC y en los Proyectores de la Institución, según comunicación No. DTIC-DG-2023-0014, realizada en fecha 24-05-23, por el Director de Tecnología de la Información y Comunicación.</t>
  </si>
  <si>
    <t>Nomina Masiva al Personal de la Dirección de Recursos Humanos
(Choferes y Auxiliares de Distribución 
de la Sede Central)</t>
  </si>
  <si>
    <t>30960656944</t>
  </si>
  <si>
    <t>30960709775</t>
  </si>
  <si>
    <t>30960693115</t>
  </si>
  <si>
    <t>Pago de Viáticos, al personal de la Dirección de Recursos Humanos, que  estuvo trasladándose desde la Sede Central de Santo Domingo, hacia la Provincia de Puerto Plata, con la finalidad de realizar levantamiento de Personal de la Dirección de Farmacias del Pueblo de la Región Norte,  correspondiente al día 31 de Mayo y a los días 01 y 02 de Junio del presente año.</t>
  </si>
  <si>
    <t>Robinson William Núñez</t>
  </si>
  <si>
    <t>Samuel Antonio Lorenzo Jiménez</t>
  </si>
  <si>
    <t>Leodalia Cortorreal García</t>
  </si>
  <si>
    <t>Ramón Antonio Pérez Espinal</t>
  </si>
  <si>
    <t>Edwin Efraín Mora González</t>
  </si>
  <si>
    <t>Edwin Efrain Mora González</t>
  </si>
  <si>
    <t>524349973</t>
  </si>
  <si>
    <t>528603590</t>
  </si>
  <si>
    <t>Recarga de Peaje (Paso Rápido), a la Flotilla Vehicular de la Institución, que distribuyen medicamentos y prestan servicios de mantenimiento, según comunicación No. CDA/138-2023, realizada en fecha 14-06-23, por el Encargado del Departamento Administrativo.</t>
  </si>
  <si>
    <t>Raúl Sánchez Mejía</t>
  </si>
  <si>
    <t>Rubert Augusto Alcantara Hernandez</t>
  </si>
  <si>
    <t>Raúl Ortiz Torres</t>
  </si>
  <si>
    <t>Sobrante de la Transferencia a Terceros No. 3084470395, por concepto de compra de chocolates, por el día de las Secretarias, realizada a favor de Cairoly Maricely Feliz, en fecha 20-04-23, por un valor total de $3,000.00 (Expediente No. 00274)</t>
  </si>
  <si>
    <t>Promese Cal</t>
  </si>
  <si>
    <t>Nelson Alcides Minyety</t>
  </si>
  <si>
    <t>Recarga de Peaje (Paso Rápido), a la Flotilla Vehicular de la Institución, que distribuyen medicamentos y prestan servicios de mantenimiento, según comunicación No. CDA/145-2023, realizada en fecha 26-06-23, por el Encargado del Departamento Administrativo.</t>
  </si>
  <si>
    <t>Transferencia Liquidable, para ser utilizada en la compra de piezas (repuestos), para ser instalados en la flotilla vehicular de la Institución, según Comunicación DT 099-23, realizada en fecha 06-06-23, por el Encargado de la división de Transportación.</t>
  </si>
  <si>
    <t>Pago de Viáticos, al personal de Mantenimiento de Santiago, bajo la Supervisión del Departamento de Ingeniería e Infraestructura, que estuvo realizando trabajos de mantenimiento, en las Farmacias del Pueblo de la Provincia de María Trinidad Sánchez (Nagua), correspondiente al día 03 de Mayo del presente año.-</t>
  </si>
  <si>
    <t>Pago de Viáticos, al personal de la División de Distribución de la Sede Central, que estuvo participando en el abastecimiento de medicamentos a las Farmacias del Pueblo, Programas y Transferencia, en las rutas 
de las Provincias de San Juan, Santiago, Barahona, La Romana, María Trinidad Sánchez, Samaná, Pedro Brand, San Cristóbal, Azua, Peravia, Villa Altagracia, Boca Chica, San Pedro y  San José de Ocoa,   correspondiente a los días 08, 09, 10, 11 y 12 de Mayo del año en curso.</t>
  </si>
  <si>
    <t>Pago de Viáticos, al personal de la División de Transportación, que estuvo trasladando un personal del Departamento de Seguridad Militar y Policial, desde la Sede Central de Santo Domingo, hacia la Provincia de Barahona, con la finalidad de asistir al acto de inauguración de la nueva Farmacia del Pueblo del Pueblo, ubicada en el Recinto Militar de la 5ta. Brigada de Infantería, ERD, de la referida provincia, correspondiente al  día 09 de Mayo del presente año.</t>
  </si>
  <si>
    <t>Pago de Viáticos, al personal de la Dirección de Recursos Humanos, que estuvo realizando un levantamiento de personal de las Farmacias del Pueblo, en la Provincia de Puerto Plata, correspondiente a los días del 14, 15 y 16 de Junio del año en curso.</t>
  </si>
  <si>
    <t>Pago de Viáticos, al personal de la Dirección Administrativa Financiera (Departamento Financiero), que estará realizando trabajos de Supervisión en el Almacén Regional Norte y un Levantamiento de los procesos de las Farmacias del Pueblo, de la Provincia de Santiago, correspondiente a los días del 29 de Juno al 01 de Julio del presente año.</t>
  </si>
  <si>
    <t>Pago de Viáticos, al personal de la Dirección Administrativa Financiera (Departamento Financiero), que estará realizando trabajos de Supervisión en el Almacén Regional Norte y un Levantamiento de los procesos de las Farmacias del Pueblo, de la Provincia de Santiago, correspondiente al día 30 de Juno del presente año.</t>
  </si>
  <si>
    <t>Carmen Alexandra García De Los Santos</t>
  </si>
  <si>
    <t>Jorge Olivio Bello Pérez</t>
  </si>
  <si>
    <t>PROGRAMA DE MEDICAMENTOS ESENCIALES (PROMESE CAL)</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</si>
  <si>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05 de Diciembre del año 2022.- (Enmanuel Guarionex Brito Alba y Mary Luz Fulcar Castro)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</si>
  <si>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05 de Diciembre del año 2022.- (Luis Alberto Araujo Infante y Nelvin Serrano Rosario) </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</si>
  <si>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 Pedro de Macorís, correspondiente al día 06 de Diciembre del año 2022.-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</si>
  <si>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06 de Diciembre del año 2022.-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</si>
  <si>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Santiago y Puerto Plata, correspondiente
al día 07 de Diciembre del año 2022.-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</si>
  <si>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06 de Diciembre del año 2022.- (Deivi Manuel Montero Feliz, Enmanuel Guarionex Brito Alba y Mary Luz Fulcar Castro)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</si>
  <si>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07 de Diciembre del año 2022.- (Héctor Manuel Peña Núñez y Nelvin Serrano Rosario)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</si>
  <si>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Hermanas Mirabal (Salcedo), correspondiente al día 16 de Diciembre del año 2022.-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</si>
  <si>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Santo Domingo, San Cristóbal y Peravia (Baní), correspondiente al día 19 de Diciembre del año 2022.-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</si>
  <si>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Santo Domingo y Monte Plata, correspondiente al día 12 de Diciembre del año 2022.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</si>
  <si>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09 de Diciembre del año 2022.- (Elin Emilio De Los Santos Balbuena y Luis Alberto Araujo Infante)</t>
  </si>
  <si>
    <t>Pago de Treinta y Dos  (32) Planchas de Plafones Radar 2" x 4" - 5/8", requeridos por el Departamento de Compras y Contrataciones, para ser utilizados en el mantenimiento de las oficinas de la Dirección de Tramites y Servicios, Dirección de Farmacias del Pueblo, Cuarto Eléctrico y el Pasillo de la Entrada al Almacén de la Sede Central, según comunicación No. MAF-SC-2023-0152,  realizada en fecha 29-05-23, por el Encargado 
de la División de Mejora y Acond. Físico.</t>
  </si>
  <si>
    <t>Recarga de Combustible, al personal de la División
de Transportación, que estuvo brindando servicio a 
la Dirección de Farmacias del Pueblo, que estuvo realizando labores de inspección de Seis (6) Farmacias del Pueblo, en colaboración con un personal del Ministerio de Salud Pública, en las Provincias de Independencia y Bahoruco, correspondiente al día 
01 de Junio del presente año.</t>
  </si>
  <si>
    <t xml:space="preserve">Compra de Cerradura de doble cerrojo, para ser utilizada en la habilitación de la Farmacia del Pueblo Hospital Salvador B. Gautier,  ubicada en la Provincia de Santo Domingo, según comunicación No. MAF-2023-0163, realizada en fecha 31-05-23, por el Encargado
de la División de Mejora y Acondicionamiento Físico. </t>
  </si>
  <si>
    <t>Pago de Viáticos, al personal del Departamento de Comunicaciones, que estuvo realizando el montaje para la capacitación regional del personal de la Dirección de Farmacias del Pueblo, en la Provincia de La Vega, correspondiente al día 31 de Mayo del presente año.</t>
  </si>
  <si>
    <t>Pago de Viáticos, al personal de la División de Transportación, que estuvo transportando un personal del Departamento de Ingeniería e Infraestructura, con la finalidad de realizar labores de acondicionamiento de unas nuevas Farmacias del Pueblo, en las Provincias de Dajabon y Monte Cristi, correspondiente a los días 25
y 26 de Mayo del presente año.</t>
  </si>
  <si>
    <t>Pago de Viáticos, al personal de la División de Transportación, que estuvo trasladándose desde la Sede Central de Santo Domingo, hacia la Provincia de Monte Cristi, con la finalidad de comparecer al juicio por accidente de transito, ocurrido en Guayubin, en la provincia citada anteriormente, correspondiente a los días 26 y 27 de Abril del presente año.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</si>
  <si>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Santo Domingo y Peravia, correspondiente al día 14 de Noviembre del año 2022.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</si>
  <si>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20 de Diciembre del año 2022.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</si>
  <si>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Santo Domingo y La Vega, correspondiente al día 18 de Noviembre del año 2022.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</si>
  <si>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Santo Domingo y San Pedro de Macorís, correspondiente al día 18 de Noviembre del año 2022.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</si>
  <si>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08 de Diciembre del año 2022.-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</si>
  <si>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San Pedro de Macorís, La Romana, Hato Mayor, El Seibo y La Altagracia, correspondiente al día 19 de Diciembre del año 2022.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</si>
  <si>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08 de Diciembre del año 2022.- (Elin Emilio De Los Santos Balbuena, Héctor Manuel Peña Núñez y Pablo Ogando Frías)</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</si>
  <si>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Santo Domingo, correspondiente al día 12 de Diciembre del año 2022.- (Deivi Manuel Montero Feliz, Enmanuel Guarionex Brito Alba y Mary Luz Fulcar Castro)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</si>
  <si>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La Vega  y Santiago, correspondiente al
día 12 de Diciembre del año 2022.-  (Luis Alberto Araujo Infante y Pablo Ogando Frías)</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</si>
  <si>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San Pedro de Macorís, La Romana, El Seibo, Hato Mayor y La Altagracia, correspondiente al día 14 de Noviembre del año 2022.-  </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</si>
  <si>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19 de Noviembre del año 2022.-</t>
  </si>
  <si>
    <t>Pago de Viáticos, al personal del Departamento de Ingeniería e Infraestructura, que estuvo realizando trabajos de: Reparación de piso de madera y pintura
de piso, en la FP Ayuntamiento Comendador; instalación de lámpara en la FP Quita Sueño; entrega de archivo,
en la FP CAP Santana; cambio de extintor e instalación 
de lámpara tipo secador, en la FP Matanzas; instalación de counter y traslado de anaqueles, en la FP Payita; instalación de aire acondicionado en la FP La Aurora; trabajos de habilitación en las FP Los Naranjos, 
La Cabuya, La Isleta, Los Santos y la Ceiba de Madera, entre otros;  todas estas labores fueron realizadas en
las Farmacias del Pueblo de las Provincias de Elías Piña, Peravia, María Trinidad Sánchez, Santiago, Duarte y Espaillat,  correspondiente a los días 04, 05, 08 y 10 de Mayo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</si>
  <si>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08 de Mayo del presente año.-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</si>
  <si>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09 de Mayo del presente año.-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</si>
  <si>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10 de Mayo del presente año.-</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</si>
  <si>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11 de Mayo del presente año.-</t>
  </si>
  <si>
    <t>Pago de Viáticos, al personal de la Sección de Ingresos (Colectores), que estuvo  visitando la  Sede Central de Santo Domingo,  desde la Provincia de Puerto Plata 01, con la finalidad de entregar documentos de Colecturía de las Farmacias del Pueblo, correspondiente  al día 24
de Abril del presente año.-</t>
  </si>
  <si>
    <t>Pago de Viáticos, al personal de la División de Transportación, que estuvo brindando servicio a un personal de la Dirección de Tecnología, con la finalidad de realizar labores de instalación y retiro de equipos tecnológicos, en las Farmacias del Pueblo Juan de Herrera, Las Zanjas y El Batey, en la Provincia de San Juan, correspondiente al día 19 de Mayo del presente año.</t>
  </si>
  <si>
    <t>Pago de Viáticos, al personal de la División de Transportación, que estuvo transportando un personal
de la Dirección de Recursos Humanos, con la finalidad de realizar una Capacitacion en el Almacén Regional Norte, de la Provincia de Santiago, correspondiente al día 23 de Mayo del presente año.</t>
  </si>
  <si>
    <t>Pago de Viáticos, al personal de la División de Transportación, que estuvo transportando trasladándose desde la Sede Central de Santo Domingo, hacia el Almacén Regional Norte, de la Provincia de Santiago, con la finalidad de realizar las reparaciones mecánicas a la flotilla vehicular de la División de Distribución con asiento en Santiago, correspondiente a los días 24 y 25 de Mayo del presente año.</t>
  </si>
  <si>
    <t>Pago de Viáticos, al personal de la Sección de Ingresos (Colectores), que estuvo  visitando la  Sede Central de Santo Domingo, desde la Provincia de María Trinidad Sánchez (Nagua), con la finalidad de entregar documentos de Colecturía de las Farmacias del Pueblo, correspondiente  al día 10 de Mayo del presente año.-</t>
  </si>
  <si>
    <t>Pago de Viáticos, al personal de la Sección de Ingresos (Colectores), que estuvo  trasladándose desde la Provincia de Bahoruco, hacia la Provincia de Independencia, con la finalidad de realizar labores de Colecturía, cubriendo las Vacaciones del Sr. Anselmo Medrano Medrano,  Colector de esa provincia, correspondiente a los días 08 y 09 de Mayo del presente año.-</t>
  </si>
  <si>
    <t>Pago de Viáticos, al personal de la Sección de Ingresos (Colectores), que estuvo  trasladándose desde la Provincia de Dajabon 02, hacia la Provincia de Santiago Rodriguez, con la finalidad de realizar labores de Colecturía, cubriendo la licencia medica del Sr. Luis Manuel Rodríguez Torres, Colector de esa provincia, correspondiente a los días 25 y 28 de Abril y al día 05
de Mayo del presente año.-</t>
  </si>
  <si>
    <t>Pago de Viáticos, al personal de la Dirección General, 
que estuvo participando como apoyo técnico, en la Capacitacion de Coordinadores, Supervisores y Encargados de Farmacias del Pueblo, celebrada en la Provincia de Azua, correspondiente al día 24 de Mayo
del presente año.</t>
  </si>
  <si>
    <t>Compra de masilla y masking tape, para ser utilizados
en la habilitación de las nuevas Farmacias del Pueblo Hipólito Billini, Bohío Viejo y Sabana Larga, ubicadas
en la Provincia de Dajabon, según comunicación No. 
MAF-2023-0151, realizada en fecha 22-05-23, por el Encargado de la División de Mejora y Acondicionamiento Físico.</t>
  </si>
  <si>
    <t>Pago de Viáticos, al personal de la División de Transportación, que estuvo transportando un personal del Departamento de Comunicaciones, con la finalidad 
de realizar un levantamiento a la Farmacia del Pueblo Sabana Larga, en la Provincia de Dajabon,  correspondiente al día 09 de Mayo del presente año.</t>
  </si>
  <si>
    <t>Pago de Viáticos, al personal de la Dirección de Recursos Humanos, que estuvo coordinando la Capacitacion al Personal de la Región Sur, (Coordinadores, Supervisores y Encargados de Farmacias del Pueblo), en la Provincia de Azua, correspondiente al día 24 de Mayo del presente año.</t>
  </si>
  <si>
    <t>Sobrante de la Transferencia Liquidable No. 30802021022, por concepto de compra de piezas mecánicas, para uso de la flotilla vehicular de la Institución, realizada a favor de Pedro Antonio Coss Méndez, en fecha 25-05-23, por un valor total de $10,000.00  (Expediente No. 00492)</t>
  </si>
  <si>
    <t>Pago de Viáticos, al personal de la Dirección de Recursos Humanos, que estuvo coordinando la Capacitacion al Personal de la Norte, (Coordinadores, Supervisores y Encargados de Farmacias del Pueblo), en la Provincia de La Vega, correspondiente al día 01 de Junio del presente año.</t>
  </si>
  <si>
    <t>Pago de Viáticos, al personal de la División de Distribución de la Sede Central, que estuvo participando en el abastecimiento de medicamentos a las Farmacias del Pueblo, Programas y Transferencia, en las rutas 
de las Provincias de Santiago, Barahona, San Cristóbal, Independencia, Monte Plata, Azua, Boca Chica, El Seibo, Jimaní, San Juan, La Romana y San José de Ocoa, correspondiente a los días 02, 03, 04, 05 y 08 de Mayo
del año en curso.</t>
  </si>
  <si>
    <t>Pago de Viáticos, al personal de la División de Transportación, que estuvo trasladándose desde la Sede Central de Santo Domingo, hacia la Provincia de Azua, con la finalidad de transportar los servicios de desayuno y almuerzos, para la Capacitacion que realizada en la provincia referida, a los Coordinadores, Supervisores y Encargados de Farmacias del Pueblo, correspondiente al día 24 de Mayo del presente año.</t>
  </si>
  <si>
    <t>Pago de Viáticos, al personal de la División de Transportación, que estuvo trasladándose desde la Sede Central de Santo Domingo, hacia la Provincia de Monte Cristi, con la finalidad de comparecer al juicio por accidente de tránsito, ocurrido en Guayubin, en la provincia citada anteriormente, correspondiente a los días 19 y 20 de Abril del presente año.</t>
  </si>
  <si>
    <t>Pago de Viáticos, al personal de Mantenimiento de Santiago, bajo la Supervisión del Departamento de Ingeniería e Infraestructura, que estuvo realizando trabajos de mantenimiento, en las Farmacias del Pueblo de la Provincia La Vega, correspondiente al día 28 de Abril del presente año.-</t>
  </si>
  <si>
    <t>Pago de Viáticos, al personal de Mantenimiento de Santiago, bajo la Supervisión del Departamento de Ingeniería e Infraestructura, que estuvo realizando trabajos de mantenimiento, en las Farmacias del Pueblo de la Provincia de Valverde Mao, correspondiente al día 18 de Abril del presente año.-</t>
  </si>
  <si>
    <t>Devolución parcial de la Transferencia de Nomina Masiva, realizada a los Colectores de la Zona Sur del País, por concepto de pago de Viáticos, en fecha 28-04-23, por un valor total de $12,000.00 (Exp. No. 00281; el expediente no se pudo depositar completo, en razón de que el Sr. Jairo Yonerdi Subervi, renunció a su posición y no devolvió el valor que le correspondía)</t>
  </si>
  <si>
    <t>Pago de Viáticos, al personal de la Dirección de Farmacias del Pueblo, que estuvo trasladándose desde
la Sede Central de Santo Domingo, hacia la Provincia
de La Vega, a impartir una Capacitacion dirigida a los Coordinadores, Supervisores y Farmacéuticos, a fin de optimizar la Gestión de la Red de Farmacias del Pueblo, correspondiente al día 01 de Junio del año en curso.</t>
  </si>
  <si>
    <t>Pago de Viáticos, al personal del Departamento de Seguridad Militar y Policial, que estuvo participando como agentes de seguridad, en el acto de inauguración
de una nueva Farmacia del Pueblo, en la Provincia de Barahona, correspondiente al día 30 de Mayo del año
en curso.</t>
  </si>
  <si>
    <t>Pago de Viáticos, al personal de la Dirección de Farmacias del Pueblo, que estuvo trasladándose desde
la Sede Central de Santo Domingo, hacia la Provincia de Barahona, con la finalidad de participar en una Supervisión e Investigación de Farmacias del Pueblo, junto a un Personal del Departamento de Seguridad Militar y Policial, correspondiente al día 30 de Mayo del presente año.</t>
  </si>
  <si>
    <t>Pago de Viáticos, al personal del Departamento de Comunicaciones, que estuvo brindando soporte con el Refrigerio y los Almuerzos, en la Capacitacion Regional dirigida a los Coordinadores, Supervisores y Farmacéuticos, realizada en la Provincia de La Vega, correspondiente al día 01 de Junio del presente año.</t>
  </si>
  <si>
    <t>Pago de Viáticos, al personal de la Dirección Administrativa Financiera (Departamento Administrativo), que estuvo realizando trabajos de Supervisión en el Almacén Regional Norte, de la Provincia de Santiago, correspondiente a los días 
del 15 al 17 de Junio del presente año.</t>
  </si>
  <si>
    <t xml:space="preserve">Recarga de Peaje, al personal de la División de Mejora y Acondicionamiento Físico, que estuvo realizando labores de habilitación de la nueva Farmacia del Pueblo Dr. Virgilio Garcia, ubicada en el Municipio de Cabrera, correspondiente al día 06 de Junio del año en curso, según comunicación No. MAF-2023-0164, realizada en fecha 06-06-23, por el Encargado de la División de 
Mejora y Acondicionamiento Físico. </t>
  </si>
  <si>
    <t xml:space="preserve">Ingresos recibidos por concepto de la 2da. Regularización del Fondo Reponible Institucional, correspondiente al año 2023 (Libramiento No. 3933-1 de fecha 07-06-23); Transferencia recibida a través del Banco de Reservas, vía la Tesorería Nacional, en esta misma fecha. </t>
  </si>
  <si>
    <t>LIC. MARIA CRISTINA PRADO</t>
  </si>
  <si>
    <t>LIC. NELSON ALCIDES MINYETY</t>
  </si>
  <si>
    <t>ENCARGADA DIVISION DE TESORERIA</t>
  </si>
  <si>
    <t>ENCARGADO DEPARTAMENTO FINANCIERO</t>
  </si>
  <si>
    <t>PREPARADO POR</t>
  </si>
  <si>
    <t>REVISADO POR</t>
  </si>
  <si>
    <t>LIC. GEORGINA VICTORIANO MORENO</t>
  </si>
  <si>
    <t>DIRECTORA ADMINISTRATIVA FINANCIERA</t>
  </si>
  <si>
    <t>Balance Final</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</si>
  <si>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Peravia (Baní), correspondiente al día
05 de Diciembre del año 2022.-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</si>
  <si>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15 de Diciembre del año 2022.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</si>
  <si>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15 de Diciembre del año 2022.</t>
  </si>
  <si>
    <t>Pago de Viáticos, al personal de la Dirección de Operaciones &amp; Logística, que estuvo realizando trabajos de Supervisión en el Almacén Regional Norte, de la Provincia de Santiago, correspondiente a los días del 
19 al 23 de Junio del presente año.</t>
  </si>
  <si>
    <t>Pago de Viáticos, al personal del Departamento de Fiscalización, que estuvo brindando Soporte del Cronograma de Despachos de Farmacias y Hospitales,
en el Almacén Regional Norte de la Provincia de Santiago, correspondiente a los días 19, 20, 21, 22
y 23 de Junio del año en curso.</t>
  </si>
  <si>
    <t>Sobrante de la Transferencia a Terceros Liquidable
No. 30598013248, realizada a favor de Luis Emmanuel Gamborena, en fecha 08-05-23, por un valor total de $25,000.00 (Expediente No. 00324)</t>
  </si>
  <si>
    <t>Pago de Viáticos, al personal del Departamento Administrativo, que estuvo realizando trabajos de supervisión, en el Almacén Regional Norte de la Provincia de Santiago, correspondiente a los días 
del 19 al 23 de  Junio del año en curso.</t>
  </si>
  <si>
    <t>Pago de Seis (6) Laminados en Frost y Treinta y Tres (33) Laminados Solardiamont, para ser utilizados en la protección de ventanas contra los rayos solares, ubicadas en el Departamento de Bienestar Social, de la Sede Central de Promese, según comunicación No. DII-2023-0072, realizada en fecha 05-06-23, por el Encargado del Departamento de Ingeniería e Infraestructura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</si>
</sst>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D$&quot;* #,##0.00_-;\-&quot;RD$&quot;* #,##0.00_-;_-&quot;RD$&quot;* &quot;-&quot;??_-;_-@_-"/>
    <numFmt numFmtId="164" formatCode="dd\-mm\-yy;@"/>
  </numFmts>
  <fonts count="54" x14ac:knownFonts="1">
    <font>
      <sz val="11"/>
      <color theme="1"/>
      <name val="Calibri"/>
      <family val="2"/>
      <scheme val="minor"/>
    </font>
    <font>
      <sz val="12"/>
      <color theme="1"/>
      <name val="Calibri"/>
      <family val="2"/>
    </font>
    <font>
      <sz val="11"/>
      <color theme="1"/>
      <name val="Calibri"/>
      <family val="2"/>
      <scheme val="minor"/>
    </font>
    <font>
      <i/>
      <sz val="11"/>
      <color theme="1"/>
      <name val="Cambria"/>
      <family val="1"/>
      <scheme val="major"/>
    </font>
    <font>
      <i/>
      <sz val="14"/>
      <name val="Cambria"/>
      <family val="1"/>
      <scheme val="major"/>
    </font>
    <font>
      <b/>
      <i/>
      <sz val="24"/>
      <color theme="1"/>
      <name val="Cambria"/>
      <family val="1"/>
      <scheme val="major"/>
    </font>
    <font>
      <b/>
      <i/>
      <sz val="26"/>
      <color theme="1"/>
      <name val="Cambria"/>
      <family val="1"/>
      <scheme val="major"/>
    </font>
    <font>
      <i/>
      <sz val="16"/>
      <name val="Cambria"/>
      <family val="1"/>
      <scheme val="major"/>
    </font>
    <font>
      <i/>
      <sz val="16"/>
      <name val="Cambria"/>
      <family val="1"/>
    </font>
    <font>
      <i/>
      <sz val="26"/>
      <color theme="1"/>
      <name val="Cambria"/>
      <family val="1"/>
      <scheme val="maj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name val="Cambria"/>
      <family val="1"/>
      <scheme val="major"/>
    </font>
    <font>
      <b/>
      <i/>
      <sz val="20"/>
      <name val="Cambria"/>
      <family val="1"/>
      <scheme val="major"/>
    </font>
    <font>
      <sz val="11"/>
      <name val="Calibri"/>
      <family val="2"/>
      <scheme val="minor"/>
    </font>
    <font>
      <sz val="16"/>
      <name val="Calibri"/>
      <family val="2"/>
      <scheme val="minor"/>
    </font>
    <font>
      <b/>
      <i/>
      <sz val="22"/>
      <name val="Cambria"/>
      <family val="1"/>
      <scheme val="major"/>
    </font>
    <font>
      <i/>
      <sz val="15"/>
      <name val="Cambria"/>
      <family val="1"/>
      <scheme val="major"/>
    </font>
    <font>
      <b/>
      <i/>
      <sz val="24"/>
      <name val="Cambria"/>
      <family val="1"/>
      <scheme val="major"/>
    </font>
    <font>
      <i/>
      <sz val="11"/>
      <color rgb="FFFF0000"/>
      <name val="Cambria"/>
      <family val="1"/>
      <scheme val="major"/>
    </font>
    <font>
      <b/>
      <i/>
      <sz val="28"/>
      <color theme="1"/>
      <name val="Cambria"/>
      <family val="1"/>
      <scheme val="major"/>
    </font>
    <font>
      <b/>
      <i/>
      <sz val="16"/>
      <color theme="1"/>
      <name val="Cambria"/>
      <family val="1"/>
      <scheme val="major"/>
    </font>
    <font>
      <sz val="14"/>
      <name val="Calibri"/>
      <family val="2"/>
      <scheme val="minor"/>
    </font>
    <font>
      <b/>
      <i/>
      <sz val="18"/>
      <color theme="1"/>
      <name val="Cambria"/>
      <family val="1"/>
      <scheme val="major"/>
    </font>
    <font>
      <b/>
      <i/>
      <sz val="19"/>
      <color theme="1"/>
      <name val="Cambria"/>
      <family val="1"/>
      <scheme val="major"/>
    </font>
    <font>
      <i/>
      <sz val="11"/>
      <name val="Cambria"/>
      <family val="1"/>
      <scheme val="major"/>
    </font>
    <font>
      <b/>
      <i/>
      <u val="double"/>
      <sz val="21"/>
      <name val="Cambria"/>
      <family val="1"/>
      <scheme val="major"/>
    </font>
    <font>
      <i/>
      <u/>
      <sz val="16"/>
      <name val="Cambria"/>
      <family val="1"/>
      <scheme val="major"/>
    </font>
    <font>
      <i/>
      <sz val="18"/>
      <color theme="1"/>
      <name val="Cambria"/>
      <family val="1"/>
      <scheme val="major"/>
    </font>
    <font>
      <i/>
      <u/>
      <sz val="18"/>
      <color theme="1"/>
      <name val="Cambria"/>
      <family val="1"/>
      <scheme val="major"/>
    </font>
    <font>
      <i/>
      <sz val="15"/>
      <color rgb="FFFF0000"/>
      <name val="Cambria"/>
      <family val="1"/>
    </font>
    <font>
      <i/>
      <sz val="15"/>
      <name val="Cambria"/>
      <family val="1"/>
    </font>
    <font>
      <b/>
      <i/>
      <u val="double"/>
      <sz val="22"/>
      <name val="Cambria"/>
      <family val="1"/>
      <scheme val="major"/>
    </font>
    <font>
      <b/>
      <i/>
      <sz val="19"/>
      <name val="Cambria"/>
      <family val="1"/>
      <scheme val="major"/>
    </font>
    <font>
      <i/>
      <sz val="18"/>
      <name val="Cambria"/>
      <family val="1"/>
      <scheme val="major"/>
    </font>
    <font>
      <i/>
      <sz val="16"/>
      <color theme="1"/>
      <name val="Cambria"/>
      <family val="1"/>
      <scheme val="major"/>
    </font>
    <font>
      <i/>
      <sz val="16"/>
      <color rgb="FFC00000"/>
      <name val="Cambria"/>
      <family val="1"/>
      <scheme val="major"/>
    </font>
    <font>
      <i/>
      <sz val="11"/>
      <color rgb="FFC00000"/>
      <name val="Cambria"/>
      <family val="1"/>
      <scheme val="major"/>
    </font>
    <font>
      <i/>
      <sz val="19"/>
      <color theme="1"/>
      <name val="Cambria"/>
      <family val="1"/>
      <scheme val="major"/>
    </font>
  </fonts>
  <fills count="2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xf numFmtId="0" fontId="1" fillId="0" borderId="0"/>
    <xf numFmtId="0" fontId="1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3" fillId="2" borderId="2" applyNumberFormat="0" applyAlignment="0" applyProtection="0"/>
    <xf numFmtId="0" fontId="14" fillId="21" borderId="3"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8" borderId="2" applyNumberFormat="0" applyAlignment="0" applyProtection="0"/>
    <xf numFmtId="0" fontId="21" fillId="0" borderId="7" applyNumberFormat="0" applyFill="0" applyAlignment="0" applyProtection="0"/>
    <xf numFmtId="0" fontId="22" fillId="22" borderId="0" applyNumberFormat="0" applyBorder="0" applyAlignment="0" applyProtection="0"/>
    <xf numFmtId="0" fontId="10" fillId="23" borderId="8" applyNumberFormat="0" applyFont="0" applyAlignment="0" applyProtection="0"/>
    <xf numFmtId="0" fontId="23" fillId="2" borderId="9" applyNumberFormat="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71">
    <xf numFmtId="0" fontId="0" fillId="0" borderId="0" xfId="0"/>
    <xf numFmtId="0" fontId="3" fillId="0" borderId="0" xfId="0" applyFont="1"/>
    <xf numFmtId="0" fontId="9" fillId="0" borderId="0" xfId="0" applyFont="1"/>
    <xf numFmtId="0" fontId="27" fillId="0" borderId="1" xfId="0" applyFont="1" applyFill="1" applyBorder="1" applyAlignment="1">
      <alignment horizontal="center" vertical="center" wrapText="1"/>
    </xf>
    <xf numFmtId="0" fontId="29" fillId="0" borderId="0" xfId="0" applyFont="1" applyFill="1"/>
    <xf numFmtId="0" fontId="30" fillId="0" borderId="0" xfId="0" applyFont="1" applyFill="1"/>
    <xf numFmtId="0" fontId="8" fillId="0" borderId="1" xfId="0" applyFont="1" applyFill="1" applyBorder="1" applyAlignment="1">
      <alignment horizontal="justify"/>
    </xf>
    <xf numFmtId="164" fontId="4" fillId="0" borderId="1" xfId="0" applyNumberFormat="1" applyFont="1" applyFill="1" applyBorder="1" applyAlignment="1">
      <alignment horizontal="center"/>
    </xf>
    <xf numFmtId="0" fontId="27" fillId="0" borderId="1" xfId="0" applyFont="1" applyBorder="1" applyAlignment="1">
      <alignment horizontal="left"/>
    </xf>
    <xf numFmtId="0" fontId="28" fillId="0" borderId="1" xfId="0" applyFont="1" applyFill="1" applyBorder="1" applyAlignment="1">
      <alignment horizontal="center" vertical="center"/>
    </xf>
    <xf numFmtId="0" fontId="33" fillId="0" borderId="1" xfId="0" applyFont="1" applyBorder="1" applyAlignment="1">
      <alignment horizontal="center" vertical="center"/>
    </xf>
    <xf numFmtId="0" fontId="31" fillId="0" borderId="1" xfId="0" applyFont="1" applyFill="1" applyBorder="1" applyAlignment="1">
      <alignment horizontal="center" vertical="center" wrapText="1"/>
    </xf>
    <xf numFmtId="0" fontId="34" fillId="0" borderId="0" xfId="0" applyFont="1"/>
    <xf numFmtId="0" fontId="37" fillId="0" borderId="0" xfId="0" applyFont="1"/>
    <xf numFmtId="0" fontId="4" fillId="0" borderId="0" xfId="0" applyFont="1"/>
    <xf numFmtId="0" fontId="28" fillId="0" borderId="1" xfId="0" applyFont="1" applyBorder="1" applyAlignment="1">
      <alignment horizontal="center" vertical="center" wrapText="1"/>
    </xf>
    <xf numFmtId="39" fontId="41" fillId="0" borderId="1" xfId="0" applyNumberFormat="1" applyFont="1" applyFill="1" applyBorder="1" applyAlignment="1">
      <alignment horizontal="center" wrapText="1"/>
    </xf>
    <xf numFmtId="0" fontId="4" fillId="0" borderId="1" xfId="0" applyFont="1" applyBorder="1" applyAlignment="1">
      <alignment horizontal="center"/>
    </xf>
    <xf numFmtId="0" fontId="40" fillId="0" borderId="0" xfId="0" applyFont="1"/>
    <xf numFmtId="0" fontId="7" fillId="0" borderId="1" xfId="0" applyFont="1" applyBorder="1" applyAlignment="1">
      <alignment horizontal="left" wrapText="1"/>
    </xf>
    <xf numFmtId="39" fontId="7" fillId="0" borderId="1" xfId="0" applyNumberFormat="1" applyFont="1" applyFill="1" applyBorder="1" applyAlignment="1">
      <alignment horizontal="center" wrapText="1"/>
    </xf>
    <xf numFmtId="49" fontId="7" fillId="0" borderId="1" xfId="0" applyNumberFormat="1" applyFont="1" applyFill="1" applyBorder="1" applyAlignment="1">
      <alignment horizontal="center" wrapText="1"/>
    </xf>
    <xf numFmtId="0" fontId="7" fillId="0" borderId="1" xfId="0" applyFont="1" applyFill="1" applyBorder="1" applyAlignment="1">
      <alignment horizontal="left" wrapText="1"/>
    </xf>
    <xf numFmtId="0" fontId="7" fillId="0" borderId="1" xfId="0" applyFont="1" applyFill="1" applyBorder="1" applyAlignment="1">
      <alignment horizontal="center" wrapText="1"/>
    </xf>
    <xf numFmtId="164" fontId="32" fillId="0" borderId="1" xfId="0" applyNumberFormat="1" applyFont="1" applyFill="1" applyBorder="1" applyAlignment="1">
      <alignment horizontal="center"/>
    </xf>
    <xf numFmtId="39" fontId="42" fillId="0" borderId="1" xfId="0" applyNumberFormat="1" applyFont="1" applyFill="1" applyBorder="1" applyAlignment="1">
      <alignment horizontal="center" wrapText="1"/>
    </xf>
    <xf numFmtId="4" fontId="7" fillId="0" borderId="1" xfId="0" applyNumberFormat="1" applyFont="1" applyFill="1" applyBorder="1" applyAlignment="1">
      <alignment horizontal="center" wrapText="1"/>
    </xf>
    <xf numFmtId="0" fontId="27" fillId="0" borderId="1" xfId="0" applyFont="1" applyFill="1" applyBorder="1" applyAlignment="1">
      <alignment horizontal="center" wrapText="1"/>
    </xf>
    <xf numFmtId="4" fontId="36" fillId="0" borderId="1" xfId="0" applyNumberFormat="1" applyFont="1" applyFill="1" applyBorder="1" applyAlignment="1">
      <alignment horizontal="center" wrapText="1"/>
    </xf>
    <xf numFmtId="0" fontId="3" fillId="0" borderId="1" xfId="0" applyFont="1" applyBorder="1"/>
    <xf numFmtId="0" fontId="31" fillId="0" borderId="1" xfId="0" applyFont="1" applyBorder="1" applyAlignment="1">
      <alignment horizontal="center" vertical="center" wrapText="1"/>
    </xf>
    <xf numFmtId="49" fontId="32" fillId="0" borderId="1" xfId="0" applyNumberFormat="1" applyFont="1" applyFill="1" applyBorder="1" applyAlignment="1">
      <alignment horizontal="center"/>
    </xf>
    <xf numFmtId="0" fontId="43" fillId="0" borderId="0" xfId="0" applyFont="1" applyAlignment="1">
      <alignment horizontal="center"/>
    </xf>
    <xf numFmtId="4" fontId="43" fillId="0" borderId="0" xfId="0" applyNumberFormat="1" applyFont="1" applyAlignment="1">
      <alignment horizontal="center"/>
    </xf>
    <xf numFmtId="4" fontId="44" fillId="0" borderId="0" xfId="0" applyNumberFormat="1" applyFont="1" applyAlignment="1">
      <alignment horizontal="center"/>
    </xf>
    <xf numFmtId="0" fontId="3" fillId="0" borderId="0" xfId="0" applyFont="1" applyBorder="1" applyAlignment="1">
      <alignment horizontal="center" vertical="center"/>
    </xf>
    <xf numFmtId="39" fontId="45" fillId="0" borderId="1" xfId="45" applyNumberFormat="1" applyFont="1" applyFill="1" applyBorder="1" applyAlignment="1">
      <alignment horizontal="center"/>
    </xf>
    <xf numFmtId="39" fontId="46" fillId="0" borderId="1" xfId="45" applyNumberFormat="1" applyFont="1" applyFill="1" applyBorder="1" applyAlignment="1">
      <alignment horizontal="center"/>
    </xf>
    <xf numFmtId="0" fontId="7" fillId="0" borderId="0" xfId="0" applyFont="1" applyFill="1"/>
    <xf numFmtId="0" fontId="28" fillId="0" borderId="0" xfId="0" applyFont="1" applyFill="1"/>
    <xf numFmtId="39" fontId="47" fillId="0" borderId="0" xfId="0" applyNumberFormat="1" applyFont="1" applyFill="1" applyBorder="1" applyAlignment="1">
      <alignment horizontal="center" wrapText="1"/>
    </xf>
    <xf numFmtId="39" fontId="48" fillId="0" borderId="1" xfId="0" applyNumberFormat="1" applyFont="1" applyFill="1" applyBorder="1" applyAlignment="1">
      <alignment horizontal="center" wrapText="1"/>
    </xf>
    <xf numFmtId="0" fontId="49" fillId="0" borderId="0" xfId="0" applyFont="1"/>
    <xf numFmtId="39" fontId="51" fillId="0" borderId="1" xfId="0" applyNumberFormat="1" applyFont="1" applyFill="1" applyBorder="1" applyAlignment="1">
      <alignment horizontal="center" wrapText="1"/>
    </xf>
    <xf numFmtId="49" fontId="51" fillId="0" borderId="1" xfId="0" applyNumberFormat="1" applyFont="1" applyFill="1" applyBorder="1" applyAlignment="1">
      <alignment horizontal="center" wrapText="1"/>
    </xf>
    <xf numFmtId="0" fontId="52" fillId="0" borderId="0" xfId="0" applyFont="1"/>
    <xf numFmtId="0" fontId="53" fillId="0" borderId="0" xfId="0" applyFont="1" applyBorder="1" applyAlignment="1">
      <alignment horizontal="left" wrapText="1"/>
    </xf>
    <xf numFmtId="0" fontId="7" fillId="0" borderId="11" xfId="0" applyFont="1" applyFill="1" applyBorder="1"/>
    <xf numFmtId="4" fontId="43" fillId="0" borderId="11" xfId="0" applyNumberFormat="1" applyFont="1" applyBorder="1" applyAlignment="1">
      <alignment horizontal="center"/>
    </xf>
    <xf numFmtId="0" fontId="0" fillId="0" borderId="11" xfId="0" applyBorder="1"/>
    <xf numFmtId="0" fontId="53" fillId="0" borderId="0" xfId="0" applyFont="1" applyAlignment="1">
      <alignment horizontal="left" wrapText="1"/>
    </xf>
    <xf numFmtId="0" fontId="50" fillId="0" borderId="0" xfId="0" applyFont="1" applyAlignment="1">
      <alignment horizontal="center"/>
    </xf>
    <xf numFmtId="0" fontId="50" fillId="0" borderId="0" xfId="0" applyFont="1" applyAlignment="1">
      <alignment horizontal="center" wrapText="1"/>
    </xf>
    <xf numFmtId="0" fontId="43" fillId="0" borderId="0" xfId="0" applyFont="1"/>
    <xf numFmtId="0" fontId="43" fillId="0" borderId="0" xfId="0" applyFont="1" applyAlignment="1">
      <alignment wrapText="1"/>
    </xf>
    <xf numFmtId="0" fontId="49" fillId="0" borderId="0" xfId="0" applyFont="1" applyFill="1"/>
    <xf numFmtId="0" fontId="49" fillId="0" borderId="0" xfId="0" applyFont="1" applyFill="1" applyAlignment="1">
      <alignment wrapText="1"/>
    </xf>
    <xf numFmtId="0" fontId="53" fillId="24" borderId="11" xfId="0" applyFont="1" applyFill="1" applyBorder="1" applyAlignment="1">
      <alignment horizontal="left" wrapText="1"/>
    </xf>
    <xf numFmtId="0" fontId="39" fillId="0" borderId="0" xfId="0" applyFont="1" applyAlignment="1">
      <alignment horizontal="center" wrapText="1"/>
    </xf>
    <xf numFmtId="0" fontId="53" fillId="0" borderId="0" xfId="0" applyFont="1" applyAlignment="1">
      <alignment horizontal="center" wrapText="1"/>
    </xf>
    <xf numFmtId="0" fontId="43" fillId="0" borderId="0" xfId="0" applyFont="1" applyAlignment="1">
      <alignment horizontal="center"/>
    </xf>
    <xf numFmtId="4" fontId="43" fillId="0" borderId="0" xfId="0" applyNumberFormat="1" applyFont="1" applyAlignment="1">
      <alignment horizontal="center"/>
    </xf>
    <xf numFmtId="0" fontId="31" fillId="0" borderId="12" xfId="0" applyFont="1" applyFill="1" applyBorder="1" applyAlignment="1">
      <alignment horizontal="center" wrapText="1"/>
    </xf>
    <xf numFmtId="0" fontId="31" fillId="0" borderId="13" xfId="0" applyFont="1" applyFill="1" applyBorder="1" applyAlignment="1">
      <alignment horizontal="center" wrapText="1"/>
    </xf>
    <xf numFmtId="0" fontId="5" fillId="0" borderId="0" xfId="0" applyFont="1" applyBorder="1" applyAlignment="1">
      <alignment horizontal="center" vertical="center"/>
    </xf>
    <xf numFmtId="0" fontId="43" fillId="0" borderId="11" xfId="0" applyFont="1" applyBorder="1" applyAlignment="1">
      <alignment horizontal="center"/>
    </xf>
    <xf numFmtId="0" fontId="38" fillId="0" borderId="0" xfId="0" applyFont="1" applyBorder="1" applyAlignment="1">
      <alignment horizontal="center"/>
    </xf>
    <xf numFmtId="0" fontId="38" fillId="0" borderId="0" xfId="0" applyFont="1" applyBorder="1" applyAlignment="1">
      <alignment horizontal="center" wrapText="1"/>
    </xf>
    <xf numFmtId="0" fontId="35" fillId="0" borderId="0" xfId="0" applyFont="1" applyAlignment="1">
      <alignment horizontal="center" vertical="center"/>
    </xf>
    <xf numFmtId="0" fontId="6" fillId="0" borderId="0" xfId="0" applyFont="1" applyAlignment="1">
      <alignment horizontal="center"/>
    </xf>
    <xf numFmtId="0" fontId="3" fillId="0" borderId="0" xfId="0" applyFont="1" applyBorder="1" applyAlignment="1">
      <alignment horizontal="center" vertical="center"/>
    </xf>
  </cellXfs>
  <cellStyles count="46">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Explanatory Text" xfId="30"/>
    <cellStyle name="Good" xfId="31"/>
    <cellStyle name="Heading 1" xfId="32"/>
    <cellStyle name="Heading 2" xfId="33"/>
    <cellStyle name="Heading 3" xfId="34"/>
    <cellStyle name="Heading 4" xfId="35"/>
    <cellStyle name="Input" xfId="36"/>
    <cellStyle name="Linked Cell" xfId="37"/>
    <cellStyle name="Moneda" xfId="45" builtinId="4"/>
    <cellStyle name="Moneda 2" xfId="44"/>
    <cellStyle name="Neutral 2" xfId="38"/>
    <cellStyle name="Normal" xfId="0" builtinId="0"/>
    <cellStyle name="Normal 2" xfId="1"/>
    <cellStyle name="Normal 3" xfId="2"/>
    <cellStyle name="Note" xfId="39"/>
    <cellStyle name="Output" xfId="40"/>
    <cellStyle name="Title" xfId="41"/>
    <cellStyle name="Total 2"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342899</xdr:colOff>
      <xdr:row>9</xdr:row>
      <xdr:rowOff>0</xdr:rowOff>
    </xdr:from>
    <xdr:ext cx="3171825" cy="438151"/>
    <xdr:sp macro="" textlink="">
      <xdr:nvSpPr>
        <xdr:cNvPr id="2" name="1 Rectángulo">
          <a:extLst>
            <a:ext uri="{FF2B5EF4-FFF2-40B4-BE49-F238E27FC236}">
              <a16:creationId xmlns="" xmlns:a16="http://schemas.microsoft.com/office/drawing/2014/main" id="{00000000-0008-0000-0000-000002000000}"/>
            </a:ext>
          </a:extLst>
        </xdr:cNvPr>
        <xdr:cNvSpPr/>
      </xdr:nvSpPr>
      <xdr:spPr>
        <a:xfrm>
          <a:off x="24098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3</xdr:col>
      <xdr:colOff>2800350</xdr:colOff>
      <xdr:row>0</xdr:row>
      <xdr:rowOff>114300</xdr:rowOff>
    </xdr:from>
    <xdr:to>
      <xdr:col>4</xdr:col>
      <xdr:colOff>3552825</xdr:colOff>
      <xdr:row>3</xdr:row>
      <xdr:rowOff>247650</xdr:rowOff>
    </xdr:to>
    <xdr:pic>
      <xdr:nvPicPr>
        <xdr:cNvPr id="3" name="2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76950" y="114300"/>
          <a:ext cx="4152900" cy="933450"/>
        </a:xfrm>
        <a:prstGeom prst="rect">
          <a:avLst/>
        </a:prstGeom>
        <a:noFill/>
      </xdr:spPr>
    </xdr:pic>
    <xdr:clientData/>
  </xdr:twoCellAnchor>
  <xdr:oneCellAnchor>
    <xdr:from>
      <xdr:col>2</xdr:col>
      <xdr:colOff>590549</xdr:colOff>
      <xdr:row>8</xdr:row>
      <xdr:rowOff>295275</xdr:rowOff>
    </xdr:from>
    <xdr:ext cx="3171825" cy="438151"/>
    <xdr:sp macro="" textlink="">
      <xdr:nvSpPr>
        <xdr:cNvPr id="4" name="3 Rectángulo">
          <a:extLst>
            <a:ext uri="{FF2B5EF4-FFF2-40B4-BE49-F238E27FC236}">
              <a16:creationId xmlns="" xmlns:a16="http://schemas.microsoft.com/office/drawing/2014/main" id="{00000000-0008-0000-0000-000005000000}"/>
            </a:ext>
          </a:extLst>
        </xdr:cNvPr>
        <xdr:cNvSpPr/>
      </xdr:nvSpPr>
      <xdr:spPr>
        <a:xfrm>
          <a:off x="2657474" y="30575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6</xdr:col>
      <xdr:colOff>0</xdr:colOff>
      <xdr:row>95</xdr:row>
      <xdr:rowOff>0</xdr:rowOff>
    </xdr:from>
    <xdr:to>
      <xdr:col>6</xdr:col>
      <xdr:colOff>0</xdr:colOff>
      <xdr:row>191</xdr:row>
      <xdr:rowOff>261937</xdr:rowOff>
    </xdr:to>
    <xdr:pic>
      <xdr:nvPicPr>
        <xdr:cNvPr id="5" name="4 Imagen" descr="farmacia del pueblo">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2" cstate="print"/>
        <a:srcRect/>
        <a:stretch>
          <a:fillRect/>
        </a:stretch>
      </xdr:blipFill>
      <xdr:spPr bwMode="auto">
        <a:xfrm>
          <a:off x="12220575" y="650119350"/>
          <a:ext cx="0" cy="43514962"/>
        </a:xfrm>
        <a:prstGeom prst="rect">
          <a:avLst/>
        </a:prstGeom>
        <a:solidFill>
          <a:schemeClr val="accent2"/>
        </a:solidFill>
      </xdr:spPr>
    </xdr:pic>
    <xdr:clientData/>
  </xdr:twoCellAnchor>
  <xdr:oneCellAnchor>
    <xdr:from>
      <xdr:col>2</xdr:col>
      <xdr:colOff>380999</xdr:colOff>
      <xdr:row>9</xdr:row>
      <xdr:rowOff>0</xdr:rowOff>
    </xdr:from>
    <xdr:ext cx="3171825" cy="438151"/>
    <xdr:sp macro="" textlink="">
      <xdr:nvSpPr>
        <xdr:cNvPr id="6" name="5 Rectángulo">
          <a:extLst>
            <a:ext uri="{FF2B5EF4-FFF2-40B4-BE49-F238E27FC236}">
              <a16:creationId xmlns="" xmlns:a16="http://schemas.microsoft.com/office/drawing/2014/main" id="{00000000-0008-0000-0000-000007000000}"/>
            </a:ext>
          </a:extLst>
        </xdr:cNvPr>
        <xdr:cNvSpPr/>
      </xdr:nvSpPr>
      <xdr:spPr>
        <a:xfrm>
          <a:off x="24479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1581150</xdr:colOff>
      <xdr:row>1</xdr:row>
      <xdr:rowOff>0</xdr:rowOff>
    </xdr:from>
    <xdr:to>
      <xdr:col>5</xdr:col>
      <xdr:colOff>1581150</xdr:colOff>
      <xdr:row>14</xdr:row>
      <xdr:rowOff>2162174</xdr:rowOff>
    </xdr:to>
    <xdr:pic>
      <xdr:nvPicPr>
        <xdr:cNvPr id="7" name="8 Imagen" descr="farmacia del pueblo">
          <a:extLst>
            <a:ext uri="{FF2B5EF4-FFF2-40B4-BE49-F238E27FC236}">
              <a16:creationId xmlns="" xmlns:a16="http://schemas.microsoft.com/office/drawing/2014/main"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0" y="266700"/>
          <a:ext cx="0" cy="75142724"/>
        </a:xfrm>
        <a:prstGeom prst="rect">
          <a:avLst/>
        </a:prstGeom>
        <a:noFill/>
        <a:ln>
          <a:noFill/>
        </a:ln>
      </xdr:spPr>
    </xdr:pic>
    <xdr:clientData/>
  </xdr:twoCellAnchor>
  <xdr:oneCellAnchor>
    <xdr:from>
      <xdr:col>2</xdr:col>
      <xdr:colOff>495299</xdr:colOff>
      <xdr:row>8</xdr:row>
      <xdr:rowOff>28575</xdr:rowOff>
    </xdr:from>
    <xdr:ext cx="3171825" cy="438151"/>
    <xdr:sp macro="" textlink="">
      <xdr:nvSpPr>
        <xdr:cNvPr id="8" name="9 Rectángulo">
          <a:extLst>
            <a:ext uri="{FF2B5EF4-FFF2-40B4-BE49-F238E27FC236}">
              <a16:creationId xmlns="" xmlns:a16="http://schemas.microsoft.com/office/drawing/2014/main" id="{00000000-0008-0000-0000-000009000000}"/>
            </a:ext>
          </a:extLst>
        </xdr:cNvPr>
        <xdr:cNvSpPr/>
      </xdr:nvSpPr>
      <xdr:spPr>
        <a:xfrm>
          <a:off x="2562224" y="27908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1657350</xdr:colOff>
      <xdr:row>1</xdr:row>
      <xdr:rowOff>95250</xdr:rowOff>
    </xdr:from>
    <xdr:to>
      <xdr:col>5</xdr:col>
      <xdr:colOff>1657350</xdr:colOff>
      <xdr:row>12</xdr:row>
      <xdr:rowOff>1295400</xdr:rowOff>
    </xdr:to>
    <xdr:pic>
      <xdr:nvPicPr>
        <xdr:cNvPr id="9" name="10 Imagen" descr="farmacia del pueblo">
          <a:extLst>
            <a:ext uri="{FF2B5EF4-FFF2-40B4-BE49-F238E27FC236}">
              <a16:creationId xmlns="" xmlns:a16="http://schemas.microsoft.com/office/drawing/2014/main" id="{00000000-0008-0000-0000-00000A000000}"/>
            </a:ext>
          </a:extLst>
        </xdr:cNvPr>
        <xdr:cNvPicPr/>
      </xdr:nvPicPr>
      <xdr:blipFill>
        <a:blip xmlns:r="http://schemas.openxmlformats.org/officeDocument/2006/relationships" r:embed="rId2" cstate="print"/>
        <a:srcRect/>
        <a:stretch>
          <a:fillRect/>
        </a:stretch>
      </xdr:blipFill>
      <xdr:spPr bwMode="auto">
        <a:xfrm>
          <a:off x="12172950" y="361950"/>
          <a:ext cx="0" cy="32461200"/>
        </a:xfrm>
        <a:prstGeom prst="rect">
          <a:avLst/>
        </a:prstGeom>
        <a:solidFill>
          <a:schemeClr val="accent2"/>
        </a:solidFill>
      </xdr:spPr>
    </xdr:pic>
    <xdr:clientData/>
  </xdr:twoCellAnchor>
  <xdr:twoCellAnchor editAs="oneCell">
    <xdr:from>
      <xdr:col>6</xdr:col>
      <xdr:colOff>0</xdr:colOff>
      <xdr:row>95</xdr:row>
      <xdr:rowOff>0</xdr:rowOff>
    </xdr:from>
    <xdr:to>
      <xdr:col>6</xdr:col>
      <xdr:colOff>0</xdr:colOff>
      <xdr:row>171</xdr:row>
      <xdr:rowOff>171449</xdr:rowOff>
    </xdr:to>
    <xdr:pic>
      <xdr:nvPicPr>
        <xdr:cNvPr id="10" name="5 Imagen" descr="farmacia del pueblo">
          <a:extLst>
            <a:ext uri="{FF2B5EF4-FFF2-40B4-BE49-F238E27FC236}">
              <a16:creationId xmlns="" xmlns:a16="http://schemas.microsoft.com/office/drawing/2014/main" id="{00000000-0008-0000-0000-00000C000000}"/>
            </a:ext>
          </a:extLst>
        </xdr:cNvPr>
        <xdr:cNvPicPr/>
      </xdr:nvPicPr>
      <xdr:blipFill>
        <a:blip xmlns:r="http://schemas.openxmlformats.org/officeDocument/2006/relationships" r:embed="rId2" cstate="print"/>
        <a:srcRect/>
        <a:stretch>
          <a:fillRect/>
        </a:stretch>
      </xdr:blipFill>
      <xdr:spPr bwMode="auto">
        <a:xfrm>
          <a:off x="12220575" y="651062325"/>
          <a:ext cx="0" cy="35480624"/>
        </a:xfrm>
        <a:prstGeom prst="rect">
          <a:avLst/>
        </a:prstGeom>
        <a:solidFill>
          <a:schemeClr val="accent2"/>
        </a:solidFill>
      </xdr:spPr>
    </xdr:pic>
    <xdr:clientData/>
  </xdr:twoCellAnchor>
  <xdr:twoCellAnchor editAs="oneCell">
    <xdr:from>
      <xdr:col>6</xdr:col>
      <xdr:colOff>0</xdr:colOff>
      <xdr:row>95</xdr:row>
      <xdr:rowOff>0</xdr:rowOff>
    </xdr:from>
    <xdr:to>
      <xdr:col>6</xdr:col>
      <xdr:colOff>0</xdr:colOff>
      <xdr:row>198</xdr:row>
      <xdr:rowOff>23812</xdr:rowOff>
    </xdr:to>
    <xdr:pic>
      <xdr:nvPicPr>
        <xdr:cNvPr id="11" name="10 Imagen" descr="farmacia del pueblo">
          <a:extLst>
            <a:ext uri="{FF2B5EF4-FFF2-40B4-BE49-F238E27FC236}">
              <a16:creationId xmlns="" xmlns:a16="http://schemas.microsoft.com/office/drawing/2014/main" id="{00000000-0008-0000-0000-00000D000000}"/>
            </a:ext>
          </a:extLst>
        </xdr:cNvPr>
        <xdr:cNvPicPr/>
      </xdr:nvPicPr>
      <xdr:blipFill>
        <a:blip xmlns:r="http://schemas.openxmlformats.org/officeDocument/2006/relationships" r:embed="rId2" cstate="print"/>
        <a:srcRect/>
        <a:stretch>
          <a:fillRect/>
        </a:stretch>
      </xdr:blipFill>
      <xdr:spPr bwMode="auto">
        <a:xfrm>
          <a:off x="12220575" y="650119350"/>
          <a:ext cx="0" cy="45810487"/>
        </a:xfrm>
        <a:prstGeom prst="rect">
          <a:avLst/>
        </a:prstGeom>
        <a:solidFill>
          <a:schemeClr val="accent2"/>
        </a:solidFill>
      </xdr:spPr>
    </xdr:pic>
    <xdr:clientData/>
  </xdr:twoCellAnchor>
  <xdr:oneCellAnchor>
    <xdr:from>
      <xdr:col>3</xdr:col>
      <xdr:colOff>590549</xdr:colOff>
      <xdr:row>6</xdr:row>
      <xdr:rowOff>295275</xdr:rowOff>
    </xdr:from>
    <xdr:ext cx="3171825" cy="438151"/>
    <xdr:sp macro="" textlink="">
      <xdr:nvSpPr>
        <xdr:cNvPr id="12" name="11 Rectángulo">
          <a:extLst>
            <a:ext uri="{FF2B5EF4-FFF2-40B4-BE49-F238E27FC236}">
              <a16:creationId xmlns="" xmlns:a16="http://schemas.microsoft.com/office/drawing/2014/main" id="{00000000-0008-0000-0000-000005000000}"/>
            </a:ext>
          </a:extLst>
        </xdr:cNvPr>
        <xdr:cNvSpPr/>
      </xdr:nvSpPr>
      <xdr:spPr>
        <a:xfrm>
          <a:off x="4610099" y="21050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6</xdr:row>
      <xdr:rowOff>28575</xdr:rowOff>
    </xdr:from>
    <xdr:ext cx="3171825" cy="438151"/>
    <xdr:sp macro="" textlink="">
      <xdr:nvSpPr>
        <xdr:cNvPr id="13" name="9 Rectángulo">
          <a:extLst>
            <a:ext uri="{FF2B5EF4-FFF2-40B4-BE49-F238E27FC236}">
              <a16:creationId xmlns="" xmlns:a16="http://schemas.microsoft.com/office/drawing/2014/main"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342899</xdr:colOff>
      <xdr:row>7</xdr:row>
      <xdr:rowOff>0</xdr:rowOff>
    </xdr:from>
    <xdr:ext cx="3171825" cy="438151"/>
    <xdr:sp macro="" textlink="">
      <xdr:nvSpPr>
        <xdr:cNvPr id="14" name="13 Rectángulo">
          <a:extLst>
            <a:ext uri="{FF2B5EF4-FFF2-40B4-BE49-F238E27FC236}">
              <a16:creationId xmlns="" xmlns:a16="http://schemas.microsoft.com/office/drawing/2014/main" id="{00000000-0008-0000-0000-000002000000}"/>
            </a:ext>
          </a:extLst>
        </xdr:cNvPr>
        <xdr:cNvSpPr/>
      </xdr:nvSpPr>
      <xdr:spPr>
        <a:xfrm>
          <a:off x="43624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561974</xdr:colOff>
      <xdr:row>7</xdr:row>
      <xdr:rowOff>57150</xdr:rowOff>
    </xdr:from>
    <xdr:ext cx="3171825" cy="438151"/>
    <xdr:sp macro="" textlink="">
      <xdr:nvSpPr>
        <xdr:cNvPr id="15" name="14 Rectángulo">
          <a:extLst>
            <a:ext uri="{FF2B5EF4-FFF2-40B4-BE49-F238E27FC236}">
              <a16:creationId xmlns="" xmlns:a16="http://schemas.microsoft.com/office/drawing/2014/main" id="{00000000-0008-0000-0000-000005000000}"/>
            </a:ext>
          </a:extLst>
        </xdr:cNvPr>
        <xdr:cNvSpPr/>
      </xdr:nvSpPr>
      <xdr:spPr>
        <a:xfrm>
          <a:off x="4581524" y="234315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380999</xdr:colOff>
      <xdr:row>7</xdr:row>
      <xdr:rowOff>0</xdr:rowOff>
    </xdr:from>
    <xdr:ext cx="3171825" cy="438151"/>
    <xdr:sp macro="" textlink="">
      <xdr:nvSpPr>
        <xdr:cNvPr id="16" name="15 Rectángulo">
          <a:extLst>
            <a:ext uri="{FF2B5EF4-FFF2-40B4-BE49-F238E27FC236}">
              <a16:creationId xmlns="" xmlns:a16="http://schemas.microsoft.com/office/drawing/2014/main" id="{00000000-0008-0000-0000-000007000000}"/>
            </a:ext>
          </a:extLst>
        </xdr:cNvPr>
        <xdr:cNvSpPr/>
      </xdr:nvSpPr>
      <xdr:spPr>
        <a:xfrm>
          <a:off x="44005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6</xdr:row>
      <xdr:rowOff>28575</xdr:rowOff>
    </xdr:from>
    <xdr:ext cx="3171825" cy="438151"/>
    <xdr:sp macro="" textlink="">
      <xdr:nvSpPr>
        <xdr:cNvPr id="17" name="9 Rectángulo">
          <a:extLst>
            <a:ext uri="{FF2B5EF4-FFF2-40B4-BE49-F238E27FC236}">
              <a16:creationId xmlns="" xmlns:a16="http://schemas.microsoft.com/office/drawing/2014/main"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xdr:from>
      <xdr:col>3</xdr:col>
      <xdr:colOff>2047875</xdr:colOff>
      <xdr:row>97</xdr:row>
      <xdr:rowOff>285750</xdr:rowOff>
    </xdr:from>
    <xdr:to>
      <xdr:col>3</xdr:col>
      <xdr:colOff>3238501</xdr:colOff>
      <xdr:row>97</xdr:row>
      <xdr:rowOff>485774</xdr:rowOff>
    </xdr:to>
    <xdr:sp macro="" textlink="">
      <xdr:nvSpPr>
        <xdr:cNvPr id="18" name="6 Flecha abajo"/>
        <xdr:cNvSpPr/>
      </xdr:nvSpPr>
      <xdr:spPr>
        <a:xfrm rot="16200000">
          <a:off x="5819776" y="162953699"/>
          <a:ext cx="200024" cy="11906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b="1">
            <a:solidFill>
              <a:srgbClr val="0070C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127"/>
  <sheetViews>
    <sheetView tabSelected="1" zoomScaleNormal="100" workbookViewId="0"/>
  </sheetViews>
  <sheetFormatPr baseColWidth="10" defaultRowHeight="21" x14ac:dyDescent="0.35"/>
  <cols>
    <col min="1" max="1" width="10.140625" style="13" customWidth="1"/>
    <col min="2" max="2" width="14.42578125" style="4" customWidth="1"/>
    <col min="3" max="3" width="24.5703125" style="5" customWidth="1"/>
    <col min="4" max="4" width="51" style="5" customWidth="1"/>
    <col min="5" max="5" width="74.28515625" customWidth="1"/>
    <col min="6" max="6" width="26.28515625" style="5" customWidth="1"/>
    <col min="7" max="7" width="24.140625" customWidth="1"/>
    <col min="8" max="8" width="25.85546875" customWidth="1"/>
    <col min="9" max="9" width="6.42578125" hidden="1" customWidth="1"/>
    <col min="10" max="10" width="11.42578125" hidden="1" customWidth="1"/>
  </cols>
  <sheetData>
    <row r="5" spans="1:9" ht="30" x14ac:dyDescent="0.25">
      <c r="A5" s="64" t="s">
        <v>105</v>
      </c>
      <c r="B5" s="64"/>
      <c r="C5" s="64"/>
      <c r="D5" s="64"/>
      <c r="E5" s="64"/>
      <c r="F5" s="64"/>
      <c r="G5" s="64"/>
      <c r="H5" s="64"/>
      <c r="I5" s="64"/>
    </row>
    <row r="6" spans="1:9" s="2" customFormat="1" ht="34.5" x14ac:dyDescent="0.45">
      <c r="A6" s="68" t="s">
        <v>3</v>
      </c>
      <c r="B6" s="68"/>
      <c r="C6" s="68"/>
      <c r="D6" s="68"/>
      <c r="E6" s="68"/>
      <c r="F6" s="68"/>
      <c r="G6" s="68"/>
      <c r="H6" s="68"/>
    </row>
    <row r="7" spans="1:9" s="2" customFormat="1" ht="33" x14ac:dyDescent="0.45">
      <c r="A7" s="69" t="s">
        <v>4</v>
      </c>
      <c r="B7" s="69"/>
      <c r="C7" s="69"/>
      <c r="D7" s="69"/>
      <c r="E7" s="69"/>
      <c r="F7" s="69"/>
      <c r="G7" s="69"/>
      <c r="H7" s="69"/>
    </row>
    <row r="8" spans="1:9" s="2" customFormat="1" ht="33" x14ac:dyDescent="0.45">
      <c r="A8" s="69" t="s">
        <v>7</v>
      </c>
      <c r="B8" s="69"/>
      <c r="C8" s="69"/>
      <c r="D8" s="69"/>
      <c r="E8" s="69"/>
      <c r="F8" s="69"/>
      <c r="G8" s="69"/>
      <c r="H8" s="69"/>
    </row>
    <row r="9" spans="1:9" s="1" customFormat="1" ht="33" x14ac:dyDescent="0.45">
      <c r="A9" s="69" t="s">
        <v>43</v>
      </c>
      <c r="B9" s="69"/>
      <c r="C9" s="69"/>
      <c r="D9" s="69"/>
      <c r="E9" s="69"/>
      <c r="F9" s="69"/>
      <c r="G9" s="69"/>
      <c r="H9" s="69"/>
    </row>
    <row r="10" spans="1:9" s="1" customFormat="1" ht="18" x14ac:dyDescent="0.25">
      <c r="A10" s="14"/>
      <c r="B10" s="70"/>
      <c r="C10" s="70"/>
      <c r="D10" s="70"/>
      <c r="F10" s="35"/>
    </row>
    <row r="11" spans="1:9" s="1" customFormat="1" ht="67.5" x14ac:dyDescent="0.2">
      <c r="A11" s="15" t="s">
        <v>5</v>
      </c>
      <c r="B11" s="9" t="s">
        <v>0</v>
      </c>
      <c r="C11" s="3" t="s">
        <v>9</v>
      </c>
      <c r="D11" s="11" t="s">
        <v>1</v>
      </c>
      <c r="E11" s="10" t="s">
        <v>8</v>
      </c>
      <c r="F11" s="11" t="s">
        <v>6</v>
      </c>
      <c r="G11" s="11" t="s">
        <v>10</v>
      </c>
      <c r="H11" s="30" t="s">
        <v>2</v>
      </c>
    </row>
    <row r="12" spans="1:9" s="1" customFormat="1" ht="36" customHeight="1" x14ac:dyDescent="0.35">
      <c r="A12" s="17">
        <v>1</v>
      </c>
      <c r="B12" s="24">
        <v>45078</v>
      </c>
      <c r="C12" s="23"/>
      <c r="D12" s="27" t="s">
        <v>40</v>
      </c>
      <c r="E12" s="8" t="s">
        <v>12</v>
      </c>
      <c r="F12" s="28"/>
      <c r="G12" s="29"/>
      <c r="H12" s="41">
        <v>1513572.8</v>
      </c>
    </row>
    <row r="13" spans="1:9" s="12" customFormat="1" ht="182.25" x14ac:dyDescent="0.3">
      <c r="A13" s="17">
        <v>2</v>
      </c>
      <c r="B13" s="24">
        <v>45078</v>
      </c>
      <c r="C13" s="31" t="s">
        <v>30</v>
      </c>
      <c r="D13" s="22" t="s">
        <v>75</v>
      </c>
      <c r="E13" s="19" t="s">
        <v>106</v>
      </c>
      <c r="F13" s="26"/>
      <c r="G13" s="20">
        <v>1550</v>
      </c>
      <c r="H13" s="20">
        <f>SUM(H12+F13-G13)</f>
        <v>1512022.8</v>
      </c>
    </row>
    <row r="14" spans="1:9" s="12" customFormat="1" ht="162" x14ac:dyDescent="0.3">
      <c r="A14" s="17">
        <v>3</v>
      </c>
      <c r="B14" s="24">
        <v>45078</v>
      </c>
      <c r="C14" s="31" t="s">
        <v>30</v>
      </c>
      <c r="D14" s="22" t="s">
        <v>75</v>
      </c>
      <c r="E14" s="19" t="s">
        <v>174</v>
      </c>
      <c r="F14" s="26"/>
      <c r="G14" s="20">
        <v>2700</v>
      </c>
      <c r="H14" s="20">
        <f t="shared" ref="H14:H77" si="0">SUM(H13+F14-G14)</f>
        <v>1509322.8</v>
      </c>
    </row>
    <row r="15" spans="1:9" s="12" customFormat="1" ht="182.25" x14ac:dyDescent="0.3">
      <c r="A15" s="17">
        <v>4</v>
      </c>
      <c r="B15" s="24">
        <v>45078</v>
      </c>
      <c r="C15" s="31" t="s">
        <v>30</v>
      </c>
      <c r="D15" s="22" t="s">
        <v>75</v>
      </c>
      <c r="E15" s="19" t="s">
        <v>107</v>
      </c>
      <c r="F15" s="26"/>
      <c r="G15" s="20">
        <v>1500</v>
      </c>
      <c r="H15" s="20">
        <f t="shared" si="0"/>
        <v>1507822.8</v>
      </c>
    </row>
    <row r="16" spans="1:9" s="12" customFormat="1" ht="162" x14ac:dyDescent="0.3">
      <c r="A16" s="17">
        <v>5</v>
      </c>
      <c r="B16" s="24">
        <v>45078</v>
      </c>
      <c r="C16" s="31" t="s">
        <v>30</v>
      </c>
      <c r="D16" s="22" t="s">
        <v>75</v>
      </c>
      <c r="E16" s="19" t="s">
        <v>108</v>
      </c>
      <c r="F16" s="26"/>
      <c r="G16" s="20">
        <v>2700</v>
      </c>
      <c r="H16" s="20">
        <f t="shared" si="0"/>
        <v>1505122.8</v>
      </c>
    </row>
    <row r="17" spans="1:8" s="12" customFormat="1" ht="162" x14ac:dyDescent="0.3">
      <c r="A17" s="17">
        <v>6</v>
      </c>
      <c r="B17" s="24">
        <v>45078</v>
      </c>
      <c r="C17" s="31" t="s">
        <v>30</v>
      </c>
      <c r="D17" s="22" t="s">
        <v>75</v>
      </c>
      <c r="E17" s="19" t="s">
        <v>109</v>
      </c>
      <c r="F17" s="26"/>
      <c r="G17" s="20">
        <v>1500</v>
      </c>
      <c r="H17" s="20">
        <f t="shared" si="0"/>
        <v>1503622.8</v>
      </c>
    </row>
    <row r="18" spans="1:8" s="12" customFormat="1" ht="162" x14ac:dyDescent="0.3">
      <c r="A18" s="17">
        <v>7</v>
      </c>
      <c r="B18" s="24">
        <v>45078</v>
      </c>
      <c r="C18" s="31" t="s">
        <v>30</v>
      </c>
      <c r="D18" s="22" t="s">
        <v>75</v>
      </c>
      <c r="E18" s="19" t="s">
        <v>110</v>
      </c>
      <c r="F18" s="26"/>
      <c r="G18" s="20">
        <v>3400</v>
      </c>
      <c r="H18" s="20">
        <f t="shared" si="0"/>
        <v>1500222.8</v>
      </c>
    </row>
    <row r="19" spans="1:8" s="12" customFormat="1" ht="202.5" x14ac:dyDescent="0.3">
      <c r="A19" s="17">
        <v>8</v>
      </c>
      <c r="B19" s="24">
        <v>45082</v>
      </c>
      <c r="C19" s="31" t="s">
        <v>30</v>
      </c>
      <c r="D19" s="22" t="s">
        <v>75</v>
      </c>
      <c r="E19" s="19" t="s">
        <v>111</v>
      </c>
      <c r="F19" s="26"/>
      <c r="G19" s="20">
        <v>2300</v>
      </c>
      <c r="H19" s="20">
        <f t="shared" si="0"/>
        <v>1497922.8</v>
      </c>
    </row>
    <row r="20" spans="1:8" ht="141.75" x14ac:dyDescent="0.3">
      <c r="A20" s="17">
        <v>9</v>
      </c>
      <c r="B20" s="24">
        <v>45082</v>
      </c>
      <c r="C20" s="31" t="s">
        <v>30</v>
      </c>
      <c r="D20" s="22" t="s">
        <v>33</v>
      </c>
      <c r="E20" s="19" t="s">
        <v>79</v>
      </c>
      <c r="F20" s="21"/>
      <c r="G20" s="20">
        <v>23150</v>
      </c>
      <c r="H20" s="20">
        <f t="shared" si="0"/>
        <v>1474772.8</v>
      </c>
    </row>
    <row r="21" spans="1:8" s="12" customFormat="1" ht="182.25" x14ac:dyDescent="0.3">
      <c r="A21" s="17">
        <v>10</v>
      </c>
      <c r="B21" s="24">
        <v>45082</v>
      </c>
      <c r="C21" s="31" t="s">
        <v>30</v>
      </c>
      <c r="D21" s="22" t="s">
        <v>75</v>
      </c>
      <c r="E21" s="19" t="s">
        <v>112</v>
      </c>
      <c r="F21" s="26"/>
      <c r="G21" s="20">
        <v>1500</v>
      </c>
      <c r="H21" s="20">
        <f t="shared" si="0"/>
        <v>1473272.8</v>
      </c>
    </row>
    <row r="22" spans="1:8" s="12" customFormat="1" ht="162" x14ac:dyDescent="0.3">
      <c r="A22" s="17">
        <v>11</v>
      </c>
      <c r="B22" s="24">
        <v>45082</v>
      </c>
      <c r="C22" s="31" t="s">
        <v>30</v>
      </c>
      <c r="D22" s="22" t="s">
        <v>75</v>
      </c>
      <c r="E22" s="19" t="s">
        <v>113</v>
      </c>
      <c r="F22" s="26"/>
      <c r="G22" s="20">
        <v>3400</v>
      </c>
      <c r="H22" s="20">
        <f t="shared" si="0"/>
        <v>1469872.8</v>
      </c>
    </row>
    <row r="23" spans="1:8" s="12" customFormat="1" ht="182.25" x14ac:dyDescent="0.3">
      <c r="A23" s="17">
        <v>12</v>
      </c>
      <c r="B23" s="24">
        <v>45082</v>
      </c>
      <c r="C23" s="31" t="s">
        <v>30</v>
      </c>
      <c r="D23" s="22" t="s">
        <v>75</v>
      </c>
      <c r="E23" s="19" t="s">
        <v>114</v>
      </c>
      <c r="F23" s="26"/>
      <c r="G23" s="20">
        <v>2700</v>
      </c>
      <c r="H23" s="20">
        <f t="shared" si="0"/>
        <v>1467172.8</v>
      </c>
    </row>
    <row r="24" spans="1:8" ht="162" x14ac:dyDescent="0.3">
      <c r="A24" s="17">
        <v>13</v>
      </c>
      <c r="B24" s="24">
        <v>45082</v>
      </c>
      <c r="C24" s="31">
        <v>30931170805</v>
      </c>
      <c r="D24" s="22" t="s">
        <v>44</v>
      </c>
      <c r="E24" s="19" t="s">
        <v>115</v>
      </c>
      <c r="F24" s="21"/>
      <c r="G24" s="20">
        <v>1350</v>
      </c>
      <c r="H24" s="20">
        <f t="shared" si="0"/>
        <v>1465822.8</v>
      </c>
    </row>
    <row r="25" spans="1:8" s="18" customFormat="1" ht="162" x14ac:dyDescent="0.3">
      <c r="A25" s="17">
        <v>14</v>
      </c>
      <c r="B25" s="24">
        <v>45082</v>
      </c>
      <c r="C25" s="23">
        <v>30931187098</v>
      </c>
      <c r="D25" s="22" t="s">
        <v>45</v>
      </c>
      <c r="E25" s="19" t="s">
        <v>176</v>
      </c>
      <c r="F25" s="21"/>
      <c r="G25" s="20">
        <v>1700</v>
      </c>
      <c r="H25" s="20">
        <f t="shared" si="0"/>
        <v>1464122.8</v>
      </c>
    </row>
    <row r="26" spans="1:8" s="18" customFormat="1" ht="162" x14ac:dyDescent="0.3">
      <c r="A26" s="17">
        <v>15</v>
      </c>
      <c r="B26" s="24">
        <v>45082</v>
      </c>
      <c r="C26" s="23">
        <v>30931207122</v>
      </c>
      <c r="D26" s="22" t="s">
        <v>38</v>
      </c>
      <c r="E26" s="19" t="s">
        <v>175</v>
      </c>
      <c r="F26" s="21"/>
      <c r="G26" s="20">
        <v>1700</v>
      </c>
      <c r="H26" s="20">
        <f t="shared" si="0"/>
        <v>1462422.8</v>
      </c>
    </row>
    <row r="27" spans="1:8" s="18" customFormat="1" ht="103.5" customHeight="1" x14ac:dyDescent="0.3">
      <c r="A27" s="17">
        <v>16</v>
      </c>
      <c r="B27" s="24">
        <v>45082</v>
      </c>
      <c r="C27" s="23">
        <v>30936794598</v>
      </c>
      <c r="D27" s="22" t="s">
        <v>23</v>
      </c>
      <c r="E27" s="19" t="s">
        <v>46</v>
      </c>
      <c r="F27" s="21"/>
      <c r="G27" s="20">
        <v>47500</v>
      </c>
      <c r="H27" s="20">
        <f t="shared" si="0"/>
        <v>1414922.8</v>
      </c>
    </row>
    <row r="28" spans="1:8" s="12" customFormat="1" ht="182.25" x14ac:dyDescent="0.3">
      <c r="A28" s="17">
        <v>17</v>
      </c>
      <c r="B28" s="24">
        <v>45082</v>
      </c>
      <c r="C28" s="31" t="s">
        <v>30</v>
      </c>
      <c r="D28" s="22" t="s">
        <v>75</v>
      </c>
      <c r="E28" s="19" t="s">
        <v>116</v>
      </c>
      <c r="F28" s="26"/>
      <c r="G28" s="20">
        <v>1500</v>
      </c>
      <c r="H28" s="20">
        <f t="shared" si="0"/>
        <v>1413422.8</v>
      </c>
    </row>
    <row r="29" spans="1:8" ht="183" customHeight="1" x14ac:dyDescent="0.3">
      <c r="A29" s="17">
        <v>18</v>
      </c>
      <c r="B29" s="24">
        <v>45083</v>
      </c>
      <c r="C29" s="23">
        <v>30949998342</v>
      </c>
      <c r="D29" s="22" t="s">
        <v>31</v>
      </c>
      <c r="E29" s="19" t="s">
        <v>117</v>
      </c>
      <c r="F29" s="21"/>
      <c r="G29" s="20">
        <v>14408.26</v>
      </c>
      <c r="H29" s="20">
        <f t="shared" si="0"/>
        <v>1399014.54</v>
      </c>
    </row>
    <row r="30" spans="1:8" s="18" customFormat="1" ht="162" x14ac:dyDescent="0.3">
      <c r="A30" s="17">
        <v>19</v>
      </c>
      <c r="B30" s="24">
        <v>45083</v>
      </c>
      <c r="C30" s="31" t="s">
        <v>47</v>
      </c>
      <c r="D30" s="22" t="s">
        <v>80</v>
      </c>
      <c r="E30" s="19" t="s">
        <v>118</v>
      </c>
      <c r="F30" s="36"/>
      <c r="G30" s="37">
        <v>2200</v>
      </c>
      <c r="H30" s="20">
        <f t="shared" si="0"/>
        <v>1396814.54</v>
      </c>
    </row>
    <row r="31" spans="1:8" s="18" customFormat="1" ht="121.5" x14ac:dyDescent="0.3">
      <c r="A31" s="17">
        <v>20</v>
      </c>
      <c r="B31" s="24">
        <v>45083</v>
      </c>
      <c r="C31" s="31" t="s">
        <v>48</v>
      </c>
      <c r="D31" s="22" t="s">
        <v>32</v>
      </c>
      <c r="E31" s="19" t="s">
        <v>119</v>
      </c>
      <c r="F31" s="26"/>
      <c r="G31" s="20">
        <v>2291</v>
      </c>
      <c r="H31" s="20">
        <f t="shared" si="0"/>
        <v>1394523.54</v>
      </c>
    </row>
    <row r="32" spans="1:8" s="12" customFormat="1" ht="101.25" x14ac:dyDescent="0.3">
      <c r="A32" s="17">
        <v>21</v>
      </c>
      <c r="B32" s="24">
        <v>45083</v>
      </c>
      <c r="C32" s="31" t="s">
        <v>49</v>
      </c>
      <c r="D32" s="22" t="s">
        <v>34</v>
      </c>
      <c r="E32" s="19" t="s">
        <v>120</v>
      </c>
      <c r="F32" s="26"/>
      <c r="G32" s="20">
        <v>750</v>
      </c>
      <c r="H32" s="20">
        <f t="shared" si="0"/>
        <v>1393773.54</v>
      </c>
    </row>
    <row r="33" spans="1:8" s="12" customFormat="1" ht="141" customHeight="1" x14ac:dyDescent="0.3">
      <c r="A33" s="17">
        <v>22</v>
      </c>
      <c r="B33" s="24">
        <v>45083</v>
      </c>
      <c r="C33" s="31" t="s">
        <v>50</v>
      </c>
      <c r="D33" s="22" t="s">
        <v>81</v>
      </c>
      <c r="E33" s="19" t="s">
        <v>121</v>
      </c>
      <c r="F33" s="21"/>
      <c r="G33" s="20">
        <v>5250</v>
      </c>
      <c r="H33" s="20">
        <f t="shared" si="0"/>
        <v>1388523.54</v>
      </c>
    </row>
    <row r="34" spans="1:8" s="12" customFormat="1" ht="141.75" x14ac:dyDescent="0.3">
      <c r="A34" s="17">
        <v>23</v>
      </c>
      <c r="B34" s="24">
        <v>45084</v>
      </c>
      <c r="C34" s="31" t="s">
        <v>30</v>
      </c>
      <c r="D34" s="22" t="s">
        <v>69</v>
      </c>
      <c r="E34" s="19" t="s">
        <v>122</v>
      </c>
      <c r="F34" s="21"/>
      <c r="G34" s="20">
        <v>9000</v>
      </c>
      <c r="H34" s="20">
        <f t="shared" si="0"/>
        <v>1379523.54</v>
      </c>
    </row>
    <row r="35" spans="1:8" s="12" customFormat="1" ht="162" x14ac:dyDescent="0.3">
      <c r="A35" s="17">
        <v>24</v>
      </c>
      <c r="B35" s="24">
        <v>45084</v>
      </c>
      <c r="C35" s="31" t="s">
        <v>76</v>
      </c>
      <c r="D35" s="22" t="s">
        <v>51</v>
      </c>
      <c r="E35" s="19" t="s">
        <v>123</v>
      </c>
      <c r="F35" s="21"/>
      <c r="G35" s="20">
        <v>1350</v>
      </c>
      <c r="H35" s="20">
        <f t="shared" si="0"/>
        <v>1378173.54</v>
      </c>
    </row>
    <row r="36" spans="1:8" s="12" customFormat="1" ht="162" x14ac:dyDescent="0.3">
      <c r="A36" s="17">
        <v>25</v>
      </c>
      <c r="B36" s="24">
        <v>45084</v>
      </c>
      <c r="C36" s="31" t="s">
        <v>77</v>
      </c>
      <c r="D36" s="22" t="s">
        <v>51</v>
      </c>
      <c r="E36" s="19" t="s">
        <v>124</v>
      </c>
      <c r="F36" s="21"/>
      <c r="G36" s="20">
        <v>1700</v>
      </c>
      <c r="H36" s="20">
        <f t="shared" si="0"/>
        <v>1376473.54</v>
      </c>
    </row>
    <row r="37" spans="1:8" s="12" customFormat="1" ht="162" x14ac:dyDescent="0.3">
      <c r="A37" s="17">
        <v>26</v>
      </c>
      <c r="B37" s="24">
        <v>45084</v>
      </c>
      <c r="C37" s="31" t="s">
        <v>78</v>
      </c>
      <c r="D37" s="22" t="s">
        <v>45</v>
      </c>
      <c r="E37" s="19" t="s">
        <v>125</v>
      </c>
      <c r="F37" s="21"/>
      <c r="G37" s="20">
        <v>1700</v>
      </c>
      <c r="H37" s="20">
        <f t="shared" si="0"/>
        <v>1374773.54</v>
      </c>
    </row>
    <row r="38" spans="1:8" s="12" customFormat="1" ht="162" x14ac:dyDescent="0.3">
      <c r="A38" s="17">
        <v>27</v>
      </c>
      <c r="B38" s="24">
        <v>45084</v>
      </c>
      <c r="C38" s="31" t="s">
        <v>77</v>
      </c>
      <c r="D38" s="22" t="s">
        <v>52</v>
      </c>
      <c r="E38" s="19" t="s">
        <v>126</v>
      </c>
      <c r="F38" s="21"/>
      <c r="G38" s="20">
        <v>1700</v>
      </c>
      <c r="H38" s="20">
        <f t="shared" si="0"/>
        <v>1373073.54</v>
      </c>
    </row>
    <row r="39" spans="1:8" s="12" customFormat="1" ht="162" x14ac:dyDescent="0.3">
      <c r="A39" s="17">
        <v>28</v>
      </c>
      <c r="B39" s="24">
        <v>45084</v>
      </c>
      <c r="C39" s="31" t="s">
        <v>30</v>
      </c>
      <c r="D39" s="22" t="s">
        <v>75</v>
      </c>
      <c r="E39" s="19" t="s">
        <v>127</v>
      </c>
      <c r="F39" s="26"/>
      <c r="G39" s="20">
        <v>1500</v>
      </c>
      <c r="H39" s="20">
        <f t="shared" si="0"/>
        <v>1371573.54</v>
      </c>
    </row>
    <row r="40" spans="1:8" s="12" customFormat="1" ht="182.25" x14ac:dyDescent="0.3">
      <c r="A40" s="17">
        <v>29</v>
      </c>
      <c r="B40" s="24">
        <v>45084</v>
      </c>
      <c r="C40" s="31" t="s">
        <v>30</v>
      </c>
      <c r="D40" s="22" t="s">
        <v>75</v>
      </c>
      <c r="E40" s="19" t="s">
        <v>128</v>
      </c>
      <c r="F40" s="26"/>
      <c r="G40" s="20">
        <v>3400</v>
      </c>
      <c r="H40" s="20">
        <f t="shared" si="0"/>
        <v>1368173.54</v>
      </c>
    </row>
    <row r="41" spans="1:8" s="12" customFormat="1" ht="202.5" x14ac:dyDescent="0.3">
      <c r="A41" s="17">
        <v>30</v>
      </c>
      <c r="B41" s="24">
        <v>45084</v>
      </c>
      <c r="C41" s="31" t="s">
        <v>30</v>
      </c>
      <c r="D41" s="22" t="s">
        <v>75</v>
      </c>
      <c r="E41" s="19" t="s">
        <v>129</v>
      </c>
      <c r="F41" s="26"/>
      <c r="G41" s="20">
        <v>2250</v>
      </c>
      <c r="H41" s="20">
        <f t="shared" si="0"/>
        <v>1365923.54</v>
      </c>
    </row>
    <row r="42" spans="1:8" s="12" customFormat="1" ht="202.5" x14ac:dyDescent="0.3">
      <c r="A42" s="17">
        <v>31</v>
      </c>
      <c r="B42" s="24">
        <v>45084</v>
      </c>
      <c r="C42" s="31" t="s">
        <v>30</v>
      </c>
      <c r="D42" s="22" t="s">
        <v>75</v>
      </c>
      <c r="E42" s="19" t="s">
        <v>130</v>
      </c>
      <c r="F42" s="26"/>
      <c r="G42" s="20">
        <v>2300</v>
      </c>
      <c r="H42" s="20">
        <f t="shared" si="0"/>
        <v>1363623.54</v>
      </c>
    </row>
    <row r="43" spans="1:8" s="12" customFormat="1" ht="182.25" x14ac:dyDescent="0.3">
      <c r="A43" s="17">
        <v>32</v>
      </c>
      <c r="B43" s="24">
        <v>45084</v>
      </c>
      <c r="C43" s="31" t="s">
        <v>30</v>
      </c>
      <c r="D43" s="22" t="s">
        <v>75</v>
      </c>
      <c r="E43" s="19" t="s">
        <v>131</v>
      </c>
      <c r="F43" s="26"/>
      <c r="G43" s="20">
        <v>2700</v>
      </c>
      <c r="H43" s="20">
        <f t="shared" si="0"/>
        <v>1360923.54</v>
      </c>
    </row>
    <row r="44" spans="1:8" s="12" customFormat="1" ht="182.25" x14ac:dyDescent="0.3">
      <c r="A44" s="17">
        <v>33</v>
      </c>
      <c r="B44" s="24">
        <v>45084</v>
      </c>
      <c r="C44" s="31" t="s">
        <v>30</v>
      </c>
      <c r="D44" s="22" t="s">
        <v>75</v>
      </c>
      <c r="E44" s="19" t="s">
        <v>132</v>
      </c>
      <c r="F44" s="26"/>
      <c r="G44" s="20">
        <v>2700</v>
      </c>
      <c r="H44" s="20">
        <f t="shared" si="0"/>
        <v>1358223.54</v>
      </c>
    </row>
    <row r="45" spans="1:8" s="12" customFormat="1" ht="162" x14ac:dyDescent="0.3">
      <c r="A45" s="17">
        <v>34</v>
      </c>
      <c r="B45" s="24">
        <v>45084</v>
      </c>
      <c r="C45" s="31" t="s">
        <v>30</v>
      </c>
      <c r="D45" s="22" t="s">
        <v>75</v>
      </c>
      <c r="E45" s="19" t="s">
        <v>133</v>
      </c>
      <c r="F45" s="26"/>
      <c r="G45" s="20">
        <v>2200</v>
      </c>
      <c r="H45" s="20">
        <f t="shared" si="0"/>
        <v>1356023.54</v>
      </c>
    </row>
    <row r="46" spans="1:8" s="12" customFormat="1" ht="101.25" x14ac:dyDescent="0.3">
      <c r="A46" s="17">
        <v>35</v>
      </c>
      <c r="B46" s="24">
        <v>45086</v>
      </c>
      <c r="C46" s="23" t="s">
        <v>53</v>
      </c>
      <c r="D46" s="22" t="s">
        <v>70</v>
      </c>
      <c r="E46" s="19" t="s">
        <v>71</v>
      </c>
      <c r="F46" s="21"/>
      <c r="G46" s="20">
        <v>9900</v>
      </c>
      <c r="H46" s="20">
        <f t="shared" si="0"/>
        <v>1346123.54</v>
      </c>
    </row>
    <row r="47" spans="1:8" s="18" customFormat="1" ht="384.75" x14ac:dyDescent="0.3">
      <c r="A47" s="17">
        <v>36</v>
      </c>
      <c r="B47" s="24">
        <v>45086</v>
      </c>
      <c r="C47" s="23" t="s">
        <v>30</v>
      </c>
      <c r="D47" s="22" t="s">
        <v>18</v>
      </c>
      <c r="E47" s="19" t="s">
        <v>72</v>
      </c>
      <c r="F47" s="21"/>
      <c r="G47" s="20">
        <v>38450</v>
      </c>
      <c r="H47" s="20">
        <f t="shared" si="0"/>
        <v>1307673.54</v>
      </c>
    </row>
    <row r="48" spans="1:8" s="18" customFormat="1" ht="324.75" customHeight="1" x14ac:dyDescent="0.3">
      <c r="A48" s="17">
        <v>37</v>
      </c>
      <c r="B48" s="24">
        <v>45086</v>
      </c>
      <c r="C48" s="23" t="s">
        <v>30</v>
      </c>
      <c r="D48" s="22" t="s">
        <v>18</v>
      </c>
      <c r="E48" s="19" t="s">
        <v>134</v>
      </c>
      <c r="F48" s="21"/>
      <c r="G48" s="20">
        <v>35200</v>
      </c>
      <c r="H48" s="20">
        <f t="shared" si="0"/>
        <v>1272473.54</v>
      </c>
    </row>
    <row r="49" spans="1:8" s="12" customFormat="1" ht="121.5" x14ac:dyDescent="0.3">
      <c r="A49" s="17">
        <v>38</v>
      </c>
      <c r="B49" s="24">
        <v>45086</v>
      </c>
      <c r="C49" s="31" t="s">
        <v>30</v>
      </c>
      <c r="D49" s="22" t="s">
        <v>20</v>
      </c>
      <c r="E49" s="19" t="s">
        <v>135</v>
      </c>
      <c r="F49" s="26"/>
      <c r="G49" s="20">
        <v>10800</v>
      </c>
      <c r="H49" s="20">
        <f t="shared" si="0"/>
        <v>1261673.54</v>
      </c>
    </row>
    <row r="50" spans="1:8" s="12" customFormat="1" ht="121.5" x14ac:dyDescent="0.3">
      <c r="A50" s="17">
        <v>39</v>
      </c>
      <c r="B50" s="24">
        <v>45086</v>
      </c>
      <c r="C50" s="31" t="s">
        <v>30</v>
      </c>
      <c r="D50" s="22" t="s">
        <v>20</v>
      </c>
      <c r="E50" s="19" t="s">
        <v>136</v>
      </c>
      <c r="F50" s="26"/>
      <c r="G50" s="20">
        <v>9600</v>
      </c>
      <c r="H50" s="20">
        <f t="shared" si="0"/>
        <v>1252073.54</v>
      </c>
    </row>
    <row r="51" spans="1:8" s="12" customFormat="1" ht="121.5" x14ac:dyDescent="0.3">
      <c r="A51" s="17">
        <v>40</v>
      </c>
      <c r="B51" s="24">
        <v>45086</v>
      </c>
      <c r="C51" s="31" t="s">
        <v>30</v>
      </c>
      <c r="D51" s="22" t="s">
        <v>20</v>
      </c>
      <c r="E51" s="19" t="s">
        <v>137</v>
      </c>
      <c r="F51" s="26"/>
      <c r="G51" s="20">
        <v>10800</v>
      </c>
      <c r="H51" s="20">
        <f t="shared" si="0"/>
        <v>1241273.54</v>
      </c>
    </row>
    <row r="52" spans="1:8" s="12" customFormat="1" ht="121.5" x14ac:dyDescent="0.3">
      <c r="A52" s="17">
        <v>41</v>
      </c>
      <c r="B52" s="24">
        <v>45086</v>
      </c>
      <c r="C52" s="31" t="s">
        <v>30</v>
      </c>
      <c r="D52" s="22" t="s">
        <v>20</v>
      </c>
      <c r="E52" s="19" t="s">
        <v>138</v>
      </c>
      <c r="F52" s="26"/>
      <c r="G52" s="20">
        <v>8400</v>
      </c>
      <c r="H52" s="20">
        <f t="shared" si="0"/>
        <v>1232873.54</v>
      </c>
    </row>
    <row r="53" spans="1:8" s="12" customFormat="1" ht="123" customHeight="1" x14ac:dyDescent="0.3">
      <c r="A53" s="17">
        <v>42</v>
      </c>
      <c r="B53" s="24">
        <v>45086</v>
      </c>
      <c r="C53" s="31" t="s">
        <v>54</v>
      </c>
      <c r="D53" s="22" t="s">
        <v>55</v>
      </c>
      <c r="E53" s="19" t="s">
        <v>139</v>
      </c>
      <c r="F53" s="26"/>
      <c r="G53" s="20">
        <v>1200</v>
      </c>
      <c r="H53" s="20">
        <f t="shared" si="0"/>
        <v>1231673.54</v>
      </c>
    </row>
    <row r="54" spans="1:8" s="18" customFormat="1" ht="138" customHeight="1" x14ac:dyDescent="0.3">
      <c r="A54" s="17">
        <v>43</v>
      </c>
      <c r="B54" s="24">
        <v>45086</v>
      </c>
      <c r="C54" s="31" t="s">
        <v>56</v>
      </c>
      <c r="D54" s="22" t="s">
        <v>80</v>
      </c>
      <c r="E54" s="19" t="s">
        <v>140</v>
      </c>
      <c r="F54" s="36"/>
      <c r="G54" s="37">
        <v>1700</v>
      </c>
      <c r="H54" s="20">
        <f t="shared" si="0"/>
        <v>1229973.54</v>
      </c>
    </row>
    <row r="55" spans="1:8" ht="142.5" customHeight="1" x14ac:dyDescent="0.3">
      <c r="A55" s="17">
        <v>44</v>
      </c>
      <c r="B55" s="24">
        <v>45086</v>
      </c>
      <c r="C55" s="31" t="s">
        <v>57</v>
      </c>
      <c r="D55" s="22" t="s">
        <v>36</v>
      </c>
      <c r="E55" s="19" t="s">
        <v>58</v>
      </c>
      <c r="F55" s="21"/>
      <c r="G55" s="20">
        <v>1700</v>
      </c>
      <c r="H55" s="20">
        <f t="shared" si="0"/>
        <v>1228273.54</v>
      </c>
    </row>
    <row r="56" spans="1:8" s="12" customFormat="1" ht="121.5" x14ac:dyDescent="0.3">
      <c r="A56" s="17">
        <v>45</v>
      </c>
      <c r="B56" s="24">
        <v>45086</v>
      </c>
      <c r="C56" s="31" t="s">
        <v>59</v>
      </c>
      <c r="D56" s="22" t="s">
        <v>81</v>
      </c>
      <c r="E56" s="19" t="s">
        <v>141</v>
      </c>
      <c r="F56" s="21"/>
      <c r="G56" s="20">
        <v>1700</v>
      </c>
      <c r="H56" s="20">
        <f t="shared" si="0"/>
        <v>1226573.54</v>
      </c>
    </row>
    <row r="57" spans="1:8" s="12" customFormat="1" ht="161.25" customHeight="1" x14ac:dyDescent="0.3">
      <c r="A57" s="17">
        <v>46</v>
      </c>
      <c r="B57" s="24">
        <v>45086</v>
      </c>
      <c r="C57" s="31" t="s">
        <v>60</v>
      </c>
      <c r="D57" s="22" t="s">
        <v>73</v>
      </c>
      <c r="E57" s="19" t="s">
        <v>142</v>
      </c>
      <c r="F57" s="21"/>
      <c r="G57" s="20">
        <v>6000</v>
      </c>
      <c r="H57" s="20">
        <f t="shared" si="0"/>
        <v>1220573.54</v>
      </c>
    </row>
    <row r="58" spans="1:8" s="12" customFormat="1" ht="121.5" x14ac:dyDescent="0.3">
      <c r="A58" s="17">
        <v>47</v>
      </c>
      <c r="B58" s="24">
        <v>45086</v>
      </c>
      <c r="C58" s="31" t="s">
        <v>61</v>
      </c>
      <c r="D58" s="22" t="s">
        <v>82</v>
      </c>
      <c r="E58" s="19" t="s">
        <v>143</v>
      </c>
      <c r="F58" s="26"/>
      <c r="G58" s="20">
        <v>1200</v>
      </c>
      <c r="H58" s="20">
        <f t="shared" si="0"/>
        <v>1219373.54</v>
      </c>
    </row>
    <row r="59" spans="1:8" s="12" customFormat="1" ht="162" x14ac:dyDescent="0.3">
      <c r="A59" s="17">
        <v>48</v>
      </c>
      <c r="B59" s="24">
        <v>45086</v>
      </c>
      <c r="C59" s="31" t="s">
        <v>62</v>
      </c>
      <c r="D59" s="22" t="s">
        <v>37</v>
      </c>
      <c r="E59" s="19" t="s">
        <v>144</v>
      </c>
      <c r="F59" s="26"/>
      <c r="G59" s="20">
        <v>2400</v>
      </c>
      <c r="H59" s="20">
        <f t="shared" si="0"/>
        <v>1216973.54</v>
      </c>
    </row>
    <row r="60" spans="1:8" s="12" customFormat="1" ht="162" x14ac:dyDescent="0.3">
      <c r="A60" s="17">
        <v>49</v>
      </c>
      <c r="B60" s="24">
        <v>45086</v>
      </c>
      <c r="C60" s="31" t="s">
        <v>63</v>
      </c>
      <c r="D60" s="22" t="s">
        <v>83</v>
      </c>
      <c r="E60" s="19" t="s">
        <v>145</v>
      </c>
      <c r="F60" s="26"/>
      <c r="G60" s="20">
        <v>3600</v>
      </c>
      <c r="H60" s="20">
        <f t="shared" si="0"/>
        <v>1213373.54</v>
      </c>
    </row>
    <row r="61" spans="1:8" s="18" customFormat="1" ht="143.25" customHeight="1" x14ac:dyDescent="0.3">
      <c r="A61" s="17">
        <v>50</v>
      </c>
      <c r="B61" s="24">
        <v>45086</v>
      </c>
      <c r="C61" s="31" t="s">
        <v>64</v>
      </c>
      <c r="D61" s="22" t="s">
        <v>27</v>
      </c>
      <c r="E61" s="19" t="s">
        <v>147</v>
      </c>
      <c r="F61" s="36"/>
      <c r="G61" s="37">
        <v>1965</v>
      </c>
      <c r="H61" s="20">
        <f t="shared" si="0"/>
        <v>1211408.54</v>
      </c>
    </row>
    <row r="62" spans="1:8" s="12" customFormat="1" ht="120" customHeight="1" x14ac:dyDescent="0.3">
      <c r="A62" s="17">
        <v>51</v>
      </c>
      <c r="B62" s="24">
        <v>45086</v>
      </c>
      <c r="C62" s="23">
        <v>30976379722</v>
      </c>
      <c r="D62" s="22" t="s">
        <v>65</v>
      </c>
      <c r="E62" s="19" t="s">
        <v>146</v>
      </c>
      <c r="F62" s="21"/>
      <c r="G62" s="20">
        <v>1700</v>
      </c>
      <c r="H62" s="20">
        <f t="shared" si="0"/>
        <v>1209708.54</v>
      </c>
    </row>
    <row r="63" spans="1:8" s="12" customFormat="1" ht="121.5" x14ac:dyDescent="0.3">
      <c r="A63" s="17">
        <v>52</v>
      </c>
      <c r="B63" s="24">
        <v>45086</v>
      </c>
      <c r="C63" s="31" t="s">
        <v>66</v>
      </c>
      <c r="D63" s="22" t="s">
        <v>81</v>
      </c>
      <c r="E63" s="19" t="s">
        <v>148</v>
      </c>
      <c r="F63" s="21"/>
      <c r="G63" s="20">
        <v>1700</v>
      </c>
      <c r="H63" s="20">
        <f t="shared" si="0"/>
        <v>1208008.54</v>
      </c>
    </row>
    <row r="64" spans="1:8" s="12" customFormat="1" ht="121.5" x14ac:dyDescent="0.3">
      <c r="A64" s="17">
        <v>53</v>
      </c>
      <c r="B64" s="24">
        <v>45086</v>
      </c>
      <c r="C64" s="23">
        <v>30976454375</v>
      </c>
      <c r="D64" s="22" t="s">
        <v>84</v>
      </c>
      <c r="E64" s="19" t="s">
        <v>149</v>
      </c>
      <c r="F64" s="21"/>
      <c r="G64" s="20">
        <v>2450</v>
      </c>
      <c r="H64" s="20">
        <f t="shared" si="0"/>
        <v>1205558.54</v>
      </c>
    </row>
    <row r="65" spans="1:8" ht="141.75" x14ac:dyDescent="0.3">
      <c r="A65" s="17">
        <v>54</v>
      </c>
      <c r="B65" s="24">
        <v>45086</v>
      </c>
      <c r="C65" s="23">
        <v>30976499542</v>
      </c>
      <c r="D65" s="22" t="s">
        <v>67</v>
      </c>
      <c r="E65" s="19" t="s">
        <v>74</v>
      </c>
      <c r="F65" s="21"/>
      <c r="G65" s="20">
        <v>16710.59</v>
      </c>
      <c r="H65" s="20">
        <f t="shared" si="0"/>
        <v>1188847.95</v>
      </c>
    </row>
    <row r="66" spans="1:8" s="12" customFormat="1" ht="121.5" x14ac:dyDescent="0.3">
      <c r="A66" s="17">
        <v>55</v>
      </c>
      <c r="B66" s="24">
        <v>45086</v>
      </c>
      <c r="C66" s="23" t="s">
        <v>68</v>
      </c>
      <c r="D66" s="22" t="s">
        <v>13</v>
      </c>
      <c r="E66" s="19" t="s">
        <v>150</v>
      </c>
      <c r="F66" s="20">
        <v>500</v>
      </c>
      <c r="G66" s="43"/>
      <c r="H66" s="20">
        <f t="shared" si="0"/>
        <v>1189347.95</v>
      </c>
    </row>
    <row r="67" spans="1:8" s="12" customFormat="1" ht="128.25" customHeight="1" x14ac:dyDescent="0.3">
      <c r="A67" s="17">
        <v>56</v>
      </c>
      <c r="B67" s="24">
        <v>45089</v>
      </c>
      <c r="C67" s="23">
        <v>31006647456</v>
      </c>
      <c r="D67" s="22" t="s">
        <v>85</v>
      </c>
      <c r="E67" s="19" t="s">
        <v>151</v>
      </c>
      <c r="F67" s="21"/>
      <c r="G67" s="20">
        <v>2450</v>
      </c>
      <c r="H67" s="20">
        <f t="shared" si="0"/>
        <v>1186897.95</v>
      </c>
    </row>
    <row r="68" spans="1:8" ht="182.25" x14ac:dyDescent="0.3">
      <c r="A68" s="17">
        <v>57</v>
      </c>
      <c r="B68" s="24">
        <v>45089</v>
      </c>
      <c r="C68" s="31" t="s">
        <v>30</v>
      </c>
      <c r="D68" s="22" t="s">
        <v>16</v>
      </c>
      <c r="E68" s="19" t="s">
        <v>152</v>
      </c>
      <c r="F68" s="21"/>
      <c r="G68" s="20">
        <v>48450</v>
      </c>
      <c r="H68" s="20">
        <f t="shared" si="0"/>
        <v>1138447.95</v>
      </c>
    </row>
    <row r="69" spans="1:8" s="12" customFormat="1" ht="162" x14ac:dyDescent="0.3">
      <c r="A69" s="17">
        <v>58</v>
      </c>
      <c r="B69" s="24">
        <v>45089</v>
      </c>
      <c r="C69" s="31" t="s">
        <v>30</v>
      </c>
      <c r="D69" s="22" t="s">
        <v>69</v>
      </c>
      <c r="E69" s="19" t="s">
        <v>153</v>
      </c>
      <c r="F69" s="21"/>
      <c r="G69" s="20">
        <v>4450</v>
      </c>
      <c r="H69" s="20">
        <f t="shared" si="0"/>
        <v>1133997.95</v>
      </c>
    </row>
    <row r="70" spans="1:8" s="12" customFormat="1" ht="141.75" x14ac:dyDescent="0.3">
      <c r="A70" s="17">
        <v>59</v>
      </c>
      <c r="B70" s="24">
        <v>45089</v>
      </c>
      <c r="C70" s="31" t="s">
        <v>30</v>
      </c>
      <c r="D70" s="22" t="s">
        <v>69</v>
      </c>
      <c r="E70" s="19" t="s">
        <v>154</v>
      </c>
      <c r="F70" s="21"/>
      <c r="G70" s="20">
        <v>10500</v>
      </c>
      <c r="H70" s="20">
        <f t="shared" si="0"/>
        <v>1123497.95</v>
      </c>
    </row>
    <row r="71" spans="1:8" ht="122.25" customHeight="1" x14ac:dyDescent="0.3">
      <c r="A71" s="17">
        <v>60</v>
      </c>
      <c r="B71" s="24">
        <v>45089</v>
      </c>
      <c r="C71" s="31" t="s">
        <v>30</v>
      </c>
      <c r="D71" s="22" t="s">
        <v>19</v>
      </c>
      <c r="E71" s="19" t="s">
        <v>97</v>
      </c>
      <c r="F71" s="21"/>
      <c r="G71" s="20">
        <v>3000</v>
      </c>
      <c r="H71" s="20">
        <f t="shared" si="0"/>
        <v>1120497.95</v>
      </c>
    </row>
    <row r="72" spans="1:8" ht="121.5" x14ac:dyDescent="0.3">
      <c r="A72" s="17">
        <v>61</v>
      </c>
      <c r="B72" s="24">
        <v>45089</v>
      </c>
      <c r="C72" s="31" t="s">
        <v>30</v>
      </c>
      <c r="D72" s="22" t="s">
        <v>19</v>
      </c>
      <c r="E72" s="19" t="s">
        <v>155</v>
      </c>
      <c r="F72" s="21"/>
      <c r="G72" s="20">
        <v>2350</v>
      </c>
      <c r="H72" s="20">
        <f t="shared" si="0"/>
        <v>1118147.95</v>
      </c>
    </row>
    <row r="73" spans="1:8" ht="186.75" customHeight="1" x14ac:dyDescent="0.3">
      <c r="A73" s="17">
        <v>62</v>
      </c>
      <c r="B73" s="24">
        <v>45090</v>
      </c>
      <c r="C73" s="31" t="s">
        <v>30</v>
      </c>
      <c r="D73" s="22" t="s">
        <v>16</v>
      </c>
      <c r="E73" s="19" t="s">
        <v>98</v>
      </c>
      <c r="F73" s="21"/>
      <c r="G73" s="20">
        <v>49850</v>
      </c>
      <c r="H73" s="20">
        <f t="shared" si="0"/>
        <v>1068297.95</v>
      </c>
    </row>
    <row r="74" spans="1:8" ht="121.5" x14ac:dyDescent="0.3">
      <c r="A74" s="17">
        <v>63</v>
      </c>
      <c r="B74" s="24">
        <v>45090</v>
      </c>
      <c r="C74" s="31" t="s">
        <v>30</v>
      </c>
      <c r="D74" s="22" t="s">
        <v>19</v>
      </c>
      <c r="E74" s="19" t="s">
        <v>156</v>
      </c>
      <c r="F74" s="21"/>
      <c r="G74" s="20">
        <v>1600</v>
      </c>
      <c r="H74" s="20">
        <f t="shared" si="0"/>
        <v>1066697.95</v>
      </c>
    </row>
    <row r="75" spans="1:8" ht="143.25" customHeight="1" x14ac:dyDescent="0.3">
      <c r="A75" s="17">
        <v>64</v>
      </c>
      <c r="B75" s="24">
        <v>45091</v>
      </c>
      <c r="C75" s="31" t="s">
        <v>86</v>
      </c>
      <c r="D75" s="22" t="s">
        <v>13</v>
      </c>
      <c r="E75" s="19" t="s">
        <v>157</v>
      </c>
      <c r="F75" s="26">
        <v>10800</v>
      </c>
      <c r="G75" s="20"/>
      <c r="H75" s="20">
        <f t="shared" si="0"/>
        <v>1077497.95</v>
      </c>
    </row>
    <row r="76" spans="1:8" ht="101.25" x14ac:dyDescent="0.3">
      <c r="A76" s="17">
        <v>65</v>
      </c>
      <c r="B76" s="24">
        <v>45093</v>
      </c>
      <c r="C76" s="31" t="s">
        <v>87</v>
      </c>
      <c r="D76" s="22" t="s">
        <v>13</v>
      </c>
      <c r="E76" s="19" t="s">
        <v>92</v>
      </c>
      <c r="F76" s="26">
        <v>910</v>
      </c>
      <c r="G76" s="20"/>
      <c r="H76" s="20">
        <f t="shared" si="0"/>
        <v>1078407.95</v>
      </c>
    </row>
    <row r="77" spans="1:8" s="18" customFormat="1" ht="105.75" customHeight="1" x14ac:dyDescent="0.3">
      <c r="A77" s="17">
        <v>66</v>
      </c>
      <c r="B77" s="24">
        <v>45097</v>
      </c>
      <c r="C77" s="23">
        <v>31097035833</v>
      </c>
      <c r="D77" s="22" t="s">
        <v>23</v>
      </c>
      <c r="E77" s="19" t="s">
        <v>88</v>
      </c>
      <c r="F77" s="21"/>
      <c r="G77" s="20">
        <v>47500</v>
      </c>
      <c r="H77" s="20">
        <f t="shared" si="0"/>
        <v>1030907.95</v>
      </c>
    </row>
    <row r="78" spans="1:8" ht="141.75" x14ac:dyDescent="0.3">
      <c r="A78" s="17">
        <v>67</v>
      </c>
      <c r="B78" s="24">
        <v>45098</v>
      </c>
      <c r="C78" s="31" t="s">
        <v>30</v>
      </c>
      <c r="D78" s="22" t="s">
        <v>17</v>
      </c>
      <c r="E78" s="19" t="s">
        <v>158</v>
      </c>
      <c r="F78" s="21"/>
      <c r="G78" s="20">
        <v>10750</v>
      </c>
      <c r="H78" s="20">
        <f t="shared" ref="H78:H97" si="1">SUM(H77+F78-G78)</f>
        <v>1020157.95</v>
      </c>
    </row>
    <row r="79" spans="1:8" ht="121.5" x14ac:dyDescent="0.3">
      <c r="A79" s="17">
        <v>68</v>
      </c>
      <c r="B79" s="24">
        <v>45103</v>
      </c>
      <c r="C79" s="31" t="s">
        <v>30</v>
      </c>
      <c r="D79" s="22" t="s">
        <v>24</v>
      </c>
      <c r="E79" s="19" t="s">
        <v>159</v>
      </c>
      <c r="F79" s="21"/>
      <c r="G79" s="20">
        <v>7850</v>
      </c>
      <c r="H79" s="20">
        <f t="shared" si="1"/>
        <v>1012307.95</v>
      </c>
    </row>
    <row r="80" spans="1:8" s="12" customFormat="1" ht="162" x14ac:dyDescent="0.3">
      <c r="A80" s="17">
        <v>69</v>
      </c>
      <c r="B80" s="24">
        <v>45103</v>
      </c>
      <c r="C80" s="23">
        <v>31166545761</v>
      </c>
      <c r="D80" s="22" t="s">
        <v>25</v>
      </c>
      <c r="E80" s="19" t="s">
        <v>160</v>
      </c>
      <c r="F80" s="26"/>
      <c r="G80" s="20">
        <v>3050</v>
      </c>
      <c r="H80" s="20">
        <f t="shared" si="1"/>
        <v>1009257.95</v>
      </c>
    </row>
    <row r="81" spans="1:8" s="12" customFormat="1" ht="121.5" x14ac:dyDescent="0.3">
      <c r="A81" s="17">
        <v>70</v>
      </c>
      <c r="B81" s="24">
        <v>45103</v>
      </c>
      <c r="C81" s="23">
        <v>31166579389</v>
      </c>
      <c r="D81" s="22" t="s">
        <v>89</v>
      </c>
      <c r="E81" s="19" t="s">
        <v>161</v>
      </c>
      <c r="F81" s="26"/>
      <c r="G81" s="20">
        <v>1700</v>
      </c>
      <c r="H81" s="20">
        <f t="shared" si="1"/>
        <v>1007557.95</v>
      </c>
    </row>
    <row r="82" spans="1:8" s="12" customFormat="1" ht="182.25" x14ac:dyDescent="0.3">
      <c r="A82" s="17">
        <v>71</v>
      </c>
      <c r="B82" s="24">
        <v>45103</v>
      </c>
      <c r="C82" s="23">
        <v>31166648729</v>
      </c>
      <c r="D82" s="22" t="s">
        <v>39</v>
      </c>
      <c r="E82" s="19" t="s">
        <v>99</v>
      </c>
      <c r="F82" s="26"/>
      <c r="G82" s="20">
        <v>1700</v>
      </c>
      <c r="H82" s="20">
        <f t="shared" si="1"/>
        <v>1005857.95</v>
      </c>
    </row>
    <row r="83" spans="1:8" ht="121.5" x14ac:dyDescent="0.3">
      <c r="A83" s="17">
        <v>72</v>
      </c>
      <c r="B83" s="24">
        <v>45104</v>
      </c>
      <c r="C83" s="23">
        <v>31175027253</v>
      </c>
      <c r="D83" s="22" t="s">
        <v>26</v>
      </c>
      <c r="E83" s="19" t="s">
        <v>162</v>
      </c>
      <c r="F83" s="21"/>
      <c r="G83" s="20">
        <v>13250</v>
      </c>
      <c r="H83" s="20">
        <f t="shared" si="1"/>
        <v>992607.95</v>
      </c>
    </row>
    <row r="84" spans="1:8" s="12" customFormat="1" ht="101.25" x14ac:dyDescent="0.3">
      <c r="A84" s="17">
        <v>73</v>
      </c>
      <c r="B84" s="24">
        <v>45104</v>
      </c>
      <c r="C84" s="23">
        <v>31175050520</v>
      </c>
      <c r="D84" s="22" t="s">
        <v>91</v>
      </c>
      <c r="E84" s="19" t="s">
        <v>177</v>
      </c>
      <c r="F84" s="26"/>
      <c r="G84" s="20">
        <v>17300</v>
      </c>
      <c r="H84" s="20">
        <f t="shared" si="1"/>
        <v>975307.95</v>
      </c>
    </row>
    <row r="85" spans="1:8" s="12" customFormat="1" ht="121.5" x14ac:dyDescent="0.3">
      <c r="A85" s="17">
        <v>74</v>
      </c>
      <c r="B85" s="24">
        <v>45104</v>
      </c>
      <c r="C85" s="23" t="s">
        <v>30</v>
      </c>
      <c r="D85" s="22" t="s">
        <v>21</v>
      </c>
      <c r="E85" s="19" t="s">
        <v>178</v>
      </c>
      <c r="F85" s="21"/>
      <c r="G85" s="20">
        <v>34600</v>
      </c>
      <c r="H85" s="20">
        <f t="shared" si="1"/>
        <v>940707.95</v>
      </c>
    </row>
    <row r="86" spans="1:8" s="12" customFormat="1" ht="162.75" customHeight="1" x14ac:dyDescent="0.3">
      <c r="A86" s="17">
        <v>75</v>
      </c>
      <c r="B86" s="24">
        <v>45104</v>
      </c>
      <c r="C86" s="23">
        <v>31175791523</v>
      </c>
      <c r="D86" s="22" t="s">
        <v>103</v>
      </c>
      <c r="E86" s="19" t="s">
        <v>163</v>
      </c>
      <c r="F86" s="26"/>
      <c r="G86" s="20">
        <v>800</v>
      </c>
      <c r="H86" s="20">
        <f t="shared" si="1"/>
        <v>939907.95</v>
      </c>
    </row>
    <row r="87" spans="1:8" s="12" customFormat="1" ht="83.25" customHeight="1" x14ac:dyDescent="0.3">
      <c r="A87" s="17">
        <v>76</v>
      </c>
      <c r="B87" s="24">
        <v>45105</v>
      </c>
      <c r="C87" s="23">
        <v>586976679</v>
      </c>
      <c r="D87" s="22" t="s">
        <v>13</v>
      </c>
      <c r="E87" s="19" t="s">
        <v>179</v>
      </c>
      <c r="F87" s="26">
        <v>2266.9</v>
      </c>
      <c r="G87" s="20"/>
      <c r="H87" s="20">
        <f t="shared" si="1"/>
        <v>942174.85</v>
      </c>
    </row>
    <row r="88" spans="1:8" ht="101.25" x14ac:dyDescent="0.3">
      <c r="A88" s="17">
        <v>77</v>
      </c>
      <c r="B88" s="24">
        <v>45106</v>
      </c>
      <c r="C88" s="23">
        <v>31195250705</v>
      </c>
      <c r="D88" s="22" t="s">
        <v>104</v>
      </c>
      <c r="E88" s="19" t="s">
        <v>180</v>
      </c>
      <c r="F88" s="21"/>
      <c r="G88" s="20">
        <v>17300</v>
      </c>
      <c r="H88" s="20">
        <f t="shared" si="1"/>
        <v>924874.85</v>
      </c>
    </row>
    <row r="89" spans="1:8" ht="101.25" x14ac:dyDescent="0.3">
      <c r="A89" s="17">
        <v>78</v>
      </c>
      <c r="B89" s="24">
        <v>45106</v>
      </c>
      <c r="C89" s="23" t="s">
        <v>30</v>
      </c>
      <c r="D89" s="22" t="s">
        <v>21</v>
      </c>
      <c r="E89" s="19" t="s">
        <v>100</v>
      </c>
      <c r="F89" s="21"/>
      <c r="G89" s="20">
        <v>23150</v>
      </c>
      <c r="H89" s="20">
        <f t="shared" si="1"/>
        <v>901724.85</v>
      </c>
    </row>
    <row r="90" spans="1:8" ht="100.5" customHeight="1" x14ac:dyDescent="0.3">
      <c r="A90" s="17">
        <v>79</v>
      </c>
      <c r="B90" s="24">
        <v>45106</v>
      </c>
      <c r="C90" s="23" t="s">
        <v>14</v>
      </c>
      <c r="D90" s="22" t="s">
        <v>93</v>
      </c>
      <c r="E90" s="19" t="s">
        <v>164</v>
      </c>
      <c r="F90" s="26">
        <v>2330227.5299999998</v>
      </c>
      <c r="G90" s="20"/>
      <c r="H90" s="20">
        <f t="shared" si="1"/>
        <v>3231952.38</v>
      </c>
    </row>
    <row r="91" spans="1:8" ht="106.5" customHeight="1" x14ac:dyDescent="0.3">
      <c r="A91" s="17">
        <v>80</v>
      </c>
      <c r="B91" s="24">
        <v>45107</v>
      </c>
      <c r="C91" s="23">
        <v>31205792615</v>
      </c>
      <c r="D91" s="22" t="s">
        <v>28</v>
      </c>
      <c r="E91" s="19" t="s">
        <v>96</v>
      </c>
      <c r="F91" s="26"/>
      <c r="G91" s="20">
        <v>10000</v>
      </c>
      <c r="H91" s="20">
        <f t="shared" si="1"/>
        <v>3221952.38</v>
      </c>
    </row>
    <row r="92" spans="1:8" ht="147" customHeight="1" x14ac:dyDescent="0.3">
      <c r="A92" s="17">
        <v>81</v>
      </c>
      <c r="B92" s="24">
        <v>45107</v>
      </c>
      <c r="C92" s="23">
        <v>31205821840</v>
      </c>
      <c r="D92" s="22" t="s">
        <v>35</v>
      </c>
      <c r="E92" s="19" t="s">
        <v>181</v>
      </c>
      <c r="F92" s="26"/>
      <c r="G92" s="20">
        <v>5865</v>
      </c>
      <c r="H92" s="20">
        <f t="shared" si="1"/>
        <v>3216087.38</v>
      </c>
    </row>
    <row r="93" spans="1:8" ht="102.75" customHeight="1" x14ac:dyDescent="0.3">
      <c r="A93" s="17">
        <v>82</v>
      </c>
      <c r="B93" s="24">
        <v>45107</v>
      </c>
      <c r="C93" s="23">
        <v>31206492257</v>
      </c>
      <c r="D93" s="22" t="s">
        <v>29</v>
      </c>
      <c r="E93" s="19" t="s">
        <v>95</v>
      </c>
      <c r="F93" s="21"/>
      <c r="G93" s="20">
        <v>47500</v>
      </c>
      <c r="H93" s="20">
        <f t="shared" si="1"/>
        <v>3168587.38</v>
      </c>
    </row>
    <row r="94" spans="1:8" ht="141.75" x14ac:dyDescent="0.3">
      <c r="A94" s="17">
        <v>83</v>
      </c>
      <c r="B94" s="24">
        <v>45107</v>
      </c>
      <c r="C94" s="23">
        <v>31206532898</v>
      </c>
      <c r="D94" s="22" t="s">
        <v>94</v>
      </c>
      <c r="E94" s="19" t="s">
        <v>101</v>
      </c>
      <c r="F94" s="21"/>
      <c r="G94" s="20">
        <v>14250</v>
      </c>
      <c r="H94" s="20">
        <f t="shared" si="1"/>
        <v>3154337.38</v>
      </c>
    </row>
    <row r="95" spans="1:8" s="45" customFormat="1" ht="141.75" x14ac:dyDescent="0.3">
      <c r="A95" s="17">
        <v>84</v>
      </c>
      <c r="B95" s="24">
        <v>45107</v>
      </c>
      <c r="C95" s="23">
        <v>31206569456</v>
      </c>
      <c r="D95" s="22" t="s">
        <v>90</v>
      </c>
      <c r="E95" s="19" t="s">
        <v>102</v>
      </c>
      <c r="F95" s="44"/>
      <c r="G95" s="20">
        <v>2750</v>
      </c>
      <c r="H95" s="20">
        <f t="shared" si="1"/>
        <v>3151587.38</v>
      </c>
    </row>
    <row r="96" spans="1:8" s="12" customFormat="1" ht="45.75" customHeight="1" x14ac:dyDescent="0.3">
      <c r="A96" s="17">
        <v>85</v>
      </c>
      <c r="B96" s="24">
        <v>45107</v>
      </c>
      <c r="C96" s="23" t="s">
        <v>14</v>
      </c>
      <c r="D96" s="22" t="s">
        <v>22</v>
      </c>
      <c r="E96" s="19" t="s">
        <v>41</v>
      </c>
      <c r="F96" s="21"/>
      <c r="G96" s="20">
        <v>1060.1500000000001</v>
      </c>
      <c r="H96" s="20">
        <f t="shared" si="1"/>
        <v>3150527.23</v>
      </c>
    </row>
    <row r="97" spans="1:9" s="18" customFormat="1" ht="48" customHeight="1" x14ac:dyDescent="0.3">
      <c r="A97" s="17">
        <v>86</v>
      </c>
      <c r="B97" s="24">
        <v>45107</v>
      </c>
      <c r="C97" s="23" t="s">
        <v>14</v>
      </c>
      <c r="D97" s="22" t="s">
        <v>11</v>
      </c>
      <c r="E97" s="19" t="s">
        <v>42</v>
      </c>
      <c r="F97" s="26"/>
      <c r="G97" s="25">
        <v>175</v>
      </c>
      <c r="H97" s="25">
        <f t="shared" si="1"/>
        <v>3150352.23</v>
      </c>
    </row>
    <row r="98" spans="1:9" s="12" customFormat="1" ht="44.25" customHeight="1" x14ac:dyDescent="0.35">
      <c r="A98" s="17"/>
      <c r="B98" s="7"/>
      <c r="C98" s="62" t="s">
        <v>173</v>
      </c>
      <c r="D98" s="63"/>
      <c r="E98" s="6" t="s">
        <v>15</v>
      </c>
      <c r="F98" s="16">
        <f>SUM(F24:F97)</f>
        <v>2344704.4299999997</v>
      </c>
      <c r="G98" s="16">
        <f>SUM(G13:G97)</f>
        <v>707925.00000000012</v>
      </c>
      <c r="H98" s="16">
        <f>SUM(H97)</f>
        <v>3150352.23</v>
      </c>
    </row>
    <row r="100" spans="1:9" ht="23.25" x14ac:dyDescent="0.35">
      <c r="F100" s="38"/>
      <c r="G100" s="33"/>
    </row>
    <row r="101" spans="1:9" ht="23.25" x14ac:dyDescent="0.35">
      <c r="F101" s="38"/>
      <c r="G101" s="33"/>
    </row>
    <row r="102" spans="1:9" ht="23.25" x14ac:dyDescent="0.35">
      <c r="F102" s="38"/>
      <c r="G102" s="33"/>
    </row>
    <row r="103" spans="1:9" ht="23.25" x14ac:dyDescent="0.35">
      <c r="F103" s="38"/>
      <c r="G103" s="33"/>
    </row>
    <row r="104" spans="1:9" ht="23.25" x14ac:dyDescent="0.35">
      <c r="F104" s="38"/>
      <c r="G104" s="33"/>
    </row>
    <row r="105" spans="1:9" ht="23.25" x14ac:dyDescent="0.35">
      <c r="F105" s="38"/>
      <c r="G105" s="33"/>
    </row>
    <row r="106" spans="1:9" ht="40.5" customHeight="1" thickBot="1" x14ac:dyDescent="0.4">
      <c r="A106" s="65"/>
      <c r="B106" s="65"/>
      <c r="C106" s="65"/>
      <c r="D106" s="65"/>
      <c r="E106" s="46"/>
      <c r="F106" s="47"/>
      <c r="G106" s="48"/>
      <c r="H106" s="49"/>
      <c r="I106" s="38"/>
    </row>
    <row r="107" spans="1:9" ht="42" customHeight="1" x14ac:dyDescent="0.35">
      <c r="A107" s="66" t="s">
        <v>165</v>
      </c>
      <c r="B107" s="66"/>
      <c r="C107" s="66"/>
      <c r="D107" s="66"/>
      <c r="E107" s="50"/>
      <c r="F107" s="67" t="s">
        <v>166</v>
      </c>
      <c r="G107" s="67"/>
      <c r="H107" s="67"/>
    </row>
    <row r="108" spans="1:9" ht="48" customHeight="1" x14ac:dyDescent="0.35">
      <c r="A108" s="60" t="s">
        <v>167</v>
      </c>
      <c r="B108" s="60"/>
      <c r="C108" s="60"/>
      <c r="D108" s="60"/>
      <c r="E108" s="50"/>
      <c r="F108" s="61" t="s">
        <v>168</v>
      </c>
      <c r="G108" s="61"/>
      <c r="H108" s="61"/>
      <c r="I108" s="38"/>
    </row>
    <row r="109" spans="1:9" ht="36.75" customHeight="1" x14ac:dyDescent="0.35">
      <c r="A109" s="60" t="s">
        <v>169</v>
      </c>
      <c r="B109" s="60"/>
      <c r="C109" s="60"/>
      <c r="D109" s="60"/>
      <c r="E109" s="50"/>
      <c r="F109" s="61" t="s">
        <v>170</v>
      </c>
      <c r="G109" s="61"/>
      <c r="H109" s="61"/>
      <c r="I109" s="38"/>
    </row>
    <row r="110" spans="1:9" ht="24" x14ac:dyDescent="0.35">
      <c r="A110" s="51"/>
      <c r="B110" s="51"/>
      <c r="C110" s="51"/>
      <c r="D110" s="51"/>
      <c r="E110" s="50"/>
      <c r="G110" s="52"/>
      <c r="H110" s="52"/>
      <c r="I110" s="52"/>
    </row>
    <row r="111" spans="1:9" ht="24" x14ac:dyDescent="0.35">
      <c r="A111" s="51"/>
      <c r="B111" s="51"/>
      <c r="C111" s="51"/>
      <c r="D111" s="51"/>
      <c r="E111" s="50"/>
      <c r="G111" s="52"/>
      <c r="H111" s="52"/>
      <c r="I111" s="52"/>
    </row>
    <row r="112" spans="1:9" ht="24" x14ac:dyDescent="0.35">
      <c r="A112" s="51"/>
      <c r="B112" s="51"/>
      <c r="C112" s="51"/>
      <c r="D112" s="51"/>
      <c r="E112" s="50"/>
      <c r="G112" s="52"/>
      <c r="H112" s="52"/>
      <c r="I112" s="52"/>
    </row>
    <row r="113" spans="1:9" ht="24" x14ac:dyDescent="0.35">
      <c r="A113" s="51"/>
      <c r="B113" s="51"/>
      <c r="C113" s="51"/>
      <c r="D113" s="51"/>
      <c r="E113" s="50"/>
      <c r="G113" s="52"/>
      <c r="H113" s="52"/>
      <c r="I113" s="52"/>
    </row>
    <row r="114" spans="1:9" ht="24" x14ac:dyDescent="0.35">
      <c r="A114" s="51"/>
      <c r="B114" s="51"/>
      <c r="C114" s="51"/>
      <c r="D114" s="51"/>
      <c r="E114" s="50"/>
      <c r="G114" s="52"/>
      <c r="H114" s="52"/>
      <c r="I114" s="52"/>
    </row>
    <row r="115" spans="1:9" ht="24" x14ac:dyDescent="0.35">
      <c r="A115" s="51"/>
      <c r="B115" s="51"/>
      <c r="C115" s="51"/>
      <c r="D115" s="51"/>
      <c r="E115" s="50"/>
      <c r="G115" s="52"/>
      <c r="H115" s="52"/>
      <c r="I115" s="52"/>
    </row>
    <row r="116" spans="1:9" ht="24" x14ac:dyDescent="0.35">
      <c r="A116" s="53"/>
      <c r="B116" s="32"/>
      <c r="C116" s="53"/>
      <c r="D116" s="54"/>
      <c r="E116" s="50"/>
      <c r="G116" s="53"/>
      <c r="H116" s="53"/>
      <c r="I116" s="53"/>
    </row>
    <row r="117" spans="1:9" ht="24" x14ac:dyDescent="0.35">
      <c r="A117" s="53"/>
      <c r="B117" s="32"/>
      <c r="C117" s="53"/>
      <c r="D117" s="54"/>
      <c r="E117" s="50"/>
      <c r="G117" s="53"/>
      <c r="H117" s="53"/>
      <c r="I117" s="53"/>
    </row>
    <row r="118" spans="1:9" ht="24.75" thickBot="1" x14ac:dyDescent="0.4">
      <c r="A118" s="53"/>
      <c r="B118" s="55"/>
      <c r="C118" s="55"/>
      <c r="D118" s="56"/>
      <c r="E118" s="57"/>
      <c r="G118" s="42"/>
      <c r="H118" s="55"/>
      <c r="I118" s="42"/>
    </row>
    <row r="119" spans="1:9" ht="39" customHeight="1" x14ac:dyDescent="0.35">
      <c r="A119" s="53"/>
      <c r="B119" s="55"/>
      <c r="C119" s="55"/>
      <c r="D119" s="56"/>
      <c r="E119" s="58" t="s">
        <v>171</v>
      </c>
      <c r="G119" s="42"/>
      <c r="H119" s="55"/>
      <c r="I119" s="42"/>
    </row>
    <row r="120" spans="1:9" ht="39" customHeight="1" x14ac:dyDescent="0.35">
      <c r="A120" s="53"/>
      <c r="B120" s="55"/>
      <c r="C120" s="55"/>
      <c r="D120" s="56"/>
      <c r="E120" s="59" t="s">
        <v>172</v>
      </c>
      <c r="G120" s="42"/>
      <c r="H120" s="55"/>
      <c r="I120" s="42"/>
    </row>
    <row r="121" spans="1:9" x14ac:dyDescent="0.35">
      <c r="G121" s="5"/>
    </row>
    <row r="122" spans="1:9" ht="23.25" x14ac:dyDescent="0.35">
      <c r="F122" s="38"/>
      <c r="G122" s="33"/>
    </row>
    <row r="123" spans="1:9" ht="23.25" x14ac:dyDescent="0.35">
      <c r="F123" s="38"/>
      <c r="G123" s="33"/>
    </row>
    <row r="124" spans="1:9" ht="23.25" x14ac:dyDescent="0.35">
      <c r="F124" s="38"/>
      <c r="G124" s="33"/>
    </row>
    <row r="125" spans="1:9" ht="23.25" x14ac:dyDescent="0.35">
      <c r="F125" s="38"/>
      <c r="G125" s="34"/>
    </row>
    <row r="127" spans="1:9" ht="27" x14ac:dyDescent="0.35">
      <c r="F127" s="39"/>
      <c r="G127" s="40"/>
    </row>
  </sheetData>
  <mergeCells count="14">
    <mergeCell ref="A109:D109"/>
    <mergeCell ref="F109:H109"/>
    <mergeCell ref="C98:D98"/>
    <mergeCell ref="A5:I5"/>
    <mergeCell ref="A106:D106"/>
    <mergeCell ref="A107:D107"/>
    <mergeCell ref="F107:H107"/>
    <mergeCell ref="A108:D108"/>
    <mergeCell ref="F108:H108"/>
    <mergeCell ref="A6:H6"/>
    <mergeCell ref="A7:H7"/>
    <mergeCell ref="A8:H8"/>
    <mergeCell ref="A9:H9"/>
    <mergeCell ref="B10:D10"/>
  </mergeCells>
  <pageMargins left="0.31496062992125984" right="0.31496062992125984" top="0.35433070866141736" bottom="0.35433070866141736" header="0.31496062992125984" footer="0.31496062992125984"/>
  <pageSetup scale="40" orientation="portrait" r:id="rId1"/>
  <headerFooter>
    <oddFooter>&amp;C&amp;"+,Negrita Cursiva"&amp;20Página &amp;P De 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vt:lpstr>
      <vt:lpstr>I!Área_de_impresión</vt:lpstr>
      <vt:lpstr>I!Títulos_a_imprimir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Almonte</dc:creator>
  <cp:lastModifiedBy>Jesuscita Feliz de Martinez</cp:lastModifiedBy>
  <cp:lastPrinted>2023-07-11T16:21:49Z</cp:lastPrinted>
  <dcterms:created xsi:type="dcterms:W3CDTF">2015-05-19T13:34:08Z</dcterms:created>
  <dcterms:modified xsi:type="dcterms:W3CDTF">2023-07-11T17:09:11Z</dcterms:modified>
</cp:coreProperties>
</file>