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CTUAL" sheetId="106" r:id="rId1"/>
  </sheets>
  <definedNames>
    <definedName name="_xlnm.Print_Area" localSheetId="0">ACTUAL!$A$1:$H$42</definedName>
    <definedName name="_xlnm.Print_Titles" localSheetId="0">ACTUAL!$1:$9</definedName>
  </definedNames>
  <calcPr calcId="144525"/>
</workbook>
</file>

<file path=xl/calcChain.xml><?xml version="1.0" encoding="utf-8"?>
<calcChain xmlns="http://schemas.openxmlformats.org/spreadsheetml/2006/main">
  <c r="G27" i="106" l="1"/>
  <c r="F27" i="106"/>
  <c r="H11" i="106" l="1"/>
  <c r="H12" i="106" s="1"/>
  <c r="H13" i="106" s="1"/>
  <c r="H14" i="106" s="1"/>
  <c r="H15" i="106" s="1"/>
  <c r="H16" i="106" s="1"/>
  <c r="H17" i="106" s="1"/>
  <c r="H18" i="106" s="1"/>
  <c r="H19" i="106" s="1"/>
  <c r="H20" i="106" s="1"/>
  <c r="H22" i="106" s="1"/>
  <c r="H23" i="106" s="1"/>
  <c r="H24" i="106" s="1"/>
  <c r="H21" i="106" s="1"/>
  <c r="H25" i="106" s="1"/>
  <c r="H26" i="106" s="1"/>
  <c r="H27" i="106" l="1"/>
</calcChain>
</file>

<file path=xl/sharedStrings.xml><?xml version="1.0" encoding="utf-8"?>
<sst xmlns="http://schemas.openxmlformats.org/spreadsheetml/2006/main" count="71" uniqueCount="59">
  <si>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</si>
  <si>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</si>
  <si>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</si>
  <si>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</si>
  <si>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</si>
  <si>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</si>
  <si>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</si>
  <si>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</si>
  <si>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</si>
  <si>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</si>
  <si>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</si>
  <si>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</si>
  <si>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</si>
  <si>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</si>
  <si>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</si>
  <si>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</si>
  <si>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Transacciones Totales:</t>
  </si>
  <si>
    <t>Nomina Masiva al Personal del Departamento de Ingeniería e Infraestructura</t>
  </si>
  <si>
    <t>Nomina Masiva al Personal de Mantenimiento de Santiago</t>
  </si>
  <si>
    <t>Consorcio de Tarjetas Dominicanas, 
S. A</t>
  </si>
  <si>
    <t>Choferes y Auxiliares de Distribución
de Santiago</t>
  </si>
  <si>
    <t>Nomina Masiva al Personal del Departamento de Seguridad Militar 
y Policial</t>
  </si>
  <si>
    <t>Nomina Masiva al Personal de la Sección de Ingresos (Colectores)</t>
  </si>
  <si>
    <t>Nomina Masiva al Personal de la Dirección General</t>
  </si>
  <si>
    <t>Nomina Masiva al Personal de la Dirección de Recursos Humanos</t>
  </si>
  <si>
    <t>Balance Conciliado al 29-09-23</t>
  </si>
  <si>
    <t>Correspondiente al Mes de Octubre 2023</t>
  </si>
  <si>
    <t>541419883</t>
  </si>
  <si>
    <t>577045872</t>
  </si>
  <si>
    <t>N/M</t>
  </si>
  <si>
    <t>Pago de Viáticos, al personal de Mantenimiento de Santiago, bajo la Supervisión del Departamento de Ingeniería e Infraestructura, que estuvo realizando trabajos de mantenimiento, en las Farmacias del Pueblo de la Provincia de Espaillat (Moca), correspondiente a los días 28 y 31 de Julio del presente año.-</t>
  </si>
  <si>
    <t>32215621304</t>
  </si>
  <si>
    <t>32215745681</t>
  </si>
  <si>
    <t>Pago de Servicio de Mantenimiento Preventivo y Correctivo, solicitado por el Departamento de Compras y Contrataciones, para ser aplicado a la Camioneta Marca Mazda, Placa de Exhibición PP156478, año 2023, asignada a la Coordinadora del Despacho de la Dirección General,  según comunicación No. DT 187-23, realizada por el Encargado de la División de Transportación, en fecha 15-09-23.</t>
  </si>
  <si>
    <t>577044760</t>
  </si>
  <si>
    <t>32389258695</t>
  </si>
  <si>
    <t>Arlin Altagracia Sánchez García</t>
  </si>
  <si>
    <t>Pago de Viáticos, al personal de la Dirección de Recursos Humanos, que estuvo trasladándose desde la Sede Central de Ciudad Salud, en Santo Domingo, hacia el Almacén Regional Norte, de la Provincia de Santiago, con la finalidad de coordinar las Capacitaciones de Primeros Auxilios y Manejo de Inventarios, dirigidas al personal del referido almacén, correspondiente a los días 26 y 27 de Septiembre del presente año.</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</si>
  <si>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</si>
  <si>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</si>
  <si>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</si>
  <si>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</si>
  <si>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</si>
  <si>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</si>
  <si>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</si>
  <si>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</si>
  <si>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17 de Julio del año en curso.</t>
  </si>
  <si>
    <t>Cargos por Impuestos del 0.015%, según la 
Ley 288-04, correspondientes al Mes de Octubre
de 2023.</t>
  </si>
  <si>
    <t>Cargos y Comisiones Bancarias, correspondientes
al Mes de Octubre de 2023.</t>
  </si>
  <si>
    <t>Sobrante de la Transferencia a Terceros No. 31954413232, por concepto de Recarga de Combustible, realizada a favor de Luz Ysaura González Adames, en fecha 13-09-23, por un valor total de $4,600.00 (Expediente No. 00852).</t>
  </si>
  <si>
    <t xml:space="preserve">Sobrante del Cheque de Administración No. 21398394,
por concepto de Gastos Menores de Caja Chica, realizado
a favor de Adalkira Altagracia De La Rosa Javier, en fecha 02-08-23, por un valor total de $200,000.00 </t>
  </si>
  <si>
    <t>Sobrante de la Transferencia a Terceros Liquidable No. 31791536660, realizada a favor de Luis Emmanuel Gamborena, en fecha 29-08-23, por un valor total de $25,000.00 (Expediente No. 00849).</t>
  </si>
  <si>
    <t>Recarga de Peaje (Paso Rápido), a la Flotilla Vehicular 
de la Institución, que distribuyen medicamentos y prestan servicios de mantenimiento, según comunicación No. CDA/198-2023, realizada en fecha 17-10-23, por el Encargado del Departamento Administrativo.</t>
  </si>
  <si>
    <t>Pago de Viáticos, al personal del Departamento de Ingeniería e Infraestructura, que estuvo realizando trabajos de: Confección de acera perimetral y rampa, instalación de aparatos eléctricos, confección de pasa mano y malla ciclónica en habitación, en la FP La Cuesta de San José de las Matas; chequeo de aire acondicionado
y de baño, en la FP Dr. Francisco Gonzalvo; traslado e instalación de counter y entrega de nevera nueva, en la
FP Barrio Obrero; transporte e instalación de carpa, para la inauguración de la nueva FP La Aurora; reparación eléctrica de caja de braker y tendido soterrado y montura de tubo de lámpara y mantenimiento de aire acondicionado, en la FP CPNA Verón, entre otros; todas estas labores fueron realizadas en las Farmacias del Pueblo de las Provincias de Santiago, La Romana y Punta Cana, correspondiente a los días 14,15, 17 y 18 de Agosto del año en curso.-</t>
  </si>
  <si>
    <t>Recarga de Peaje (Paso Rápido), a la Flotilla Vehicular
de la Institución, que distribuyen medicamentos y prestan servicios de mantenimiento, según comunicación No. CDA/192-2023, realizada en fecha 04-10-23, por el Encargado del Departamento Administrativo.</t>
  </si>
  <si>
    <t>Pago de Viáticos, al personal del Departamento de Ingeniería e Infraestructura, que estuvo realizando trabajos de: Instalación de llavín, colocación de celosías
en ventanas de baño, pintura de baño, pintura interior, fijado de anaqueles e instalación de luminarias y toma corrientes, para la habilitación de la nueva FP La 5ta. Brigada; levantamiento planifero y fotográfico, para realizar la cubicación de la FP en construcción, ubicada 
en Río Grande y Ranchito Los Vargas; reparación y pintura de rampa, en la FP Hospital Dr. Antonio Yapour Hedded, entre otros; todas estas labores fueron realizadas en las Farmacias del Pueblo de las Provincias de Barahona, Puerto Plata, María Trinidad Sánchez, Santiago y San Cristóbal, correspondiente a los días 08, 10, 11, 12 y 13 de Julio del año en curso.-</t>
  </si>
  <si>
    <t>Pago de Viáticos, al personal del Departamento de Seguridad Militar y Policial, que estuvo trasladándose desde la Sede Central de Santo Domingo, hacia la Provincia de Barahona, con la finalidad de prestar  servicio como Agentes de Investigación, en las Farmacias del Pueblo de la provincia referida, que presentaban algunas irregularidades en el despacho de los medicamentos, correspondiente a los días 07 y 08 de Septiembre del año en curso.</t>
  </si>
  <si>
    <t>Pago de Viáticos, al personal de la Dirección General,
que estuvo  asistiendo a los actos de inauguración de
las nuevas Farmacias del Pueblo Zona Franca Tamboril La Aurora y Centro Comunal Barrio Obrero, en la Provincia de Santiago, correspondiente  al día 18 
de Agosto del presente año.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</si>
  <si>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Espaillat, Santo Domingo (Ciudad Salud y La Monumental), María Trinidad Sánchez, La Vega, Duarte, Valverde Mao, Puerto Plata, Sánchez Ramírez, Monseñor Nouel, Hermanas Mirabal, Santiago Rodríguez, Dajabon y Monte Cristi, correspondiente a los días 28 y 31 de Julio y a los días 02, 03, 04, 07, 08, 09 y 10 de Agosto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</si>
</sst>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2"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i/>
      <sz val="15"/>
      <color rgb="FFFF0000"/>
      <name val="Cambria"/>
      <family val="1"/>
    </font>
    <font>
      <i/>
      <sz val="15"/>
      <name val="Cambria"/>
      <family val="1"/>
    </font>
    <font>
      <b/>
      <i/>
      <u val="double"/>
      <sz val="22"/>
      <name val="Cambria"/>
      <family val="1"/>
      <scheme val="major"/>
    </font>
    <font>
      <b/>
      <i/>
      <sz val="19"/>
      <name val="Cambria"/>
      <family val="1"/>
      <scheme val="major"/>
    </font>
    <font>
      <i/>
      <sz val="18"/>
      <name val="Cambria"/>
      <family val="1"/>
      <scheme val="major"/>
    </font>
    <font>
      <i/>
      <sz val="19"/>
      <color theme="1"/>
      <name val="Cambria"/>
      <family val="1"/>
      <scheme val="major"/>
    </font>
    <font>
      <i/>
      <sz val="16"/>
      <color theme="1"/>
      <name val="Cambria"/>
      <family val="1"/>
      <scheme val="major"/>
    </font>
    <font>
      <b/>
      <i/>
      <sz val="24"/>
      <color theme="1"/>
      <name val="Cambria"/>
      <family val="1"/>
      <scheme val="major"/>
    </font>
    <font>
      <b/>
      <i/>
      <sz val="20"/>
      <color theme="1"/>
      <name val="Cambria"/>
      <family val="1"/>
      <scheme val="major"/>
    </font>
    <font>
      <i/>
      <sz val="20"/>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0" fontId="1" fillId="0" borderId="0"/>
    <xf numFmtId="0" fontId="8"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 borderId="2" applyNumberFormat="0" applyAlignment="0" applyProtection="0"/>
    <xf numFmtId="0" fontId="12" fillId="21" borderId="3"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8" borderId="2" applyNumberFormat="0" applyAlignment="0" applyProtection="0"/>
    <xf numFmtId="0" fontId="19" fillId="0" borderId="7" applyNumberFormat="0" applyFill="0" applyAlignment="0" applyProtection="0"/>
    <xf numFmtId="0" fontId="20" fillId="22" borderId="0" applyNumberFormat="0" applyBorder="0" applyAlignment="0" applyProtection="0"/>
    <xf numFmtId="0" fontId="8" fillId="23" borderId="8" applyNumberFormat="0" applyFont="0" applyAlignment="0" applyProtection="0"/>
    <xf numFmtId="0" fontId="21" fillId="2"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69">
    <xf numFmtId="0" fontId="0" fillId="0" borderId="0" xfId="0"/>
    <xf numFmtId="0" fontId="3" fillId="0" borderId="0" xfId="0" applyFont="1"/>
    <xf numFmtId="0" fontId="7" fillId="0" borderId="0" xfId="0" applyFont="1"/>
    <xf numFmtId="0" fontId="25" fillId="0" borderId="1" xfId="0" applyFont="1" applyFill="1" applyBorder="1" applyAlignment="1">
      <alignment horizontal="center" vertical="center" wrapText="1"/>
    </xf>
    <xf numFmtId="0" fontId="27" fillId="0" borderId="0" xfId="0" applyFont="1" applyFill="1"/>
    <xf numFmtId="0" fontId="28" fillId="0" borderId="0" xfId="0" applyFont="1" applyFill="1"/>
    <xf numFmtId="0" fontId="6" fillId="0" borderId="1" xfId="0" applyFont="1" applyFill="1" applyBorder="1" applyAlignment="1">
      <alignment horizontal="justify"/>
    </xf>
    <xf numFmtId="164" fontId="4" fillId="0" borderId="1" xfId="0" applyNumberFormat="1" applyFont="1" applyFill="1" applyBorder="1" applyAlignment="1">
      <alignment horizontal="center"/>
    </xf>
    <xf numFmtId="0" fontId="25" fillId="0" borderId="1" xfId="0" applyFont="1" applyBorder="1" applyAlignment="1">
      <alignment horizontal="left"/>
    </xf>
    <xf numFmtId="0" fontId="26" fillId="0" borderId="1" xfId="0" applyFont="1" applyFill="1" applyBorder="1" applyAlignment="1">
      <alignment horizontal="center" vertical="center"/>
    </xf>
    <xf numFmtId="0" fontId="31" fillId="0" borderId="1" xfId="0" applyFont="1" applyBorder="1" applyAlignment="1">
      <alignment horizontal="center" vertical="center"/>
    </xf>
    <xf numFmtId="0" fontId="29" fillId="0" borderId="1" xfId="0" applyFont="1" applyFill="1" applyBorder="1" applyAlignment="1">
      <alignment horizontal="center" vertical="center" wrapText="1"/>
    </xf>
    <xf numFmtId="0" fontId="32" fillId="0" borderId="0" xfId="0" applyFont="1"/>
    <xf numFmtId="0" fontId="34" fillId="0" borderId="0" xfId="0" applyFont="1"/>
    <xf numFmtId="0" fontId="4" fillId="0" borderId="0" xfId="0" applyFont="1"/>
    <xf numFmtId="0" fontId="26" fillId="0" borderId="1" xfId="0" applyFont="1" applyBorder="1" applyAlignment="1">
      <alignment horizontal="center" vertical="center" wrapText="1"/>
    </xf>
    <xf numFmtId="39" fontId="38" fillId="0" borderId="1" xfId="0" applyNumberFormat="1" applyFont="1" applyFill="1" applyBorder="1" applyAlignment="1">
      <alignment horizontal="center" wrapText="1"/>
    </xf>
    <xf numFmtId="0" fontId="4" fillId="0" borderId="1" xfId="0" applyFont="1" applyBorder="1" applyAlignment="1">
      <alignment horizontal="center"/>
    </xf>
    <xf numFmtId="0" fontId="37" fillId="0" borderId="0" xfId="0" applyFont="1"/>
    <xf numFmtId="0" fontId="5" fillId="0" borderId="1" xfId="0" applyFont="1" applyBorder="1" applyAlignment="1">
      <alignment horizontal="left" wrapText="1"/>
    </xf>
    <xf numFmtId="3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164" fontId="30" fillId="0" borderId="1" xfId="0" applyNumberFormat="1" applyFont="1" applyFill="1" applyBorder="1" applyAlignment="1">
      <alignment horizontal="center"/>
    </xf>
    <xf numFmtId="39" fontId="39" fillId="0" borderId="1" xfId="0" applyNumberFormat="1" applyFont="1" applyFill="1" applyBorder="1" applyAlignment="1">
      <alignment horizontal="center" wrapText="1"/>
    </xf>
    <xf numFmtId="4" fontId="5" fillId="0" borderId="1" xfId="0" applyNumberFormat="1" applyFont="1" applyFill="1" applyBorder="1" applyAlignment="1">
      <alignment horizontal="center" wrapText="1"/>
    </xf>
    <xf numFmtId="0" fontId="25" fillId="0" borderId="1" xfId="0" applyFont="1" applyFill="1" applyBorder="1" applyAlignment="1">
      <alignment horizontal="center" wrapText="1"/>
    </xf>
    <xf numFmtId="4" fontId="33" fillId="0" borderId="1" xfId="0" applyNumberFormat="1" applyFont="1" applyFill="1" applyBorder="1" applyAlignment="1">
      <alignment horizontal="center" wrapText="1"/>
    </xf>
    <xf numFmtId="0" fontId="3" fillId="0" borderId="1" xfId="0" applyFont="1" applyBorder="1"/>
    <xf numFmtId="0" fontId="29" fillId="0" borderId="1" xfId="0" applyFont="1" applyBorder="1" applyAlignment="1">
      <alignment horizontal="center" vertical="center" wrapText="1"/>
    </xf>
    <xf numFmtId="0" fontId="31" fillId="0" borderId="1" xfId="0" applyFont="1" applyFill="1" applyBorder="1" applyAlignment="1">
      <alignment horizontal="left" wrapText="1"/>
    </xf>
    <xf numFmtId="49" fontId="30" fillId="0" borderId="1" xfId="0" applyNumberFormat="1" applyFont="1" applyFill="1" applyBorder="1" applyAlignment="1">
      <alignment horizontal="center"/>
    </xf>
    <xf numFmtId="0" fontId="40" fillId="0" borderId="0" xfId="0" applyFont="1" applyAlignment="1">
      <alignment horizontal="center"/>
    </xf>
    <xf numFmtId="4" fontId="40" fillId="0" borderId="0" xfId="0" applyNumberFormat="1" applyFont="1" applyAlignment="1">
      <alignment horizontal="center"/>
    </xf>
    <xf numFmtId="4" fontId="41" fillId="0" borderId="0" xfId="0" applyNumberFormat="1" applyFont="1" applyAlignment="1">
      <alignment horizontal="center"/>
    </xf>
    <xf numFmtId="0" fontId="3" fillId="0" borderId="0" xfId="0" applyFont="1" applyBorder="1" applyAlignment="1">
      <alignment horizontal="center" vertical="center"/>
    </xf>
    <xf numFmtId="39" fontId="42" fillId="0" borderId="1" xfId="45" applyNumberFormat="1" applyFont="1" applyFill="1" applyBorder="1" applyAlignment="1">
      <alignment horizontal="center"/>
    </xf>
    <xf numFmtId="39" fontId="43" fillId="0" borderId="1" xfId="45" applyNumberFormat="1" applyFont="1" applyFill="1" applyBorder="1" applyAlignment="1">
      <alignment horizontal="center"/>
    </xf>
    <xf numFmtId="0" fontId="5" fillId="0" borderId="0" xfId="0" applyFont="1" applyFill="1"/>
    <xf numFmtId="0" fontId="26" fillId="0" borderId="0" xfId="0" applyFont="1" applyFill="1"/>
    <xf numFmtId="39" fontId="44" fillId="0" borderId="0" xfId="0" applyNumberFormat="1" applyFont="1" applyFill="1" applyBorder="1" applyAlignment="1">
      <alignment horizontal="center" wrapText="1"/>
    </xf>
    <xf numFmtId="39" fontId="45" fillId="0" borderId="1" xfId="0" applyNumberFormat="1" applyFont="1" applyFill="1" applyBorder="1" applyAlignment="1">
      <alignment horizontal="center" wrapText="1"/>
    </xf>
    <xf numFmtId="0" fontId="46" fillId="0" borderId="0" xfId="0" applyFont="1"/>
    <xf numFmtId="4" fontId="39" fillId="0" borderId="1" xfId="0" applyNumberFormat="1" applyFont="1" applyFill="1" applyBorder="1" applyAlignment="1">
      <alignment horizontal="center" wrapText="1"/>
    </xf>
    <xf numFmtId="0" fontId="47" fillId="0" borderId="0" xfId="0" applyFont="1" applyBorder="1" applyAlignment="1">
      <alignment horizontal="left" wrapText="1"/>
    </xf>
    <xf numFmtId="0" fontId="5" fillId="0" borderId="11" xfId="0" applyFont="1" applyFill="1" applyBorder="1"/>
    <xf numFmtId="4" fontId="40" fillId="0" borderId="11" xfId="0" applyNumberFormat="1" applyFont="1" applyBorder="1" applyAlignment="1">
      <alignment horizontal="center"/>
    </xf>
    <xf numFmtId="0" fontId="0" fillId="0" borderId="11" xfId="0" applyBorder="1"/>
    <xf numFmtId="0" fontId="47" fillId="0" borderId="0" xfId="0" applyFont="1" applyAlignment="1">
      <alignment horizontal="left" wrapText="1"/>
    </xf>
    <xf numFmtId="0" fontId="48" fillId="0" borderId="0" xfId="0" applyFont="1" applyAlignment="1">
      <alignment horizontal="center"/>
    </xf>
    <xf numFmtId="0" fontId="48" fillId="0" borderId="0" xfId="0" applyFont="1" applyAlignment="1">
      <alignment horizontal="center" wrapText="1"/>
    </xf>
    <xf numFmtId="0" fontId="40" fillId="0" borderId="0" xfId="0" applyFont="1"/>
    <xf numFmtId="0" fontId="40" fillId="0" borderId="0" xfId="0" applyFont="1" applyAlignment="1">
      <alignment wrapText="1"/>
    </xf>
    <xf numFmtId="0" fontId="46" fillId="0" borderId="0" xfId="0" applyFont="1" applyFill="1"/>
    <xf numFmtId="0" fontId="46" fillId="0" borderId="0" xfId="0" applyFont="1" applyFill="1" applyAlignment="1">
      <alignment wrapText="1"/>
    </xf>
    <xf numFmtId="0" fontId="47" fillId="24" borderId="11" xfId="0" applyFont="1" applyFill="1" applyBorder="1" applyAlignment="1">
      <alignment horizontal="left" wrapText="1"/>
    </xf>
    <xf numFmtId="0" fontId="36" fillId="0" borderId="0" xfId="0" applyFont="1" applyAlignment="1">
      <alignment horizontal="center" wrapText="1"/>
    </xf>
    <xf numFmtId="0" fontId="47" fillId="0" borderId="0" xfId="0" applyFont="1" applyAlignment="1">
      <alignment horizontal="center" wrapText="1"/>
    </xf>
    <xf numFmtId="0" fontId="40" fillId="0" borderId="0" xfId="0" applyFont="1" applyAlignment="1">
      <alignment horizontal="center"/>
    </xf>
    <xf numFmtId="0" fontId="35" fillId="0" borderId="0" xfId="0" applyFont="1" applyBorder="1" applyAlignment="1">
      <alignment horizontal="center" wrapText="1"/>
    </xf>
    <xf numFmtId="4" fontId="40" fillId="0" borderId="0" xfId="0" applyNumberFormat="1" applyFont="1" applyAlignment="1">
      <alignment horizontal="center"/>
    </xf>
    <xf numFmtId="0" fontId="40" fillId="0" borderId="11" xfId="0" applyFont="1" applyBorder="1" applyAlignment="1">
      <alignment horizontal="center"/>
    </xf>
    <xf numFmtId="0" fontId="35" fillId="0" borderId="0" xfId="0" applyFont="1" applyBorder="1" applyAlignment="1">
      <alignment horizontal="center"/>
    </xf>
    <xf numFmtId="0" fontId="3" fillId="0" borderId="0" xfId="0" applyFont="1" applyBorder="1" applyAlignment="1">
      <alignment horizontal="center" vertical="center"/>
    </xf>
    <xf numFmtId="0" fontId="49" fillId="0" borderId="0" xfId="0" applyFont="1" applyAlignment="1">
      <alignment horizontal="center"/>
    </xf>
    <xf numFmtId="0" fontId="49" fillId="0" borderId="0" xfId="0" applyFont="1" applyAlignment="1">
      <alignment horizontal="center" vertical="center"/>
    </xf>
    <xf numFmtId="0" fontId="50" fillId="0" borderId="0" xfId="0" applyFont="1" applyAlignment="1">
      <alignment horizontal="center"/>
    </xf>
    <xf numFmtId="0" fontId="51" fillId="0" borderId="0" xfId="0" applyFont="1"/>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7</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3190875</xdr:colOff>
      <xdr:row>0</xdr:row>
      <xdr:rowOff>47625</xdr:rowOff>
    </xdr:from>
    <xdr:to>
      <xdr:col>4</xdr:col>
      <xdr:colOff>3057525</xdr:colOff>
      <xdr:row>2</xdr:row>
      <xdr:rowOff>257174</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581025"/>
          <a:ext cx="3733800" cy="742949"/>
        </a:xfrm>
        <a:prstGeom prst="rect">
          <a:avLst/>
        </a:prstGeom>
        <a:noFill/>
      </xdr:spPr>
    </xdr:pic>
    <xdr:clientData/>
  </xdr:twoCellAnchor>
  <xdr:oneCellAnchor>
    <xdr:from>
      <xdr:col>2</xdr:col>
      <xdr:colOff>590549</xdr:colOff>
      <xdr:row>6</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24</xdr:row>
      <xdr:rowOff>0</xdr:rowOff>
    </xdr:from>
    <xdr:to>
      <xdr:col>6</xdr:col>
      <xdr:colOff>0</xdr:colOff>
      <xdr:row>121</xdr:row>
      <xdr:rowOff>157162</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7</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495299</xdr:colOff>
      <xdr:row>6</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24</xdr:row>
      <xdr:rowOff>0</xdr:rowOff>
    </xdr:from>
    <xdr:to>
      <xdr:col>6</xdr:col>
      <xdr:colOff>0</xdr:colOff>
      <xdr:row>101</xdr:row>
      <xdr:rowOff>66674</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24</xdr:row>
      <xdr:rowOff>0</xdr:rowOff>
    </xdr:from>
    <xdr:to>
      <xdr:col>6</xdr:col>
      <xdr:colOff>0</xdr:colOff>
      <xdr:row>127</xdr:row>
      <xdr:rowOff>185737</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4</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4</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5</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5</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5</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4</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6"/>
  <sheetViews>
    <sheetView tabSelected="1" zoomScaleNormal="100" workbookViewId="0">
      <selection activeCell="A6" sqref="A6:XFD7"/>
    </sheetView>
  </sheetViews>
  <sheetFormatPr baseColWidth="10" defaultRowHeight="21" x14ac:dyDescent="0.35"/>
  <cols>
    <col min="1" max="1" width="10.42578125" style="13" customWidth="1"/>
    <col min="2" max="2" width="14.7109375" style="4" customWidth="1"/>
    <col min="3" max="3" width="24.140625" style="5" customWidth="1"/>
    <col min="4" max="4" width="58" style="5" customWidth="1"/>
    <col min="5" max="5" width="74.28515625" customWidth="1"/>
    <col min="6" max="6" width="23.42578125" style="5" customWidth="1"/>
    <col min="7" max="7" width="25.140625" customWidth="1"/>
    <col min="8" max="8" width="24.5703125" customWidth="1"/>
    <col min="9" max="9" width="6.42578125" hidden="1" customWidth="1"/>
  </cols>
  <sheetData>
    <row r="4" spans="1:8" s="2" customFormat="1" ht="33" x14ac:dyDescent="0.45">
      <c r="A4" s="66" t="s">
        <v>3</v>
      </c>
      <c r="B4" s="66"/>
      <c r="C4" s="66"/>
      <c r="D4" s="66"/>
      <c r="E4" s="66"/>
      <c r="F4" s="66"/>
      <c r="G4" s="66"/>
      <c r="H4" s="66"/>
    </row>
    <row r="5" spans="1:8" s="2" customFormat="1" ht="33" x14ac:dyDescent="0.45">
      <c r="A5" s="65" t="s">
        <v>4</v>
      </c>
      <c r="B5" s="65"/>
      <c r="C5" s="65"/>
      <c r="D5" s="65"/>
      <c r="E5" s="65"/>
      <c r="F5" s="65"/>
      <c r="G5" s="65"/>
      <c r="H5" s="65"/>
    </row>
    <row r="6" spans="1:8" s="68" customFormat="1" ht="25.5" x14ac:dyDescent="0.35">
      <c r="A6" s="67" t="s">
        <v>7</v>
      </c>
      <c r="B6" s="67"/>
      <c r="C6" s="67"/>
      <c r="D6" s="67"/>
      <c r="E6" s="67"/>
      <c r="F6" s="67"/>
      <c r="G6" s="67"/>
      <c r="H6" s="67"/>
    </row>
    <row r="7" spans="1:8" s="68" customFormat="1" ht="25.5" x14ac:dyDescent="0.35">
      <c r="A7" s="67" t="s">
        <v>26</v>
      </c>
      <c r="B7" s="67"/>
      <c r="C7" s="67"/>
      <c r="D7" s="67"/>
      <c r="E7" s="67"/>
      <c r="F7" s="67"/>
      <c r="G7" s="67"/>
      <c r="H7" s="67"/>
    </row>
    <row r="8" spans="1:8" s="1" customFormat="1" ht="30" customHeight="1" x14ac:dyDescent="0.25">
      <c r="A8" s="14"/>
      <c r="B8" s="64"/>
      <c r="C8" s="64"/>
      <c r="D8" s="64"/>
      <c r="E8" s="64"/>
      <c r="F8" s="36"/>
    </row>
    <row r="9" spans="1:8" s="1" customFormat="1" ht="74.25" customHeight="1" x14ac:dyDescent="0.2">
      <c r="A9" s="15" t="s">
        <v>5</v>
      </c>
      <c r="B9" s="9" t="s">
        <v>0</v>
      </c>
      <c r="C9" s="3" t="s">
        <v>9</v>
      </c>
      <c r="D9" s="11" t="s">
        <v>1</v>
      </c>
      <c r="E9" s="10" t="s">
        <v>8</v>
      </c>
      <c r="F9" s="11" t="s">
        <v>6</v>
      </c>
      <c r="G9" s="11" t="s">
        <v>10</v>
      </c>
      <c r="H9" s="30" t="s">
        <v>2</v>
      </c>
    </row>
    <row r="10" spans="1:8" s="1" customFormat="1" ht="40.5" customHeight="1" x14ac:dyDescent="0.35">
      <c r="A10" s="17">
        <v>1</v>
      </c>
      <c r="B10" s="24">
        <v>45201</v>
      </c>
      <c r="C10" s="23"/>
      <c r="D10" s="27" t="s">
        <v>25</v>
      </c>
      <c r="E10" s="8" t="s">
        <v>12</v>
      </c>
      <c r="F10" s="28"/>
      <c r="G10" s="29"/>
      <c r="H10" s="42">
        <v>888944.3</v>
      </c>
    </row>
    <row r="11" spans="1:8" ht="127.5" customHeight="1" x14ac:dyDescent="0.3">
      <c r="A11" s="17">
        <v>2</v>
      </c>
      <c r="B11" s="24">
        <v>45201</v>
      </c>
      <c r="C11" s="32" t="s">
        <v>29</v>
      </c>
      <c r="D11" s="22" t="s">
        <v>18</v>
      </c>
      <c r="E11" s="19" t="s">
        <v>30</v>
      </c>
      <c r="F11" s="21"/>
      <c r="G11" s="20">
        <v>3150</v>
      </c>
      <c r="H11" s="20">
        <f t="shared" ref="H11:H26" si="0">SUM(H10+F11-G11)</f>
        <v>885794.3</v>
      </c>
    </row>
    <row r="12" spans="1:8" s="18" customFormat="1" ht="348.75" customHeight="1" x14ac:dyDescent="0.3">
      <c r="A12" s="17">
        <v>3</v>
      </c>
      <c r="B12" s="24">
        <v>45201</v>
      </c>
      <c r="C12" s="32" t="s">
        <v>29</v>
      </c>
      <c r="D12" s="22" t="s">
        <v>17</v>
      </c>
      <c r="E12" s="19" t="s">
        <v>53</v>
      </c>
      <c r="F12" s="21"/>
      <c r="G12" s="20">
        <v>44850</v>
      </c>
      <c r="H12" s="20">
        <f t="shared" si="0"/>
        <v>840944.3</v>
      </c>
    </row>
    <row r="13" spans="1:8" ht="100.5" customHeight="1" x14ac:dyDescent="0.3">
      <c r="A13" s="17">
        <v>4</v>
      </c>
      <c r="B13" s="24">
        <v>45205</v>
      </c>
      <c r="C13" s="32" t="s">
        <v>31</v>
      </c>
      <c r="D13" s="22" t="s">
        <v>19</v>
      </c>
      <c r="E13" s="19" t="s">
        <v>54</v>
      </c>
      <c r="F13" s="21"/>
      <c r="G13" s="20">
        <v>47500</v>
      </c>
      <c r="H13" s="20">
        <f t="shared" si="0"/>
        <v>793444.3</v>
      </c>
    </row>
    <row r="14" spans="1:8" s="12" customFormat="1" ht="164.25" customHeight="1" x14ac:dyDescent="0.3">
      <c r="A14" s="17">
        <v>5</v>
      </c>
      <c r="B14" s="24">
        <v>45205</v>
      </c>
      <c r="C14" s="32" t="s">
        <v>32</v>
      </c>
      <c r="D14" s="22" t="s">
        <v>36</v>
      </c>
      <c r="E14" s="19" t="s">
        <v>33</v>
      </c>
      <c r="F14" s="21"/>
      <c r="G14" s="20">
        <v>10187.719999999999</v>
      </c>
      <c r="H14" s="20">
        <f t="shared" si="0"/>
        <v>783256.58000000007</v>
      </c>
    </row>
    <row r="15" spans="1:8" ht="124.5" customHeight="1" x14ac:dyDescent="0.3">
      <c r="A15" s="17">
        <v>6</v>
      </c>
      <c r="B15" s="24">
        <v>45205</v>
      </c>
      <c r="C15" s="32" t="s">
        <v>29</v>
      </c>
      <c r="D15" s="22" t="s">
        <v>22</v>
      </c>
      <c r="E15" s="19" t="s">
        <v>46</v>
      </c>
      <c r="F15" s="21"/>
      <c r="G15" s="20">
        <v>7200</v>
      </c>
      <c r="H15" s="20">
        <f t="shared" si="0"/>
        <v>776056.58000000007</v>
      </c>
    </row>
    <row r="16" spans="1:8" ht="187.5" customHeight="1" x14ac:dyDescent="0.3">
      <c r="A16" s="17">
        <v>7</v>
      </c>
      <c r="B16" s="24">
        <v>45205</v>
      </c>
      <c r="C16" s="32" t="s">
        <v>29</v>
      </c>
      <c r="D16" s="22" t="s">
        <v>21</v>
      </c>
      <c r="E16" s="19" t="s">
        <v>56</v>
      </c>
      <c r="F16" s="21"/>
      <c r="G16" s="20">
        <v>17000</v>
      </c>
      <c r="H16" s="20">
        <f t="shared" si="0"/>
        <v>759056.58000000007</v>
      </c>
    </row>
    <row r="17" spans="1:8" s="18" customFormat="1" ht="306.75" customHeight="1" x14ac:dyDescent="0.3">
      <c r="A17" s="17">
        <v>8</v>
      </c>
      <c r="B17" s="24">
        <v>45205</v>
      </c>
      <c r="C17" s="32" t="s">
        <v>29</v>
      </c>
      <c r="D17" s="22" t="s">
        <v>17</v>
      </c>
      <c r="E17" s="19" t="s">
        <v>55</v>
      </c>
      <c r="F17" s="21"/>
      <c r="G17" s="20">
        <v>31050</v>
      </c>
      <c r="H17" s="20">
        <f t="shared" si="0"/>
        <v>728006.58000000007</v>
      </c>
    </row>
    <row r="18" spans="1:8" s="12" customFormat="1" ht="163.5" customHeight="1" x14ac:dyDescent="0.3">
      <c r="A18" s="17">
        <v>9</v>
      </c>
      <c r="B18" s="24">
        <v>45205</v>
      </c>
      <c r="C18" s="32" t="s">
        <v>29</v>
      </c>
      <c r="D18" s="22" t="s">
        <v>24</v>
      </c>
      <c r="E18" s="19" t="s">
        <v>37</v>
      </c>
      <c r="F18" s="21"/>
      <c r="G18" s="20">
        <v>30200</v>
      </c>
      <c r="H18" s="20">
        <f t="shared" si="0"/>
        <v>697806.58000000007</v>
      </c>
    </row>
    <row r="19" spans="1:8" s="18" customFormat="1" ht="267.75" customHeight="1" x14ac:dyDescent="0.3">
      <c r="A19" s="17">
        <v>10</v>
      </c>
      <c r="B19" s="24">
        <v>45205</v>
      </c>
      <c r="C19" s="32" t="s">
        <v>29</v>
      </c>
      <c r="D19" s="22" t="s">
        <v>20</v>
      </c>
      <c r="E19" s="22" t="s">
        <v>58</v>
      </c>
      <c r="F19" s="37"/>
      <c r="G19" s="38">
        <v>36050</v>
      </c>
      <c r="H19" s="20">
        <f t="shared" si="0"/>
        <v>661756.58000000007</v>
      </c>
    </row>
    <row r="20" spans="1:8" s="12" customFormat="1" ht="122.25" customHeight="1" x14ac:dyDescent="0.3">
      <c r="A20" s="17">
        <v>11</v>
      </c>
      <c r="B20" s="24">
        <v>45205</v>
      </c>
      <c r="C20" s="32" t="s">
        <v>29</v>
      </c>
      <c r="D20" s="22" t="s">
        <v>23</v>
      </c>
      <c r="E20" s="19" t="s">
        <v>57</v>
      </c>
      <c r="F20" s="26"/>
      <c r="G20" s="20">
        <v>3550</v>
      </c>
      <c r="H20" s="20">
        <f t="shared" si="0"/>
        <v>658206.58000000007</v>
      </c>
    </row>
    <row r="21" spans="1:8" s="12" customFormat="1" ht="107.25" customHeight="1" x14ac:dyDescent="0.3">
      <c r="A21" s="17">
        <v>12</v>
      </c>
      <c r="B21" s="24">
        <v>45208</v>
      </c>
      <c r="C21" s="32" t="s">
        <v>27</v>
      </c>
      <c r="D21" s="22" t="s">
        <v>13</v>
      </c>
      <c r="E21" s="19" t="s">
        <v>49</v>
      </c>
      <c r="F21" s="26">
        <v>45.14</v>
      </c>
      <c r="G21" s="20"/>
      <c r="H21" s="20">
        <f>SUM(H24+F21-G21)</f>
        <v>610873.86</v>
      </c>
    </row>
    <row r="22" spans="1:8" s="12" customFormat="1" ht="86.25" customHeight="1" x14ac:dyDescent="0.3">
      <c r="A22" s="17">
        <v>13</v>
      </c>
      <c r="B22" s="24">
        <v>45215</v>
      </c>
      <c r="C22" s="32" t="s">
        <v>34</v>
      </c>
      <c r="D22" s="22" t="s">
        <v>13</v>
      </c>
      <c r="E22" s="19" t="s">
        <v>50</v>
      </c>
      <c r="F22" s="26">
        <v>103.2</v>
      </c>
      <c r="G22" s="20"/>
      <c r="H22" s="20">
        <f>SUM(H20+F22-G22)</f>
        <v>658309.78</v>
      </c>
    </row>
    <row r="23" spans="1:8" s="12" customFormat="1" ht="83.25" customHeight="1" x14ac:dyDescent="0.3">
      <c r="A23" s="17">
        <v>14</v>
      </c>
      <c r="B23" s="24">
        <v>45216</v>
      </c>
      <c r="C23" s="32" t="s">
        <v>28</v>
      </c>
      <c r="D23" s="22" t="s">
        <v>13</v>
      </c>
      <c r="E23" s="19" t="s">
        <v>51</v>
      </c>
      <c r="F23" s="44">
        <v>18.940000000000001</v>
      </c>
      <c r="G23" s="20"/>
      <c r="H23" s="20">
        <f t="shared" si="0"/>
        <v>658328.72</v>
      </c>
    </row>
    <row r="24" spans="1:8" s="18" customFormat="1" ht="110.25" customHeight="1" x14ac:dyDescent="0.3">
      <c r="A24" s="17">
        <v>15</v>
      </c>
      <c r="B24" s="24">
        <v>45222</v>
      </c>
      <c r="C24" s="32" t="s">
        <v>35</v>
      </c>
      <c r="D24" s="22" t="s">
        <v>19</v>
      </c>
      <c r="E24" s="22" t="s">
        <v>52</v>
      </c>
      <c r="F24" s="37"/>
      <c r="G24" s="38">
        <v>47500</v>
      </c>
      <c r="H24" s="20">
        <f t="shared" si="0"/>
        <v>610828.72</v>
      </c>
    </row>
    <row r="25" spans="1:8" s="12" customFormat="1" ht="63" customHeight="1" x14ac:dyDescent="0.3">
      <c r="A25" s="17">
        <v>16</v>
      </c>
      <c r="B25" s="24">
        <v>45230</v>
      </c>
      <c r="C25" s="23" t="s">
        <v>14</v>
      </c>
      <c r="D25" s="22"/>
      <c r="E25" s="19" t="s">
        <v>47</v>
      </c>
      <c r="F25" s="21"/>
      <c r="G25" s="20">
        <v>625.37</v>
      </c>
      <c r="H25" s="20">
        <f>SUM(H21+F25-G25)</f>
        <v>610248.49</v>
      </c>
    </row>
    <row r="26" spans="1:8" s="18" customFormat="1" ht="45.75" customHeight="1" x14ac:dyDescent="0.3">
      <c r="A26" s="17">
        <v>17</v>
      </c>
      <c r="B26" s="24">
        <v>45230</v>
      </c>
      <c r="C26" s="23" t="s">
        <v>14</v>
      </c>
      <c r="D26" s="22" t="s">
        <v>11</v>
      </c>
      <c r="E26" s="19" t="s">
        <v>48</v>
      </c>
      <c r="F26" s="26"/>
      <c r="G26" s="25">
        <v>175</v>
      </c>
      <c r="H26" s="25">
        <f t="shared" si="0"/>
        <v>610073.49</v>
      </c>
    </row>
    <row r="27" spans="1:8" s="12" customFormat="1" ht="54" customHeight="1" x14ac:dyDescent="0.4">
      <c r="A27" s="17"/>
      <c r="B27" s="7"/>
      <c r="C27" s="21"/>
      <c r="D27" s="31" t="s">
        <v>16</v>
      </c>
      <c r="E27" s="6" t="s">
        <v>15</v>
      </c>
      <c r="F27" s="16">
        <f>SUM(F11:F26)</f>
        <v>167.28</v>
      </c>
      <c r="G27" s="16">
        <f>SUM(G11:G26)</f>
        <v>279038.08999999997</v>
      </c>
      <c r="H27" s="16">
        <f>SUM(H26)</f>
        <v>610073.49</v>
      </c>
    </row>
    <row r="29" spans="1:8" ht="27" x14ac:dyDescent="0.35">
      <c r="F29" s="40"/>
      <c r="G29" s="41"/>
    </row>
    <row r="30" spans="1:8" ht="40.5" customHeight="1" thickBot="1" x14ac:dyDescent="0.4">
      <c r="A30" s="62"/>
      <c r="B30" s="62"/>
      <c r="C30" s="62"/>
      <c r="D30" s="62"/>
      <c r="E30" s="45"/>
      <c r="F30" s="46"/>
      <c r="G30" s="47"/>
      <c r="H30" s="48"/>
    </row>
    <row r="31" spans="1:8" ht="42" customHeight="1" x14ac:dyDescent="0.35">
      <c r="A31" s="63" t="s">
        <v>38</v>
      </c>
      <c r="B31" s="63"/>
      <c r="C31" s="63"/>
      <c r="D31" s="63"/>
      <c r="E31" s="49"/>
      <c r="F31" s="60" t="s">
        <v>39</v>
      </c>
      <c r="G31" s="60"/>
      <c r="H31" s="60"/>
    </row>
    <row r="32" spans="1:8" ht="48" customHeight="1" x14ac:dyDescent="0.35">
      <c r="A32" s="59" t="s">
        <v>40</v>
      </c>
      <c r="B32" s="59"/>
      <c r="C32" s="59"/>
      <c r="D32" s="59"/>
      <c r="E32" s="49"/>
      <c r="F32" s="61" t="s">
        <v>41</v>
      </c>
      <c r="G32" s="61"/>
      <c r="H32" s="61"/>
    </row>
    <row r="33" spans="1:8" ht="36.75" customHeight="1" x14ac:dyDescent="0.35">
      <c r="A33" s="59" t="s">
        <v>42</v>
      </c>
      <c r="B33" s="59"/>
      <c r="C33" s="59"/>
      <c r="D33" s="59"/>
      <c r="E33" s="49"/>
      <c r="F33" s="61" t="s">
        <v>43</v>
      </c>
      <c r="G33" s="61"/>
      <c r="H33" s="61"/>
    </row>
    <row r="34" spans="1:8" ht="24" x14ac:dyDescent="0.35">
      <c r="A34" s="50"/>
      <c r="B34" s="50"/>
      <c r="C34" s="50"/>
      <c r="D34" s="50"/>
      <c r="E34" s="49"/>
      <c r="G34" s="51"/>
      <c r="H34" s="51"/>
    </row>
    <row r="35" spans="1:8" ht="24" x14ac:dyDescent="0.35">
      <c r="A35" s="50"/>
      <c r="B35" s="50"/>
      <c r="C35" s="50"/>
      <c r="D35" s="50"/>
      <c r="E35" s="49"/>
      <c r="G35" s="51"/>
      <c r="H35" s="51"/>
    </row>
    <row r="36" spans="1:8" ht="3.75" customHeight="1" x14ac:dyDescent="0.35">
      <c r="A36" s="52"/>
      <c r="B36" s="33"/>
      <c r="C36" s="52"/>
      <c r="D36" s="53"/>
      <c r="E36" s="49"/>
      <c r="G36" s="52"/>
      <c r="H36" s="52"/>
    </row>
    <row r="37" spans="1:8" ht="24" x14ac:dyDescent="0.35">
      <c r="A37" s="52"/>
      <c r="B37" s="33"/>
      <c r="C37" s="52"/>
      <c r="D37" s="53"/>
      <c r="E37" s="49"/>
      <c r="G37" s="52"/>
      <c r="H37" s="52"/>
    </row>
    <row r="38" spans="1:8" ht="24.75" thickBot="1" x14ac:dyDescent="0.4">
      <c r="A38" s="52"/>
      <c r="B38" s="54"/>
      <c r="C38" s="54"/>
      <c r="D38" s="55"/>
      <c r="E38" s="56"/>
      <c r="G38" s="43"/>
      <c r="H38" s="54"/>
    </row>
    <row r="39" spans="1:8" ht="39" customHeight="1" x14ac:dyDescent="0.35">
      <c r="A39" s="52"/>
      <c r="B39" s="54"/>
      <c r="C39" s="54"/>
      <c r="D39" s="55"/>
      <c r="E39" s="57" t="s">
        <v>44</v>
      </c>
      <c r="G39" s="43"/>
      <c r="H39" s="54"/>
    </row>
    <row r="40" spans="1:8" ht="45" customHeight="1" x14ac:dyDescent="0.35">
      <c r="A40" s="52"/>
      <c r="B40" s="54"/>
      <c r="C40" s="54"/>
      <c r="D40" s="55"/>
      <c r="E40" s="58" t="s">
        <v>45</v>
      </c>
      <c r="G40" s="43"/>
      <c r="H40" s="54"/>
    </row>
    <row r="41" spans="1:8" x14ac:dyDescent="0.35">
      <c r="G41" s="5"/>
    </row>
    <row r="42" spans="1:8" ht="23.25" x14ac:dyDescent="0.35">
      <c r="F42" s="39"/>
      <c r="G42" s="34"/>
    </row>
    <row r="43" spans="1:8" ht="23.25" x14ac:dyDescent="0.35">
      <c r="F43" s="39"/>
      <c r="G43" s="34"/>
    </row>
    <row r="44" spans="1:8" ht="23.25" x14ac:dyDescent="0.35">
      <c r="F44" s="39"/>
      <c r="G44" s="34"/>
    </row>
    <row r="45" spans="1:8" ht="23.25" x14ac:dyDescent="0.35">
      <c r="F45" s="39"/>
      <c r="G45" s="35"/>
    </row>
    <row r="46" spans="1:8" ht="23.25" x14ac:dyDescent="0.35">
      <c r="F46" s="39"/>
      <c r="G46" s="34"/>
    </row>
  </sheetData>
  <mergeCells count="12">
    <mergeCell ref="A30:D30"/>
    <mergeCell ref="A31:D31"/>
    <mergeCell ref="A4:H4"/>
    <mergeCell ref="A5:H5"/>
    <mergeCell ref="A6:H6"/>
    <mergeCell ref="A7:H7"/>
    <mergeCell ref="B8:E8"/>
    <mergeCell ref="A32:D32"/>
    <mergeCell ref="F31:H31"/>
    <mergeCell ref="F32:H32"/>
    <mergeCell ref="A33:D33"/>
    <mergeCell ref="F33:H33"/>
  </mergeCells>
  <pageMargins left="0.11811023622047245" right="0.11811023622047245" top="0.35433070866141736" bottom="0.35433070866141736" header="0.31496062992125984" footer="0.31496062992125984"/>
  <pageSetup scale="40" orientation="portrait" r:id="rId1"/>
  <headerFooter>
    <oddFooter>&amp;C&amp;"+,Negrita Cursiva"&amp;20Página &amp;P De 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2023-11-03T18:52:32Z</cp:lastPrinted>
  <dcterms:created xsi:type="dcterms:W3CDTF">2015-05-19T13:34:08Z</dcterms:created>
  <dcterms:modified xsi:type="dcterms:W3CDTF">2023-11-03T20:01:16Z</dcterms:modified>
</cp:coreProperties>
</file>