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160" tabRatio="774"/>
  </bookViews>
  <sheets>
    <sheet name="FR" sheetId="106" r:id="rId1"/>
  </sheets>
  <definedNames>
    <definedName name="_xlnm.Print_Area" localSheetId="0">FR!$A$1:$H$113</definedName>
    <definedName name="_xlnm.Print_Titles" localSheetId="0">FR!$1:$12</definedName>
  </definedNames>
  <calcPr calcId="145621"/>
</workbook>
</file>

<file path=xl/calcChain.xml><?xml version="1.0" encoding="utf-8"?>
<calcChain xmlns="http://schemas.openxmlformats.org/spreadsheetml/2006/main">
  <c r="G92" i="106" l="1"/>
  <c r="F92" i="106" l="1"/>
  <c r="H14" i="106" l="1"/>
  <c r="H15" i="106" s="1"/>
  <c r="H16" i="106" s="1"/>
  <c r="H17" i="106" s="1"/>
  <c r="H18" i="106" s="1"/>
  <c r="H19" i="106" s="1"/>
  <c r="H20" i="106" s="1"/>
  <c r="H21" i="106" s="1"/>
  <c r="H22" i="106" s="1"/>
  <c r="H23" i="106" s="1"/>
  <c r="H24" i="106" s="1"/>
  <c r="H25" i="106" s="1"/>
  <c r="H26" i="106" s="1"/>
  <c r="H27" i="106" s="1"/>
  <c r="H28" i="106" s="1"/>
  <c r="H29" i="106" s="1"/>
  <c r="H30" i="106" s="1"/>
  <c r="H31" i="106" s="1"/>
  <c r="H32" i="106" s="1"/>
  <c r="H33" i="106" s="1"/>
  <c r="H34" i="106" s="1"/>
  <c r="H35" i="106" s="1"/>
  <c r="H36" i="106" s="1"/>
  <c r="H37" i="106" s="1"/>
  <c r="H38" i="106" s="1"/>
  <c r="H39" i="106" s="1"/>
  <c r="H40" i="106" s="1"/>
  <c r="H41" i="106" s="1"/>
  <c r="H42" i="106" s="1"/>
  <c r="H43" i="106" s="1"/>
  <c r="H44" i="106" s="1"/>
  <c r="H45" i="106" s="1"/>
  <c r="H46" i="106" s="1"/>
  <c r="H47" i="106" s="1"/>
  <c r="H48" i="106" s="1"/>
  <c r="H49" i="106" s="1"/>
  <c r="H50" i="106" s="1"/>
  <c r="H51" i="106" s="1"/>
  <c r="H52" i="106" s="1"/>
  <c r="H53" i="106" s="1"/>
  <c r="H54" i="106" s="1"/>
  <c r="H55" i="106" s="1"/>
  <c r="H56" i="106" s="1"/>
  <c r="H57" i="106" s="1"/>
  <c r="H58" i="106" s="1"/>
  <c r="H59" i="106" s="1"/>
  <c r="H60" i="106" s="1"/>
  <c r="H61" i="106" s="1"/>
  <c r="H62" i="106" s="1"/>
  <c r="H63" i="106" s="1"/>
  <c r="H64" i="106" s="1"/>
  <c r="H65" i="106" s="1"/>
  <c r="H66" i="106" s="1"/>
  <c r="H67" i="106" s="1"/>
  <c r="H68" i="106" s="1"/>
  <c r="H69" i="106" s="1"/>
  <c r="H70" i="106" s="1"/>
  <c r="H71" i="106" s="1"/>
  <c r="H72" i="106" s="1"/>
  <c r="H73" i="106" s="1"/>
  <c r="H74" i="106" s="1"/>
  <c r="H75" i="106" s="1"/>
  <c r="H76" i="106" s="1"/>
  <c r="H77" i="106" s="1"/>
  <c r="H78" i="106" s="1"/>
  <c r="H79" i="106" s="1"/>
  <c r="H80" i="106" s="1"/>
  <c r="H81" i="106" s="1"/>
  <c r="H82" i="106" s="1"/>
  <c r="H83" i="106" s="1"/>
  <c r="H84" i="106" s="1"/>
  <c r="H85" i="106" s="1"/>
  <c r="H86" i="106" s="1"/>
  <c r="H87" i="106" s="1"/>
  <c r="H88" i="106" s="1"/>
  <c r="H89" i="106" s="1"/>
  <c r="H90" i="106" s="1"/>
  <c r="H91" i="106" s="1"/>
  <c r="H92" i="106" l="1"/>
</calcChain>
</file>

<file path=xl/sharedStrings.xml><?xml version="1.0" encoding="utf-8"?>
<sst xmlns="http://schemas.openxmlformats.org/spreadsheetml/2006/main" count="246" uniqueCount="172">
  <si>
    <t>Fecha</t>
  </si>
  <si>
    <t>Nombre del Beneficiario</t>
  </si>
  <si>
    <t>Balance RD$</t>
  </si>
  <si>
    <t>División de Tesorería</t>
  </si>
  <si>
    <t>Libro de Banco</t>
  </si>
  <si>
    <t>Ítem
No.</t>
  </si>
  <si>
    <t>Débito</t>
  </si>
  <si>
    <t>Cuenta No. 240-016967-0- Del Fondo Reponible Institucional</t>
  </si>
  <si>
    <t>Descripción:</t>
  </si>
  <si>
    <t>Número de
Cheque o Transferencia</t>
  </si>
  <si>
    <t>Crédito</t>
  </si>
  <si>
    <t>Banco de Reservas</t>
  </si>
  <si>
    <t>Balance al inicio del mes</t>
  </si>
  <si>
    <t>Depósito</t>
  </si>
  <si>
    <t>N/A</t>
  </si>
  <si>
    <t xml:space="preserve">   </t>
  </si>
  <si>
    <t>Nomina Masiva al Personal del Departamento de Ingeniería e Infraestructura</t>
  </si>
  <si>
    <t>D.G.I.I.- Art. 12 Ley 288-04</t>
  </si>
  <si>
    <t>Consorcio de Tarjetas Dominicanas, 
S. A</t>
  </si>
  <si>
    <t>Choferes y Auxiliares de Distribución
de Santiago</t>
  </si>
  <si>
    <t>Nomina Masiva al Personal de la Dirección General</t>
  </si>
  <si>
    <t>Nomina Masiva al Personal de la Dirección de Recursos Humanos</t>
  </si>
  <si>
    <t>Balance Conciliado al 31-10-23</t>
  </si>
  <si>
    <t>Correspondiente al Mes de Noviembre 2023</t>
  </si>
  <si>
    <t>32537104486</t>
  </si>
  <si>
    <t>32537171042</t>
  </si>
  <si>
    <t>Rudy Alberto Melo Beltre</t>
  </si>
  <si>
    <t>32537303827</t>
  </si>
  <si>
    <t>32537328967</t>
  </si>
  <si>
    <t>32564052652</t>
  </si>
  <si>
    <t>32537429627</t>
  </si>
  <si>
    <t>Recarga de Peaje (Paso Rápido), a la Flotilla Vehicular
de la Institución, que distribuyen medicamentos y prestan servicios de mantenimiento, según comunicación No. CDA/2052-2023, realizada en fecha 30-10-23, por el Encargado del Departamento Administrativo.</t>
  </si>
  <si>
    <t>Francisco Gerardo Herrera Pérez</t>
  </si>
  <si>
    <t>Pago de Servicio de Mantenimiento Preventivo y Correctivo, solicitado por el Departamento de Compras y Contrataciones, para ser aplicado a la Camioneta Marca Mazda BT-50 , Placa de Exhibición PP795375, año 2023, asignada al Director de las Farmacias del Pueblo, según comunicación No. DT 196-23, realizada en fecha 25-10-23, por el Encargado de la División de Transportación.</t>
  </si>
  <si>
    <t>Promese Cal</t>
  </si>
  <si>
    <t>Roberto Díaz</t>
  </si>
  <si>
    <t>Recarga de Peaje (Paso Rápido), al personal de la División de Distribución, que estuvo realizando la Distribución de medicamentos a las Farmacias del Pueblo, Programas Sociales y Transferencias, en las diferentes regionales, correspondiente a los días 24 de Marzo, 17 y 19 de Abril, 12 y 25 de Mayo, 09, 12, 14 y 16 de Junio, 26 y 27 de Julio, 25 de Agosto y 19 de Septiembre del presente año, según comunicaciones D. D/164/23, realizada en fecha 25-09-23, por el Encargado del Departamento de Distribución.</t>
  </si>
  <si>
    <t>Pago rellenado de los Cilindros de Gas de la Institución: Un (1) tanque de 100 libras, un (1) tanque de 50 libras y dos (2) tanques de 25 libras cada uno, para ser utilizados en la Cocina de la Dirección General, en el Comedor de la Sede Central de Ciudad Salud y en el Almacén de la Ave. Monumental, según comunicación SUM-/No.00142-2023, realizada en fecha 01-11-23, por el Encargado de la División de Servicios Generales.</t>
  </si>
  <si>
    <t>Repuestos El Faisán, S. R. L.</t>
  </si>
  <si>
    <t>Pago de Servicio de Reparación de la Motocicleta Loncin Runner, Placa O033007, color rojo, solicitado por el Departamento de Compras y Contrataciones, para ser aplicado a la Motocicleta utilizada para la mensajería externa de la Dirección General, la cual esta asignada al
Sr. Víctor Manuel Cabrera, Mensajero de la División de Archivo y Correspondencia, según comunicación No. DT 148-23, realizada en fecha 21-07-23, por el Encargado de la División de Transportación.</t>
  </si>
  <si>
    <t>Sobrante de la Transferencia a Terceros Liquidable No. 32564021871, por la compra de alimentos y otros productos,  realizada a favor de Sixta Altagracia Abad Moreno, en fecha 07-11-23, por un valor total de $18,000.00 (Exp. No. 01053)</t>
  </si>
  <si>
    <t>Sobrante de la Transferencia a Terceros  No. 32564052652, por el rellenado de los cilindros de gas de la Institución, realizada a favor de José Herrera,  en fecha 07-11-23, por un valor total de $8,751.60
(Exp. No. 01054)</t>
  </si>
  <si>
    <t>32708314724</t>
  </si>
  <si>
    <t>Recarga de Peaje (Paso Rápido), a la Flotilla Vehicular
de la Institución, que distribuyen medicamentos y prestan servicios de mantenimiento, según comunicación No. CDA/208-2023, realizada en fecha 15-11-23, por el Encargado del Departamento Administrativo.</t>
  </si>
  <si>
    <t>Sixta Altagracia Abad Moreno</t>
  </si>
  <si>
    <t>Compra de alimentos crudos y otros productos, para ser utilizados en los almuerzos del personal de la Dirección General, según comunicación No. DGPC/572/2023, realizada en fecha 02-11-23, por la Coordinadora del Despacho de la Dirección General.</t>
  </si>
  <si>
    <t>N/M</t>
  </si>
  <si>
    <t>Choferes  y Auxiliares de Distribución
de la Sede Central</t>
  </si>
  <si>
    <t>José Emmanuel Duran Tucker</t>
  </si>
  <si>
    <t>Melania Almonte Mojena</t>
  </si>
  <si>
    <t>Confección de Cheque de Administración, para ser utilizado en los gastos menores de la Caja Chica de la Institución, según comunicación No. DTS 0069-23, realizada en fecha 03-11-23, por la Directora Administrativa Financiera y la Coordinadora del Departamento Financiero, respectivamente.</t>
  </si>
  <si>
    <t>Nomina Masiva al Personal de la Sección de Ingresos (Colectores)</t>
  </si>
  <si>
    <t>32537194519</t>
  </si>
  <si>
    <t>Cristino Amauris Veras Hilario</t>
  </si>
  <si>
    <t>32537218139</t>
  </si>
  <si>
    <t>32537241771</t>
  </si>
  <si>
    <t>Rafael Bienvenido Borbón De León</t>
  </si>
  <si>
    <t>32537274603</t>
  </si>
  <si>
    <t>Alvic Joel Frías Gil</t>
  </si>
  <si>
    <t>32537363121</t>
  </si>
  <si>
    <t>32537399947</t>
  </si>
  <si>
    <t>Julio Alberto Abreu</t>
  </si>
  <si>
    <t>Nomina Masiva al Personal de la Dirección Administrativa Financiera</t>
  </si>
  <si>
    <t>Luis Enmanuel Gamborena Simó</t>
  </si>
  <si>
    <t>32569168817</t>
  </si>
  <si>
    <t>32569247610</t>
  </si>
  <si>
    <t>Nomina Masiva al Personal del Departamento de Fiscalización</t>
  </si>
  <si>
    <t>José Herrera</t>
  </si>
  <si>
    <t>Pago de Viáticos, al personal de la División de Distribución de la Sede Central, que estuvo participando en el abastecimiento de medicamentos a las Farmacias del Pueblo, Programas y Transferencia, en las rutas 
de las Provincias de San Juan, Monte Plata y El Seibo, correspondiente al día 31 de Agosto del año en curso.</t>
  </si>
  <si>
    <t>Pago de Viáticos, al personal de la Dirección de Recursos Humanos, que estuvo trasladándose desde la Sede Central de Santo Domingo, hacia el Almacén Regional Norte, de la Provincia de Santiago, con la finalidad de realizar la supervisión, coordinación y reestructuración del personal del referido almacén, correspondiente  a los días del 03 al 05 de Octubre del año en curso.</t>
  </si>
  <si>
    <t>Nomina Masiva al Personal de la Dirección de Farmacias del Pueblo</t>
  </si>
  <si>
    <t>Nomina Masiva al Personal de Mantenimiento de Santiago</t>
  </si>
  <si>
    <t>Nomina Masiva al Personal de la División de Transportación</t>
  </si>
  <si>
    <t>Oscar Rafael Paulino Tejeda</t>
  </si>
  <si>
    <t>3260280891</t>
  </si>
  <si>
    <t>32602105614</t>
  </si>
  <si>
    <t>Leudys Camacho Martínez</t>
  </si>
  <si>
    <t>32602129979</t>
  </si>
  <si>
    <t>Manuel De Los Santos Reyes</t>
  </si>
  <si>
    <t>32602152188</t>
  </si>
  <si>
    <t>José Tomás Gil Quezada</t>
  </si>
  <si>
    <t>32602188231</t>
  </si>
  <si>
    <t>32602248998</t>
  </si>
  <si>
    <t>32602370296</t>
  </si>
  <si>
    <t>Samuel Antonio Lorenzo Jiménez</t>
  </si>
  <si>
    <t>32602438255</t>
  </si>
  <si>
    <t>32602681453</t>
  </si>
  <si>
    <t>Cargos por Impuestos del 0.015%, según la Ley 288-04, 
correspondientes al Mes de Noviembre de 2023.</t>
  </si>
  <si>
    <t>Cargos y Comisiones Bancarias, correspondientes  al 
Mes de Noviembre de 2023.</t>
  </si>
  <si>
    <t>Pago de Viáticos, al personal de la Dirección Administrativa Financiera, que estuvo trasladándose desde la Sede Central de Santo Domingo, hacia el Almacén Regional Norte, de la Provincia de Santiago, con la finalidad de realizar labores de supervisión del abastecimiento y pedidos de medicamentos, en el referido almacén, correspondiente a los días desde el 30 de Octubre hasta el día 03 de Noviembre del presente año.</t>
  </si>
  <si>
    <t>Pago de Viáticos, al personal del Departamento de Ingeniería e Infraestructura, que estuvo realizando trabajos de: Traslado de materiales y habilitación de la FP La Descubierta; trabajos de plomería y albañilería, en la FP Zona Franca; entrega de nevera exhibidora de 8 pies y mantenimiento de llavín, en la FP Sub Centro Bajos de Haina; apertura de hueco de puerta e instalación de protectores e instalación de puerta, trabajos eléctricos, apertura de hueco de ventana, entre otros; todas estas labores fueron realizadas en las Farmacias del Pueblo de las Provincias de Monseñor Nouel, La Vega y San Cristóbal, correspondiente 30 y 31 de Agosto del año en curso.-</t>
  </si>
  <si>
    <t>Nomina Masiva al Personal de la División de Mejora y Acondicionamiento Físico</t>
  </si>
  <si>
    <t>Pago de Viáticos, al personal de la Dirección de Recursos Humanos, que  estuvo trasladándose desde la Sede Central de Santo Domingo, hacia el Almacén Regional Norte, en la Provincia de Santiago, con la finalidad de realizar Procesos de Recursos Humanos, al personal del referido almacén, correspondiente al día 27 de Septiembre del año en curso.</t>
  </si>
  <si>
    <t>Eduardo Luis Fermín Salazar</t>
  </si>
  <si>
    <t>Máximo David Helena</t>
  </si>
  <si>
    <t>José Manuel Calcaño Soto</t>
  </si>
  <si>
    <t>Cristino Ramírez Vicente</t>
  </si>
  <si>
    <t>Bolívar Benítez Campusano</t>
  </si>
  <si>
    <t>Alexandra Nicolasa García Marte</t>
  </si>
  <si>
    <t>Robinson William Núñez Santana</t>
  </si>
  <si>
    <t>Santo Gervacio Sánchez</t>
  </si>
  <si>
    <t>Recarga de Peaje (Paso Rápido), a la Flotilla Vehicular
de la Institución, que distribuyen medicamentos y prestan servicios de mantenimiento, según comunicación No. CDA/214-2023, realizada en fecha 21-11-23, por el Encargado del Departamento Administrativo.</t>
  </si>
  <si>
    <t>Pago de Viáticos, al personal de Mantenimiento de Santiago, bajo la Supervisión del Departamento de Ingeniería e Infraestructura, que estuvo realizando trabajos de mantenimiento, en las Farmacias del Pueblo de las Provincias de La Vega y Santiago Rodríguez, correspondiente a los días 04, 06 y 07 de Septiembre del presente año.-</t>
  </si>
  <si>
    <t>Sobrante de la Transferencia a Terceros Liquidable No. 31954546531, por la compra de repuestos para la flotilla vehicular de la Institución, realizada a favor de Pedro Antonio Coss, en fecha 13-09-23, por un valor total de $10,000.00 (Exp. No. 00860)</t>
  </si>
  <si>
    <t>PROGRAMA DE MEDICAMENTOS ESENCIALES (PROMESE CAL)</t>
  </si>
  <si>
    <t>Balance Final</t>
  </si>
  <si>
    <t>LIC. MARIA CRISTINA PRADO</t>
  </si>
  <si>
    <t>LIC. NELSON ALCIDES MINYETY</t>
  </si>
  <si>
    <t>ENCARGADO DEPARTAMENTO FINANCIERO</t>
  </si>
  <si>
    <t>PREPARADO POR</t>
  </si>
  <si>
    <t>REVISADO POR</t>
  </si>
  <si>
    <t>LIC. GEORGINA VICTORIANO MORENO</t>
  </si>
  <si>
    <t>DIRECTORA ADMINISTRATIVA FINANCIERA</t>
  </si>
  <si>
    <t xml:space="preserve">Ingresos recibidos por concepto de la 4ta. Regularización del Fondo Reponible Institucional, correspondiente al año 2023 (Libramiento No. 7416-1 de fecha 17-10-23); Transferencia recibida a través del Banco de Reservas, 
vía la Tesorería Nacional, en esta misma fecha. </t>
  </si>
  <si>
    <t>Pago de Viáticos, al personal de la División de Distribución del Almacén de Santiago, que estuvo participando en el abastecimiento de las Farmacias del Pueblo, entrega de reclamaciones, transferencias de medicamentos, transportando personal de Tecnología  y retirando suministros,  en las rutas de las Provincias de Valverde Mao, La Vega, Puerto Plata, Santo Domingo 
(La Monumental), Monte Cristi, Espaillat,  Santiago Rodríguez, Monseñor Nouel, Monte Plata, Sánchez Ramírez, Duarte, San José de las Matas, Dajabon y Elías Piña, correspondiente a los días 21, 22, 24, 25, 28, 29 y 30 de Agosto del año en curso.</t>
  </si>
  <si>
    <t>Pago de Viáticos, al personal de la División de Distribución del Almacén de Santiago, que estuvo participando en el abastecimiento de las Farmacias del Pueblo, entrega de reclamaciones, transferencias de medicamentos, transportando personal de Tecnología  y retirando suministros,  en las rutas de las Provincias de Puerto Plata, Valverde Mao, Monte Cristi, Santo Domingo (Ciudad Salud, La Monumental y Los Alcarrizos), Monseñor Nouel, Santiago Rodríguez, La Vega, Espaillat, Hermanas Mirabal, Duarte, María Trinidad Sánchez y Dajabon,  correspondiente a los días 30 y 31 de Agosto  y a los días 04, 05, 06, 07, 08, 11, 12, 13 y 14 de Septiembre del año en curso.</t>
  </si>
  <si>
    <t>Pago de Viáticos, al personal de la División de Distribución de la Sede Central, que estuvo participando en el abastecimiento de medicamentos a las Farmacias del Pueblo, Programas y Transferencia, en las rutas 
de las Provincias de San Cristóbal, Santiago, San Juan, Barahona, La  Altagracia, Independencia, Azua, Elías Piña, Bahoruco y Monte Plata,  correspondiente a los días 25, 28, 29, 30 y 31 de Agosto del año en curso.</t>
  </si>
  <si>
    <t>Pago de Viáticos, al personal de la Sección de Ingresos (Colectores), que estuvo  visitando la  Sede Central de Santo Domingo, desde distintas  provincias de la Zona Norte del País, con la finalidad de entregar documentos de Colecturía de las Farmacias del Pueblo, correspondiente  al día 06 de Junio del año en curso.</t>
  </si>
  <si>
    <t>Pago de Viáticos, al personal de la Sección de Ingresos (Colectores), que estuvo  visitando la  Sede Central de Santo Domingo, desde distintas  provincias de la Zona
Sur del País, con la finalidad de entregar documentos de Colecturía de las Farmacias del Pueblo, correspondiente  al día 07 de Junio del año en curso.</t>
  </si>
  <si>
    <t>Pago de Viáticos, al personal de la Sección de Ingresos (Colectores), que estuvo  visitando la  Sede Central de Santo Domingo, desde distintas  provincias de la Zona Este del País, con la finalidad de entregar documentos de Colecturía de las Farmacias del Pueblo, correspondiente  al día 09 de Junio del año en curso.</t>
  </si>
  <si>
    <t>Pago de Viáticos, al personal de la Sección de Ingresos (Colectores), que estuvo  visitando la  Sede Central de Santo Domingo, desde distintas  provincias de la Zona Norte del País, con la finalidad de entregar documentos de Colecturía de las Farmacias del Pueblo, correspondiente  al día 05 de Junio del año en curso.</t>
  </si>
  <si>
    <t>Compra de Materiales de Plomería, para ser utilizados
en la habilitación  de la nueva Farmacia del Pueblo
La Descubierta, ubicada en la Provincia de La Vega, 
según Comunicación MAF-2023-0250, realizada en fecha 
19-09-23, por el Encargado de la División de Mejora y Acondicionamiento Físico.</t>
  </si>
  <si>
    <t>Compra de una Malla de Piñonate, para ser utilizada en
la protección de las ventanas de la Farmacia del Pueblo
La Cuesta, ubicada en la Provincia de Santiago, según Comunicación MAF-2023-0270, realizada en fecha
20-09-23, por el Encargado de la División de Mejora y Acondicionamiento Físico.</t>
  </si>
  <si>
    <t>Pago de Viáticos, al personal de la División de Transportación, que estuvo transportando un personal
de la Sección de Mayordomía,  desde la Sede Central de Santo Domingo, hacia el Almacén Regional Norte, de la Provincia de Santiago, correspondiente al día 08 de Septiembre del presente año.</t>
  </si>
  <si>
    <t>Pago de Viáticos, al personal de la División de Transportación, que estuvo transportando un personal
del Departamento de Tecnología,  desde la Sede Central de Santo Domingo, hacia las Provincias de Azua y San Juan, con la finalidad de realizar las instalaciones de equipos tecnológicos, en las Farmacias del Pueblo CPNA Las Barias, Hospital Taiwán, FP CAP Juan de Herrera y FP Hospital Juan de Herrera, ubicadas en las provincias referidas, correspondiente al día 21 de Septiembre del presente año.</t>
  </si>
  <si>
    <t>Pago de Viáticos, al personal del Departamento de Comunicaciones, que estuvo realizando el levantamiento para los actos de inauguración de tres (3) nuevas Farmacias del Pueblo, en el Municipio de Constanza, de la Provincia de La Vega, correspondiente al día 19 de Septiembre del presente año.</t>
  </si>
  <si>
    <t>Pago rellenado de un Cilindro de Gas, para ser utilizado 
en la cocina del Almacén de Los Alcarrizos, según comunicación SUM-/No.00134-2023, realizada en fecha 18-10-23, por el Encargado de la División de Servicios Generales.</t>
  </si>
  <si>
    <t>Pago de Viáticos, al personal de la Sección de Ingresos (Colectores), que estuvo  trasladándose desde la Sede Central de Santo Domingo, hacia la Provincia de 
Azua 02, con la finalidad de realizar labores de Colecturía, cubriendo la licencia médica del Colector Félix Yoel Minyetty,  correspondiente a los días 30 de Agosto y a los días 01, 06, 08, 13, 15, 20 y 22 de Septiembre del presente año.-</t>
  </si>
  <si>
    <t>Pago de Viáticos, al personal de la Sección de Ingresos (Colectores), que estuvo  trasladándose desde la Provincia de San Juan 02, hacia la Sede Central de Santo Domingo, con la finalidad de entregar documentos de Colecturía de las Farmacias del  Pueblo, correspondiente al día 09 de Junio del presente año.-</t>
  </si>
  <si>
    <t>Devolución Total de la Transferencia a Terceros 
No. 31954470765, por la compra de materiales 
de plomería, realizada a favor de Jorge Arturo Sierra 
Del Valle, en fecha 13-09-23, por un valor total 
de $1,040.00 (Exp. No. 00723)</t>
  </si>
  <si>
    <t>Transferencia Liquidable, para ser utilizada en la 
compra de productos y pagos de servicios menores,
de los colaboradores del Almacén Regional Norte, 
de la Provincia de Santiago, según Comunicación 
A.S. No. 228-23, realizada  en fecha 09-10-23, por el Encargado del referido almacén.-</t>
  </si>
  <si>
    <t>Pago de Viáticos, al personal del Departamento de Bienestar Social, que estuvo trasladándose desde la 
Sede Central de Santo Domingo, hacia la Provincia de
San Pedro de Macorís, con la finalidad de realizar una Supervisión al Programa Pausam, en el Hospital Dr. Antonio Musa, de la provincia referida, correspondiente 
al día 12 de Septiembre del año en curso.</t>
  </si>
  <si>
    <t>Pago de Viáticos, al personal del Departamento de Fiscalización, que estará trasladándose desde la Sede Central de Santo Domingo, hacia la Provincia de Santiago, con la finalidad de realizar labores de fiscalización, arqueos  y levantamiento, en las Farmacias del Pueblo de la provincia referida, correspondiente a los días del 04 al 06 de Octubre del presente año.</t>
  </si>
  <si>
    <t>Pago de Viáticos, al personal de la División de Distribución del Almacén de Santiago, que estuvo participando en el abastecimiento de las Farmacias del Pueblo, entrega de reclamaciones, transferencias de medicamentos, transportando personal de Tecnología  y retirando suministros,  en las rutas de las Provincias de Santiago Rodríguez, La Vega, Hermanas Mirabal, Espaillat, San José de las Matas, Duarte, Santo Domingo (La Monumental), Puerto Plata, Sánchez Ramírez, Valverde Mao, Monte Cristi y Monseñor Nouel, correspondiente a los días 12, 15, 19, 20, 21, 22, 25, 26 y 27 de Septiembre del año en curso.</t>
  </si>
  <si>
    <t>Pago de Viáticos, al personal de la División de Distribución del Almacén de Santiago, que estuvo participando en el abastecimiento de las Farmacias del Pueblo, entrega de reclamaciones, transferencias de medicamentos, transportando personal de Tecnología  y retirando suministros,  en las rutas de las Provincias de Santo Domingo (Ciudad Salud y La Monumental), Elías Piña, Dajabon, Valverde Mao, Monseñor Nouel, Monte Plata, Sánchez Ramírez, Santiago Rodríguez, Hermanas Mirabal, La Vega y Puerto Plata, correspondiente a los días 19, 27, 28 y 29 de Septiembre y a los días 02, 03, 04 y 05 de Octubre del año en curso.</t>
  </si>
  <si>
    <t>Pago de Viáticos, al personal de la División de Distribución de la Sede Central, que estuvo participando en el abastecimiento de medicamentos a las Farmacias del Pueblo, Programas y Transferencias, en las rutas de las Provincias de Samaná, Santiago, San Pedro de Macorís, San Cristóbal, San José de Ocoa, La Romana, Monte Plata, Peravia, Hato Mayor, La Altagracia, Peravia, Valverde Mao y El Seibo, correspondiente a los días 15, 18, 19 y 20 de Septiembre del año en curso.</t>
  </si>
  <si>
    <t>Pago de Viáticos, al personal de la División de Distribución de la Sede Central, que estuvo participando en el abastecimiento de medicamentos a las Farmacias del Pueblo, Programas y Transferencias, en las rutas de las Provincias de Bahoruco, San José de Ocoa, Santiago, Barahona, Pedro Brand, Elías Piña, Higuey y Pedernales, correspondiente a los días 22, 25, 26, 27 y 28 de 
Septiembre del año en curso.</t>
  </si>
  <si>
    <t>Pago de Viáticos, al personal de la División de Distribución de la Sede Central, que estuvo participando en el abastecimiento de medicamentos a las Farmacias del Pueblo, Programas y Transferencias, en las rutas de las Provincias de Peravia, Azua, La Romana, San José de Ocoa, San Juan, Monte Plata, Santiago, Elías Piña, Independencia y Barahona, correspondiente a los días 
20, 21 y 22 de Septiembre del año en curso.</t>
  </si>
  <si>
    <t>Pago de Viáticos, al personal de la División de Distribución del Almacén de Santiago, que estuvo participando en el abastecimiento de las Farmacias del Pueblo, entrega de reclamaciones, transferencias de medicamentos, transportando personal de Tecnología  y retirando suministros,  en las rutas de las Provincias de Santiago, Boca Chica, San Pedro de Macorís, Constanza, San José de Ocoa, San Cristóbal, Villa Altagracia y La Altagracia (Higuey), correspondiente a los días 02, 03, 04, 05 y 06 de Octubre  del año en curso.</t>
  </si>
  <si>
    <t>Pago de Viáticos, al personal de la Dirección de Farmacias del Pueblo, que estuvo trasladándose desde
la Zona Sur del país, de las Provincias de Independencia, Peravia, San Cristóbal, San Juan, Azua, Elías Piña, Bahoruco y Pedernales, hacia Sede Central de Santo Domingo, con la finalidad de entregar documentos relativos a sus labores habituales, como pedidos, reportes financieros, etc., correspondiente a los días 03, 14, 18, 19, 20, 21 y 24 de Julio del presente año.</t>
  </si>
  <si>
    <t>Pago de Viáticos, al personal de la Dirección de Farmacias del Pueblo, que estuvo trasladándose desde 
la Zona Norte del país, de las Provincias de Monseñor Nouel, Samaná, Santiago Rodríguez, María Trinidad Sánchez y Puerto Plata, hacia Sede Central de Santo Domingo, con la finalidad de entregar documentos relativos a sus labores habituales, como pedidos, reportes financieros, etc., correspondiente a los días 13, 14, 15, 19 y 28 de Junio del presente año.</t>
  </si>
  <si>
    <t>Pago de Viáticos, al personal de la Dirección Administrativa Financiera (Departamento Administrativo), que  estuvo trasladándose desde la
Sede Central de Santo Domingo, hacia el Almacén Regional Norte, en la Provincia de Santiago, con la finalidad de realizar labores de supervisión en el referido almacén, correspondiente al día 27 de Septiembre del año en curso.</t>
  </si>
  <si>
    <t>Pago de Viáticos, al personal de la División de Transportación, que estuvo trasladando un personal del Departamento de Comunicaciones,   desde la Sede Central de Santo Domingo, hacia el Municipio de Constanza, en la Provincia de La Vega, con la finalidad de asistir a los actos de inauguración de tres (3) nuevas Farmacias del Pueblo, en el municipio referido,  correspondiente a los días 10 y 11 de Octubre del año en curso.</t>
  </si>
  <si>
    <t>Pago de Viáticos, al personal de la División de Transportación, que estuvo trasladando un personal de la Dirección de Recursos Humanos,  desde la Sede Central de Santo Domingo, hacia las Provincias de San Cristóbal y Santiago, con la finalidad de realizar unas capacitaciones, 
a través del Infotep, en el Almacén Regional Norte de Santiago,  correspondiente al día 27 de Septiembre  del año en curso.</t>
  </si>
  <si>
    <t>Pago de Viáticos, al personal de la División de Distribución de la Sede Central, que estuvo participando en el abastecimiento de medicamentos a las Farmacias del Pueblo, Programas y Transferencias, en las rutas de las Provincias de Azua, El Seibo, Constanza, Santiago, Samaná, La Altagracia, Valverde Mao y Santo Domingo Oeste,  correspondiente a los días 06, 09, 10, 11, 12 y 13 
de Octubre del año 
en curso.</t>
  </si>
  <si>
    <t>Pago de Viáticos, al personal de la División de Distribución de la Sede Central, que estuvo participando en el abastecimiento de medicamentos a las Farmacias del Pueblo, Programas y Transferencias, en las rutas de las Provincias de San Cristóbal, Santiago, Santo Domingo Oeste, San Francisco, Boca Chica, María Trinidad Sánchez, 
San Pedro de Macorís y Azua, correspondiente a los días 11, 12, 13 y 14 de Septiembre del año en curso.</t>
  </si>
  <si>
    <t>Pago de Viáticos, al personal de la Sección de Ingresos (Colectores), que estuvo  trasladándose desde la Provincia de Santiago 01, hacia la Provincia de Valverde Mao, con la finalidad de realizar labores de Colecturía, cubriendo la Vacante de la Zona Valverde Mao 02, por la desvinculación del Colector anterior, correspondiente a los días 07, 14, 21 y 28 de Julio del presente año.-</t>
  </si>
  <si>
    <t>Pago de Viáticos, al personal de la División de Transportación, que estuvo trasladando un personal de la Dirección de Recursos Humanos,  desde la Sede Central de Santo Domingo, hacia la Provincia de Barahona, correspondiente al día 31 de Julio del año en curso.</t>
  </si>
  <si>
    <t>Pago de Viáticos, al personal del Departamento de Tecnología, que estuvo trasladándose desde la Sede Central de Santo Domingo, hacia las Provincias de Azua y San Juan, con la finalidad de brindar asistencia técnica a las Farmacias del Pueblo Hospital Taiwán, Centro Primer Nivel de Atención Las Barías, Centro de Atención Primaria Juan de Herrera y FP Hospital Municipal Juan de Herrera, correspondiente al día 21 de Septiembre del presente año.</t>
  </si>
  <si>
    <t>Pago de Viáticos, al personal de la División de Transportación, que estuvo transportando un personal de la Dirección de Recursos Humanos, desde la Sede Central de Santo Domingo, hacia la Provincia de Santiago, con la finalidad de impartir una Capacitacion, en el Almacén Regional Norte de la provincia referida, correspondiente al día 30 de Agosto del  presente año.</t>
  </si>
  <si>
    <t>Pago de Viáticos, al personal de la División de Transportación, que estuvo trasladándose desde la Sede Central de Santo Domingo, hacia la Provincia de Monte Cristi, correspondiente al día 28 de Agosto del presente año, con la finalidad de comparecer a un juicio por el caso de un accidente de transito ocurrido en Guayubin, el pasado día 13 de Abril del año en curso. Es importante señalar, que el Sr. Tomás Gil, Chofer de la Institución, debe presentarse a estos juicios de comparecencia y a firmar, antes de los días 27 de cada mes, por un periodo de seis (6) meses consecutivos, según comunicación No. DT
184-23, realizada en fecha 08-09-23, por el Encargado de la División de Transportación.</t>
  </si>
  <si>
    <t>Pago de Viáticos, al personal de la División de Transportación, que estuvo trasladándose desde la Sede Central de Santo Domingo, hacia la Provincia de Monte Cristi, correspondiente al día 25 de Septiembre del presente año, con la finalidad de comparecer a un 
juicio por el caso de un accidente de transito ocurrido en Guayubin, el pasado día 13 de Abril del año en curso. Es importante señalar, que el Sr. Tomás Gil, Chofer de la Institución, debe presentarse a estos juicios de comparecencia y a firmar, antes de los días 27 de cada mes, por un periodo de seis (6) meses consecutivos, según comunicación No. DT 195-23, realizada en fecha 27-09-23, por el Encargado de la División de Transportación.</t>
  </si>
  <si>
    <t>Pago de Viáticos, al personal de la División de Transportación, que estuvo trasladando un personal del Departamento de Tecnología,  desde la Sede Central de Santo Domingo, hacia la Provincia de San Cristóbal, con la finalidad de retirar unos equipos tecnológicos, en varias Farmacias del Pueblo de la referida provincia, correspondiente al día 11 de Octubre del año en curso.</t>
  </si>
  <si>
    <t>Pago de Viáticos, al personal de la División de Transportación, que estuvo trasladando un personal del Departamento de Comunicaciones, desde la Sede Central de Santo Domingo, hacia la Provincia de Barahona, con la finalidad de participar en el acto de inauguración de una nueva Farmacia del Pueblo, correspondiente al día 31 de Julio del año en curso.</t>
  </si>
  <si>
    <t>Pago de Viáticos, al personal de la Sección de Ingresos (Colectores), que estuvo  trasladándose desde la Provincia de la Sede Central de Santo Domingo, hacia la Provincia de Azua 01, con la finalidad de realizar labores de Colecturía, cubriendo la Vacante de la zona, por la desvinculación del Sr. Bismark Montaner Sánchez, ex colector de esa provincia, correspondiente a los días 29
y 31 de Agosto  y a los días 05, 07, 12 y 14 de Septiembre del presente año.-</t>
  </si>
  <si>
    <t>Pago de Viáticos, al personal de la Dirección General,
que estuvo trasladándose desde la Sede Central de Santo Domingo, hacia la Provincia de Salcedo, con la finalidad de participar en un Levantamiento de las Farmacias del Pueblo, correspondiente al día 25 de Agosto del año en curso.</t>
  </si>
  <si>
    <t>Pago de Viáticos, al personal de la Dirección de Farmacias del Pueblo, que estuvo trasladándose desde
la Zona Norte del país, de las Provincias de Hermanas Mirabal, Duarte, La Vega, Sánchez Ramírez, Santiago y Valverde Mao, hacia Sede Central de Santo Domingo, con la finalidad de entregar documentos relativos a sus labores habituales, como pedidos, reportes financieros, etc., correspondiente a los días 09 y 12 de Junio del presente año.</t>
  </si>
  <si>
    <t>Pago de Viáticos, al personal de la Dirección General, 
que estuvo trasladándose desde la Sede Central de Santo Domingo, hacia el Municipio de Constanza, en la Provincia de La Vega, con la finalidad de participar en los actos de inauguración de las nuevas Farmacias del Pueblo El Cercado, La Descubierta y Las Palmas, correspondiente al día 11 de Octubre del año en curso.</t>
  </si>
  <si>
    <t>Pago de Viáticos, al personal de la Sección de Ingresos (Colectores), que estuvo  visitando la  Sede Central de Santo Domingo, desde distintas  provincias de la Zona Este del País, con la finalidad de entregar documentos de Colecturía de las Farmacias del Pueblo, correspondiente  al día 18 de Agosto del año en curso.</t>
  </si>
  <si>
    <t>Pago de Viáticos, al personal de la Sección de Ingresos (Colectores), que estuvo  visitando la  Sede Central de Santo Domingo, desde distintas  provincias de la Zona Norte del País, con la finalidad de entregar documentos de Colecturía de las Farmacias del Pueblo, correspondiente  al día 29 de Agosto del año en curso.</t>
  </si>
  <si>
    <t>Pago de Viáticos, al personal de la Sección de Ingresos (Colectores), que estuvo  visitando la  Sede Central de Santo Domingo, desde distintas  provincias de la Zona Norte del País, con la finalidad de entregar documentos de Colecturía de las Farmacias del Pueblo, correspondiente  al día 15 de Agosto del año en curso.</t>
  </si>
  <si>
    <t>Pago de Viáticos, al personal de la Sección de Ingresos (Colectores), que estuvo  visitando la  Sede Central de Santo Domingo, desde distintas  provincias de la Zona Norte del País, con la finalidad de entregar documentos de Colecturía de las Farmacias del Pueblo, correspondiente  al día 14 de Agosto del año en curso.</t>
  </si>
  <si>
    <t>Pago de Viáticos, al personal de la Sección de Ingresos (Colectores), que estuvo  visitando la  Sede Central de Santo Domingo, desde distintas  provincias de la Zona
Sur del País, con la finalidad de entregar documentos de Colecturía de las Farmacias del Pueblo, correspondiente  al día 17 de Agosto del año en curso.</t>
  </si>
  <si>
    <t>Pago de Viáticos, al personal de la Dirección de Farmacias del Pueblo, que estuvo trasladándose desde 
la Zona Sur del país, de las Provincias de San Cristóbal, Peravia, San José de Ocoa, Barahona, San Juan Azua, Pedernales y Bahoruco, hacia Sede Central de Santo Domingo, con la finalidad de entregar documentos relativos a sus labores habituales, como pedidos, reportes financieros, etc., correspondiente a los días 15, 19, 20, 21, 28 y 30 de Junio del presente año.</t>
  </si>
  <si>
    <t>Pago de Viáticos, al personal de la Dirección de Farmacias del Pueblo, que estuvo trasladándose desde 
la Zona Este del país, de las Provincias de El Seibo, 
La Altagracia, San Pedro de Macorís, La Romana, Hato Mayor y Monte Plata, con la finalidad de entregar documentos relativos a sus labores habituales, como pedidos, reportes financieros, etc., correspondiente a los días 13, 14, 15 y 19 de Junio del presente año.</t>
  </si>
  <si>
    <t>Pago de Viáticos, al personal de la Sección de Ingresos (Coordinador de la Zona Norte, autorizado por la Dirección de Recursos Humanos), que estuvo realizando labores de Colecturía, cubriendo la Licencia Médica de la Sra. María de los Ángeles Polanco Cepeda, Colectora de
la Provincia de Samaná, correspondiente al día 01 de Agosto del presente año.-</t>
  </si>
  <si>
    <t>Pago de Viáticos, al personal de la Sección de Ingresos (Colector), que estuvo visitando la Sede Central de Santo Domingo, desde la Provincia de Puerto Plata 01, con la finalidad de realizar la entrega de los documentos de colecturía de las Farmacias del Pueblo, correspondiente al día 14 de Agosto del presente año.-</t>
  </si>
  <si>
    <t>Pago de Viáticos, al personal de la Sección de Ingresos (Colector), que estuvo visitando la Sede Central de Santo Domingo, desde la Provincia de San Juan 02, con la finalidad de realizar la entrega de los documentos de colecturía de las Farmacias del Pueblo, correspondiente al día 18 de Agosto del presente año.-</t>
  </si>
  <si>
    <t>Pago de Viáticos, al personal de la Sección de Ingresos (Colectores), que estuvo  trasladándose desde la Provincia de Santiago 01, hacia la Provincia de Valverde Mao, con la finalidad de realizar labores de Colecturía, cubriendo la Vacante de la Zona Valverde Mao 02, por la desvinculación del Colector anterior, correspondiente a los días 04, 11, 18 y 25 de Agosto del presente año.-</t>
  </si>
  <si>
    <t>ENCARGADA DIVISIÓN DE TESORERÍA</t>
  </si>
  <si>
    <t>Pago de Viáticos, al personal de la División de Mejora y Acondicionamiento Físico, que estuvo realizando trabajos de: Traslado de materiales y habilitación de la FP CPN Gautier; instalación de lámpara y electrificación de la 
FP Unap Gautier; retoque de pintura e instalación de letreros, en la FP Las Palmas; instalación de lavamanos 
y llave de chorro, de lámpara y de letreros, en las FP
El Cercado, Las Charcas de Maria Nova y FP Hospital Municipal de Banica; instalación de lámpara y letreros, 
en la FP Los Cacaos; instalación de puerta polimetal, llavín, inodoro e instalación eléctrica, en la FP Zona Franca Industrial, entre otros; todas estas labores fueron realizadas en las Farmacias del Pueblo de las Provincias de San Pedro de Macorís, La Vega, San Juan, Elías Piña, San Cristóbal, Monseñor Nouel y La Altagracia (Higuey), correspondiente 05, 08, 11, 12, 13, 14 y 19 de Septiembre del año en curso.-</t>
  </si>
  <si>
    <t>Pago de Viáticos, al personal de Mantenimiento de Santiago, bajo la Supervisión del Departamento de Ingeniería e Infraestructura, que estuvo realizando trabajos de mantenimiento, en las Farmacias del Pueblo de las Provincias de Santiago Rodríguez, Espaillat y María Trinidad Sánchez, correspondiente a los días 12 y 14 de Septiembre del presente año.-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</si>
</sst>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RD$&quot;* #,##0.00_-;\-&quot;RD$&quot;* #,##0.00_-;_-&quot;RD$&quot;* &quot;-&quot;??_-;_-@_-"/>
    <numFmt numFmtId="164" formatCode="dd\-mm\-yy;@"/>
  </numFmts>
  <fonts count="54" x14ac:knownFonts="1">
    <font>
      <sz val="11"/>
      <color theme="1"/>
      <name val="Calibri"/>
      <family val="2"/>
      <scheme val="minor"/>
    </font>
    <font>
      <sz val="12"/>
      <color theme="1"/>
      <name val="Calibri"/>
      <family val="2"/>
    </font>
    <font>
      <sz val="11"/>
      <color theme="1"/>
      <name val="Calibri"/>
      <family val="2"/>
      <scheme val="minor"/>
    </font>
    <font>
      <i/>
      <sz val="11"/>
      <color theme="1"/>
      <name val="Cambria"/>
      <family val="1"/>
      <scheme val="major"/>
    </font>
    <font>
      <i/>
      <sz val="14"/>
      <name val="Cambria"/>
      <family val="1"/>
      <scheme val="major"/>
    </font>
    <font>
      <b/>
      <i/>
      <sz val="26"/>
      <color theme="1"/>
      <name val="Cambria"/>
      <family val="1"/>
      <scheme val="major"/>
    </font>
    <font>
      <i/>
      <sz val="16"/>
      <name val="Cambria"/>
      <family val="1"/>
      <scheme val="major"/>
    </font>
    <font>
      <i/>
      <sz val="16"/>
      <name val="Cambria"/>
      <family val="1"/>
    </font>
    <font>
      <i/>
      <sz val="26"/>
      <color theme="1"/>
      <name val="Cambria"/>
      <family val="1"/>
      <scheme val="maj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8"/>
      <name val="Cambria"/>
      <family val="1"/>
      <scheme val="major"/>
    </font>
    <font>
      <b/>
      <i/>
      <sz val="20"/>
      <name val="Cambria"/>
      <family val="1"/>
      <scheme val="major"/>
    </font>
    <font>
      <sz val="11"/>
      <name val="Calibri"/>
      <family val="2"/>
      <scheme val="minor"/>
    </font>
    <font>
      <sz val="16"/>
      <name val="Calibri"/>
      <family val="2"/>
      <scheme val="minor"/>
    </font>
    <font>
      <b/>
      <i/>
      <sz val="22"/>
      <name val="Cambria"/>
      <family val="1"/>
      <scheme val="major"/>
    </font>
    <font>
      <i/>
      <sz val="15"/>
      <name val="Cambria"/>
      <family val="1"/>
      <scheme val="major"/>
    </font>
    <font>
      <b/>
      <i/>
      <sz val="30"/>
      <color theme="1"/>
      <name val="Cambria"/>
      <family val="1"/>
      <scheme val="major"/>
    </font>
    <font>
      <b/>
      <i/>
      <sz val="24"/>
      <name val="Cambria"/>
      <family val="1"/>
      <scheme val="major"/>
    </font>
    <font>
      <i/>
      <sz val="11"/>
      <color rgb="FFFF0000"/>
      <name val="Cambria"/>
      <family val="1"/>
      <scheme val="major"/>
    </font>
    <font>
      <b/>
      <i/>
      <sz val="28"/>
      <color theme="1"/>
      <name val="Cambria"/>
      <family val="1"/>
      <scheme val="major"/>
    </font>
    <font>
      <b/>
      <i/>
      <sz val="16"/>
      <color theme="1"/>
      <name val="Cambria"/>
      <family val="1"/>
      <scheme val="major"/>
    </font>
    <font>
      <sz val="14"/>
      <name val="Calibri"/>
      <family val="2"/>
      <scheme val="minor"/>
    </font>
    <font>
      <b/>
      <i/>
      <sz val="18"/>
      <color theme="1"/>
      <name val="Cambria"/>
      <family val="1"/>
      <scheme val="major"/>
    </font>
    <font>
      <b/>
      <i/>
      <sz val="19"/>
      <color theme="1"/>
      <name val="Cambria"/>
      <family val="1"/>
      <scheme val="major"/>
    </font>
    <font>
      <i/>
      <sz val="11"/>
      <name val="Cambria"/>
      <family val="1"/>
      <scheme val="major"/>
    </font>
    <font>
      <b/>
      <i/>
      <u val="double"/>
      <sz val="21"/>
      <name val="Cambria"/>
      <family val="1"/>
      <scheme val="major"/>
    </font>
    <font>
      <i/>
      <u/>
      <sz val="16"/>
      <name val="Cambria"/>
      <family val="1"/>
      <scheme val="major"/>
    </font>
    <font>
      <i/>
      <sz val="18"/>
      <color theme="1"/>
      <name val="Cambria"/>
      <family val="1"/>
      <scheme val="major"/>
    </font>
    <font>
      <i/>
      <u/>
      <sz val="18"/>
      <color theme="1"/>
      <name val="Cambria"/>
      <family val="1"/>
      <scheme val="major"/>
    </font>
    <font>
      <i/>
      <sz val="15"/>
      <color rgb="FFFF0000"/>
      <name val="Cambria"/>
      <family val="1"/>
    </font>
    <font>
      <i/>
      <sz val="15"/>
      <name val="Cambria"/>
      <family val="1"/>
    </font>
    <font>
      <b/>
      <i/>
      <u val="double"/>
      <sz val="22"/>
      <name val="Cambria"/>
      <family val="1"/>
      <scheme val="major"/>
    </font>
    <font>
      <b/>
      <i/>
      <sz val="19"/>
      <name val="Cambria"/>
      <family val="1"/>
      <scheme val="major"/>
    </font>
    <font>
      <i/>
      <sz val="18"/>
      <name val="Cambria"/>
      <family val="1"/>
      <scheme val="major"/>
    </font>
    <font>
      <sz val="16"/>
      <color theme="1"/>
      <name val="Calibri"/>
      <family val="2"/>
      <scheme val="minor"/>
    </font>
    <font>
      <i/>
      <u/>
      <sz val="16"/>
      <name val="Cambria"/>
      <family val="1"/>
    </font>
    <font>
      <i/>
      <sz val="19"/>
      <color theme="1"/>
      <name val="Cambria"/>
      <family val="1"/>
      <scheme val="major"/>
    </font>
    <font>
      <i/>
      <sz val="16"/>
      <color theme="1"/>
      <name val="Cambria"/>
      <family val="1"/>
      <scheme val="major"/>
    </font>
  </fonts>
  <fills count="25">
    <fill>
      <patternFill patternType="none"/>
    </fill>
    <fill>
      <patternFill patternType="gray125"/>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auto="1"/>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6">
    <xf numFmtId="0" fontId="0" fillId="0" borderId="0"/>
    <xf numFmtId="0" fontId="1" fillId="0" borderId="0"/>
    <xf numFmtId="0" fontId="9" fillId="0" borderId="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9" fillId="12" borderId="0" applyNumberFormat="0" applyBorder="0" applyAlignment="0" applyProtection="0"/>
    <xf numFmtId="0" fontId="10" fillId="13"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20" borderId="0" applyNumberFormat="0" applyBorder="0" applyAlignment="0" applyProtection="0"/>
    <xf numFmtId="0" fontId="11" fillId="4" borderId="0" applyNumberFormat="0" applyBorder="0" applyAlignment="0" applyProtection="0"/>
    <xf numFmtId="0" fontId="12" fillId="2" borderId="2" applyNumberFormat="0" applyAlignment="0" applyProtection="0"/>
    <xf numFmtId="0" fontId="13" fillId="21" borderId="3" applyNumberFormat="0" applyAlignment="0" applyProtection="0"/>
    <xf numFmtId="0" fontId="14" fillId="0" borderId="0" applyNumberFormat="0" applyFill="0" applyBorder="0" applyAlignment="0" applyProtection="0"/>
    <xf numFmtId="0" fontId="15" fillId="5"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8" borderId="2" applyNumberFormat="0" applyAlignment="0" applyProtection="0"/>
    <xf numFmtId="0" fontId="20" fillId="0" borderId="7" applyNumberFormat="0" applyFill="0" applyAlignment="0" applyProtection="0"/>
    <xf numFmtId="0" fontId="21" fillId="22" borderId="0" applyNumberFormat="0" applyBorder="0" applyAlignment="0" applyProtection="0"/>
    <xf numFmtId="0" fontId="9" fillId="23" borderId="8" applyNumberFormat="0" applyFont="0" applyAlignment="0" applyProtection="0"/>
    <xf numFmtId="0" fontId="22" fillId="2" borderId="9" applyNumberFormat="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0" applyNumberFormat="0" applyFill="0" applyBorder="0" applyAlignment="0" applyProtection="0"/>
    <xf numFmtId="44" fontId="2" fillId="0" borderId="0" applyFont="0" applyFill="0" applyBorder="0" applyAlignment="0" applyProtection="0"/>
    <xf numFmtId="44" fontId="2" fillId="0" borderId="0" applyFont="0" applyFill="0" applyBorder="0" applyAlignment="0" applyProtection="0"/>
  </cellStyleXfs>
  <cellXfs count="75">
    <xf numFmtId="0" fontId="0" fillId="0" borderId="0" xfId="0"/>
    <xf numFmtId="0" fontId="3" fillId="0" borderId="0" xfId="0" applyFont="1"/>
    <xf numFmtId="0" fontId="8" fillId="0" borderId="0" xfId="0" applyFont="1"/>
    <xf numFmtId="0" fontId="26" fillId="0" borderId="1" xfId="0" applyFont="1" applyFill="1" applyBorder="1" applyAlignment="1">
      <alignment horizontal="center" vertical="center" wrapText="1"/>
    </xf>
    <xf numFmtId="0" fontId="28" fillId="0" borderId="0" xfId="0" applyFont="1" applyFill="1"/>
    <xf numFmtId="0" fontId="29" fillId="0" borderId="0" xfId="0" applyFont="1" applyFill="1"/>
    <xf numFmtId="0" fontId="7" fillId="0" borderId="1" xfId="0" applyFont="1" applyFill="1" applyBorder="1" applyAlignment="1">
      <alignment horizontal="justify"/>
    </xf>
    <xf numFmtId="164" fontId="4" fillId="0" borderId="1" xfId="0" applyNumberFormat="1" applyFont="1" applyFill="1" applyBorder="1" applyAlignment="1">
      <alignment horizontal="center"/>
    </xf>
    <xf numFmtId="0" fontId="26" fillId="0" borderId="1" xfId="0" applyFont="1" applyBorder="1" applyAlignment="1">
      <alignment horizontal="left"/>
    </xf>
    <xf numFmtId="0" fontId="27" fillId="0" borderId="1" xfId="0" applyFont="1" applyFill="1" applyBorder="1" applyAlignment="1">
      <alignment horizontal="center" vertical="center"/>
    </xf>
    <xf numFmtId="0" fontId="33" fillId="0" borderId="1" xfId="0" applyFont="1" applyBorder="1" applyAlignment="1">
      <alignment horizontal="center" vertical="center"/>
    </xf>
    <xf numFmtId="0" fontId="30" fillId="0" borderId="1" xfId="0" applyFont="1" applyFill="1" applyBorder="1" applyAlignment="1">
      <alignment horizontal="center" vertical="center" wrapText="1"/>
    </xf>
    <xf numFmtId="0" fontId="34" fillId="0" borderId="0" xfId="0" applyFont="1"/>
    <xf numFmtId="0" fontId="37" fillId="0" borderId="0" xfId="0" applyFont="1"/>
    <xf numFmtId="0" fontId="4" fillId="0" borderId="0" xfId="0" applyFont="1"/>
    <xf numFmtId="0" fontId="27" fillId="0" borderId="1" xfId="0" applyFont="1" applyBorder="1" applyAlignment="1">
      <alignment horizontal="center" vertical="center" wrapText="1"/>
    </xf>
    <xf numFmtId="39" fontId="41" fillId="0" borderId="1" xfId="0" applyNumberFormat="1" applyFont="1" applyFill="1" applyBorder="1" applyAlignment="1">
      <alignment horizontal="center" wrapText="1"/>
    </xf>
    <xf numFmtId="0" fontId="4" fillId="0" borderId="1" xfId="0" applyFont="1" applyBorder="1" applyAlignment="1">
      <alignment horizontal="center"/>
    </xf>
    <xf numFmtId="0" fontId="40" fillId="0" borderId="0" xfId="0" applyFont="1"/>
    <xf numFmtId="0" fontId="6" fillId="0" borderId="1" xfId="0" applyFont="1" applyBorder="1" applyAlignment="1">
      <alignment horizontal="left" wrapText="1"/>
    </xf>
    <xf numFmtId="39" fontId="6" fillId="0" borderId="1" xfId="0" applyNumberFormat="1" applyFont="1" applyFill="1" applyBorder="1" applyAlignment="1">
      <alignment horizontal="center" wrapText="1"/>
    </xf>
    <xf numFmtId="49" fontId="6" fillId="0" borderId="1" xfId="0" applyNumberFormat="1" applyFont="1" applyFill="1" applyBorder="1" applyAlignment="1">
      <alignment horizontal="center" wrapText="1"/>
    </xf>
    <xf numFmtId="0" fontId="6" fillId="0" borderId="1" xfId="0" applyFont="1" applyFill="1" applyBorder="1" applyAlignment="1">
      <alignment horizontal="left" wrapText="1"/>
    </xf>
    <xf numFmtId="0" fontId="6" fillId="0" borderId="1" xfId="0" applyFont="1" applyFill="1" applyBorder="1" applyAlignment="1">
      <alignment horizontal="center" wrapText="1"/>
    </xf>
    <xf numFmtId="164" fontId="31" fillId="0" borderId="1" xfId="0" applyNumberFormat="1" applyFont="1" applyFill="1" applyBorder="1" applyAlignment="1">
      <alignment horizontal="center"/>
    </xf>
    <xf numFmtId="39" fontId="42" fillId="0" borderId="1" xfId="0" applyNumberFormat="1" applyFont="1" applyFill="1" applyBorder="1" applyAlignment="1">
      <alignment horizontal="center" wrapText="1"/>
    </xf>
    <xf numFmtId="4" fontId="6" fillId="0" borderId="1" xfId="0" applyNumberFormat="1" applyFont="1" applyFill="1" applyBorder="1" applyAlignment="1">
      <alignment horizontal="center" wrapText="1"/>
    </xf>
    <xf numFmtId="0" fontId="26" fillId="0" borderId="1" xfId="0" applyFont="1" applyFill="1" applyBorder="1" applyAlignment="1">
      <alignment horizontal="center" wrapText="1"/>
    </xf>
    <xf numFmtId="4" fontId="36" fillId="0" borderId="1" xfId="0" applyNumberFormat="1" applyFont="1" applyFill="1" applyBorder="1" applyAlignment="1">
      <alignment horizontal="center" wrapText="1"/>
    </xf>
    <xf numFmtId="0" fontId="3" fillId="0" borderId="1" xfId="0" applyFont="1" applyBorder="1"/>
    <xf numFmtId="0" fontId="30" fillId="0" borderId="1" xfId="0" applyFont="1" applyBorder="1" applyAlignment="1">
      <alignment horizontal="center" vertical="center" wrapText="1"/>
    </xf>
    <xf numFmtId="49" fontId="31" fillId="0" borderId="1" xfId="0" applyNumberFormat="1" applyFont="1" applyFill="1" applyBorder="1" applyAlignment="1">
      <alignment horizontal="center"/>
    </xf>
    <xf numFmtId="0" fontId="43" fillId="0" borderId="0" xfId="0" applyFont="1" applyAlignment="1">
      <alignment horizontal="center"/>
    </xf>
    <xf numFmtId="4" fontId="43" fillId="0" borderId="0" xfId="0" applyNumberFormat="1" applyFont="1" applyAlignment="1">
      <alignment horizontal="center"/>
    </xf>
    <xf numFmtId="4" fontId="44" fillId="0" borderId="0" xfId="0" applyNumberFormat="1" applyFont="1" applyAlignment="1">
      <alignment horizontal="center"/>
    </xf>
    <xf numFmtId="0" fontId="3" fillId="0" borderId="0" xfId="0" applyFont="1" applyBorder="1" applyAlignment="1">
      <alignment horizontal="center" vertical="center"/>
    </xf>
    <xf numFmtId="39" fontId="45" fillId="0" borderId="1" xfId="45" applyNumberFormat="1" applyFont="1" applyFill="1" applyBorder="1" applyAlignment="1">
      <alignment horizontal="center"/>
    </xf>
    <xf numFmtId="39" fontId="46" fillId="0" borderId="1" xfId="45" applyNumberFormat="1" applyFont="1" applyFill="1" applyBorder="1" applyAlignment="1">
      <alignment horizontal="center"/>
    </xf>
    <xf numFmtId="0" fontId="6" fillId="0" borderId="0" xfId="0" applyFont="1" applyFill="1"/>
    <xf numFmtId="0" fontId="27" fillId="0" borderId="0" xfId="0" applyFont="1" applyFill="1"/>
    <xf numFmtId="39" fontId="47" fillId="0" borderId="0" xfId="0" applyNumberFormat="1" applyFont="1" applyFill="1" applyBorder="1" applyAlignment="1">
      <alignment horizontal="center" wrapText="1"/>
    </xf>
    <xf numFmtId="39" fontId="48" fillId="0" borderId="1" xfId="0" applyNumberFormat="1" applyFont="1" applyFill="1" applyBorder="1" applyAlignment="1">
      <alignment horizontal="center" wrapText="1"/>
    </xf>
    <xf numFmtId="0" fontId="49" fillId="0" borderId="0" xfId="0" applyFont="1"/>
    <xf numFmtId="164" fontId="7" fillId="0" borderId="12" xfId="0" applyNumberFormat="1" applyFont="1" applyFill="1" applyBorder="1" applyAlignment="1">
      <alignment horizontal="center"/>
    </xf>
    <xf numFmtId="0" fontId="7" fillId="0" borderId="1" xfId="0" applyNumberFormat="1" applyFont="1" applyFill="1" applyBorder="1" applyAlignment="1">
      <alignment horizontal="center"/>
    </xf>
    <xf numFmtId="4" fontId="7" fillId="0" borderId="1" xfId="0" applyNumberFormat="1" applyFont="1" applyFill="1" applyBorder="1" applyAlignment="1">
      <alignment horizontal="center" wrapText="1"/>
    </xf>
    <xf numFmtId="0" fontId="7" fillId="0" borderId="1" xfId="0" applyFont="1" applyFill="1" applyBorder="1" applyAlignment="1">
      <alignment horizontal="justify" wrapText="1"/>
    </xf>
    <xf numFmtId="0" fontId="50" fillId="0" borderId="0" xfId="0" applyFont="1" applyFill="1"/>
    <xf numFmtId="0" fontId="50" fillId="0" borderId="0" xfId="0" applyFont="1"/>
    <xf numFmtId="4" fontId="51" fillId="0" borderId="1" xfId="0" applyNumberFormat="1" applyFont="1" applyFill="1" applyBorder="1" applyAlignment="1">
      <alignment horizontal="center" wrapText="1"/>
    </xf>
    <xf numFmtId="0" fontId="52" fillId="0" borderId="0" xfId="0" applyFont="1" applyBorder="1" applyAlignment="1">
      <alignment horizontal="left" wrapText="1"/>
    </xf>
    <xf numFmtId="0" fontId="6" fillId="0" borderId="11" xfId="0" applyFont="1" applyFill="1" applyBorder="1"/>
    <xf numFmtId="4" fontId="43" fillId="0" borderId="11" xfId="0" applyNumberFormat="1" applyFont="1" applyBorder="1" applyAlignment="1">
      <alignment horizontal="center"/>
    </xf>
    <xf numFmtId="0" fontId="0" fillId="0" borderId="11" xfId="0" applyBorder="1"/>
    <xf numFmtId="0" fontId="52" fillId="0" borderId="0" xfId="0" applyFont="1" applyAlignment="1">
      <alignment horizontal="left" wrapText="1"/>
    </xf>
    <xf numFmtId="0" fontId="53" fillId="0" borderId="0" xfId="0" applyFont="1" applyAlignment="1">
      <alignment horizontal="center"/>
    </xf>
    <xf numFmtId="0" fontId="53" fillId="0" borderId="0" xfId="0" applyFont="1" applyAlignment="1">
      <alignment horizontal="center" wrapText="1"/>
    </xf>
    <xf numFmtId="0" fontId="43" fillId="0" borderId="0" xfId="0" applyFont="1"/>
    <xf numFmtId="0" fontId="43" fillId="0" borderId="0" xfId="0" applyFont="1" applyAlignment="1">
      <alignment wrapText="1"/>
    </xf>
    <xf numFmtId="0" fontId="49" fillId="0" borderId="0" xfId="0" applyFont="1" applyFill="1"/>
    <xf numFmtId="0" fontId="49" fillId="0" borderId="0" xfId="0" applyFont="1" applyFill="1" applyAlignment="1">
      <alignment wrapText="1"/>
    </xf>
    <xf numFmtId="0" fontId="52" fillId="24" borderId="11" xfId="0" applyFont="1" applyFill="1" applyBorder="1" applyAlignment="1">
      <alignment horizontal="left" wrapText="1"/>
    </xf>
    <xf numFmtId="0" fontId="39" fillId="0" borderId="0" xfId="0" applyFont="1" applyAlignment="1">
      <alignment horizontal="center" wrapText="1"/>
    </xf>
    <xf numFmtId="0" fontId="52" fillId="0" borderId="0" xfId="0" applyFont="1" applyAlignment="1">
      <alignment horizontal="center" wrapText="1"/>
    </xf>
    <xf numFmtId="0" fontId="43" fillId="0" borderId="0" xfId="0" applyFont="1" applyAlignment="1">
      <alignment horizontal="center"/>
    </xf>
    <xf numFmtId="4" fontId="43" fillId="0" borderId="0" xfId="0" applyNumberFormat="1" applyFont="1" applyAlignment="1">
      <alignment horizontal="center"/>
    </xf>
    <xf numFmtId="0" fontId="5" fillId="0" borderId="0" xfId="0" applyFont="1" applyBorder="1" applyAlignment="1">
      <alignment horizontal="center" vertical="center"/>
    </xf>
    <xf numFmtId="0" fontId="30" fillId="0" borderId="13" xfId="0" applyFont="1" applyFill="1" applyBorder="1" applyAlignment="1">
      <alignment horizontal="center" wrapText="1"/>
    </xf>
    <xf numFmtId="0" fontId="30" fillId="0" borderId="14" xfId="0" applyFont="1" applyFill="1" applyBorder="1" applyAlignment="1">
      <alignment horizontal="center" wrapText="1"/>
    </xf>
    <xf numFmtId="0" fontId="43" fillId="0" borderId="11" xfId="0" applyFont="1" applyBorder="1" applyAlignment="1">
      <alignment horizontal="center"/>
    </xf>
    <xf numFmtId="0" fontId="38" fillId="0" borderId="0" xfId="0" applyFont="1" applyBorder="1" applyAlignment="1">
      <alignment horizontal="center"/>
    </xf>
    <xf numFmtId="0" fontId="38" fillId="0" borderId="0" xfId="0" applyFont="1" applyBorder="1" applyAlignment="1">
      <alignment horizontal="center" wrapText="1"/>
    </xf>
    <xf numFmtId="0" fontId="32" fillId="0" borderId="0" xfId="0" applyFont="1" applyAlignment="1">
      <alignment horizontal="center" vertical="center"/>
    </xf>
    <xf numFmtId="0" fontId="35" fillId="0" borderId="0" xfId="0" applyFont="1" applyAlignment="1">
      <alignment horizontal="center"/>
    </xf>
    <xf numFmtId="0" fontId="3" fillId="0" borderId="0" xfId="0" applyFont="1" applyBorder="1" applyAlignment="1">
      <alignment horizontal="center" vertical="center"/>
    </xf>
  </cellXfs>
  <cellStyles count="46">
    <cellStyle name="20% - Accent1" xfId="3"/>
    <cellStyle name="20% - Accent2" xfId="4"/>
    <cellStyle name="20% - Accent3" xfId="5"/>
    <cellStyle name="20% - Accent4" xfId="6"/>
    <cellStyle name="20% - Accent5" xfId="7"/>
    <cellStyle name="20% - Accent6" xfId="8"/>
    <cellStyle name="40% - Accent1" xfId="9"/>
    <cellStyle name="40% - Accent2" xfId="10"/>
    <cellStyle name="40% - Accent3" xfId="11"/>
    <cellStyle name="40% - Accent4" xfId="12"/>
    <cellStyle name="40% - Accent5" xfId="13"/>
    <cellStyle name="40% - Accent6" xfId="14"/>
    <cellStyle name="60% - Accent1" xfId="15"/>
    <cellStyle name="60% - Accent2" xfId="16"/>
    <cellStyle name="60% - Accent3" xfId="17"/>
    <cellStyle name="60% - Accent4" xfId="18"/>
    <cellStyle name="60% - Accent5" xfId="19"/>
    <cellStyle name="60% - Accent6" xfId="20"/>
    <cellStyle name="Accent1" xfId="21"/>
    <cellStyle name="Accent2" xfId="22"/>
    <cellStyle name="Accent3" xfId="23"/>
    <cellStyle name="Accent4" xfId="24"/>
    <cellStyle name="Accent5" xfId="25"/>
    <cellStyle name="Accent6" xfId="26"/>
    <cellStyle name="Bad" xfId="27"/>
    <cellStyle name="Calculation" xfId="28"/>
    <cellStyle name="Check Cell" xfId="29"/>
    <cellStyle name="Explanatory Text" xfId="30"/>
    <cellStyle name="Good" xfId="31"/>
    <cellStyle name="Heading 1" xfId="32"/>
    <cellStyle name="Heading 2" xfId="33"/>
    <cellStyle name="Heading 3" xfId="34"/>
    <cellStyle name="Heading 4" xfId="35"/>
    <cellStyle name="Input" xfId="36"/>
    <cellStyle name="Linked Cell" xfId="37"/>
    <cellStyle name="Moneda" xfId="45" builtinId="4"/>
    <cellStyle name="Moneda 2" xfId="44"/>
    <cellStyle name="Neutral 2" xfId="38"/>
    <cellStyle name="Normal" xfId="0" builtinId="0"/>
    <cellStyle name="Normal 2" xfId="1"/>
    <cellStyle name="Normal 3" xfId="2"/>
    <cellStyle name="Note" xfId="39"/>
    <cellStyle name="Output" xfId="40"/>
    <cellStyle name="Title" xfId="41"/>
    <cellStyle name="Total 2" xfId="42"/>
    <cellStyle name="Warning Text"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342899</xdr:colOff>
      <xdr:row>10</xdr:row>
      <xdr:rowOff>0</xdr:rowOff>
    </xdr:from>
    <xdr:ext cx="3171825" cy="438151"/>
    <xdr:sp macro="" textlink="">
      <xdr:nvSpPr>
        <xdr:cNvPr id="2" name="1 Rectángulo">
          <a:extLst>
            <a:ext uri="{FF2B5EF4-FFF2-40B4-BE49-F238E27FC236}">
              <a16:creationId xmlns:a16="http://schemas.microsoft.com/office/drawing/2014/main" xmlns="" id="{00000000-0008-0000-0000-000002000000}"/>
            </a:ext>
          </a:extLst>
        </xdr:cNvPr>
        <xdr:cNvSpPr/>
      </xdr:nvSpPr>
      <xdr:spPr>
        <a:xfrm>
          <a:off x="2409824" y="319087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3</xdr:col>
      <xdr:colOff>2819400</xdr:colOff>
      <xdr:row>1</xdr:row>
      <xdr:rowOff>28575</xdr:rowOff>
    </xdr:from>
    <xdr:to>
      <xdr:col>4</xdr:col>
      <xdr:colOff>3543300</xdr:colOff>
      <xdr:row>4</xdr:row>
      <xdr:rowOff>161925</xdr:rowOff>
    </xdr:to>
    <xdr:pic>
      <xdr:nvPicPr>
        <xdr:cNvPr id="3" name="2 Imagen">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86475" y="295275"/>
          <a:ext cx="4152900" cy="933450"/>
        </a:xfrm>
        <a:prstGeom prst="rect">
          <a:avLst/>
        </a:prstGeom>
        <a:noFill/>
      </xdr:spPr>
    </xdr:pic>
    <xdr:clientData/>
  </xdr:twoCellAnchor>
  <xdr:oneCellAnchor>
    <xdr:from>
      <xdr:col>2</xdr:col>
      <xdr:colOff>590549</xdr:colOff>
      <xdr:row>9</xdr:row>
      <xdr:rowOff>295275</xdr:rowOff>
    </xdr:from>
    <xdr:ext cx="3171825" cy="438151"/>
    <xdr:sp macro="" textlink="">
      <xdr:nvSpPr>
        <xdr:cNvPr id="4" name="3 Rectángulo">
          <a:extLst>
            <a:ext uri="{FF2B5EF4-FFF2-40B4-BE49-F238E27FC236}">
              <a16:creationId xmlns:a16="http://schemas.microsoft.com/office/drawing/2014/main" xmlns="" id="{00000000-0008-0000-0000-000005000000}"/>
            </a:ext>
          </a:extLst>
        </xdr:cNvPr>
        <xdr:cNvSpPr/>
      </xdr:nvSpPr>
      <xdr:spPr>
        <a:xfrm>
          <a:off x="2657474" y="30575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6</xdr:col>
      <xdr:colOff>0</xdr:colOff>
      <xdr:row>89</xdr:row>
      <xdr:rowOff>0</xdr:rowOff>
    </xdr:from>
    <xdr:to>
      <xdr:col>6</xdr:col>
      <xdr:colOff>0</xdr:colOff>
      <xdr:row>184</xdr:row>
      <xdr:rowOff>242887</xdr:rowOff>
    </xdr:to>
    <xdr:pic>
      <xdr:nvPicPr>
        <xdr:cNvPr id="5" name="4 Imagen" descr="farmacia del pueblo">
          <a:extLst>
            <a:ext uri="{FF2B5EF4-FFF2-40B4-BE49-F238E27FC236}">
              <a16:creationId xmlns:a16="http://schemas.microsoft.com/office/drawing/2014/main" xmlns="" id="{00000000-0008-0000-0000-000006000000}"/>
            </a:ext>
          </a:extLst>
        </xdr:cNvPr>
        <xdr:cNvPicPr/>
      </xdr:nvPicPr>
      <xdr:blipFill>
        <a:blip xmlns:r="http://schemas.openxmlformats.org/officeDocument/2006/relationships" r:embed="rId2" cstate="print"/>
        <a:srcRect/>
        <a:stretch>
          <a:fillRect/>
        </a:stretch>
      </xdr:blipFill>
      <xdr:spPr bwMode="auto">
        <a:xfrm>
          <a:off x="12220575" y="650119350"/>
          <a:ext cx="0" cy="43514962"/>
        </a:xfrm>
        <a:prstGeom prst="rect">
          <a:avLst/>
        </a:prstGeom>
        <a:solidFill>
          <a:schemeClr val="accent2"/>
        </a:solidFill>
      </xdr:spPr>
    </xdr:pic>
    <xdr:clientData/>
  </xdr:twoCellAnchor>
  <xdr:oneCellAnchor>
    <xdr:from>
      <xdr:col>2</xdr:col>
      <xdr:colOff>380999</xdr:colOff>
      <xdr:row>10</xdr:row>
      <xdr:rowOff>0</xdr:rowOff>
    </xdr:from>
    <xdr:ext cx="3171825" cy="438151"/>
    <xdr:sp macro="" textlink="">
      <xdr:nvSpPr>
        <xdr:cNvPr id="6" name="5 Rectángulo">
          <a:extLst>
            <a:ext uri="{FF2B5EF4-FFF2-40B4-BE49-F238E27FC236}">
              <a16:creationId xmlns:a16="http://schemas.microsoft.com/office/drawing/2014/main" xmlns="" id="{00000000-0008-0000-0000-000007000000}"/>
            </a:ext>
          </a:extLst>
        </xdr:cNvPr>
        <xdr:cNvSpPr/>
      </xdr:nvSpPr>
      <xdr:spPr>
        <a:xfrm>
          <a:off x="2447924" y="319087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5</xdr:col>
      <xdr:colOff>1543050</xdr:colOff>
      <xdr:row>1</xdr:row>
      <xdr:rowOff>0</xdr:rowOff>
    </xdr:from>
    <xdr:to>
      <xdr:col>5</xdr:col>
      <xdr:colOff>1543050</xdr:colOff>
      <xdr:row>15</xdr:row>
      <xdr:rowOff>1095374</xdr:rowOff>
    </xdr:to>
    <xdr:pic>
      <xdr:nvPicPr>
        <xdr:cNvPr id="7" name="8 Imagen" descr="farmacia del pueblo">
          <a:extLst>
            <a:ext uri="{FF2B5EF4-FFF2-40B4-BE49-F238E27FC236}">
              <a16:creationId xmlns:a16="http://schemas.microsoft.com/office/drawing/2014/main" xmlns="" id="{00000000-0008-0000-0000-000008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6630650" y="266700"/>
          <a:ext cx="0" cy="10839449"/>
        </a:xfrm>
        <a:prstGeom prst="rect">
          <a:avLst/>
        </a:prstGeom>
        <a:noFill/>
        <a:ln>
          <a:noFill/>
        </a:ln>
      </xdr:spPr>
    </xdr:pic>
    <xdr:clientData/>
  </xdr:twoCellAnchor>
  <xdr:oneCellAnchor>
    <xdr:from>
      <xdr:col>2</xdr:col>
      <xdr:colOff>495299</xdr:colOff>
      <xdr:row>9</xdr:row>
      <xdr:rowOff>28575</xdr:rowOff>
    </xdr:from>
    <xdr:ext cx="3171825" cy="438151"/>
    <xdr:sp macro="" textlink="">
      <xdr:nvSpPr>
        <xdr:cNvPr id="8" name="9 Rectángulo">
          <a:extLst>
            <a:ext uri="{FF2B5EF4-FFF2-40B4-BE49-F238E27FC236}">
              <a16:creationId xmlns:a16="http://schemas.microsoft.com/office/drawing/2014/main" xmlns="" id="{00000000-0008-0000-0000-000009000000}"/>
            </a:ext>
          </a:extLst>
        </xdr:cNvPr>
        <xdr:cNvSpPr/>
      </xdr:nvSpPr>
      <xdr:spPr>
        <a:xfrm>
          <a:off x="2562224" y="27908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5</xdr:col>
      <xdr:colOff>1657350</xdr:colOff>
      <xdr:row>1</xdr:row>
      <xdr:rowOff>95250</xdr:rowOff>
    </xdr:from>
    <xdr:to>
      <xdr:col>5</xdr:col>
      <xdr:colOff>1657350</xdr:colOff>
      <xdr:row>13</xdr:row>
      <xdr:rowOff>333375</xdr:rowOff>
    </xdr:to>
    <xdr:pic>
      <xdr:nvPicPr>
        <xdr:cNvPr id="9" name="10 Imagen" descr="farmacia del pueblo">
          <a:extLst>
            <a:ext uri="{FF2B5EF4-FFF2-40B4-BE49-F238E27FC236}">
              <a16:creationId xmlns:a16="http://schemas.microsoft.com/office/drawing/2014/main" xmlns="" id="{00000000-0008-0000-0000-00000A000000}"/>
            </a:ext>
          </a:extLst>
        </xdr:cNvPr>
        <xdr:cNvPicPr/>
      </xdr:nvPicPr>
      <xdr:blipFill>
        <a:blip xmlns:r="http://schemas.openxmlformats.org/officeDocument/2006/relationships" r:embed="rId2" cstate="print"/>
        <a:srcRect/>
        <a:stretch>
          <a:fillRect/>
        </a:stretch>
      </xdr:blipFill>
      <xdr:spPr bwMode="auto">
        <a:xfrm>
          <a:off x="12172950" y="361950"/>
          <a:ext cx="0" cy="32461200"/>
        </a:xfrm>
        <a:prstGeom prst="rect">
          <a:avLst/>
        </a:prstGeom>
        <a:solidFill>
          <a:schemeClr val="accent2"/>
        </a:solidFill>
      </xdr:spPr>
    </xdr:pic>
    <xdr:clientData/>
  </xdr:twoCellAnchor>
  <xdr:twoCellAnchor editAs="oneCell">
    <xdr:from>
      <xdr:col>6</xdr:col>
      <xdr:colOff>0</xdr:colOff>
      <xdr:row>89</xdr:row>
      <xdr:rowOff>0</xdr:rowOff>
    </xdr:from>
    <xdr:to>
      <xdr:col>6</xdr:col>
      <xdr:colOff>0</xdr:colOff>
      <xdr:row>164</xdr:row>
      <xdr:rowOff>152399</xdr:rowOff>
    </xdr:to>
    <xdr:pic>
      <xdr:nvPicPr>
        <xdr:cNvPr id="10" name="5 Imagen" descr="farmacia del pueblo">
          <a:extLst>
            <a:ext uri="{FF2B5EF4-FFF2-40B4-BE49-F238E27FC236}">
              <a16:creationId xmlns:a16="http://schemas.microsoft.com/office/drawing/2014/main" xmlns="" id="{00000000-0008-0000-0000-00000C000000}"/>
            </a:ext>
          </a:extLst>
        </xdr:cNvPr>
        <xdr:cNvPicPr/>
      </xdr:nvPicPr>
      <xdr:blipFill>
        <a:blip xmlns:r="http://schemas.openxmlformats.org/officeDocument/2006/relationships" r:embed="rId2" cstate="print"/>
        <a:srcRect/>
        <a:stretch>
          <a:fillRect/>
        </a:stretch>
      </xdr:blipFill>
      <xdr:spPr bwMode="auto">
        <a:xfrm>
          <a:off x="12220575" y="651062325"/>
          <a:ext cx="0" cy="35480624"/>
        </a:xfrm>
        <a:prstGeom prst="rect">
          <a:avLst/>
        </a:prstGeom>
        <a:solidFill>
          <a:schemeClr val="accent2"/>
        </a:solidFill>
      </xdr:spPr>
    </xdr:pic>
    <xdr:clientData/>
  </xdr:twoCellAnchor>
  <xdr:twoCellAnchor editAs="oneCell">
    <xdr:from>
      <xdr:col>6</xdr:col>
      <xdr:colOff>0</xdr:colOff>
      <xdr:row>89</xdr:row>
      <xdr:rowOff>0</xdr:rowOff>
    </xdr:from>
    <xdr:to>
      <xdr:col>6</xdr:col>
      <xdr:colOff>0</xdr:colOff>
      <xdr:row>191</xdr:row>
      <xdr:rowOff>4762</xdr:rowOff>
    </xdr:to>
    <xdr:pic>
      <xdr:nvPicPr>
        <xdr:cNvPr id="11" name="10 Imagen" descr="farmacia del pueblo">
          <a:extLst>
            <a:ext uri="{FF2B5EF4-FFF2-40B4-BE49-F238E27FC236}">
              <a16:creationId xmlns:a16="http://schemas.microsoft.com/office/drawing/2014/main" xmlns="" id="{00000000-0008-0000-0000-00000D000000}"/>
            </a:ext>
          </a:extLst>
        </xdr:cNvPr>
        <xdr:cNvPicPr/>
      </xdr:nvPicPr>
      <xdr:blipFill>
        <a:blip xmlns:r="http://schemas.openxmlformats.org/officeDocument/2006/relationships" r:embed="rId2" cstate="print"/>
        <a:srcRect/>
        <a:stretch>
          <a:fillRect/>
        </a:stretch>
      </xdr:blipFill>
      <xdr:spPr bwMode="auto">
        <a:xfrm>
          <a:off x="12220575" y="650119350"/>
          <a:ext cx="0" cy="45810487"/>
        </a:xfrm>
        <a:prstGeom prst="rect">
          <a:avLst/>
        </a:prstGeom>
        <a:solidFill>
          <a:schemeClr val="accent2"/>
        </a:solidFill>
      </xdr:spPr>
    </xdr:pic>
    <xdr:clientData/>
  </xdr:twoCellAnchor>
  <xdr:oneCellAnchor>
    <xdr:from>
      <xdr:col>3</xdr:col>
      <xdr:colOff>590549</xdr:colOff>
      <xdr:row>7</xdr:row>
      <xdr:rowOff>295275</xdr:rowOff>
    </xdr:from>
    <xdr:ext cx="3171825" cy="438151"/>
    <xdr:sp macro="" textlink="">
      <xdr:nvSpPr>
        <xdr:cNvPr id="12" name="11 Rectángulo">
          <a:extLst>
            <a:ext uri="{FF2B5EF4-FFF2-40B4-BE49-F238E27FC236}">
              <a16:creationId xmlns:a16="http://schemas.microsoft.com/office/drawing/2014/main" xmlns="" id="{00000000-0008-0000-0000-000005000000}"/>
            </a:ext>
          </a:extLst>
        </xdr:cNvPr>
        <xdr:cNvSpPr/>
      </xdr:nvSpPr>
      <xdr:spPr>
        <a:xfrm>
          <a:off x="4610099" y="21050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3</xdr:col>
      <xdr:colOff>495299</xdr:colOff>
      <xdr:row>7</xdr:row>
      <xdr:rowOff>28575</xdr:rowOff>
    </xdr:from>
    <xdr:ext cx="3171825" cy="438151"/>
    <xdr:sp macro="" textlink="">
      <xdr:nvSpPr>
        <xdr:cNvPr id="13" name="9 Rectángulo">
          <a:extLst>
            <a:ext uri="{FF2B5EF4-FFF2-40B4-BE49-F238E27FC236}">
              <a16:creationId xmlns:a16="http://schemas.microsoft.com/office/drawing/2014/main" xmlns="" id="{00000000-0008-0000-0000-000009000000}"/>
            </a:ext>
          </a:extLst>
        </xdr:cNvPr>
        <xdr:cNvSpPr/>
      </xdr:nvSpPr>
      <xdr:spPr>
        <a:xfrm>
          <a:off x="4514849" y="18383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3</xdr:col>
      <xdr:colOff>342899</xdr:colOff>
      <xdr:row>8</xdr:row>
      <xdr:rowOff>0</xdr:rowOff>
    </xdr:from>
    <xdr:ext cx="3171825" cy="438151"/>
    <xdr:sp macro="" textlink="">
      <xdr:nvSpPr>
        <xdr:cNvPr id="14" name="13 Rectángulo">
          <a:extLst>
            <a:ext uri="{FF2B5EF4-FFF2-40B4-BE49-F238E27FC236}">
              <a16:creationId xmlns:a16="http://schemas.microsoft.com/office/drawing/2014/main" xmlns="" id="{00000000-0008-0000-0000-000002000000}"/>
            </a:ext>
          </a:extLst>
        </xdr:cNvPr>
        <xdr:cNvSpPr/>
      </xdr:nvSpPr>
      <xdr:spPr>
        <a:xfrm>
          <a:off x="4362449" y="2286000"/>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3</xdr:col>
      <xdr:colOff>561974</xdr:colOff>
      <xdr:row>8</xdr:row>
      <xdr:rowOff>57150</xdr:rowOff>
    </xdr:from>
    <xdr:ext cx="3171825" cy="438151"/>
    <xdr:sp macro="" textlink="">
      <xdr:nvSpPr>
        <xdr:cNvPr id="15" name="14 Rectángulo">
          <a:extLst>
            <a:ext uri="{FF2B5EF4-FFF2-40B4-BE49-F238E27FC236}">
              <a16:creationId xmlns:a16="http://schemas.microsoft.com/office/drawing/2014/main" xmlns="" id="{00000000-0008-0000-0000-000005000000}"/>
            </a:ext>
          </a:extLst>
        </xdr:cNvPr>
        <xdr:cNvSpPr/>
      </xdr:nvSpPr>
      <xdr:spPr>
        <a:xfrm>
          <a:off x="4581524" y="2343150"/>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3</xdr:col>
      <xdr:colOff>380999</xdr:colOff>
      <xdr:row>8</xdr:row>
      <xdr:rowOff>0</xdr:rowOff>
    </xdr:from>
    <xdr:ext cx="3171825" cy="438151"/>
    <xdr:sp macro="" textlink="">
      <xdr:nvSpPr>
        <xdr:cNvPr id="16" name="15 Rectángulo">
          <a:extLst>
            <a:ext uri="{FF2B5EF4-FFF2-40B4-BE49-F238E27FC236}">
              <a16:creationId xmlns:a16="http://schemas.microsoft.com/office/drawing/2014/main" xmlns="" id="{00000000-0008-0000-0000-000007000000}"/>
            </a:ext>
          </a:extLst>
        </xdr:cNvPr>
        <xdr:cNvSpPr/>
      </xdr:nvSpPr>
      <xdr:spPr>
        <a:xfrm>
          <a:off x="4400549" y="2286000"/>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3</xdr:col>
      <xdr:colOff>495299</xdr:colOff>
      <xdr:row>7</xdr:row>
      <xdr:rowOff>28575</xdr:rowOff>
    </xdr:from>
    <xdr:ext cx="3171825" cy="438151"/>
    <xdr:sp macro="" textlink="">
      <xdr:nvSpPr>
        <xdr:cNvPr id="17" name="9 Rectángulo">
          <a:extLst>
            <a:ext uri="{FF2B5EF4-FFF2-40B4-BE49-F238E27FC236}">
              <a16:creationId xmlns:a16="http://schemas.microsoft.com/office/drawing/2014/main" xmlns="" id="{00000000-0008-0000-0000-000009000000}"/>
            </a:ext>
          </a:extLst>
        </xdr:cNvPr>
        <xdr:cNvSpPr/>
      </xdr:nvSpPr>
      <xdr:spPr>
        <a:xfrm>
          <a:off x="4514849" y="18383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xdr:from>
      <xdr:col>3</xdr:col>
      <xdr:colOff>1914525</xdr:colOff>
      <xdr:row>91</xdr:row>
      <xdr:rowOff>438150</xdr:rowOff>
    </xdr:from>
    <xdr:to>
      <xdr:col>3</xdr:col>
      <xdr:colOff>3105151</xdr:colOff>
      <xdr:row>91</xdr:row>
      <xdr:rowOff>638174</xdr:rowOff>
    </xdr:to>
    <xdr:sp macro="" textlink="">
      <xdr:nvSpPr>
        <xdr:cNvPr id="18" name="6 Flecha abajo"/>
        <xdr:cNvSpPr/>
      </xdr:nvSpPr>
      <xdr:spPr>
        <a:xfrm rot="16200000">
          <a:off x="6238876" y="131987924"/>
          <a:ext cx="200024" cy="119062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b="1">
            <a:solidFill>
              <a:srgbClr val="0070C0"/>
            </a:solidFil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VP118"/>
  <sheetViews>
    <sheetView tabSelected="1" topLeftCell="A79" zoomScaleNormal="100" workbookViewId="0">
      <selection activeCell="D90" sqref="D90"/>
    </sheetView>
  </sheetViews>
  <sheetFormatPr baseColWidth="10" defaultRowHeight="21" x14ac:dyDescent="0.35"/>
  <cols>
    <col min="1" max="1" width="10.28515625" style="13" customWidth="1"/>
    <col min="2" max="2" width="14.85546875" style="4" customWidth="1"/>
    <col min="3" max="3" width="23.85546875" style="5" customWidth="1"/>
    <col min="4" max="4" width="51.42578125" style="5" customWidth="1"/>
    <col min="5" max="5" width="75" customWidth="1"/>
    <col min="6" max="6" width="25.7109375" style="5" customWidth="1"/>
    <col min="7" max="7" width="25.140625" customWidth="1"/>
    <col min="8" max="8" width="22.85546875" customWidth="1"/>
    <col min="9" max="9" width="6.42578125" hidden="1" customWidth="1"/>
  </cols>
  <sheetData>
    <row r="6" spans="1:8" ht="33" x14ac:dyDescent="0.25">
      <c r="A6" s="66" t="s">
        <v>104</v>
      </c>
      <c r="B6" s="66"/>
      <c r="C6" s="66"/>
      <c r="D6" s="66"/>
      <c r="E6" s="66"/>
      <c r="F6" s="66"/>
      <c r="G6" s="66"/>
      <c r="H6" s="66"/>
    </row>
    <row r="7" spans="1:8" s="2" customFormat="1" ht="40.5" customHeight="1" x14ac:dyDescent="0.45">
      <c r="A7" s="72" t="s">
        <v>3</v>
      </c>
      <c r="B7" s="72"/>
      <c r="C7" s="72"/>
      <c r="D7" s="72"/>
      <c r="E7" s="72"/>
      <c r="F7" s="72"/>
      <c r="G7" s="72"/>
      <c r="H7" s="72"/>
    </row>
    <row r="8" spans="1:8" s="2" customFormat="1" ht="37.5" customHeight="1" x14ac:dyDescent="0.45">
      <c r="A8" s="73" t="s">
        <v>4</v>
      </c>
      <c r="B8" s="73"/>
      <c r="C8" s="73"/>
      <c r="D8" s="73"/>
      <c r="E8" s="73"/>
      <c r="F8" s="73"/>
      <c r="G8" s="73"/>
      <c r="H8" s="73"/>
    </row>
    <row r="9" spans="1:8" s="2" customFormat="1" ht="37.5" customHeight="1" x14ac:dyDescent="0.45">
      <c r="A9" s="73" t="s">
        <v>7</v>
      </c>
      <c r="B9" s="73"/>
      <c r="C9" s="73"/>
      <c r="D9" s="73"/>
      <c r="E9" s="73"/>
      <c r="F9" s="73"/>
      <c r="G9" s="73"/>
      <c r="H9" s="73"/>
    </row>
    <row r="10" spans="1:8" s="1" customFormat="1" ht="37.5" customHeight="1" x14ac:dyDescent="0.45">
      <c r="A10" s="73" t="s">
        <v>23</v>
      </c>
      <c r="B10" s="73"/>
      <c r="C10" s="73"/>
      <c r="D10" s="73"/>
      <c r="E10" s="73"/>
      <c r="F10" s="73"/>
      <c r="G10" s="73"/>
      <c r="H10" s="73"/>
    </row>
    <row r="11" spans="1:8" s="1" customFormat="1" ht="30" customHeight="1" x14ac:dyDescent="0.25">
      <c r="A11" s="14"/>
      <c r="B11" s="74"/>
      <c r="C11" s="74"/>
      <c r="D11" s="74"/>
      <c r="E11" s="74"/>
      <c r="F11" s="35"/>
    </row>
    <row r="12" spans="1:8" s="1" customFormat="1" ht="74.25" customHeight="1" x14ac:dyDescent="0.2">
      <c r="A12" s="15" t="s">
        <v>5</v>
      </c>
      <c r="B12" s="9" t="s">
        <v>0</v>
      </c>
      <c r="C12" s="3" t="s">
        <v>9</v>
      </c>
      <c r="D12" s="11" t="s">
        <v>1</v>
      </c>
      <c r="E12" s="10" t="s">
        <v>8</v>
      </c>
      <c r="F12" s="11" t="s">
        <v>6</v>
      </c>
      <c r="G12" s="11" t="s">
        <v>10</v>
      </c>
      <c r="H12" s="30" t="s">
        <v>2</v>
      </c>
    </row>
    <row r="13" spans="1:8" s="1" customFormat="1" ht="40.5" customHeight="1" x14ac:dyDescent="0.35">
      <c r="A13" s="17">
        <v>1</v>
      </c>
      <c r="B13" s="24">
        <v>45231</v>
      </c>
      <c r="C13" s="23"/>
      <c r="D13" s="27" t="s">
        <v>22</v>
      </c>
      <c r="E13" s="8" t="s">
        <v>12</v>
      </c>
      <c r="F13" s="28"/>
      <c r="G13" s="29"/>
      <c r="H13" s="41">
        <v>610073.49</v>
      </c>
    </row>
    <row r="14" spans="1:8" s="1" customFormat="1" ht="109.5" customHeight="1" x14ac:dyDescent="0.3">
      <c r="A14" s="17">
        <v>2</v>
      </c>
      <c r="B14" s="24">
        <v>45231</v>
      </c>
      <c r="C14" s="21" t="s">
        <v>14</v>
      </c>
      <c r="D14" s="22" t="s">
        <v>34</v>
      </c>
      <c r="E14" s="19" t="s">
        <v>113</v>
      </c>
      <c r="F14" s="26">
        <v>1369221.77</v>
      </c>
      <c r="G14" s="29"/>
      <c r="H14" s="20">
        <f>SUM(H13+F14-G14)</f>
        <v>1979295.26</v>
      </c>
    </row>
    <row r="15" spans="1:8" s="18" customFormat="1" ht="243" x14ac:dyDescent="0.3">
      <c r="A15" s="17">
        <v>3</v>
      </c>
      <c r="B15" s="24">
        <v>45232</v>
      </c>
      <c r="C15" s="31" t="s">
        <v>46</v>
      </c>
      <c r="D15" s="22" t="s">
        <v>19</v>
      </c>
      <c r="E15" s="19" t="s">
        <v>114</v>
      </c>
      <c r="F15" s="36"/>
      <c r="G15" s="37">
        <v>49950</v>
      </c>
      <c r="H15" s="20">
        <f t="shared" ref="H15:H78" si="0">SUM(H14+F15-G15)</f>
        <v>1929345.26</v>
      </c>
    </row>
    <row r="16" spans="1:8" s="1" customFormat="1" ht="263.25" x14ac:dyDescent="0.3">
      <c r="A16" s="17">
        <v>4</v>
      </c>
      <c r="B16" s="24">
        <v>45232</v>
      </c>
      <c r="C16" s="31" t="s">
        <v>46</v>
      </c>
      <c r="D16" s="22" t="s">
        <v>19</v>
      </c>
      <c r="E16" s="19" t="s">
        <v>115</v>
      </c>
      <c r="F16" s="26"/>
      <c r="G16" s="37">
        <v>42200</v>
      </c>
      <c r="H16" s="20">
        <f t="shared" si="0"/>
        <v>1887145.26</v>
      </c>
    </row>
    <row r="17" spans="1:8" s="18" customFormat="1" ht="162" x14ac:dyDescent="0.3">
      <c r="A17" s="17">
        <v>5</v>
      </c>
      <c r="B17" s="24">
        <v>45232</v>
      </c>
      <c r="C17" s="31" t="s">
        <v>46</v>
      </c>
      <c r="D17" s="22" t="s">
        <v>47</v>
      </c>
      <c r="E17" s="22" t="s">
        <v>116</v>
      </c>
      <c r="F17" s="36"/>
      <c r="G17" s="37">
        <v>47200</v>
      </c>
      <c r="H17" s="20">
        <f t="shared" si="0"/>
        <v>1839945.26</v>
      </c>
    </row>
    <row r="18" spans="1:8" s="18" customFormat="1" ht="121.5" x14ac:dyDescent="0.3">
      <c r="A18" s="17">
        <v>6</v>
      </c>
      <c r="B18" s="24">
        <v>45232</v>
      </c>
      <c r="C18" s="31" t="s">
        <v>46</v>
      </c>
      <c r="D18" s="22" t="s">
        <v>47</v>
      </c>
      <c r="E18" s="22" t="s">
        <v>68</v>
      </c>
      <c r="F18" s="36"/>
      <c r="G18" s="37">
        <v>10600</v>
      </c>
      <c r="H18" s="20">
        <f t="shared" si="0"/>
        <v>1829345.26</v>
      </c>
    </row>
    <row r="19" spans="1:8" s="12" customFormat="1" ht="121.5" x14ac:dyDescent="0.3">
      <c r="A19" s="17">
        <v>7</v>
      </c>
      <c r="B19" s="24">
        <v>45233</v>
      </c>
      <c r="C19" s="23">
        <v>21398155</v>
      </c>
      <c r="D19" s="22" t="s">
        <v>49</v>
      </c>
      <c r="E19" s="19" t="s">
        <v>50</v>
      </c>
      <c r="F19" s="26"/>
      <c r="G19" s="20">
        <v>200000</v>
      </c>
      <c r="H19" s="20">
        <f t="shared" si="0"/>
        <v>1629345.26</v>
      </c>
    </row>
    <row r="20" spans="1:8" s="12" customFormat="1" ht="121.5" x14ac:dyDescent="0.3">
      <c r="A20" s="17">
        <v>8</v>
      </c>
      <c r="B20" s="24">
        <v>45233</v>
      </c>
      <c r="C20" s="31" t="s">
        <v>46</v>
      </c>
      <c r="D20" s="22" t="s">
        <v>51</v>
      </c>
      <c r="E20" s="19" t="s">
        <v>117</v>
      </c>
      <c r="F20" s="26"/>
      <c r="G20" s="20">
        <v>9600</v>
      </c>
      <c r="H20" s="20">
        <f t="shared" si="0"/>
        <v>1619745.26</v>
      </c>
    </row>
    <row r="21" spans="1:8" s="12" customFormat="1" ht="121.5" x14ac:dyDescent="0.3">
      <c r="A21" s="17">
        <v>9</v>
      </c>
      <c r="B21" s="24">
        <v>45233</v>
      </c>
      <c r="C21" s="31" t="s">
        <v>46</v>
      </c>
      <c r="D21" s="22" t="s">
        <v>51</v>
      </c>
      <c r="E21" s="19" t="s">
        <v>118</v>
      </c>
      <c r="F21" s="26"/>
      <c r="G21" s="20">
        <v>10800</v>
      </c>
      <c r="H21" s="20">
        <f t="shared" si="0"/>
        <v>1608945.26</v>
      </c>
    </row>
    <row r="22" spans="1:8" s="12" customFormat="1" ht="121.5" x14ac:dyDescent="0.3">
      <c r="A22" s="17">
        <v>10</v>
      </c>
      <c r="B22" s="24">
        <v>45233</v>
      </c>
      <c r="C22" s="31" t="s">
        <v>46</v>
      </c>
      <c r="D22" s="22" t="s">
        <v>51</v>
      </c>
      <c r="E22" s="19" t="s">
        <v>119</v>
      </c>
      <c r="F22" s="26"/>
      <c r="G22" s="20">
        <v>8400</v>
      </c>
      <c r="H22" s="20">
        <f t="shared" si="0"/>
        <v>1600545.26</v>
      </c>
    </row>
    <row r="23" spans="1:8" s="12" customFormat="1" ht="121.5" x14ac:dyDescent="0.3">
      <c r="A23" s="17">
        <v>11</v>
      </c>
      <c r="B23" s="24">
        <v>45233</v>
      </c>
      <c r="C23" s="31" t="s">
        <v>46</v>
      </c>
      <c r="D23" s="22" t="s">
        <v>51</v>
      </c>
      <c r="E23" s="19" t="s">
        <v>120</v>
      </c>
      <c r="F23" s="26"/>
      <c r="G23" s="20">
        <v>10800</v>
      </c>
      <c r="H23" s="20">
        <f t="shared" si="0"/>
        <v>1589745.26</v>
      </c>
    </row>
    <row r="24" spans="1:8" ht="121.5" x14ac:dyDescent="0.3">
      <c r="A24" s="17">
        <v>12</v>
      </c>
      <c r="B24" s="24">
        <v>45233</v>
      </c>
      <c r="C24" s="31" t="s">
        <v>24</v>
      </c>
      <c r="D24" s="22" t="s">
        <v>48</v>
      </c>
      <c r="E24" s="19" t="s">
        <v>121</v>
      </c>
      <c r="F24" s="21"/>
      <c r="G24" s="20">
        <v>1262.79</v>
      </c>
      <c r="H24" s="20">
        <f t="shared" si="0"/>
        <v>1588482.47</v>
      </c>
    </row>
    <row r="25" spans="1:8" s="18" customFormat="1" ht="121.5" x14ac:dyDescent="0.3">
      <c r="A25" s="17">
        <v>13</v>
      </c>
      <c r="B25" s="24">
        <v>45233</v>
      </c>
      <c r="C25" s="31" t="s">
        <v>25</v>
      </c>
      <c r="D25" s="22" t="s">
        <v>26</v>
      </c>
      <c r="E25" s="19" t="s">
        <v>122</v>
      </c>
      <c r="F25" s="21"/>
      <c r="G25" s="20">
        <v>1080</v>
      </c>
      <c r="H25" s="20">
        <f t="shared" si="0"/>
        <v>1587402.47</v>
      </c>
    </row>
    <row r="26" spans="1:8" s="12" customFormat="1" ht="142.5" customHeight="1" x14ac:dyDescent="0.3">
      <c r="A26" s="17">
        <v>14</v>
      </c>
      <c r="B26" s="24">
        <v>45233</v>
      </c>
      <c r="C26" s="31" t="s">
        <v>52</v>
      </c>
      <c r="D26" s="22" t="s">
        <v>53</v>
      </c>
      <c r="E26" s="19" t="s">
        <v>69</v>
      </c>
      <c r="F26" s="26"/>
      <c r="G26" s="20">
        <v>14250</v>
      </c>
      <c r="H26" s="20">
        <f t="shared" si="0"/>
        <v>1573152.47</v>
      </c>
    </row>
    <row r="27" spans="1:8" s="12" customFormat="1" ht="121.5" x14ac:dyDescent="0.3">
      <c r="A27" s="17">
        <v>15</v>
      </c>
      <c r="B27" s="24">
        <v>45233</v>
      </c>
      <c r="C27" s="31" t="s">
        <v>54</v>
      </c>
      <c r="D27" s="22" t="s">
        <v>96</v>
      </c>
      <c r="E27" s="19" t="s">
        <v>123</v>
      </c>
      <c r="F27" s="21"/>
      <c r="G27" s="20">
        <v>1100</v>
      </c>
      <c r="H27" s="20">
        <f t="shared" si="0"/>
        <v>1572052.47</v>
      </c>
    </row>
    <row r="28" spans="1:8" s="12" customFormat="1" ht="202.5" x14ac:dyDescent="0.3">
      <c r="A28" s="17">
        <v>16</v>
      </c>
      <c r="B28" s="24">
        <v>45233</v>
      </c>
      <c r="C28" s="31" t="s">
        <v>55</v>
      </c>
      <c r="D28" s="22" t="s">
        <v>97</v>
      </c>
      <c r="E28" s="19" t="s">
        <v>124</v>
      </c>
      <c r="F28" s="21"/>
      <c r="G28" s="20">
        <v>1700</v>
      </c>
      <c r="H28" s="20">
        <f t="shared" si="0"/>
        <v>1570352.47</v>
      </c>
    </row>
    <row r="29" spans="1:8" s="12" customFormat="1" ht="121.5" x14ac:dyDescent="0.3">
      <c r="A29" s="17">
        <v>17</v>
      </c>
      <c r="B29" s="24">
        <v>45233</v>
      </c>
      <c r="C29" s="31" t="s">
        <v>57</v>
      </c>
      <c r="D29" s="22" t="s">
        <v>56</v>
      </c>
      <c r="E29" s="19" t="s">
        <v>125</v>
      </c>
      <c r="F29" s="26"/>
      <c r="G29" s="20">
        <v>1200</v>
      </c>
      <c r="H29" s="20">
        <f t="shared" si="0"/>
        <v>1569152.47</v>
      </c>
    </row>
    <row r="30" spans="1:8" ht="202.5" x14ac:dyDescent="0.3">
      <c r="A30" s="17">
        <v>18</v>
      </c>
      <c r="B30" s="24">
        <v>45233</v>
      </c>
      <c r="C30" s="31" t="s">
        <v>27</v>
      </c>
      <c r="D30" s="22" t="s">
        <v>35</v>
      </c>
      <c r="E30" s="19" t="s">
        <v>36</v>
      </c>
      <c r="F30" s="21"/>
      <c r="G30" s="20">
        <v>3460</v>
      </c>
      <c r="H30" s="20">
        <f t="shared" si="0"/>
        <v>1565692.47</v>
      </c>
    </row>
    <row r="31" spans="1:8" s="12" customFormat="1" ht="101.25" x14ac:dyDescent="0.3">
      <c r="A31" s="17">
        <v>19</v>
      </c>
      <c r="B31" s="24">
        <v>45233</v>
      </c>
      <c r="C31" s="31" t="s">
        <v>28</v>
      </c>
      <c r="D31" s="22" t="s">
        <v>67</v>
      </c>
      <c r="E31" s="19" t="s">
        <v>126</v>
      </c>
      <c r="F31" s="21"/>
      <c r="G31" s="20">
        <v>1591.2</v>
      </c>
      <c r="H31" s="20">
        <f t="shared" si="0"/>
        <v>1564101.27</v>
      </c>
    </row>
    <row r="32" spans="1:8" s="12" customFormat="1" ht="162" x14ac:dyDescent="0.3">
      <c r="A32" s="17">
        <v>20</v>
      </c>
      <c r="B32" s="24">
        <v>45233</v>
      </c>
      <c r="C32" s="31" t="s">
        <v>59</v>
      </c>
      <c r="D32" s="22" t="s">
        <v>58</v>
      </c>
      <c r="E32" s="19" t="s">
        <v>127</v>
      </c>
      <c r="F32" s="26"/>
      <c r="G32" s="20">
        <v>13600</v>
      </c>
      <c r="H32" s="20">
        <f t="shared" si="0"/>
        <v>1550501.27</v>
      </c>
    </row>
    <row r="33" spans="1:8" s="12" customFormat="1" ht="121.5" x14ac:dyDescent="0.3">
      <c r="A33" s="17">
        <v>21</v>
      </c>
      <c r="B33" s="24">
        <v>45233</v>
      </c>
      <c r="C33" s="31" t="s">
        <v>60</v>
      </c>
      <c r="D33" s="22" t="s">
        <v>61</v>
      </c>
      <c r="E33" s="19" t="s">
        <v>128</v>
      </c>
      <c r="F33" s="26"/>
      <c r="G33" s="20">
        <v>1200</v>
      </c>
      <c r="H33" s="20">
        <f t="shared" si="0"/>
        <v>1549301.27</v>
      </c>
    </row>
    <row r="34" spans="1:8" s="18" customFormat="1" ht="111.75" customHeight="1" x14ac:dyDescent="0.3">
      <c r="A34" s="17">
        <v>22</v>
      </c>
      <c r="B34" s="24">
        <v>45233</v>
      </c>
      <c r="C34" s="31" t="s">
        <v>30</v>
      </c>
      <c r="D34" s="22" t="s">
        <v>18</v>
      </c>
      <c r="E34" s="19" t="s">
        <v>31</v>
      </c>
      <c r="F34" s="36"/>
      <c r="G34" s="37">
        <v>47500</v>
      </c>
      <c r="H34" s="20">
        <f t="shared" si="0"/>
        <v>1501801.27</v>
      </c>
    </row>
    <row r="35" spans="1:8" s="12" customFormat="1" ht="164.25" customHeight="1" x14ac:dyDescent="0.3">
      <c r="A35" s="17">
        <v>23</v>
      </c>
      <c r="B35" s="24">
        <v>45233</v>
      </c>
      <c r="C35" s="31" t="s">
        <v>46</v>
      </c>
      <c r="D35" s="22" t="s">
        <v>62</v>
      </c>
      <c r="E35" s="19" t="s">
        <v>89</v>
      </c>
      <c r="F35" s="26"/>
      <c r="G35" s="20">
        <v>43050</v>
      </c>
      <c r="H35" s="20">
        <f t="shared" si="0"/>
        <v>1458751.27</v>
      </c>
    </row>
    <row r="36" spans="1:8" s="12" customFormat="1" ht="101.25" x14ac:dyDescent="0.3">
      <c r="A36" s="17">
        <v>24</v>
      </c>
      <c r="B36" s="24">
        <v>45237</v>
      </c>
      <c r="C36" s="23">
        <v>32564021871</v>
      </c>
      <c r="D36" s="22" t="s">
        <v>44</v>
      </c>
      <c r="E36" s="19" t="s">
        <v>45</v>
      </c>
      <c r="F36" s="21"/>
      <c r="G36" s="20">
        <v>18000</v>
      </c>
      <c r="H36" s="20">
        <f t="shared" si="0"/>
        <v>1440751.27</v>
      </c>
    </row>
    <row r="37" spans="1:8" s="12" customFormat="1" ht="162" x14ac:dyDescent="0.3">
      <c r="A37" s="17">
        <v>25</v>
      </c>
      <c r="B37" s="24">
        <v>45237</v>
      </c>
      <c r="C37" s="31" t="s">
        <v>29</v>
      </c>
      <c r="D37" s="22" t="s">
        <v>67</v>
      </c>
      <c r="E37" s="19" t="s">
        <v>37</v>
      </c>
      <c r="F37" s="21"/>
      <c r="G37" s="20">
        <v>8751.6</v>
      </c>
      <c r="H37" s="20">
        <f t="shared" si="0"/>
        <v>1431999.67</v>
      </c>
    </row>
    <row r="38" spans="1:8" s="12" customFormat="1" ht="101.25" x14ac:dyDescent="0.3">
      <c r="A38" s="17">
        <v>26</v>
      </c>
      <c r="B38" s="43">
        <v>45237</v>
      </c>
      <c r="C38" s="44">
        <v>577115279</v>
      </c>
      <c r="D38" s="22" t="s">
        <v>13</v>
      </c>
      <c r="E38" s="46" t="s">
        <v>129</v>
      </c>
      <c r="F38" s="45">
        <v>1040</v>
      </c>
      <c r="G38" s="20"/>
      <c r="H38" s="20">
        <f t="shared" si="0"/>
        <v>1433039.67</v>
      </c>
    </row>
    <row r="39" spans="1:8" s="12" customFormat="1" ht="121.5" x14ac:dyDescent="0.3">
      <c r="A39" s="17">
        <v>27</v>
      </c>
      <c r="B39" s="24">
        <v>45237</v>
      </c>
      <c r="C39" s="31" t="s">
        <v>64</v>
      </c>
      <c r="D39" s="22" t="s">
        <v>63</v>
      </c>
      <c r="E39" s="19" t="s">
        <v>130</v>
      </c>
      <c r="F39" s="26"/>
      <c r="G39" s="20">
        <v>25000</v>
      </c>
      <c r="H39" s="20">
        <f t="shared" si="0"/>
        <v>1408039.67</v>
      </c>
    </row>
    <row r="40" spans="1:8" ht="149.25" customHeight="1" x14ac:dyDescent="0.35">
      <c r="A40" s="17">
        <v>28</v>
      </c>
      <c r="B40" s="24">
        <v>45237</v>
      </c>
      <c r="C40" s="23">
        <v>32569203319</v>
      </c>
      <c r="D40" s="22" t="s">
        <v>32</v>
      </c>
      <c r="E40" s="19" t="s">
        <v>33</v>
      </c>
      <c r="G40" s="20">
        <v>13296.47</v>
      </c>
      <c r="H40" s="20">
        <f t="shared" si="0"/>
        <v>1394743.2</v>
      </c>
    </row>
    <row r="41" spans="1:8" s="12" customFormat="1" ht="141.75" x14ac:dyDescent="0.3">
      <c r="A41" s="17">
        <v>29</v>
      </c>
      <c r="B41" s="24">
        <v>45237</v>
      </c>
      <c r="C41" s="31" t="s">
        <v>65</v>
      </c>
      <c r="D41" s="22" t="s">
        <v>98</v>
      </c>
      <c r="E41" s="19" t="s">
        <v>131</v>
      </c>
      <c r="F41" s="26"/>
      <c r="G41" s="20">
        <v>900</v>
      </c>
      <c r="H41" s="20">
        <f t="shared" si="0"/>
        <v>1393843.2</v>
      </c>
    </row>
    <row r="42" spans="1:8" s="12" customFormat="1" ht="141.75" x14ac:dyDescent="0.3">
      <c r="A42" s="17">
        <v>30</v>
      </c>
      <c r="B42" s="24">
        <v>45237</v>
      </c>
      <c r="C42" s="31" t="s">
        <v>46</v>
      </c>
      <c r="D42" s="22" t="s">
        <v>66</v>
      </c>
      <c r="E42" s="19" t="s">
        <v>132</v>
      </c>
      <c r="F42" s="21"/>
      <c r="G42" s="20">
        <v>19000</v>
      </c>
      <c r="H42" s="20">
        <f t="shared" si="0"/>
        <v>1374843.2</v>
      </c>
    </row>
    <row r="43" spans="1:8" s="18" customFormat="1" ht="243" x14ac:dyDescent="0.3">
      <c r="A43" s="17">
        <v>31</v>
      </c>
      <c r="B43" s="24">
        <v>45237</v>
      </c>
      <c r="C43" s="31" t="s">
        <v>46</v>
      </c>
      <c r="D43" s="22" t="s">
        <v>19</v>
      </c>
      <c r="E43" s="22" t="s">
        <v>133</v>
      </c>
      <c r="F43" s="36"/>
      <c r="G43" s="37">
        <v>48550</v>
      </c>
      <c r="H43" s="20">
        <f t="shared" si="0"/>
        <v>1326293.2</v>
      </c>
    </row>
    <row r="44" spans="1:8" s="18" customFormat="1" ht="244.5" customHeight="1" x14ac:dyDescent="0.3">
      <c r="A44" s="17">
        <v>32</v>
      </c>
      <c r="B44" s="24">
        <v>45237</v>
      </c>
      <c r="C44" s="31" t="s">
        <v>46</v>
      </c>
      <c r="D44" s="22" t="s">
        <v>19</v>
      </c>
      <c r="E44" s="22" t="s">
        <v>134</v>
      </c>
      <c r="F44" s="36"/>
      <c r="G44" s="37">
        <v>44000</v>
      </c>
      <c r="H44" s="20">
        <f t="shared" si="0"/>
        <v>1282293.2</v>
      </c>
    </row>
    <row r="45" spans="1:8" s="18" customFormat="1" ht="162" customHeight="1" x14ac:dyDescent="0.3">
      <c r="A45" s="17">
        <v>33</v>
      </c>
      <c r="B45" s="24">
        <v>45237</v>
      </c>
      <c r="C45" s="31" t="s">
        <v>46</v>
      </c>
      <c r="D45" s="22" t="s">
        <v>47</v>
      </c>
      <c r="E45" s="22" t="s">
        <v>135</v>
      </c>
      <c r="F45" s="36"/>
      <c r="G45" s="37">
        <v>49200</v>
      </c>
      <c r="H45" s="20">
        <f t="shared" si="0"/>
        <v>1233093.2</v>
      </c>
    </row>
    <row r="46" spans="1:8" s="18" customFormat="1" ht="162" customHeight="1" x14ac:dyDescent="0.3">
      <c r="A46" s="17">
        <v>34</v>
      </c>
      <c r="B46" s="24">
        <v>45237</v>
      </c>
      <c r="C46" s="31" t="s">
        <v>46</v>
      </c>
      <c r="D46" s="22" t="s">
        <v>47</v>
      </c>
      <c r="E46" s="22" t="s">
        <v>137</v>
      </c>
      <c r="F46" s="36"/>
      <c r="G46" s="37">
        <v>49350</v>
      </c>
      <c r="H46" s="20">
        <f t="shared" si="0"/>
        <v>1183743.2</v>
      </c>
    </row>
    <row r="47" spans="1:8" s="18" customFormat="1" ht="162" x14ac:dyDescent="0.3">
      <c r="A47" s="17">
        <v>35</v>
      </c>
      <c r="B47" s="24">
        <v>45237</v>
      </c>
      <c r="C47" s="31" t="s">
        <v>46</v>
      </c>
      <c r="D47" s="22" t="s">
        <v>47</v>
      </c>
      <c r="E47" s="22" t="s">
        <v>136</v>
      </c>
      <c r="F47" s="36"/>
      <c r="G47" s="37">
        <v>41750</v>
      </c>
      <c r="H47" s="20">
        <f t="shared" si="0"/>
        <v>1141993.2</v>
      </c>
    </row>
    <row r="48" spans="1:8" s="18" customFormat="1" ht="201.75" customHeight="1" x14ac:dyDescent="0.3">
      <c r="A48" s="17">
        <v>36</v>
      </c>
      <c r="B48" s="24">
        <v>45237</v>
      </c>
      <c r="C48" s="31" t="s">
        <v>46</v>
      </c>
      <c r="D48" s="22" t="s">
        <v>19</v>
      </c>
      <c r="E48" s="22" t="s">
        <v>138</v>
      </c>
      <c r="F48" s="36"/>
      <c r="G48" s="37">
        <v>48700</v>
      </c>
      <c r="H48" s="20">
        <f t="shared" si="0"/>
        <v>1093293.2</v>
      </c>
    </row>
    <row r="49" spans="1:8" ht="182.25" x14ac:dyDescent="0.3">
      <c r="A49" s="17">
        <v>37</v>
      </c>
      <c r="B49" s="24">
        <v>45237</v>
      </c>
      <c r="C49" s="23">
        <v>32569462397</v>
      </c>
      <c r="D49" s="22" t="s">
        <v>38</v>
      </c>
      <c r="E49" s="19" t="s">
        <v>39</v>
      </c>
      <c r="F49" s="21"/>
      <c r="G49" s="20">
        <v>8752.7099999999991</v>
      </c>
      <c r="H49" s="20">
        <f t="shared" si="0"/>
        <v>1084540.49</v>
      </c>
    </row>
    <row r="50" spans="1:8" s="12" customFormat="1" ht="101.25" x14ac:dyDescent="0.3">
      <c r="A50" s="17">
        <v>38</v>
      </c>
      <c r="B50" s="43">
        <v>45238</v>
      </c>
      <c r="C50" s="44">
        <v>577114671</v>
      </c>
      <c r="D50" s="22" t="s">
        <v>13</v>
      </c>
      <c r="E50" s="46" t="s">
        <v>41</v>
      </c>
      <c r="F50" s="45">
        <v>1575.6</v>
      </c>
      <c r="G50" s="20"/>
      <c r="H50" s="20">
        <f t="shared" si="0"/>
        <v>1086116.0900000001</v>
      </c>
    </row>
    <row r="51" spans="1:8" s="12" customFormat="1" ht="101.25" x14ac:dyDescent="0.3">
      <c r="A51" s="17">
        <v>39</v>
      </c>
      <c r="B51" s="43">
        <v>45238</v>
      </c>
      <c r="C51" s="44">
        <v>577114673</v>
      </c>
      <c r="D51" s="22" t="s">
        <v>13</v>
      </c>
      <c r="E51" s="46" t="s">
        <v>40</v>
      </c>
      <c r="F51" s="45">
        <v>1684</v>
      </c>
      <c r="G51" s="20"/>
      <c r="H51" s="20">
        <f t="shared" si="0"/>
        <v>1087800.0900000001</v>
      </c>
    </row>
    <row r="52" spans="1:8" s="18" customFormat="1" ht="263.25" x14ac:dyDescent="0.3">
      <c r="A52" s="17">
        <v>40</v>
      </c>
      <c r="B52" s="24">
        <v>45240</v>
      </c>
      <c r="C52" s="31" t="s">
        <v>46</v>
      </c>
      <c r="D52" s="22" t="s">
        <v>16</v>
      </c>
      <c r="E52" s="22" t="s">
        <v>90</v>
      </c>
      <c r="F52" s="36"/>
      <c r="G52" s="37">
        <v>43250</v>
      </c>
      <c r="H52" s="20">
        <f t="shared" si="0"/>
        <v>1044550.0900000001</v>
      </c>
    </row>
    <row r="53" spans="1:8" s="18" customFormat="1" ht="339.75" customHeight="1" x14ac:dyDescent="0.3">
      <c r="A53" s="17">
        <v>41</v>
      </c>
      <c r="B53" s="24">
        <v>45240</v>
      </c>
      <c r="C53" s="31" t="s">
        <v>46</v>
      </c>
      <c r="D53" s="22" t="s">
        <v>91</v>
      </c>
      <c r="E53" s="22" t="s">
        <v>170</v>
      </c>
      <c r="F53" s="36"/>
      <c r="G53" s="37">
        <v>49700</v>
      </c>
      <c r="H53" s="20">
        <f t="shared" si="0"/>
        <v>994850.09000000008</v>
      </c>
    </row>
    <row r="54" spans="1:8" s="12" customFormat="1" ht="182.25" x14ac:dyDescent="0.3">
      <c r="A54" s="17">
        <v>42</v>
      </c>
      <c r="B54" s="24">
        <v>45240</v>
      </c>
      <c r="C54" s="31" t="s">
        <v>46</v>
      </c>
      <c r="D54" s="22" t="s">
        <v>70</v>
      </c>
      <c r="E54" s="19" t="s">
        <v>139</v>
      </c>
      <c r="F54" s="21"/>
      <c r="G54" s="20">
        <v>19350</v>
      </c>
      <c r="H54" s="20">
        <f t="shared" si="0"/>
        <v>975500.09000000008</v>
      </c>
    </row>
    <row r="55" spans="1:8" s="12" customFormat="1" ht="189" customHeight="1" x14ac:dyDescent="0.3">
      <c r="A55" s="17">
        <v>43</v>
      </c>
      <c r="B55" s="24">
        <v>45240</v>
      </c>
      <c r="C55" s="31" t="s">
        <v>46</v>
      </c>
      <c r="D55" s="22" t="s">
        <v>70</v>
      </c>
      <c r="E55" s="19" t="s">
        <v>140</v>
      </c>
      <c r="F55" s="21"/>
      <c r="G55" s="20">
        <v>17200</v>
      </c>
      <c r="H55" s="20">
        <f t="shared" si="0"/>
        <v>958300.09000000008</v>
      </c>
    </row>
    <row r="56" spans="1:8" s="12" customFormat="1" ht="166.5" customHeight="1" x14ac:dyDescent="0.3">
      <c r="A56" s="17">
        <v>44</v>
      </c>
      <c r="B56" s="24">
        <v>45240</v>
      </c>
      <c r="C56" s="31" t="s">
        <v>46</v>
      </c>
      <c r="D56" s="22" t="s">
        <v>62</v>
      </c>
      <c r="E56" s="19" t="s">
        <v>141</v>
      </c>
      <c r="F56" s="21"/>
      <c r="G56" s="20">
        <v>4450</v>
      </c>
      <c r="H56" s="20">
        <f t="shared" si="0"/>
        <v>953850.09000000008</v>
      </c>
    </row>
    <row r="57" spans="1:8" s="12" customFormat="1" ht="144" customHeight="1" x14ac:dyDescent="0.3">
      <c r="A57" s="17">
        <v>45</v>
      </c>
      <c r="B57" s="24">
        <v>45240</v>
      </c>
      <c r="C57" s="31" t="s">
        <v>46</v>
      </c>
      <c r="D57" s="22" t="s">
        <v>21</v>
      </c>
      <c r="E57" s="19" t="s">
        <v>92</v>
      </c>
      <c r="F57" s="21"/>
      <c r="G57" s="20">
        <v>4600</v>
      </c>
      <c r="H57" s="20">
        <f t="shared" si="0"/>
        <v>949250.09000000008</v>
      </c>
    </row>
    <row r="58" spans="1:8" s="12" customFormat="1" ht="162" customHeight="1" x14ac:dyDescent="0.3">
      <c r="A58" s="17">
        <v>46</v>
      </c>
      <c r="B58" s="24">
        <v>45240</v>
      </c>
      <c r="C58" s="31" t="s">
        <v>46</v>
      </c>
      <c r="D58" s="22" t="s">
        <v>72</v>
      </c>
      <c r="E58" s="19" t="s">
        <v>142</v>
      </c>
      <c r="F58" s="26"/>
      <c r="G58" s="20">
        <v>6200</v>
      </c>
      <c r="H58" s="20">
        <f t="shared" si="0"/>
        <v>943050.09000000008</v>
      </c>
    </row>
    <row r="59" spans="1:8" s="12" customFormat="1" ht="162.75" customHeight="1" x14ac:dyDescent="0.3">
      <c r="A59" s="17">
        <v>47</v>
      </c>
      <c r="B59" s="24">
        <v>45240</v>
      </c>
      <c r="C59" s="31" t="s">
        <v>46</v>
      </c>
      <c r="D59" s="22" t="s">
        <v>72</v>
      </c>
      <c r="E59" s="19" t="s">
        <v>143</v>
      </c>
      <c r="F59" s="26"/>
      <c r="G59" s="20">
        <v>4150</v>
      </c>
      <c r="H59" s="20">
        <f t="shared" si="0"/>
        <v>938900.09000000008</v>
      </c>
    </row>
    <row r="60" spans="1:8" s="12" customFormat="1" ht="141.75" x14ac:dyDescent="0.3">
      <c r="A60" s="17">
        <v>48</v>
      </c>
      <c r="B60" s="24">
        <v>45240</v>
      </c>
      <c r="C60" s="31" t="s">
        <v>46</v>
      </c>
      <c r="D60" s="22" t="s">
        <v>71</v>
      </c>
      <c r="E60" s="19" t="s">
        <v>171</v>
      </c>
      <c r="F60" s="21"/>
      <c r="G60" s="20">
        <v>6200</v>
      </c>
      <c r="H60" s="20">
        <f t="shared" si="0"/>
        <v>932700.09000000008</v>
      </c>
    </row>
    <row r="61" spans="1:8" s="18" customFormat="1" ht="180.75" customHeight="1" x14ac:dyDescent="0.3">
      <c r="A61" s="17">
        <v>49</v>
      </c>
      <c r="B61" s="24">
        <v>45240</v>
      </c>
      <c r="C61" s="31" t="s">
        <v>46</v>
      </c>
      <c r="D61" s="22" t="s">
        <v>47</v>
      </c>
      <c r="E61" s="22" t="s">
        <v>144</v>
      </c>
      <c r="F61" s="36"/>
      <c r="G61" s="37">
        <v>47700</v>
      </c>
      <c r="H61" s="20">
        <f t="shared" si="0"/>
        <v>885000.09000000008</v>
      </c>
    </row>
    <row r="62" spans="1:8" s="18" customFormat="1" ht="163.5" customHeight="1" x14ac:dyDescent="0.3">
      <c r="A62" s="17">
        <v>50</v>
      </c>
      <c r="B62" s="24">
        <v>45240</v>
      </c>
      <c r="C62" s="31" t="s">
        <v>46</v>
      </c>
      <c r="D62" s="22" t="s">
        <v>47</v>
      </c>
      <c r="E62" s="22" t="s">
        <v>145</v>
      </c>
      <c r="F62" s="36"/>
      <c r="G62" s="37">
        <v>40050</v>
      </c>
      <c r="H62" s="20">
        <f t="shared" si="0"/>
        <v>844950.09000000008</v>
      </c>
    </row>
    <row r="63" spans="1:8" s="12" customFormat="1" ht="148.5" customHeight="1" x14ac:dyDescent="0.3">
      <c r="A63" s="17">
        <v>51</v>
      </c>
      <c r="B63" s="24">
        <v>45240</v>
      </c>
      <c r="C63" s="31" t="s">
        <v>46</v>
      </c>
      <c r="D63" s="22" t="s">
        <v>71</v>
      </c>
      <c r="E63" s="19" t="s">
        <v>102</v>
      </c>
      <c r="F63" s="21"/>
      <c r="G63" s="20">
        <v>7000</v>
      </c>
      <c r="H63" s="20">
        <f t="shared" si="0"/>
        <v>837950.09000000008</v>
      </c>
    </row>
    <row r="64" spans="1:8" s="18" customFormat="1" ht="143.25" customHeight="1" x14ac:dyDescent="0.3">
      <c r="A64" s="17">
        <v>52</v>
      </c>
      <c r="B64" s="24">
        <v>45240</v>
      </c>
      <c r="C64" s="31" t="s">
        <v>74</v>
      </c>
      <c r="D64" s="22" t="s">
        <v>73</v>
      </c>
      <c r="E64" s="19" t="s">
        <v>146</v>
      </c>
      <c r="F64" s="21"/>
      <c r="G64" s="20">
        <v>4800</v>
      </c>
      <c r="H64" s="20">
        <f t="shared" si="0"/>
        <v>833150.09000000008</v>
      </c>
    </row>
    <row r="65" spans="1:8" s="12" customFormat="1" ht="108" customHeight="1" x14ac:dyDescent="0.3">
      <c r="A65" s="17">
        <v>53</v>
      </c>
      <c r="B65" s="24">
        <v>45240</v>
      </c>
      <c r="C65" s="31" t="s">
        <v>75</v>
      </c>
      <c r="D65" s="22" t="s">
        <v>99</v>
      </c>
      <c r="E65" s="19" t="s">
        <v>147</v>
      </c>
      <c r="F65" s="26"/>
      <c r="G65" s="20">
        <v>1700</v>
      </c>
      <c r="H65" s="20">
        <f t="shared" si="0"/>
        <v>831450.09000000008</v>
      </c>
    </row>
    <row r="66" spans="1:8" s="12" customFormat="1" ht="162" customHeight="1" x14ac:dyDescent="0.3">
      <c r="A66" s="17">
        <v>54</v>
      </c>
      <c r="B66" s="24">
        <v>45240</v>
      </c>
      <c r="C66" s="31" t="s">
        <v>77</v>
      </c>
      <c r="D66" s="22" t="s">
        <v>76</v>
      </c>
      <c r="E66" s="19" t="s">
        <v>148</v>
      </c>
      <c r="F66" s="21"/>
      <c r="G66" s="20">
        <v>1100</v>
      </c>
      <c r="H66" s="20">
        <f t="shared" si="0"/>
        <v>830350.09000000008</v>
      </c>
    </row>
    <row r="67" spans="1:8" s="12" customFormat="1" ht="142.5" customHeight="1" x14ac:dyDescent="0.3">
      <c r="A67" s="17">
        <v>55</v>
      </c>
      <c r="B67" s="24">
        <v>45240</v>
      </c>
      <c r="C67" s="31" t="s">
        <v>79</v>
      </c>
      <c r="D67" s="22" t="s">
        <v>78</v>
      </c>
      <c r="E67" s="19" t="s">
        <v>149</v>
      </c>
      <c r="F67" s="26"/>
      <c r="G67" s="20">
        <v>1700</v>
      </c>
      <c r="H67" s="20">
        <f t="shared" si="0"/>
        <v>828650.09000000008</v>
      </c>
    </row>
    <row r="68" spans="1:8" s="12" customFormat="1" ht="262.5" customHeight="1" x14ac:dyDescent="0.3">
      <c r="A68" s="17">
        <v>56</v>
      </c>
      <c r="B68" s="24">
        <v>45240</v>
      </c>
      <c r="C68" s="31" t="s">
        <v>82</v>
      </c>
      <c r="D68" s="22" t="s">
        <v>80</v>
      </c>
      <c r="E68" s="19" t="s">
        <v>150</v>
      </c>
      <c r="F68" s="21"/>
      <c r="G68" s="20">
        <v>4500</v>
      </c>
      <c r="H68" s="20">
        <f t="shared" si="0"/>
        <v>824150.09000000008</v>
      </c>
    </row>
    <row r="69" spans="1:8" s="12" customFormat="1" ht="266.25" customHeight="1" x14ac:dyDescent="0.3">
      <c r="A69" s="17">
        <v>57</v>
      </c>
      <c r="B69" s="24">
        <v>45240</v>
      </c>
      <c r="C69" s="31" t="s">
        <v>81</v>
      </c>
      <c r="D69" s="22" t="s">
        <v>80</v>
      </c>
      <c r="E69" s="19" t="s">
        <v>151</v>
      </c>
      <c r="F69" s="21"/>
      <c r="G69" s="20">
        <v>4500</v>
      </c>
      <c r="H69" s="20">
        <f t="shared" si="0"/>
        <v>819650.09000000008</v>
      </c>
    </row>
    <row r="70" spans="1:8" s="12" customFormat="1" ht="141.75" x14ac:dyDescent="0.3">
      <c r="A70" s="17">
        <v>58</v>
      </c>
      <c r="B70" s="24">
        <v>45240</v>
      </c>
      <c r="C70" s="31" t="s">
        <v>83</v>
      </c>
      <c r="D70" s="22" t="s">
        <v>93</v>
      </c>
      <c r="E70" s="19" t="s">
        <v>152</v>
      </c>
      <c r="F70" s="21"/>
      <c r="G70" s="20">
        <v>750</v>
      </c>
      <c r="H70" s="20">
        <f t="shared" si="0"/>
        <v>818900.09000000008</v>
      </c>
    </row>
    <row r="71" spans="1:8" s="12" customFormat="1" ht="144.75" customHeight="1" x14ac:dyDescent="0.3">
      <c r="A71" s="17">
        <v>59</v>
      </c>
      <c r="B71" s="24">
        <v>45240</v>
      </c>
      <c r="C71" s="31" t="s">
        <v>85</v>
      </c>
      <c r="D71" s="22" t="s">
        <v>84</v>
      </c>
      <c r="E71" s="19" t="s">
        <v>153</v>
      </c>
      <c r="F71" s="21"/>
      <c r="G71" s="20">
        <v>1700</v>
      </c>
      <c r="H71" s="20">
        <f t="shared" si="0"/>
        <v>817200.09000000008</v>
      </c>
    </row>
    <row r="72" spans="1:8" s="12" customFormat="1" ht="189" customHeight="1" x14ac:dyDescent="0.3">
      <c r="A72" s="17">
        <v>60</v>
      </c>
      <c r="B72" s="24">
        <v>45240</v>
      </c>
      <c r="C72" s="31" t="s">
        <v>86</v>
      </c>
      <c r="D72" s="22" t="s">
        <v>58</v>
      </c>
      <c r="E72" s="19" t="s">
        <v>154</v>
      </c>
      <c r="F72" s="26"/>
      <c r="G72" s="20">
        <v>10200</v>
      </c>
      <c r="H72" s="20">
        <f t="shared" si="0"/>
        <v>807000.09000000008</v>
      </c>
    </row>
    <row r="73" spans="1:8" ht="130.5" customHeight="1" x14ac:dyDescent="0.3">
      <c r="A73" s="17">
        <v>61</v>
      </c>
      <c r="B73" s="24">
        <v>45244</v>
      </c>
      <c r="C73" s="23">
        <v>32643436332</v>
      </c>
      <c r="D73" s="22" t="s">
        <v>100</v>
      </c>
      <c r="E73" s="19" t="s">
        <v>155</v>
      </c>
      <c r="F73" s="36"/>
      <c r="G73" s="37">
        <v>1700</v>
      </c>
      <c r="H73" s="20">
        <f t="shared" si="0"/>
        <v>805300.09000000008</v>
      </c>
    </row>
    <row r="74" spans="1:8" s="12" customFormat="1" ht="188.25" customHeight="1" x14ac:dyDescent="0.3">
      <c r="A74" s="17">
        <v>62</v>
      </c>
      <c r="B74" s="24">
        <v>45244</v>
      </c>
      <c r="C74" s="31" t="s">
        <v>46</v>
      </c>
      <c r="D74" s="22" t="s">
        <v>70</v>
      </c>
      <c r="E74" s="19" t="s">
        <v>156</v>
      </c>
      <c r="F74" s="21"/>
      <c r="G74" s="20">
        <v>34400</v>
      </c>
      <c r="H74" s="20">
        <f t="shared" si="0"/>
        <v>770900.09000000008</v>
      </c>
    </row>
    <row r="75" spans="1:8" ht="141.75" x14ac:dyDescent="0.3">
      <c r="A75" s="17">
        <v>63</v>
      </c>
      <c r="B75" s="24">
        <v>45244</v>
      </c>
      <c r="C75" s="31" t="s">
        <v>46</v>
      </c>
      <c r="D75" s="22" t="s">
        <v>20</v>
      </c>
      <c r="E75" s="19" t="s">
        <v>157</v>
      </c>
      <c r="F75" s="36"/>
      <c r="G75" s="37">
        <v>5100</v>
      </c>
      <c r="H75" s="20">
        <f t="shared" si="0"/>
        <v>765800.09000000008</v>
      </c>
    </row>
    <row r="76" spans="1:8" s="12" customFormat="1" ht="126.75" customHeight="1" x14ac:dyDescent="0.3">
      <c r="A76" s="17">
        <v>64</v>
      </c>
      <c r="B76" s="24">
        <v>45244</v>
      </c>
      <c r="C76" s="31" t="s">
        <v>46</v>
      </c>
      <c r="D76" s="22" t="s">
        <v>51</v>
      </c>
      <c r="E76" s="19" t="s">
        <v>158</v>
      </c>
      <c r="F76" s="26"/>
      <c r="G76" s="20">
        <v>8400</v>
      </c>
      <c r="H76" s="20">
        <f t="shared" si="0"/>
        <v>757400.09000000008</v>
      </c>
    </row>
    <row r="77" spans="1:8" s="12" customFormat="1" ht="121.5" x14ac:dyDescent="0.3">
      <c r="A77" s="17">
        <v>65</v>
      </c>
      <c r="B77" s="24">
        <v>45244</v>
      </c>
      <c r="C77" s="31" t="s">
        <v>46</v>
      </c>
      <c r="D77" s="22" t="s">
        <v>51</v>
      </c>
      <c r="E77" s="19" t="s">
        <v>159</v>
      </c>
      <c r="F77" s="26"/>
      <c r="G77" s="20">
        <v>8400</v>
      </c>
      <c r="H77" s="20">
        <f t="shared" si="0"/>
        <v>749000.09000000008</v>
      </c>
    </row>
    <row r="78" spans="1:8" s="12" customFormat="1" ht="121.5" x14ac:dyDescent="0.3">
      <c r="A78" s="17">
        <v>66</v>
      </c>
      <c r="B78" s="24">
        <v>45244</v>
      </c>
      <c r="C78" s="31" t="s">
        <v>46</v>
      </c>
      <c r="D78" s="22" t="s">
        <v>51</v>
      </c>
      <c r="E78" s="19" t="s">
        <v>160</v>
      </c>
      <c r="F78" s="26"/>
      <c r="G78" s="20">
        <v>8400</v>
      </c>
      <c r="H78" s="20">
        <f t="shared" si="0"/>
        <v>740600.09000000008</v>
      </c>
    </row>
    <row r="79" spans="1:8" s="12" customFormat="1" ht="121.5" x14ac:dyDescent="0.3">
      <c r="A79" s="17">
        <v>67</v>
      </c>
      <c r="B79" s="24">
        <v>45244</v>
      </c>
      <c r="C79" s="31" t="s">
        <v>46</v>
      </c>
      <c r="D79" s="22" t="s">
        <v>51</v>
      </c>
      <c r="E79" s="19" t="s">
        <v>161</v>
      </c>
      <c r="F79" s="26"/>
      <c r="G79" s="20">
        <v>9600</v>
      </c>
      <c r="H79" s="20">
        <f t="shared" ref="H79:H91" si="1">SUM(H78+F79-G79)</f>
        <v>731000.09000000008</v>
      </c>
    </row>
    <row r="80" spans="1:8" s="12" customFormat="1" ht="121.5" x14ac:dyDescent="0.3">
      <c r="A80" s="17">
        <v>68</v>
      </c>
      <c r="B80" s="24">
        <v>45244</v>
      </c>
      <c r="C80" s="31" t="s">
        <v>46</v>
      </c>
      <c r="D80" s="22" t="s">
        <v>51</v>
      </c>
      <c r="E80" s="19" t="s">
        <v>162</v>
      </c>
      <c r="F80" s="26"/>
      <c r="G80" s="20">
        <v>9500</v>
      </c>
      <c r="H80" s="20">
        <f t="shared" si="1"/>
        <v>721500.09000000008</v>
      </c>
    </row>
    <row r="81" spans="1:1264" s="12" customFormat="1" ht="182.25" x14ac:dyDescent="0.3">
      <c r="A81" s="17">
        <v>69</v>
      </c>
      <c r="B81" s="24">
        <v>45244</v>
      </c>
      <c r="C81" s="31" t="s">
        <v>46</v>
      </c>
      <c r="D81" s="22" t="s">
        <v>70</v>
      </c>
      <c r="E81" s="19" t="s">
        <v>163</v>
      </c>
      <c r="F81" s="21"/>
      <c r="G81" s="20">
        <v>24900</v>
      </c>
      <c r="H81" s="20">
        <f t="shared" si="1"/>
        <v>696600.09000000008</v>
      </c>
    </row>
    <row r="82" spans="1:1264" s="12" customFormat="1" ht="162" x14ac:dyDescent="0.3">
      <c r="A82" s="17">
        <v>70</v>
      </c>
      <c r="B82" s="24">
        <v>45244</v>
      </c>
      <c r="C82" s="31" t="s">
        <v>46</v>
      </c>
      <c r="D82" s="22" t="s">
        <v>70</v>
      </c>
      <c r="E82" s="19" t="s">
        <v>164</v>
      </c>
      <c r="F82" s="21"/>
      <c r="G82" s="20">
        <v>17500</v>
      </c>
      <c r="H82" s="20">
        <f t="shared" si="1"/>
        <v>679100.09000000008</v>
      </c>
    </row>
    <row r="83" spans="1:1264" ht="142.5" customHeight="1" x14ac:dyDescent="0.3">
      <c r="A83" s="17">
        <v>71</v>
      </c>
      <c r="B83" s="24">
        <v>45244</v>
      </c>
      <c r="C83" s="23">
        <v>32643648371</v>
      </c>
      <c r="D83" s="22" t="s">
        <v>95</v>
      </c>
      <c r="E83" s="19" t="s">
        <v>165</v>
      </c>
      <c r="F83" s="21"/>
      <c r="G83" s="20">
        <v>1550</v>
      </c>
      <c r="H83" s="20">
        <f t="shared" si="1"/>
        <v>677550.09000000008</v>
      </c>
    </row>
    <row r="84" spans="1:1264" ht="121.5" x14ac:dyDescent="0.3">
      <c r="A84" s="17">
        <v>72</v>
      </c>
      <c r="B84" s="24">
        <v>45244</v>
      </c>
      <c r="C84" s="23">
        <v>32643667673</v>
      </c>
      <c r="D84" s="22" t="s">
        <v>94</v>
      </c>
      <c r="E84" s="19" t="s">
        <v>166</v>
      </c>
      <c r="F84" s="21"/>
      <c r="G84" s="20">
        <v>1200</v>
      </c>
      <c r="H84" s="20">
        <f t="shared" si="1"/>
        <v>676350.09000000008</v>
      </c>
    </row>
    <row r="85" spans="1:1264" ht="121.5" x14ac:dyDescent="0.3">
      <c r="A85" s="17">
        <v>73</v>
      </c>
      <c r="B85" s="24">
        <v>45244</v>
      </c>
      <c r="C85" s="23">
        <v>32643694928</v>
      </c>
      <c r="D85" s="22" t="s">
        <v>61</v>
      </c>
      <c r="E85" s="19" t="s">
        <v>167</v>
      </c>
      <c r="F85" s="21"/>
      <c r="G85" s="20">
        <v>1200</v>
      </c>
      <c r="H85" s="20">
        <f t="shared" si="1"/>
        <v>675150.09000000008</v>
      </c>
    </row>
    <row r="86" spans="1:1264" s="18" customFormat="1" ht="149.25" customHeight="1" x14ac:dyDescent="0.3">
      <c r="A86" s="17">
        <v>74</v>
      </c>
      <c r="B86" s="24">
        <v>45244</v>
      </c>
      <c r="C86" s="23">
        <v>32643719901</v>
      </c>
      <c r="D86" s="22" t="s">
        <v>73</v>
      </c>
      <c r="E86" s="19" t="s">
        <v>168</v>
      </c>
      <c r="F86" s="21"/>
      <c r="G86" s="20">
        <v>4800</v>
      </c>
      <c r="H86" s="20">
        <f t="shared" si="1"/>
        <v>670350.09000000008</v>
      </c>
    </row>
    <row r="87" spans="1:1264" s="12" customFormat="1" ht="107.25" customHeight="1" x14ac:dyDescent="0.3">
      <c r="A87" s="17">
        <v>75</v>
      </c>
      <c r="B87" s="43">
        <v>45245</v>
      </c>
      <c r="C87" s="44">
        <v>575228469</v>
      </c>
      <c r="D87" s="22" t="s">
        <v>13</v>
      </c>
      <c r="E87" s="46" t="s">
        <v>103</v>
      </c>
      <c r="F87" s="49">
        <v>104.01</v>
      </c>
      <c r="G87" s="20"/>
      <c r="H87" s="20">
        <f t="shared" si="1"/>
        <v>670454.10000000009</v>
      </c>
    </row>
    <row r="88" spans="1:1264" s="48" customFormat="1" ht="110.25" customHeight="1" x14ac:dyDescent="0.35">
      <c r="A88" s="17">
        <v>76</v>
      </c>
      <c r="B88" s="24">
        <v>45250</v>
      </c>
      <c r="C88" s="31" t="s">
        <v>42</v>
      </c>
      <c r="D88" s="22" t="s">
        <v>18</v>
      </c>
      <c r="E88" s="19" t="s">
        <v>43</v>
      </c>
      <c r="F88" s="21"/>
      <c r="G88" s="20">
        <v>47500</v>
      </c>
      <c r="H88" s="20">
        <f t="shared" si="1"/>
        <v>622954.10000000009</v>
      </c>
      <c r="I88" s="47"/>
      <c r="J88" s="47"/>
      <c r="K88" s="47"/>
      <c r="L88" s="47"/>
      <c r="M88" s="47"/>
      <c r="N88" s="47"/>
      <c r="O88" s="47"/>
      <c r="P88" s="47"/>
      <c r="Q88" s="47"/>
      <c r="R88" s="47"/>
      <c r="S88" s="47"/>
      <c r="T88" s="47"/>
      <c r="U88" s="47"/>
      <c r="V88" s="47"/>
      <c r="W88" s="47"/>
      <c r="X88" s="47"/>
      <c r="Y88" s="47"/>
      <c r="Z88" s="47"/>
      <c r="AA88" s="47"/>
      <c r="AB88" s="47"/>
      <c r="AC88" s="47"/>
      <c r="AD88" s="47"/>
      <c r="AE88" s="47"/>
      <c r="AF88" s="47"/>
      <c r="AG88" s="47"/>
      <c r="AH88" s="47"/>
      <c r="AI88" s="47"/>
      <c r="AJ88" s="47"/>
      <c r="AK88" s="47"/>
      <c r="AL88" s="47"/>
      <c r="AM88" s="47"/>
      <c r="AN88" s="47"/>
      <c r="AO88" s="47"/>
      <c r="AP88" s="47"/>
      <c r="AQ88" s="47"/>
      <c r="AR88" s="47"/>
      <c r="AS88" s="47"/>
      <c r="AT88" s="47"/>
      <c r="AU88" s="47"/>
      <c r="AV88" s="47"/>
      <c r="AW88" s="47"/>
      <c r="AX88" s="47"/>
      <c r="AY88" s="47"/>
      <c r="AZ88" s="47"/>
      <c r="BA88" s="47"/>
      <c r="BB88" s="47"/>
      <c r="BC88" s="47"/>
      <c r="BD88" s="47"/>
      <c r="BE88" s="47"/>
      <c r="BF88" s="47"/>
      <c r="BG88" s="47"/>
      <c r="BH88" s="47"/>
      <c r="BI88" s="47"/>
      <c r="BJ88" s="47"/>
      <c r="BK88" s="47"/>
      <c r="BL88" s="47"/>
      <c r="BM88" s="47"/>
      <c r="BN88" s="47"/>
      <c r="BO88" s="47"/>
      <c r="BP88" s="47"/>
      <c r="BQ88" s="47"/>
      <c r="BR88" s="47"/>
      <c r="BS88" s="47"/>
      <c r="BT88" s="47"/>
      <c r="BU88" s="47"/>
      <c r="BV88" s="47"/>
      <c r="BW88" s="47"/>
      <c r="BX88" s="47"/>
      <c r="BY88" s="47"/>
      <c r="BZ88" s="47"/>
      <c r="CA88" s="47"/>
      <c r="CB88" s="47"/>
      <c r="CC88" s="47"/>
      <c r="CD88" s="47"/>
      <c r="CE88" s="47"/>
      <c r="CF88" s="47"/>
      <c r="CG88" s="47"/>
      <c r="CH88" s="47"/>
      <c r="CI88" s="47"/>
      <c r="CJ88" s="47"/>
      <c r="CK88" s="47"/>
      <c r="CL88" s="47"/>
      <c r="CM88" s="47"/>
      <c r="CN88" s="47"/>
      <c r="CO88" s="47"/>
      <c r="CP88" s="47"/>
      <c r="CQ88" s="47"/>
      <c r="CR88" s="47"/>
      <c r="CS88" s="47"/>
      <c r="CT88" s="47"/>
      <c r="CU88" s="47"/>
      <c r="CV88" s="47"/>
      <c r="CW88" s="47"/>
      <c r="CX88" s="47"/>
      <c r="CY88" s="47"/>
      <c r="CZ88" s="47"/>
      <c r="DA88" s="47"/>
      <c r="DB88" s="47"/>
      <c r="DC88" s="47"/>
      <c r="DD88" s="47"/>
      <c r="DE88" s="47"/>
      <c r="DF88" s="47"/>
      <c r="DG88" s="47"/>
      <c r="DH88" s="47"/>
      <c r="DI88" s="47"/>
      <c r="DJ88" s="47"/>
      <c r="DK88" s="47"/>
      <c r="DL88" s="47"/>
      <c r="DM88" s="47"/>
      <c r="DN88" s="47"/>
      <c r="DO88" s="47"/>
      <c r="DP88" s="47"/>
      <c r="DQ88" s="47"/>
      <c r="DR88" s="47"/>
      <c r="DS88" s="47"/>
      <c r="DT88" s="47"/>
      <c r="DU88" s="47"/>
      <c r="DV88" s="47"/>
      <c r="DW88" s="47"/>
      <c r="DX88" s="47"/>
      <c r="DY88" s="47"/>
      <c r="DZ88" s="47"/>
      <c r="EA88" s="47"/>
      <c r="EB88" s="47"/>
      <c r="EC88" s="47"/>
      <c r="ED88" s="47"/>
      <c r="EE88" s="47"/>
      <c r="EF88" s="47"/>
      <c r="EG88" s="47"/>
      <c r="EH88" s="47"/>
      <c r="EI88" s="47"/>
      <c r="EJ88" s="47"/>
      <c r="EK88" s="47"/>
      <c r="EL88" s="47"/>
      <c r="EM88" s="47"/>
      <c r="EN88" s="47"/>
      <c r="EO88" s="47"/>
      <c r="EP88" s="47"/>
      <c r="EQ88" s="47"/>
      <c r="ER88" s="47"/>
      <c r="ES88" s="47"/>
      <c r="ET88" s="47"/>
      <c r="EU88" s="47"/>
      <c r="EV88" s="47"/>
      <c r="EW88" s="47"/>
      <c r="EX88" s="47"/>
      <c r="EY88" s="47"/>
      <c r="EZ88" s="47"/>
      <c r="FA88" s="47"/>
      <c r="FB88" s="47"/>
      <c r="FC88" s="47"/>
      <c r="FD88" s="47"/>
      <c r="FE88" s="47"/>
      <c r="FF88" s="47"/>
      <c r="FG88" s="47"/>
      <c r="FH88" s="47"/>
      <c r="FI88" s="47"/>
      <c r="FJ88" s="47"/>
      <c r="FK88" s="47"/>
      <c r="FL88" s="47"/>
      <c r="FM88" s="47"/>
      <c r="FN88" s="47"/>
      <c r="FO88" s="47"/>
      <c r="FP88" s="47"/>
      <c r="FQ88" s="47"/>
      <c r="FR88" s="47"/>
      <c r="FS88" s="47"/>
      <c r="FT88" s="47"/>
      <c r="FU88" s="47"/>
      <c r="FV88" s="47"/>
      <c r="FW88" s="47"/>
      <c r="FX88" s="47"/>
      <c r="FY88" s="47"/>
      <c r="FZ88" s="47"/>
      <c r="GA88" s="47"/>
      <c r="GB88" s="47"/>
      <c r="GC88" s="47"/>
      <c r="GD88" s="47"/>
      <c r="GE88" s="47"/>
      <c r="GF88" s="47"/>
      <c r="GG88" s="47"/>
      <c r="GH88" s="47"/>
      <c r="GI88" s="47"/>
      <c r="GJ88" s="47"/>
      <c r="GK88" s="47"/>
      <c r="GL88" s="47"/>
      <c r="GM88" s="47"/>
      <c r="GN88" s="47"/>
      <c r="GO88" s="47"/>
      <c r="GP88" s="47"/>
      <c r="GQ88" s="47"/>
      <c r="GR88" s="47"/>
      <c r="GS88" s="47"/>
      <c r="GT88" s="47"/>
      <c r="GU88" s="47"/>
      <c r="GV88" s="47"/>
      <c r="GW88" s="47"/>
      <c r="GX88" s="47"/>
      <c r="GY88" s="47"/>
      <c r="GZ88" s="47"/>
      <c r="HA88" s="47"/>
      <c r="HB88" s="47"/>
      <c r="HC88" s="47"/>
      <c r="HD88" s="47"/>
      <c r="HE88" s="47"/>
      <c r="HF88" s="47"/>
      <c r="HG88" s="47"/>
      <c r="HH88" s="47"/>
      <c r="HI88" s="47"/>
      <c r="HJ88" s="47"/>
      <c r="HK88" s="47"/>
      <c r="HL88" s="47"/>
      <c r="HM88" s="47"/>
      <c r="HN88" s="47"/>
      <c r="HO88" s="47"/>
      <c r="HP88" s="47"/>
      <c r="HQ88" s="47"/>
      <c r="HR88" s="47"/>
      <c r="HS88" s="47"/>
      <c r="HT88" s="47"/>
      <c r="HU88" s="47"/>
      <c r="HV88" s="47"/>
      <c r="HW88" s="47"/>
      <c r="HX88" s="47"/>
      <c r="HY88" s="47"/>
      <c r="HZ88" s="47"/>
      <c r="IA88" s="47"/>
      <c r="IB88" s="47"/>
      <c r="IC88" s="47"/>
      <c r="ID88" s="47"/>
      <c r="IE88" s="47"/>
      <c r="IF88" s="47"/>
      <c r="IG88" s="47"/>
      <c r="IH88" s="47"/>
      <c r="II88" s="47"/>
      <c r="IJ88" s="47"/>
      <c r="IK88" s="47"/>
      <c r="IL88" s="47"/>
      <c r="IM88" s="47"/>
      <c r="IN88" s="47"/>
      <c r="IO88" s="47"/>
      <c r="IP88" s="47"/>
      <c r="IQ88" s="47"/>
      <c r="IR88" s="47"/>
      <c r="IS88" s="47"/>
      <c r="IT88" s="47"/>
      <c r="IU88" s="47"/>
      <c r="IV88" s="47"/>
      <c r="IW88" s="47"/>
      <c r="IX88" s="47"/>
      <c r="IY88" s="47"/>
      <c r="IZ88" s="47"/>
      <c r="JA88" s="47"/>
      <c r="JB88" s="47"/>
      <c r="JC88" s="47"/>
      <c r="JD88" s="47"/>
      <c r="JE88" s="47"/>
      <c r="JF88" s="47"/>
      <c r="JG88" s="47"/>
      <c r="JH88" s="47"/>
      <c r="JI88" s="47"/>
      <c r="JJ88" s="47"/>
      <c r="JK88" s="47"/>
      <c r="JL88" s="47"/>
      <c r="JM88" s="47"/>
      <c r="JN88" s="47"/>
      <c r="JO88" s="47"/>
      <c r="JP88" s="47"/>
      <c r="JQ88" s="47"/>
      <c r="JR88" s="47"/>
      <c r="JS88" s="47"/>
      <c r="JT88" s="47"/>
      <c r="JU88" s="47"/>
      <c r="JV88" s="47"/>
      <c r="JW88" s="47"/>
      <c r="JX88" s="47"/>
      <c r="JY88" s="47"/>
      <c r="JZ88" s="47"/>
      <c r="KA88" s="47"/>
      <c r="KB88" s="47"/>
      <c r="KC88" s="47"/>
      <c r="KD88" s="47"/>
      <c r="KE88" s="47"/>
      <c r="KF88" s="47"/>
      <c r="KG88" s="47"/>
      <c r="KH88" s="47"/>
      <c r="KI88" s="47"/>
      <c r="KJ88" s="47"/>
      <c r="KK88" s="47"/>
      <c r="KL88" s="47"/>
      <c r="KM88" s="47"/>
      <c r="KN88" s="47"/>
      <c r="KO88" s="47"/>
      <c r="KP88" s="47"/>
      <c r="KQ88" s="47"/>
      <c r="KR88" s="47"/>
      <c r="KS88" s="47"/>
      <c r="KT88" s="47"/>
      <c r="KU88" s="47"/>
      <c r="KV88" s="47"/>
      <c r="KW88" s="47"/>
      <c r="KX88" s="47"/>
      <c r="KY88" s="47"/>
      <c r="KZ88" s="47"/>
      <c r="LA88" s="47"/>
      <c r="LB88" s="47"/>
      <c r="LC88" s="47"/>
      <c r="LD88" s="47"/>
      <c r="LE88" s="47"/>
      <c r="LF88" s="47"/>
      <c r="LG88" s="47"/>
      <c r="LH88" s="47"/>
      <c r="LI88" s="47"/>
      <c r="LJ88" s="47"/>
      <c r="LK88" s="47"/>
      <c r="LL88" s="47"/>
      <c r="LM88" s="47"/>
      <c r="LN88" s="47"/>
      <c r="LO88" s="47"/>
      <c r="LP88" s="47"/>
      <c r="LQ88" s="47"/>
      <c r="LR88" s="47"/>
      <c r="LS88" s="47"/>
      <c r="LT88" s="47"/>
      <c r="LU88" s="47"/>
      <c r="LV88" s="47"/>
      <c r="LW88" s="47"/>
      <c r="LX88" s="47"/>
      <c r="LY88" s="47"/>
      <c r="LZ88" s="47"/>
      <c r="MA88" s="47"/>
      <c r="MB88" s="47"/>
      <c r="MC88" s="47"/>
      <c r="MD88" s="47"/>
      <c r="ME88" s="47"/>
      <c r="MF88" s="47"/>
      <c r="MG88" s="47"/>
      <c r="MH88" s="47"/>
      <c r="MI88" s="47"/>
      <c r="MJ88" s="47"/>
      <c r="MK88" s="47"/>
      <c r="ML88" s="47"/>
      <c r="MM88" s="47"/>
      <c r="MN88" s="47"/>
      <c r="MO88" s="47"/>
      <c r="MP88" s="47"/>
      <c r="MQ88" s="47"/>
      <c r="MR88" s="47"/>
      <c r="MS88" s="47"/>
      <c r="MT88" s="47"/>
      <c r="MU88" s="47"/>
      <c r="MV88" s="47"/>
      <c r="MW88" s="47"/>
      <c r="MX88" s="47"/>
      <c r="MY88" s="47"/>
      <c r="MZ88" s="47"/>
      <c r="NA88" s="47"/>
      <c r="NB88" s="47"/>
      <c r="NC88" s="47"/>
      <c r="ND88" s="47"/>
      <c r="NE88" s="47"/>
      <c r="NF88" s="47"/>
      <c r="NG88" s="47"/>
      <c r="NH88" s="47"/>
      <c r="NI88" s="47"/>
      <c r="NJ88" s="47"/>
      <c r="NK88" s="47"/>
      <c r="NL88" s="47"/>
      <c r="NM88" s="47"/>
      <c r="NN88" s="47"/>
      <c r="NO88" s="47"/>
      <c r="NP88" s="47"/>
      <c r="NQ88" s="47"/>
      <c r="NR88" s="47"/>
      <c r="NS88" s="47"/>
      <c r="NT88" s="47"/>
      <c r="NU88" s="47"/>
      <c r="NV88" s="47"/>
      <c r="NW88" s="47"/>
      <c r="NX88" s="47"/>
      <c r="NY88" s="47"/>
      <c r="NZ88" s="47"/>
      <c r="OA88" s="47"/>
      <c r="OB88" s="47"/>
      <c r="OC88" s="47"/>
      <c r="OD88" s="47"/>
      <c r="OE88" s="47"/>
      <c r="OF88" s="47"/>
      <c r="OG88" s="47"/>
      <c r="OH88" s="47"/>
      <c r="OI88" s="47"/>
      <c r="OJ88" s="47"/>
      <c r="OK88" s="47"/>
      <c r="OL88" s="47"/>
      <c r="OM88" s="47"/>
      <c r="ON88" s="47"/>
      <c r="OO88" s="47"/>
      <c r="OP88" s="47"/>
      <c r="OQ88" s="47"/>
      <c r="OR88" s="47"/>
      <c r="OS88" s="47"/>
      <c r="OT88" s="47"/>
      <c r="OU88" s="47"/>
      <c r="OV88" s="47"/>
      <c r="OW88" s="47"/>
      <c r="OX88" s="47"/>
      <c r="OY88" s="47"/>
      <c r="OZ88" s="47"/>
      <c r="PA88" s="47"/>
      <c r="PB88" s="47"/>
      <c r="PC88" s="47"/>
      <c r="PD88" s="47"/>
      <c r="PE88" s="47"/>
      <c r="PF88" s="47"/>
      <c r="PG88" s="47"/>
      <c r="PH88" s="47"/>
      <c r="PI88" s="47"/>
      <c r="PJ88" s="47"/>
      <c r="PK88" s="47"/>
      <c r="PL88" s="47"/>
      <c r="PM88" s="47"/>
      <c r="PN88" s="47"/>
      <c r="PO88" s="47"/>
      <c r="PP88" s="47"/>
      <c r="PQ88" s="47"/>
      <c r="PR88" s="47"/>
      <c r="PS88" s="47"/>
      <c r="PT88" s="47"/>
      <c r="PU88" s="47"/>
      <c r="PV88" s="47"/>
      <c r="PW88" s="47"/>
      <c r="PX88" s="47"/>
      <c r="PY88" s="47"/>
      <c r="PZ88" s="47"/>
      <c r="QA88" s="47"/>
      <c r="QB88" s="47"/>
      <c r="QC88" s="47"/>
      <c r="QD88" s="47"/>
      <c r="QE88" s="47"/>
      <c r="QF88" s="47"/>
      <c r="QG88" s="47"/>
      <c r="QH88" s="47"/>
      <c r="QI88" s="47"/>
      <c r="QJ88" s="47"/>
      <c r="QK88" s="47"/>
      <c r="QL88" s="47"/>
      <c r="QM88" s="47"/>
      <c r="QN88" s="47"/>
      <c r="QO88" s="47"/>
      <c r="QP88" s="47"/>
      <c r="QQ88" s="47"/>
      <c r="QR88" s="47"/>
      <c r="QS88" s="47"/>
      <c r="QT88" s="47"/>
      <c r="QU88" s="47"/>
      <c r="QV88" s="47"/>
      <c r="QW88" s="47"/>
      <c r="QX88" s="47"/>
      <c r="QY88" s="47"/>
      <c r="QZ88" s="47"/>
      <c r="RA88" s="47"/>
      <c r="RB88" s="47"/>
      <c r="RC88" s="47"/>
      <c r="RD88" s="47"/>
      <c r="RE88" s="47"/>
      <c r="RF88" s="47"/>
      <c r="RG88" s="47"/>
      <c r="RH88" s="47"/>
      <c r="RI88" s="47"/>
      <c r="RJ88" s="47"/>
      <c r="RK88" s="47"/>
      <c r="RL88" s="47"/>
      <c r="RM88" s="47"/>
      <c r="RN88" s="47"/>
      <c r="RO88" s="47"/>
      <c r="RP88" s="47"/>
      <c r="RQ88" s="47"/>
      <c r="RR88" s="47"/>
      <c r="RS88" s="47"/>
      <c r="RT88" s="47"/>
      <c r="RU88" s="47"/>
      <c r="RV88" s="47"/>
      <c r="RW88" s="47"/>
      <c r="RX88" s="47"/>
      <c r="RY88" s="47"/>
      <c r="RZ88" s="47"/>
      <c r="SA88" s="47"/>
      <c r="SB88" s="47"/>
      <c r="SC88" s="47"/>
      <c r="SD88" s="47"/>
      <c r="SE88" s="47"/>
      <c r="SF88" s="47"/>
      <c r="SG88" s="47"/>
      <c r="SH88" s="47"/>
      <c r="SI88" s="47"/>
      <c r="SJ88" s="47"/>
      <c r="SK88" s="47"/>
      <c r="SL88" s="47"/>
      <c r="SM88" s="47"/>
      <c r="SN88" s="47"/>
      <c r="SO88" s="47"/>
      <c r="SP88" s="47"/>
      <c r="SQ88" s="47"/>
      <c r="SR88" s="47"/>
      <c r="SS88" s="47"/>
      <c r="ST88" s="47"/>
      <c r="SU88" s="47"/>
      <c r="SV88" s="47"/>
      <c r="SW88" s="47"/>
      <c r="SX88" s="47"/>
      <c r="SY88" s="47"/>
      <c r="SZ88" s="47"/>
      <c r="TA88" s="47"/>
      <c r="TB88" s="47"/>
      <c r="TC88" s="47"/>
      <c r="TD88" s="47"/>
      <c r="TE88" s="47"/>
      <c r="TF88" s="47"/>
      <c r="TG88" s="47"/>
      <c r="TH88" s="47"/>
      <c r="TI88" s="47"/>
      <c r="TJ88" s="47"/>
      <c r="TK88" s="47"/>
      <c r="TL88" s="47"/>
      <c r="TM88" s="47"/>
      <c r="TN88" s="47"/>
      <c r="TO88" s="47"/>
      <c r="TP88" s="47"/>
      <c r="TQ88" s="47"/>
      <c r="TR88" s="47"/>
      <c r="TS88" s="47"/>
      <c r="TT88" s="47"/>
      <c r="TU88" s="47"/>
      <c r="TV88" s="47"/>
      <c r="TW88" s="47"/>
      <c r="TX88" s="47"/>
      <c r="TY88" s="47"/>
      <c r="TZ88" s="47"/>
      <c r="UA88" s="47"/>
      <c r="UB88" s="47"/>
      <c r="UC88" s="47"/>
      <c r="UD88" s="47"/>
      <c r="UE88" s="47"/>
      <c r="UF88" s="47"/>
      <c r="UG88" s="47"/>
      <c r="UH88" s="47"/>
      <c r="UI88" s="47"/>
      <c r="UJ88" s="47"/>
      <c r="UK88" s="47"/>
      <c r="UL88" s="47"/>
      <c r="UM88" s="47"/>
      <c r="UN88" s="47"/>
      <c r="UO88" s="47"/>
      <c r="UP88" s="47"/>
      <c r="UQ88" s="47"/>
      <c r="UR88" s="47"/>
      <c r="US88" s="47"/>
      <c r="UT88" s="47"/>
      <c r="UU88" s="47"/>
      <c r="UV88" s="47"/>
      <c r="UW88" s="47"/>
      <c r="UX88" s="47"/>
      <c r="UY88" s="47"/>
      <c r="UZ88" s="47"/>
      <c r="VA88" s="47"/>
      <c r="VB88" s="47"/>
      <c r="VC88" s="47"/>
      <c r="VD88" s="47"/>
      <c r="VE88" s="47"/>
      <c r="VF88" s="47"/>
      <c r="VG88" s="47"/>
      <c r="VH88" s="47"/>
      <c r="VI88" s="47"/>
      <c r="VJ88" s="47"/>
      <c r="VK88" s="47"/>
      <c r="VL88" s="47"/>
      <c r="VM88" s="47"/>
      <c r="VN88" s="47"/>
      <c r="VO88" s="47"/>
      <c r="VP88" s="47"/>
      <c r="VQ88" s="47"/>
      <c r="VR88" s="47"/>
      <c r="VS88" s="47"/>
      <c r="VT88" s="47"/>
      <c r="VU88" s="47"/>
      <c r="VV88" s="47"/>
      <c r="VW88" s="47"/>
      <c r="VX88" s="47"/>
      <c r="VY88" s="47"/>
      <c r="VZ88" s="47"/>
      <c r="WA88" s="47"/>
      <c r="WB88" s="47"/>
      <c r="WC88" s="47"/>
      <c r="WD88" s="47"/>
      <c r="WE88" s="47"/>
      <c r="WF88" s="47"/>
      <c r="WG88" s="47"/>
      <c r="WH88" s="47"/>
      <c r="WI88" s="47"/>
      <c r="WJ88" s="47"/>
      <c r="WK88" s="47"/>
      <c r="WL88" s="47"/>
      <c r="WM88" s="47"/>
      <c r="WN88" s="47"/>
      <c r="WO88" s="47"/>
      <c r="WP88" s="47"/>
      <c r="WQ88" s="47"/>
      <c r="WR88" s="47"/>
      <c r="WS88" s="47"/>
      <c r="WT88" s="47"/>
      <c r="WU88" s="47"/>
      <c r="WV88" s="47"/>
      <c r="WW88" s="47"/>
      <c r="WX88" s="47"/>
      <c r="WY88" s="47"/>
      <c r="WZ88" s="47"/>
      <c r="XA88" s="47"/>
      <c r="XB88" s="47"/>
      <c r="XC88" s="47"/>
      <c r="XD88" s="47"/>
      <c r="XE88" s="47"/>
      <c r="XF88" s="47"/>
      <c r="XG88" s="47"/>
      <c r="XH88" s="47"/>
      <c r="XI88" s="47"/>
      <c r="XJ88" s="47"/>
      <c r="XK88" s="47"/>
      <c r="XL88" s="47"/>
      <c r="XM88" s="47"/>
      <c r="XN88" s="47"/>
      <c r="XO88" s="47"/>
      <c r="XP88" s="47"/>
      <c r="XQ88" s="47"/>
      <c r="XR88" s="47"/>
      <c r="XS88" s="47"/>
      <c r="XT88" s="47"/>
      <c r="XU88" s="47"/>
      <c r="XV88" s="47"/>
      <c r="XW88" s="47"/>
      <c r="XX88" s="47"/>
      <c r="XY88" s="47"/>
      <c r="XZ88" s="47"/>
      <c r="YA88" s="47"/>
      <c r="YB88" s="47"/>
      <c r="YC88" s="47"/>
      <c r="YD88" s="47"/>
      <c r="YE88" s="47"/>
      <c r="YF88" s="47"/>
      <c r="YG88" s="47"/>
      <c r="YH88" s="47"/>
      <c r="YI88" s="47"/>
      <c r="YJ88" s="47"/>
      <c r="YK88" s="47"/>
      <c r="YL88" s="47"/>
      <c r="YM88" s="47"/>
      <c r="YN88" s="47"/>
      <c r="YO88" s="47"/>
      <c r="YP88" s="47"/>
      <c r="YQ88" s="47"/>
      <c r="YR88" s="47"/>
      <c r="YS88" s="47"/>
      <c r="YT88" s="47"/>
      <c r="YU88" s="47"/>
      <c r="YV88" s="47"/>
      <c r="YW88" s="47"/>
      <c r="YX88" s="47"/>
      <c r="YY88" s="47"/>
      <c r="YZ88" s="47"/>
      <c r="ZA88" s="47"/>
      <c r="ZB88" s="47"/>
      <c r="ZC88" s="47"/>
      <c r="ZD88" s="47"/>
      <c r="ZE88" s="47"/>
      <c r="ZF88" s="47"/>
      <c r="ZG88" s="47"/>
      <c r="ZH88" s="47"/>
      <c r="ZI88" s="47"/>
      <c r="ZJ88" s="47"/>
      <c r="ZK88" s="47"/>
      <c r="ZL88" s="47"/>
      <c r="ZM88" s="47"/>
      <c r="ZN88" s="47"/>
      <c r="ZO88" s="47"/>
      <c r="ZP88" s="47"/>
      <c r="ZQ88" s="47"/>
      <c r="ZR88" s="47"/>
      <c r="ZS88" s="47"/>
      <c r="ZT88" s="47"/>
      <c r="ZU88" s="47"/>
      <c r="ZV88" s="47"/>
      <c r="ZW88" s="47"/>
      <c r="ZX88" s="47"/>
      <c r="ZY88" s="47"/>
      <c r="ZZ88" s="47"/>
      <c r="AAA88" s="47"/>
      <c r="AAB88" s="47"/>
      <c r="AAC88" s="47"/>
      <c r="AAD88" s="47"/>
      <c r="AAE88" s="47"/>
      <c r="AAF88" s="47"/>
      <c r="AAG88" s="47"/>
      <c r="AAH88" s="47"/>
      <c r="AAI88" s="47"/>
      <c r="AAJ88" s="47"/>
      <c r="AAK88" s="47"/>
      <c r="AAL88" s="47"/>
      <c r="AAM88" s="47"/>
      <c r="AAN88" s="47"/>
      <c r="AAO88" s="47"/>
      <c r="AAP88" s="47"/>
      <c r="AAQ88" s="47"/>
      <c r="AAR88" s="47"/>
      <c r="AAS88" s="47"/>
      <c r="AAT88" s="47"/>
      <c r="AAU88" s="47"/>
      <c r="AAV88" s="47"/>
      <c r="AAW88" s="47"/>
      <c r="AAX88" s="47"/>
      <c r="AAY88" s="47"/>
      <c r="AAZ88" s="47"/>
      <c r="ABA88" s="47"/>
      <c r="ABB88" s="47"/>
      <c r="ABC88" s="47"/>
      <c r="ABD88" s="47"/>
      <c r="ABE88" s="47"/>
      <c r="ABF88" s="47"/>
      <c r="ABG88" s="47"/>
      <c r="ABH88" s="47"/>
      <c r="ABI88" s="47"/>
      <c r="ABJ88" s="47"/>
      <c r="ABK88" s="47"/>
      <c r="ABL88" s="47"/>
      <c r="ABM88" s="47"/>
      <c r="ABN88" s="47"/>
      <c r="ABO88" s="47"/>
      <c r="ABP88" s="47"/>
      <c r="ABQ88" s="47"/>
      <c r="ABR88" s="47"/>
      <c r="ABS88" s="47"/>
      <c r="ABT88" s="47"/>
      <c r="ABU88" s="47"/>
      <c r="ABV88" s="47"/>
      <c r="ABW88" s="47"/>
      <c r="ABX88" s="47"/>
      <c r="ABY88" s="47"/>
      <c r="ABZ88" s="47"/>
      <c r="ACA88" s="47"/>
      <c r="ACB88" s="47"/>
      <c r="ACC88" s="47"/>
      <c r="ACD88" s="47"/>
      <c r="ACE88" s="47"/>
      <c r="ACF88" s="47"/>
      <c r="ACG88" s="47"/>
      <c r="ACH88" s="47"/>
      <c r="ACI88" s="47"/>
      <c r="ACJ88" s="47"/>
      <c r="ACK88" s="47"/>
      <c r="ACL88" s="47"/>
      <c r="ACM88" s="47"/>
      <c r="ACN88" s="47"/>
      <c r="ACO88" s="47"/>
      <c r="ACP88" s="47"/>
      <c r="ACQ88" s="47"/>
      <c r="ACR88" s="47"/>
      <c r="ACS88" s="47"/>
      <c r="ACT88" s="47"/>
      <c r="ACU88" s="47"/>
      <c r="ACV88" s="47"/>
      <c r="ACW88" s="47"/>
      <c r="ACX88" s="47"/>
      <c r="ACY88" s="47"/>
      <c r="ACZ88" s="47"/>
      <c r="ADA88" s="47"/>
      <c r="ADB88" s="47"/>
      <c r="ADC88" s="47"/>
      <c r="ADD88" s="47"/>
      <c r="ADE88" s="47"/>
      <c r="ADF88" s="47"/>
      <c r="ADG88" s="47"/>
      <c r="ADH88" s="47"/>
      <c r="ADI88" s="47"/>
      <c r="ADJ88" s="47"/>
      <c r="ADK88" s="47"/>
      <c r="ADL88" s="47"/>
      <c r="ADM88" s="47"/>
      <c r="ADN88" s="47"/>
      <c r="ADO88" s="47"/>
      <c r="ADP88" s="47"/>
      <c r="ADQ88" s="47"/>
      <c r="ADR88" s="47"/>
      <c r="ADS88" s="47"/>
      <c r="ADT88" s="47"/>
      <c r="ADU88" s="47"/>
      <c r="ADV88" s="47"/>
      <c r="ADW88" s="47"/>
      <c r="ADX88" s="47"/>
      <c r="ADY88" s="47"/>
      <c r="ADZ88" s="47"/>
      <c r="AEA88" s="47"/>
      <c r="AEB88" s="47"/>
      <c r="AEC88" s="47"/>
      <c r="AED88" s="47"/>
      <c r="AEE88" s="47"/>
      <c r="AEF88" s="47"/>
      <c r="AEG88" s="47"/>
      <c r="AEH88" s="47"/>
      <c r="AEI88" s="47"/>
      <c r="AEJ88" s="47"/>
      <c r="AEK88" s="47"/>
      <c r="AEL88" s="47"/>
      <c r="AEM88" s="47"/>
      <c r="AEN88" s="47"/>
      <c r="AEO88" s="47"/>
      <c r="AEP88" s="47"/>
      <c r="AEQ88" s="47"/>
      <c r="AER88" s="47"/>
      <c r="AES88" s="47"/>
      <c r="AET88" s="47"/>
      <c r="AEU88" s="47"/>
      <c r="AEV88" s="47"/>
      <c r="AEW88" s="47"/>
      <c r="AEX88" s="47"/>
      <c r="AEY88" s="47"/>
      <c r="AEZ88" s="47"/>
      <c r="AFA88" s="47"/>
      <c r="AFB88" s="47"/>
      <c r="AFC88" s="47"/>
      <c r="AFD88" s="47"/>
      <c r="AFE88" s="47"/>
      <c r="AFF88" s="47"/>
      <c r="AFG88" s="47"/>
      <c r="AFH88" s="47"/>
      <c r="AFI88" s="47"/>
      <c r="AFJ88" s="47"/>
      <c r="AFK88" s="47"/>
      <c r="AFL88" s="47"/>
      <c r="AFM88" s="47"/>
      <c r="AFN88" s="47"/>
      <c r="AFO88" s="47"/>
      <c r="AFP88" s="47"/>
      <c r="AFQ88" s="47"/>
      <c r="AFR88" s="47"/>
      <c r="AFS88" s="47"/>
      <c r="AFT88" s="47"/>
      <c r="AFU88" s="47"/>
      <c r="AFV88" s="47"/>
      <c r="AFW88" s="47"/>
      <c r="AFX88" s="47"/>
      <c r="AFY88" s="47"/>
      <c r="AFZ88" s="47"/>
      <c r="AGA88" s="47"/>
      <c r="AGB88" s="47"/>
      <c r="AGC88" s="47"/>
      <c r="AGD88" s="47"/>
      <c r="AGE88" s="47"/>
      <c r="AGF88" s="47"/>
      <c r="AGG88" s="47"/>
      <c r="AGH88" s="47"/>
      <c r="AGI88" s="47"/>
      <c r="AGJ88" s="47"/>
      <c r="AGK88" s="47"/>
      <c r="AGL88" s="47"/>
      <c r="AGM88" s="47"/>
      <c r="AGN88" s="47"/>
      <c r="AGO88" s="47"/>
      <c r="AGP88" s="47"/>
      <c r="AGQ88" s="47"/>
      <c r="AGR88" s="47"/>
      <c r="AGS88" s="47"/>
      <c r="AGT88" s="47"/>
      <c r="AGU88" s="47"/>
      <c r="AGV88" s="47"/>
      <c r="AGW88" s="47"/>
      <c r="AGX88" s="47"/>
      <c r="AGY88" s="47"/>
      <c r="AGZ88" s="47"/>
      <c r="AHA88" s="47"/>
      <c r="AHB88" s="47"/>
      <c r="AHC88" s="47"/>
      <c r="AHD88" s="47"/>
      <c r="AHE88" s="47"/>
      <c r="AHF88" s="47"/>
      <c r="AHG88" s="47"/>
      <c r="AHH88" s="47"/>
      <c r="AHI88" s="47"/>
      <c r="AHJ88" s="47"/>
      <c r="AHK88" s="47"/>
      <c r="AHL88" s="47"/>
      <c r="AHM88" s="47"/>
      <c r="AHN88" s="47"/>
      <c r="AHO88" s="47"/>
      <c r="AHP88" s="47"/>
      <c r="AHQ88" s="47"/>
      <c r="AHR88" s="47"/>
      <c r="AHS88" s="47"/>
      <c r="AHT88" s="47"/>
      <c r="AHU88" s="47"/>
      <c r="AHV88" s="47"/>
      <c r="AHW88" s="47"/>
      <c r="AHX88" s="47"/>
      <c r="AHY88" s="47"/>
      <c r="AHZ88" s="47"/>
      <c r="AIA88" s="47"/>
      <c r="AIB88" s="47"/>
      <c r="AIC88" s="47"/>
      <c r="AID88" s="47"/>
      <c r="AIE88" s="47"/>
      <c r="AIF88" s="47"/>
      <c r="AIG88" s="47"/>
      <c r="AIH88" s="47"/>
      <c r="AII88" s="47"/>
      <c r="AIJ88" s="47"/>
      <c r="AIK88" s="47"/>
      <c r="AIL88" s="47"/>
      <c r="AIM88" s="47"/>
      <c r="AIN88" s="47"/>
      <c r="AIO88" s="47"/>
      <c r="AIP88" s="47"/>
      <c r="AIQ88" s="47"/>
      <c r="AIR88" s="47"/>
      <c r="AIS88" s="47"/>
      <c r="AIT88" s="47"/>
      <c r="AIU88" s="47"/>
      <c r="AIV88" s="47"/>
      <c r="AIW88" s="47"/>
      <c r="AIX88" s="47"/>
      <c r="AIY88" s="47"/>
      <c r="AIZ88" s="47"/>
      <c r="AJA88" s="47"/>
      <c r="AJB88" s="47"/>
      <c r="AJC88" s="47"/>
      <c r="AJD88" s="47"/>
      <c r="AJE88" s="47"/>
      <c r="AJF88" s="47"/>
      <c r="AJG88" s="47"/>
      <c r="AJH88" s="47"/>
      <c r="AJI88" s="47"/>
      <c r="AJJ88" s="47"/>
      <c r="AJK88" s="47"/>
      <c r="AJL88" s="47"/>
      <c r="AJM88" s="47"/>
      <c r="AJN88" s="47"/>
      <c r="AJO88" s="47"/>
      <c r="AJP88" s="47"/>
      <c r="AJQ88" s="47"/>
      <c r="AJR88" s="47"/>
      <c r="AJS88" s="47"/>
      <c r="AJT88" s="47"/>
      <c r="AJU88" s="47"/>
      <c r="AJV88" s="47"/>
      <c r="AJW88" s="47"/>
      <c r="AJX88" s="47"/>
      <c r="AJY88" s="47"/>
      <c r="AJZ88" s="47"/>
      <c r="AKA88" s="47"/>
      <c r="AKB88" s="47"/>
      <c r="AKC88" s="47"/>
      <c r="AKD88" s="47"/>
      <c r="AKE88" s="47"/>
      <c r="AKF88" s="47"/>
      <c r="AKG88" s="47"/>
      <c r="AKH88" s="47"/>
      <c r="AKI88" s="47"/>
      <c r="AKJ88" s="47"/>
      <c r="AKK88" s="47"/>
      <c r="AKL88" s="47"/>
      <c r="AKM88" s="47"/>
      <c r="AKN88" s="47"/>
      <c r="AKO88" s="47"/>
      <c r="AKP88" s="47"/>
      <c r="AKQ88" s="47"/>
      <c r="AKR88" s="47"/>
      <c r="AKS88" s="47"/>
      <c r="AKT88" s="47"/>
      <c r="AKU88" s="47"/>
      <c r="AKV88" s="47"/>
      <c r="AKW88" s="47"/>
      <c r="AKX88" s="47"/>
      <c r="AKY88" s="47"/>
      <c r="AKZ88" s="47"/>
      <c r="ALA88" s="47"/>
      <c r="ALB88" s="47"/>
      <c r="ALC88" s="47"/>
      <c r="ALD88" s="47"/>
      <c r="ALE88" s="47"/>
      <c r="ALF88" s="47"/>
      <c r="ALG88" s="47"/>
      <c r="ALH88" s="47"/>
      <c r="ALI88" s="47"/>
      <c r="ALJ88" s="47"/>
      <c r="ALK88" s="47"/>
      <c r="ALL88" s="47"/>
      <c r="ALM88" s="47"/>
      <c r="ALN88" s="47"/>
      <c r="ALO88" s="47"/>
      <c r="ALP88" s="47"/>
      <c r="ALQ88" s="47"/>
      <c r="ALR88" s="47"/>
      <c r="ALS88" s="47"/>
      <c r="ALT88" s="47"/>
      <c r="ALU88" s="47"/>
      <c r="ALV88" s="47"/>
      <c r="ALW88" s="47"/>
      <c r="ALX88" s="47"/>
      <c r="ALY88" s="47"/>
      <c r="ALZ88" s="47"/>
      <c r="AMA88" s="47"/>
      <c r="AMB88" s="47"/>
      <c r="AMC88" s="47"/>
      <c r="AMD88" s="47"/>
      <c r="AME88" s="47"/>
      <c r="AMF88" s="47"/>
      <c r="AMG88" s="47"/>
      <c r="AMH88" s="47"/>
      <c r="AMI88" s="47"/>
      <c r="AMJ88" s="47"/>
      <c r="AMK88" s="47"/>
      <c r="AML88" s="47"/>
      <c r="AMM88" s="47"/>
      <c r="AMN88" s="47"/>
      <c r="AMO88" s="47"/>
      <c r="AMP88" s="47"/>
      <c r="AMQ88" s="47"/>
      <c r="AMR88" s="47"/>
      <c r="AMS88" s="47"/>
      <c r="AMT88" s="47"/>
      <c r="AMU88" s="47"/>
      <c r="AMV88" s="47"/>
      <c r="AMW88" s="47"/>
      <c r="AMX88" s="47"/>
      <c r="AMY88" s="47"/>
      <c r="AMZ88" s="47"/>
      <c r="ANA88" s="47"/>
      <c r="ANB88" s="47"/>
      <c r="ANC88" s="47"/>
      <c r="AND88" s="47"/>
      <c r="ANE88" s="47"/>
      <c r="ANF88" s="47"/>
      <c r="ANG88" s="47"/>
      <c r="ANH88" s="47"/>
      <c r="ANI88" s="47"/>
      <c r="ANJ88" s="47"/>
      <c r="ANK88" s="47"/>
      <c r="ANL88" s="47"/>
      <c r="ANM88" s="47"/>
      <c r="ANN88" s="47"/>
      <c r="ANO88" s="47"/>
      <c r="ANP88" s="47"/>
      <c r="ANQ88" s="47"/>
      <c r="ANR88" s="47"/>
      <c r="ANS88" s="47"/>
      <c r="ANT88" s="47"/>
      <c r="ANU88" s="47"/>
      <c r="ANV88" s="47"/>
      <c r="ANW88" s="47"/>
      <c r="ANX88" s="47"/>
      <c r="ANY88" s="47"/>
      <c r="ANZ88" s="47"/>
      <c r="AOA88" s="47"/>
      <c r="AOB88" s="47"/>
      <c r="AOC88" s="47"/>
      <c r="AOD88" s="47"/>
      <c r="AOE88" s="47"/>
      <c r="AOF88" s="47"/>
      <c r="AOG88" s="47"/>
      <c r="AOH88" s="47"/>
      <c r="AOI88" s="47"/>
      <c r="AOJ88" s="47"/>
      <c r="AOK88" s="47"/>
      <c r="AOL88" s="47"/>
      <c r="AOM88" s="47"/>
      <c r="AON88" s="47"/>
      <c r="AOO88" s="47"/>
      <c r="AOP88" s="47"/>
      <c r="AOQ88" s="47"/>
      <c r="AOR88" s="47"/>
      <c r="AOS88" s="47"/>
      <c r="AOT88" s="47"/>
      <c r="AOU88" s="47"/>
      <c r="AOV88" s="47"/>
      <c r="AOW88" s="47"/>
      <c r="AOX88" s="47"/>
      <c r="AOY88" s="47"/>
      <c r="AOZ88" s="47"/>
      <c r="APA88" s="47"/>
      <c r="APB88" s="47"/>
      <c r="APC88" s="47"/>
      <c r="APD88" s="47"/>
      <c r="APE88" s="47"/>
      <c r="APF88" s="47"/>
      <c r="APG88" s="47"/>
      <c r="APH88" s="47"/>
      <c r="API88" s="47"/>
      <c r="APJ88" s="47"/>
      <c r="APK88" s="47"/>
      <c r="APL88" s="47"/>
      <c r="APM88" s="47"/>
      <c r="APN88" s="47"/>
      <c r="APO88" s="47"/>
      <c r="APP88" s="47"/>
      <c r="APQ88" s="47"/>
      <c r="APR88" s="47"/>
      <c r="APS88" s="47"/>
      <c r="APT88" s="47"/>
      <c r="APU88" s="47"/>
      <c r="APV88" s="47"/>
      <c r="APW88" s="47"/>
      <c r="APX88" s="47"/>
      <c r="APY88" s="47"/>
      <c r="APZ88" s="47"/>
      <c r="AQA88" s="47"/>
      <c r="AQB88" s="47"/>
      <c r="AQC88" s="47"/>
      <c r="AQD88" s="47"/>
      <c r="AQE88" s="47"/>
      <c r="AQF88" s="47"/>
      <c r="AQG88" s="47"/>
      <c r="AQH88" s="47"/>
      <c r="AQI88" s="47"/>
      <c r="AQJ88" s="47"/>
      <c r="AQK88" s="47"/>
      <c r="AQL88" s="47"/>
      <c r="AQM88" s="47"/>
      <c r="AQN88" s="47"/>
      <c r="AQO88" s="47"/>
      <c r="AQP88" s="47"/>
      <c r="AQQ88" s="47"/>
      <c r="AQR88" s="47"/>
      <c r="AQS88" s="47"/>
      <c r="AQT88" s="47"/>
      <c r="AQU88" s="47"/>
      <c r="AQV88" s="47"/>
      <c r="AQW88" s="47"/>
      <c r="AQX88" s="47"/>
      <c r="AQY88" s="47"/>
      <c r="AQZ88" s="47"/>
      <c r="ARA88" s="47"/>
      <c r="ARB88" s="47"/>
      <c r="ARC88" s="47"/>
      <c r="ARD88" s="47"/>
      <c r="ARE88" s="47"/>
      <c r="ARF88" s="47"/>
      <c r="ARG88" s="47"/>
      <c r="ARH88" s="47"/>
      <c r="ARI88" s="47"/>
      <c r="ARJ88" s="47"/>
      <c r="ARK88" s="47"/>
      <c r="ARL88" s="47"/>
      <c r="ARM88" s="47"/>
      <c r="ARN88" s="47"/>
      <c r="ARO88" s="47"/>
      <c r="ARP88" s="47"/>
      <c r="ARQ88" s="47"/>
      <c r="ARR88" s="47"/>
      <c r="ARS88" s="47"/>
      <c r="ART88" s="47"/>
      <c r="ARU88" s="47"/>
      <c r="ARV88" s="47"/>
      <c r="ARW88" s="47"/>
      <c r="ARX88" s="47"/>
      <c r="ARY88" s="47"/>
      <c r="ARZ88" s="47"/>
      <c r="ASA88" s="47"/>
      <c r="ASB88" s="47"/>
      <c r="ASC88" s="47"/>
      <c r="ASD88" s="47"/>
      <c r="ASE88" s="47"/>
      <c r="ASF88" s="47"/>
      <c r="ASG88" s="47"/>
      <c r="ASH88" s="47"/>
      <c r="ASI88" s="47"/>
      <c r="ASJ88" s="47"/>
      <c r="ASK88" s="47"/>
      <c r="ASL88" s="47"/>
      <c r="ASM88" s="47"/>
      <c r="ASN88" s="47"/>
      <c r="ASO88" s="47"/>
      <c r="ASP88" s="47"/>
      <c r="ASQ88" s="47"/>
      <c r="ASR88" s="47"/>
      <c r="ASS88" s="47"/>
      <c r="AST88" s="47"/>
      <c r="ASU88" s="47"/>
      <c r="ASV88" s="47"/>
      <c r="ASW88" s="47"/>
      <c r="ASX88" s="47"/>
      <c r="ASY88" s="47"/>
      <c r="ASZ88" s="47"/>
      <c r="ATA88" s="47"/>
      <c r="ATB88" s="47"/>
      <c r="ATC88" s="47"/>
      <c r="ATD88" s="47"/>
      <c r="ATE88" s="47"/>
      <c r="ATF88" s="47"/>
      <c r="ATG88" s="47"/>
      <c r="ATH88" s="47"/>
      <c r="ATI88" s="47"/>
      <c r="ATJ88" s="47"/>
      <c r="ATK88" s="47"/>
      <c r="ATL88" s="47"/>
      <c r="ATM88" s="47"/>
      <c r="ATN88" s="47"/>
      <c r="ATO88" s="47"/>
      <c r="ATP88" s="47"/>
      <c r="ATQ88" s="47"/>
      <c r="ATR88" s="47"/>
      <c r="ATS88" s="47"/>
      <c r="ATT88" s="47"/>
      <c r="ATU88" s="47"/>
      <c r="ATV88" s="47"/>
      <c r="ATW88" s="47"/>
      <c r="ATX88" s="47"/>
      <c r="ATY88" s="47"/>
      <c r="ATZ88" s="47"/>
      <c r="AUA88" s="47"/>
      <c r="AUB88" s="47"/>
      <c r="AUC88" s="47"/>
      <c r="AUD88" s="47"/>
      <c r="AUE88" s="47"/>
      <c r="AUF88" s="47"/>
      <c r="AUG88" s="47"/>
      <c r="AUH88" s="47"/>
      <c r="AUI88" s="47"/>
      <c r="AUJ88" s="47"/>
      <c r="AUK88" s="47"/>
      <c r="AUL88" s="47"/>
      <c r="AUM88" s="47"/>
      <c r="AUN88" s="47"/>
      <c r="AUO88" s="47"/>
      <c r="AUP88" s="47"/>
      <c r="AUQ88" s="47"/>
      <c r="AUR88" s="47"/>
      <c r="AUS88" s="47"/>
      <c r="AUT88" s="47"/>
      <c r="AUU88" s="47"/>
      <c r="AUV88" s="47"/>
      <c r="AUW88" s="47"/>
      <c r="AUX88" s="47"/>
      <c r="AUY88" s="47"/>
      <c r="AUZ88" s="47"/>
      <c r="AVA88" s="47"/>
      <c r="AVB88" s="47"/>
      <c r="AVC88" s="47"/>
      <c r="AVD88" s="47"/>
      <c r="AVE88" s="47"/>
      <c r="AVF88" s="47"/>
      <c r="AVG88" s="47"/>
      <c r="AVH88" s="47"/>
      <c r="AVI88" s="47"/>
      <c r="AVJ88" s="47"/>
      <c r="AVK88" s="47"/>
      <c r="AVL88" s="47"/>
      <c r="AVM88" s="47"/>
      <c r="AVN88" s="47"/>
      <c r="AVO88" s="47"/>
      <c r="AVP88" s="47"/>
    </row>
    <row r="89" spans="1:1264" s="48" customFormat="1" ht="102.75" customHeight="1" x14ac:dyDescent="0.35">
      <c r="A89" s="17">
        <v>77</v>
      </c>
      <c r="B89" s="24">
        <v>45258</v>
      </c>
      <c r="C89" s="31" t="s">
        <v>42</v>
      </c>
      <c r="D89" s="22" t="s">
        <v>18</v>
      </c>
      <c r="E89" s="19" t="s">
        <v>101</v>
      </c>
      <c r="F89" s="21"/>
      <c r="G89" s="20">
        <v>47500</v>
      </c>
      <c r="H89" s="20">
        <f t="shared" si="1"/>
        <v>575454.10000000009</v>
      </c>
      <c r="I89" s="47"/>
      <c r="J89" s="47"/>
      <c r="K89" s="47"/>
      <c r="L89" s="47"/>
      <c r="M89" s="47"/>
      <c r="N89" s="47"/>
      <c r="O89" s="47"/>
      <c r="P89" s="47"/>
      <c r="Q89" s="47"/>
      <c r="R89" s="47"/>
      <c r="S89" s="47"/>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c r="AU89" s="47"/>
      <c r="AV89" s="47"/>
      <c r="AW89" s="47"/>
      <c r="AX89" s="47"/>
      <c r="AY89" s="47"/>
      <c r="AZ89" s="47"/>
      <c r="BA89" s="47"/>
      <c r="BB89" s="47"/>
      <c r="BC89" s="47"/>
      <c r="BD89" s="47"/>
      <c r="BE89" s="47"/>
      <c r="BF89" s="47"/>
      <c r="BG89" s="47"/>
      <c r="BH89" s="47"/>
      <c r="BI89" s="47"/>
      <c r="BJ89" s="47"/>
      <c r="BK89" s="47"/>
      <c r="BL89" s="47"/>
      <c r="BM89" s="47"/>
      <c r="BN89" s="47"/>
      <c r="BO89" s="47"/>
      <c r="BP89" s="47"/>
      <c r="BQ89" s="47"/>
      <c r="BR89" s="47"/>
      <c r="BS89" s="47"/>
      <c r="BT89" s="47"/>
      <c r="BU89" s="47"/>
      <c r="BV89" s="47"/>
      <c r="BW89" s="47"/>
      <c r="BX89" s="47"/>
      <c r="BY89" s="47"/>
      <c r="BZ89" s="47"/>
      <c r="CA89" s="47"/>
      <c r="CB89" s="47"/>
      <c r="CC89" s="47"/>
      <c r="CD89" s="47"/>
      <c r="CE89" s="47"/>
      <c r="CF89" s="47"/>
      <c r="CG89" s="47"/>
      <c r="CH89" s="47"/>
      <c r="CI89" s="47"/>
      <c r="CJ89" s="47"/>
      <c r="CK89" s="47"/>
      <c r="CL89" s="47"/>
      <c r="CM89" s="47"/>
      <c r="CN89" s="47"/>
      <c r="CO89" s="47"/>
      <c r="CP89" s="47"/>
      <c r="CQ89" s="47"/>
      <c r="CR89" s="47"/>
      <c r="CS89" s="47"/>
      <c r="CT89" s="47"/>
      <c r="CU89" s="47"/>
      <c r="CV89" s="47"/>
      <c r="CW89" s="47"/>
      <c r="CX89" s="47"/>
      <c r="CY89" s="47"/>
      <c r="CZ89" s="47"/>
      <c r="DA89" s="47"/>
      <c r="DB89" s="47"/>
      <c r="DC89" s="47"/>
      <c r="DD89" s="47"/>
      <c r="DE89" s="47"/>
      <c r="DF89" s="47"/>
      <c r="DG89" s="47"/>
      <c r="DH89" s="47"/>
      <c r="DI89" s="47"/>
      <c r="DJ89" s="47"/>
      <c r="DK89" s="47"/>
      <c r="DL89" s="47"/>
      <c r="DM89" s="47"/>
      <c r="DN89" s="47"/>
      <c r="DO89" s="47"/>
      <c r="DP89" s="47"/>
      <c r="DQ89" s="47"/>
      <c r="DR89" s="47"/>
      <c r="DS89" s="47"/>
      <c r="DT89" s="47"/>
      <c r="DU89" s="47"/>
      <c r="DV89" s="47"/>
      <c r="DW89" s="47"/>
      <c r="DX89" s="47"/>
      <c r="DY89" s="47"/>
      <c r="DZ89" s="47"/>
      <c r="EA89" s="47"/>
      <c r="EB89" s="47"/>
      <c r="EC89" s="47"/>
      <c r="ED89" s="47"/>
      <c r="EE89" s="47"/>
      <c r="EF89" s="47"/>
      <c r="EG89" s="47"/>
      <c r="EH89" s="47"/>
      <c r="EI89" s="47"/>
      <c r="EJ89" s="47"/>
      <c r="EK89" s="47"/>
      <c r="EL89" s="47"/>
      <c r="EM89" s="47"/>
      <c r="EN89" s="47"/>
      <c r="EO89" s="47"/>
      <c r="EP89" s="47"/>
      <c r="EQ89" s="47"/>
      <c r="ER89" s="47"/>
      <c r="ES89" s="47"/>
      <c r="ET89" s="47"/>
      <c r="EU89" s="47"/>
      <c r="EV89" s="47"/>
      <c r="EW89" s="47"/>
      <c r="EX89" s="47"/>
      <c r="EY89" s="47"/>
      <c r="EZ89" s="47"/>
      <c r="FA89" s="47"/>
      <c r="FB89" s="47"/>
      <c r="FC89" s="47"/>
      <c r="FD89" s="47"/>
      <c r="FE89" s="47"/>
      <c r="FF89" s="47"/>
      <c r="FG89" s="47"/>
      <c r="FH89" s="47"/>
      <c r="FI89" s="47"/>
      <c r="FJ89" s="47"/>
      <c r="FK89" s="47"/>
      <c r="FL89" s="47"/>
      <c r="FM89" s="47"/>
      <c r="FN89" s="47"/>
      <c r="FO89" s="47"/>
      <c r="FP89" s="47"/>
      <c r="FQ89" s="47"/>
      <c r="FR89" s="47"/>
      <c r="FS89" s="47"/>
      <c r="FT89" s="47"/>
      <c r="FU89" s="47"/>
      <c r="FV89" s="47"/>
      <c r="FW89" s="47"/>
      <c r="FX89" s="47"/>
      <c r="FY89" s="47"/>
      <c r="FZ89" s="47"/>
      <c r="GA89" s="47"/>
      <c r="GB89" s="47"/>
      <c r="GC89" s="47"/>
      <c r="GD89" s="47"/>
      <c r="GE89" s="47"/>
      <c r="GF89" s="47"/>
      <c r="GG89" s="47"/>
      <c r="GH89" s="47"/>
      <c r="GI89" s="47"/>
      <c r="GJ89" s="47"/>
      <c r="GK89" s="47"/>
      <c r="GL89" s="47"/>
      <c r="GM89" s="47"/>
      <c r="GN89" s="47"/>
      <c r="GO89" s="47"/>
      <c r="GP89" s="47"/>
      <c r="GQ89" s="47"/>
      <c r="GR89" s="47"/>
      <c r="GS89" s="47"/>
      <c r="GT89" s="47"/>
      <c r="GU89" s="47"/>
      <c r="GV89" s="47"/>
      <c r="GW89" s="47"/>
      <c r="GX89" s="47"/>
      <c r="GY89" s="47"/>
      <c r="GZ89" s="47"/>
      <c r="HA89" s="47"/>
      <c r="HB89" s="47"/>
      <c r="HC89" s="47"/>
      <c r="HD89" s="47"/>
      <c r="HE89" s="47"/>
      <c r="HF89" s="47"/>
      <c r="HG89" s="47"/>
      <c r="HH89" s="47"/>
      <c r="HI89" s="47"/>
      <c r="HJ89" s="47"/>
      <c r="HK89" s="47"/>
      <c r="HL89" s="47"/>
      <c r="HM89" s="47"/>
      <c r="HN89" s="47"/>
      <c r="HO89" s="47"/>
      <c r="HP89" s="47"/>
      <c r="HQ89" s="47"/>
      <c r="HR89" s="47"/>
      <c r="HS89" s="47"/>
      <c r="HT89" s="47"/>
      <c r="HU89" s="47"/>
      <c r="HV89" s="47"/>
      <c r="HW89" s="47"/>
      <c r="HX89" s="47"/>
      <c r="HY89" s="47"/>
      <c r="HZ89" s="47"/>
      <c r="IA89" s="47"/>
      <c r="IB89" s="47"/>
      <c r="IC89" s="47"/>
      <c r="ID89" s="47"/>
      <c r="IE89" s="47"/>
      <c r="IF89" s="47"/>
      <c r="IG89" s="47"/>
      <c r="IH89" s="47"/>
      <c r="II89" s="47"/>
      <c r="IJ89" s="47"/>
      <c r="IK89" s="47"/>
      <c r="IL89" s="47"/>
      <c r="IM89" s="47"/>
      <c r="IN89" s="47"/>
      <c r="IO89" s="47"/>
      <c r="IP89" s="47"/>
      <c r="IQ89" s="47"/>
      <c r="IR89" s="47"/>
      <c r="IS89" s="47"/>
      <c r="IT89" s="47"/>
      <c r="IU89" s="47"/>
      <c r="IV89" s="47"/>
      <c r="IW89" s="47"/>
      <c r="IX89" s="47"/>
      <c r="IY89" s="47"/>
      <c r="IZ89" s="47"/>
      <c r="JA89" s="47"/>
      <c r="JB89" s="47"/>
      <c r="JC89" s="47"/>
      <c r="JD89" s="47"/>
      <c r="JE89" s="47"/>
      <c r="JF89" s="47"/>
      <c r="JG89" s="47"/>
      <c r="JH89" s="47"/>
      <c r="JI89" s="47"/>
      <c r="JJ89" s="47"/>
      <c r="JK89" s="47"/>
      <c r="JL89" s="47"/>
      <c r="JM89" s="47"/>
      <c r="JN89" s="47"/>
      <c r="JO89" s="47"/>
      <c r="JP89" s="47"/>
      <c r="JQ89" s="47"/>
      <c r="JR89" s="47"/>
      <c r="JS89" s="47"/>
      <c r="JT89" s="47"/>
      <c r="JU89" s="47"/>
      <c r="JV89" s="47"/>
      <c r="JW89" s="47"/>
      <c r="JX89" s="47"/>
      <c r="JY89" s="47"/>
      <c r="JZ89" s="47"/>
      <c r="KA89" s="47"/>
      <c r="KB89" s="47"/>
      <c r="KC89" s="47"/>
      <c r="KD89" s="47"/>
      <c r="KE89" s="47"/>
      <c r="KF89" s="47"/>
      <c r="KG89" s="47"/>
      <c r="KH89" s="47"/>
      <c r="KI89" s="47"/>
      <c r="KJ89" s="47"/>
      <c r="KK89" s="47"/>
      <c r="KL89" s="47"/>
      <c r="KM89" s="47"/>
      <c r="KN89" s="47"/>
      <c r="KO89" s="47"/>
      <c r="KP89" s="47"/>
      <c r="KQ89" s="47"/>
      <c r="KR89" s="47"/>
      <c r="KS89" s="47"/>
      <c r="KT89" s="47"/>
      <c r="KU89" s="47"/>
      <c r="KV89" s="47"/>
      <c r="KW89" s="47"/>
      <c r="KX89" s="47"/>
      <c r="KY89" s="47"/>
      <c r="KZ89" s="47"/>
      <c r="LA89" s="47"/>
      <c r="LB89" s="47"/>
      <c r="LC89" s="47"/>
      <c r="LD89" s="47"/>
      <c r="LE89" s="47"/>
      <c r="LF89" s="47"/>
      <c r="LG89" s="47"/>
      <c r="LH89" s="47"/>
      <c r="LI89" s="47"/>
      <c r="LJ89" s="47"/>
      <c r="LK89" s="47"/>
      <c r="LL89" s="47"/>
      <c r="LM89" s="47"/>
      <c r="LN89" s="47"/>
      <c r="LO89" s="47"/>
      <c r="LP89" s="47"/>
      <c r="LQ89" s="47"/>
      <c r="LR89" s="47"/>
      <c r="LS89" s="47"/>
      <c r="LT89" s="47"/>
      <c r="LU89" s="47"/>
      <c r="LV89" s="47"/>
      <c r="LW89" s="47"/>
      <c r="LX89" s="47"/>
      <c r="LY89" s="47"/>
      <c r="LZ89" s="47"/>
      <c r="MA89" s="47"/>
      <c r="MB89" s="47"/>
      <c r="MC89" s="47"/>
      <c r="MD89" s="47"/>
      <c r="ME89" s="47"/>
      <c r="MF89" s="47"/>
      <c r="MG89" s="47"/>
      <c r="MH89" s="47"/>
      <c r="MI89" s="47"/>
      <c r="MJ89" s="47"/>
      <c r="MK89" s="47"/>
      <c r="ML89" s="47"/>
      <c r="MM89" s="47"/>
      <c r="MN89" s="47"/>
      <c r="MO89" s="47"/>
      <c r="MP89" s="47"/>
      <c r="MQ89" s="47"/>
      <c r="MR89" s="47"/>
      <c r="MS89" s="47"/>
      <c r="MT89" s="47"/>
      <c r="MU89" s="47"/>
      <c r="MV89" s="47"/>
      <c r="MW89" s="47"/>
      <c r="MX89" s="47"/>
      <c r="MY89" s="47"/>
      <c r="MZ89" s="47"/>
      <c r="NA89" s="47"/>
      <c r="NB89" s="47"/>
      <c r="NC89" s="47"/>
      <c r="ND89" s="47"/>
      <c r="NE89" s="47"/>
      <c r="NF89" s="47"/>
      <c r="NG89" s="47"/>
      <c r="NH89" s="47"/>
      <c r="NI89" s="47"/>
      <c r="NJ89" s="47"/>
      <c r="NK89" s="47"/>
      <c r="NL89" s="47"/>
      <c r="NM89" s="47"/>
      <c r="NN89" s="47"/>
      <c r="NO89" s="47"/>
      <c r="NP89" s="47"/>
      <c r="NQ89" s="47"/>
      <c r="NR89" s="47"/>
      <c r="NS89" s="47"/>
      <c r="NT89" s="47"/>
      <c r="NU89" s="47"/>
      <c r="NV89" s="47"/>
      <c r="NW89" s="47"/>
      <c r="NX89" s="47"/>
      <c r="NY89" s="47"/>
      <c r="NZ89" s="47"/>
      <c r="OA89" s="47"/>
      <c r="OB89" s="47"/>
      <c r="OC89" s="47"/>
      <c r="OD89" s="47"/>
      <c r="OE89" s="47"/>
      <c r="OF89" s="47"/>
      <c r="OG89" s="47"/>
      <c r="OH89" s="47"/>
      <c r="OI89" s="47"/>
      <c r="OJ89" s="47"/>
      <c r="OK89" s="47"/>
      <c r="OL89" s="47"/>
      <c r="OM89" s="47"/>
      <c r="ON89" s="47"/>
      <c r="OO89" s="47"/>
      <c r="OP89" s="47"/>
      <c r="OQ89" s="47"/>
      <c r="OR89" s="47"/>
      <c r="OS89" s="47"/>
      <c r="OT89" s="47"/>
      <c r="OU89" s="47"/>
      <c r="OV89" s="47"/>
      <c r="OW89" s="47"/>
      <c r="OX89" s="47"/>
      <c r="OY89" s="47"/>
      <c r="OZ89" s="47"/>
      <c r="PA89" s="47"/>
      <c r="PB89" s="47"/>
      <c r="PC89" s="47"/>
      <c r="PD89" s="47"/>
      <c r="PE89" s="47"/>
      <c r="PF89" s="47"/>
      <c r="PG89" s="47"/>
      <c r="PH89" s="47"/>
      <c r="PI89" s="47"/>
      <c r="PJ89" s="47"/>
      <c r="PK89" s="47"/>
      <c r="PL89" s="47"/>
      <c r="PM89" s="47"/>
      <c r="PN89" s="47"/>
      <c r="PO89" s="47"/>
      <c r="PP89" s="47"/>
      <c r="PQ89" s="47"/>
      <c r="PR89" s="47"/>
      <c r="PS89" s="47"/>
      <c r="PT89" s="47"/>
      <c r="PU89" s="47"/>
      <c r="PV89" s="47"/>
      <c r="PW89" s="47"/>
      <c r="PX89" s="47"/>
      <c r="PY89" s="47"/>
      <c r="PZ89" s="47"/>
      <c r="QA89" s="47"/>
      <c r="QB89" s="47"/>
      <c r="QC89" s="47"/>
      <c r="QD89" s="47"/>
      <c r="QE89" s="47"/>
      <c r="QF89" s="47"/>
      <c r="QG89" s="47"/>
      <c r="QH89" s="47"/>
      <c r="QI89" s="47"/>
      <c r="QJ89" s="47"/>
      <c r="QK89" s="47"/>
      <c r="QL89" s="47"/>
      <c r="QM89" s="47"/>
      <c r="QN89" s="47"/>
      <c r="QO89" s="47"/>
      <c r="QP89" s="47"/>
      <c r="QQ89" s="47"/>
      <c r="QR89" s="47"/>
      <c r="QS89" s="47"/>
      <c r="QT89" s="47"/>
      <c r="QU89" s="47"/>
      <c r="QV89" s="47"/>
      <c r="QW89" s="47"/>
      <c r="QX89" s="47"/>
      <c r="QY89" s="47"/>
      <c r="QZ89" s="47"/>
      <c r="RA89" s="47"/>
      <c r="RB89" s="47"/>
      <c r="RC89" s="47"/>
      <c r="RD89" s="47"/>
      <c r="RE89" s="47"/>
      <c r="RF89" s="47"/>
      <c r="RG89" s="47"/>
      <c r="RH89" s="47"/>
      <c r="RI89" s="47"/>
      <c r="RJ89" s="47"/>
      <c r="RK89" s="47"/>
      <c r="RL89" s="47"/>
      <c r="RM89" s="47"/>
      <c r="RN89" s="47"/>
      <c r="RO89" s="47"/>
      <c r="RP89" s="47"/>
      <c r="RQ89" s="47"/>
      <c r="RR89" s="47"/>
      <c r="RS89" s="47"/>
      <c r="RT89" s="47"/>
      <c r="RU89" s="47"/>
      <c r="RV89" s="47"/>
      <c r="RW89" s="47"/>
      <c r="RX89" s="47"/>
      <c r="RY89" s="47"/>
      <c r="RZ89" s="47"/>
      <c r="SA89" s="47"/>
      <c r="SB89" s="47"/>
      <c r="SC89" s="47"/>
      <c r="SD89" s="47"/>
      <c r="SE89" s="47"/>
      <c r="SF89" s="47"/>
      <c r="SG89" s="47"/>
      <c r="SH89" s="47"/>
      <c r="SI89" s="47"/>
      <c r="SJ89" s="47"/>
      <c r="SK89" s="47"/>
      <c r="SL89" s="47"/>
      <c r="SM89" s="47"/>
      <c r="SN89" s="47"/>
      <c r="SO89" s="47"/>
      <c r="SP89" s="47"/>
      <c r="SQ89" s="47"/>
      <c r="SR89" s="47"/>
      <c r="SS89" s="47"/>
      <c r="ST89" s="47"/>
      <c r="SU89" s="47"/>
      <c r="SV89" s="47"/>
      <c r="SW89" s="47"/>
      <c r="SX89" s="47"/>
      <c r="SY89" s="47"/>
      <c r="SZ89" s="47"/>
      <c r="TA89" s="47"/>
      <c r="TB89" s="47"/>
      <c r="TC89" s="47"/>
      <c r="TD89" s="47"/>
      <c r="TE89" s="47"/>
      <c r="TF89" s="47"/>
      <c r="TG89" s="47"/>
      <c r="TH89" s="47"/>
      <c r="TI89" s="47"/>
      <c r="TJ89" s="47"/>
      <c r="TK89" s="47"/>
      <c r="TL89" s="47"/>
      <c r="TM89" s="47"/>
      <c r="TN89" s="47"/>
      <c r="TO89" s="47"/>
      <c r="TP89" s="47"/>
      <c r="TQ89" s="47"/>
      <c r="TR89" s="47"/>
      <c r="TS89" s="47"/>
      <c r="TT89" s="47"/>
      <c r="TU89" s="47"/>
      <c r="TV89" s="47"/>
      <c r="TW89" s="47"/>
      <c r="TX89" s="47"/>
      <c r="TY89" s="47"/>
      <c r="TZ89" s="47"/>
      <c r="UA89" s="47"/>
      <c r="UB89" s="47"/>
      <c r="UC89" s="47"/>
      <c r="UD89" s="47"/>
      <c r="UE89" s="47"/>
      <c r="UF89" s="47"/>
      <c r="UG89" s="47"/>
      <c r="UH89" s="47"/>
      <c r="UI89" s="47"/>
      <c r="UJ89" s="47"/>
      <c r="UK89" s="47"/>
      <c r="UL89" s="47"/>
      <c r="UM89" s="47"/>
      <c r="UN89" s="47"/>
      <c r="UO89" s="47"/>
      <c r="UP89" s="47"/>
      <c r="UQ89" s="47"/>
      <c r="UR89" s="47"/>
      <c r="US89" s="47"/>
      <c r="UT89" s="47"/>
      <c r="UU89" s="47"/>
      <c r="UV89" s="47"/>
      <c r="UW89" s="47"/>
      <c r="UX89" s="47"/>
      <c r="UY89" s="47"/>
      <c r="UZ89" s="47"/>
      <c r="VA89" s="47"/>
      <c r="VB89" s="47"/>
      <c r="VC89" s="47"/>
      <c r="VD89" s="47"/>
      <c r="VE89" s="47"/>
      <c r="VF89" s="47"/>
      <c r="VG89" s="47"/>
      <c r="VH89" s="47"/>
      <c r="VI89" s="47"/>
      <c r="VJ89" s="47"/>
      <c r="VK89" s="47"/>
      <c r="VL89" s="47"/>
      <c r="VM89" s="47"/>
      <c r="VN89" s="47"/>
      <c r="VO89" s="47"/>
      <c r="VP89" s="47"/>
      <c r="VQ89" s="47"/>
      <c r="VR89" s="47"/>
      <c r="VS89" s="47"/>
      <c r="VT89" s="47"/>
      <c r="VU89" s="47"/>
      <c r="VV89" s="47"/>
      <c r="VW89" s="47"/>
      <c r="VX89" s="47"/>
      <c r="VY89" s="47"/>
      <c r="VZ89" s="47"/>
      <c r="WA89" s="47"/>
      <c r="WB89" s="47"/>
      <c r="WC89" s="47"/>
      <c r="WD89" s="47"/>
      <c r="WE89" s="47"/>
      <c r="WF89" s="47"/>
      <c r="WG89" s="47"/>
      <c r="WH89" s="47"/>
      <c r="WI89" s="47"/>
      <c r="WJ89" s="47"/>
      <c r="WK89" s="47"/>
      <c r="WL89" s="47"/>
      <c r="WM89" s="47"/>
      <c r="WN89" s="47"/>
      <c r="WO89" s="47"/>
      <c r="WP89" s="47"/>
      <c r="WQ89" s="47"/>
      <c r="WR89" s="47"/>
      <c r="WS89" s="47"/>
      <c r="WT89" s="47"/>
      <c r="WU89" s="47"/>
      <c r="WV89" s="47"/>
      <c r="WW89" s="47"/>
      <c r="WX89" s="47"/>
      <c r="WY89" s="47"/>
      <c r="WZ89" s="47"/>
      <c r="XA89" s="47"/>
      <c r="XB89" s="47"/>
      <c r="XC89" s="47"/>
      <c r="XD89" s="47"/>
      <c r="XE89" s="47"/>
      <c r="XF89" s="47"/>
      <c r="XG89" s="47"/>
      <c r="XH89" s="47"/>
      <c r="XI89" s="47"/>
      <c r="XJ89" s="47"/>
      <c r="XK89" s="47"/>
      <c r="XL89" s="47"/>
      <c r="XM89" s="47"/>
      <c r="XN89" s="47"/>
      <c r="XO89" s="47"/>
      <c r="XP89" s="47"/>
      <c r="XQ89" s="47"/>
      <c r="XR89" s="47"/>
      <c r="XS89" s="47"/>
      <c r="XT89" s="47"/>
      <c r="XU89" s="47"/>
      <c r="XV89" s="47"/>
      <c r="XW89" s="47"/>
      <c r="XX89" s="47"/>
      <c r="XY89" s="47"/>
      <c r="XZ89" s="47"/>
      <c r="YA89" s="47"/>
      <c r="YB89" s="47"/>
      <c r="YC89" s="47"/>
      <c r="YD89" s="47"/>
      <c r="YE89" s="47"/>
      <c r="YF89" s="47"/>
      <c r="YG89" s="47"/>
      <c r="YH89" s="47"/>
      <c r="YI89" s="47"/>
      <c r="YJ89" s="47"/>
      <c r="YK89" s="47"/>
      <c r="YL89" s="47"/>
      <c r="YM89" s="47"/>
      <c r="YN89" s="47"/>
      <c r="YO89" s="47"/>
      <c r="YP89" s="47"/>
      <c r="YQ89" s="47"/>
      <c r="YR89" s="47"/>
      <c r="YS89" s="47"/>
      <c r="YT89" s="47"/>
      <c r="YU89" s="47"/>
      <c r="YV89" s="47"/>
      <c r="YW89" s="47"/>
      <c r="YX89" s="47"/>
      <c r="YY89" s="47"/>
      <c r="YZ89" s="47"/>
      <c r="ZA89" s="47"/>
      <c r="ZB89" s="47"/>
      <c r="ZC89" s="47"/>
      <c r="ZD89" s="47"/>
      <c r="ZE89" s="47"/>
      <c r="ZF89" s="47"/>
      <c r="ZG89" s="47"/>
      <c r="ZH89" s="47"/>
      <c r="ZI89" s="47"/>
      <c r="ZJ89" s="47"/>
      <c r="ZK89" s="47"/>
      <c r="ZL89" s="47"/>
      <c r="ZM89" s="47"/>
      <c r="ZN89" s="47"/>
      <c r="ZO89" s="47"/>
      <c r="ZP89" s="47"/>
      <c r="ZQ89" s="47"/>
      <c r="ZR89" s="47"/>
      <c r="ZS89" s="47"/>
      <c r="ZT89" s="47"/>
      <c r="ZU89" s="47"/>
      <c r="ZV89" s="47"/>
      <c r="ZW89" s="47"/>
      <c r="ZX89" s="47"/>
      <c r="ZY89" s="47"/>
      <c r="ZZ89" s="47"/>
      <c r="AAA89" s="47"/>
      <c r="AAB89" s="47"/>
      <c r="AAC89" s="47"/>
      <c r="AAD89" s="47"/>
      <c r="AAE89" s="47"/>
      <c r="AAF89" s="47"/>
      <c r="AAG89" s="47"/>
      <c r="AAH89" s="47"/>
      <c r="AAI89" s="47"/>
      <c r="AAJ89" s="47"/>
      <c r="AAK89" s="47"/>
      <c r="AAL89" s="47"/>
      <c r="AAM89" s="47"/>
      <c r="AAN89" s="47"/>
      <c r="AAO89" s="47"/>
      <c r="AAP89" s="47"/>
      <c r="AAQ89" s="47"/>
      <c r="AAR89" s="47"/>
      <c r="AAS89" s="47"/>
      <c r="AAT89" s="47"/>
      <c r="AAU89" s="47"/>
      <c r="AAV89" s="47"/>
      <c r="AAW89" s="47"/>
      <c r="AAX89" s="47"/>
      <c r="AAY89" s="47"/>
      <c r="AAZ89" s="47"/>
      <c r="ABA89" s="47"/>
      <c r="ABB89" s="47"/>
      <c r="ABC89" s="47"/>
      <c r="ABD89" s="47"/>
      <c r="ABE89" s="47"/>
      <c r="ABF89" s="47"/>
      <c r="ABG89" s="47"/>
      <c r="ABH89" s="47"/>
      <c r="ABI89" s="47"/>
      <c r="ABJ89" s="47"/>
      <c r="ABK89" s="47"/>
      <c r="ABL89" s="47"/>
      <c r="ABM89" s="47"/>
      <c r="ABN89" s="47"/>
      <c r="ABO89" s="47"/>
      <c r="ABP89" s="47"/>
      <c r="ABQ89" s="47"/>
      <c r="ABR89" s="47"/>
      <c r="ABS89" s="47"/>
      <c r="ABT89" s="47"/>
      <c r="ABU89" s="47"/>
      <c r="ABV89" s="47"/>
      <c r="ABW89" s="47"/>
      <c r="ABX89" s="47"/>
      <c r="ABY89" s="47"/>
      <c r="ABZ89" s="47"/>
      <c r="ACA89" s="47"/>
      <c r="ACB89" s="47"/>
      <c r="ACC89" s="47"/>
      <c r="ACD89" s="47"/>
      <c r="ACE89" s="47"/>
      <c r="ACF89" s="47"/>
      <c r="ACG89" s="47"/>
      <c r="ACH89" s="47"/>
      <c r="ACI89" s="47"/>
      <c r="ACJ89" s="47"/>
      <c r="ACK89" s="47"/>
      <c r="ACL89" s="47"/>
      <c r="ACM89" s="47"/>
      <c r="ACN89" s="47"/>
      <c r="ACO89" s="47"/>
      <c r="ACP89" s="47"/>
      <c r="ACQ89" s="47"/>
      <c r="ACR89" s="47"/>
      <c r="ACS89" s="47"/>
      <c r="ACT89" s="47"/>
      <c r="ACU89" s="47"/>
      <c r="ACV89" s="47"/>
      <c r="ACW89" s="47"/>
      <c r="ACX89" s="47"/>
      <c r="ACY89" s="47"/>
      <c r="ACZ89" s="47"/>
      <c r="ADA89" s="47"/>
      <c r="ADB89" s="47"/>
      <c r="ADC89" s="47"/>
      <c r="ADD89" s="47"/>
      <c r="ADE89" s="47"/>
      <c r="ADF89" s="47"/>
      <c r="ADG89" s="47"/>
      <c r="ADH89" s="47"/>
      <c r="ADI89" s="47"/>
      <c r="ADJ89" s="47"/>
      <c r="ADK89" s="47"/>
      <c r="ADL89" s="47"/>
      <c r="ADM89" s="47"/>
      <c r="ADN89" s="47"/>
      <c r="ADO89" s="47"/>
      <c r="ADP89" s="47"/>
      <c r="ADQ89" s="47"/>
      <c r="ADR89" s="47"/>
      <c r="ADS89" s="47"/>
      <c r="ADT89" s="47"/>
      <c r="ADU89" s="47"/>
      <c r="ADV89" s="47"/>
      <c r="ADW89" s="47"/>
      <c r="ADX89" s="47"/>
      <c r="ADY89" s="47"/>
      <c r="ADZ89" s="47"/>
      <c r="AEA89" s="47"/>
      <c r="AEB89" s="47"/>
      <c r="AEC89" s="47"/>
      <c r="AED89" s="47"/>
      <c r="AEE89" s="47"/>
      <c r="AEF89" s="47"/>
      <c r="AEG89" s="47"/>
      <c r="AEH89" s="47"/>
      <c r="AEI89" s="47"/>
      <c r="AEJ89" s="47"/>
      <c r="AEK89" s="47"/>
      <c r="AEL89" s="47"/>
      <c r="AEM89" s="47"/>
      <c r="AEN89" s="47"/>
      <c r="AEO89" s="47"/>
      <c r="AEP89" s="47"/>
      <c r="AEQ89" s="47"/>
      <c r="AER89" s="47"/>
      <c r="AES89" s="47"/>
      <c r="AET89" s="47"/>
      <c r="AEU89" s="47"/>
      <c r="AEV89" s="47"/>
      <c r="AEW89" s="47"/>
      <c r="AEX89" s="47"/>
      <c r="AEY89" s="47"/>
      <c r="AEZ89" s="47"/>
      <c r="AFA89" s="47"/>
      <c r="AFB89" s="47"/>
      <c r="AFC89" s="47"/>
      <c r="AFD89" s="47"/>
      <c r="AFE89" s="47"/>
      <c r="AFF89" s="47"/>
      <c r="AFG89" s="47"/>
      <c r="AFH89" s="47"/>
      <c r="AFI89" s="47"/>
      <c r="AFJ89" s="47"/>
      <c r="AFK89" s="47"/>
      <c r="AFL89" s="47"/>
      <c r="AFM89" s="47"/>
      <c r="AFN89" s="47"/>
      <c r="AFO89" s="47"/>
      <c r="AFP89" s="47"/>
      <c r="AFQ89" s="47"/>
      <c r="AFR89" s="47"/>
      <c r="AFS89" s="47"/>
      <c r="AFT89" s="47"/>
      <c r="AFU89" s="47"/>
      <c r="AFV89" s="47"/>
      <c r="AFW89" s="47"/>
      <c r="AFX89" s="47"/>
      <c r="AFY89" s="47"/>
      <c r="AFZ89" s="47"/>
      <c r="AGA89" s="47"/>
      <c r="AGB89" s="47"/>
      <c r="AGC89" s="47"/>
      <c r="AGD89" s="47"/>
      <c r="AGE89" s="47"/>
      <c r="AGF89" s="47"/>
      <c r="AGG89" s="47"/>
      <c r="AGH89" s="47"/>
      <c r="AGI89" s="47"/>
      <c r="AGJ89" s="47"/>
      <c r="AGK89" s="47"/>
      <c r="AGL89" s="47"/>
      <c r="AGM89" s="47"/>
      <c r="AGN89" s="47"/>
      <c r="AGO89" s="47"/>
      <c r="AGP89" s="47"/>
      <c r="AGQ89" s="47"/>
      <c r="AGR89" s="47"/>
      <c r="AGS89" s="47"/>
      <c r="AGT89" s="47"/>
      <c r="AGU89" s="47"/>
      <c r="AGV89" s="47"/>
      <c r="AGW89" s="47"/>
      <c r="AGX89" s="47"/>
      <c r="AGY89" s="47"/>
      <c r="AGZ89" s="47"/>
      <c r="AHA89" s="47"/>
      <c r="AHB89" s="47"/>
      <c r="AHC89" s="47"/>
      <c r="AHD89" s="47"/>
      <c r="AHE89" s="47"/>
      <c r="AHF89" s="47"/>
      <c r="AHG89" s="47"/>
      <c r="AHH89" s="47"/>
      <c r="AHI89" s="47"/>
      <c r="AHJ89" s="47"/>
      <c r="AHK89" s="47"/>
      <c r="AHL89" s="47"/>
      <c r="AHM89" s="47"/>
      <c r="AHN89" s="47"/>
      <c r="AHO89" s="47"/>
      <c r="AHP89" s="47"/>
      <c r="AHQ89" s="47"/>
      <c r="AHR89" s="47"/>
      <c r="AHS89" s="47"/>
      <c r="AHT89" s="47"/>
      <c r="AHU89" s="47"/>
      <c r="AHV89" s="47"/>
      <c r="AHW89" s="47"/>
      <c r="AHX89" s="47"/>
      <c r="AHY89" s="47"/>
      <c r="AHZ89" s="47"/>
      <c r="AIA89" s="47"/>
      <c r="AIB89" s="47"/>
      <c r="AIC89" s="47"/>
      <c r="AID89" s="47"/>
      <c r="AIE89" s="47"/>
      <c r="AIF89" s="47"/>
      <c r="AIG89" s="47"/>
      <c r="AIH89" s="47"/>
      <c r="AII89" s="47"/>
      <c r="AIJ89" s="47"/>
      <c r="AIK89" s="47"/>
      <c r="AIL89" s="47"/>
      <c r="AIM89" s="47"/>
      <c r="AIN89" s="47"/>
      <c r="AIO89" s="47"/>
      <c r="AIP89" s="47"/>
      <c r="AIQ89" s="47"/>
      <c r="AIR89" s="47"/>
      <c r="AIS89" s="47"/>
      <c r="AIT89" s="47"/>
      <c r="AIU89" s="47"/>
      <c r="AIV89" s="47"/>
      <c r="AIW89" s="47"/>
      <c r="AIX89" s="47"/>
      <c r="AIY89" s="47"/>
      <c r="AIZ89" s="47"/>
      <c r="AJA89" s="47"/>
      <c r="AJB89" s="47"/>
      <c r="AJC89" s="47"/>
      <c r="AJD89" s="47"/>
      <c r="AJE89" s="47"/>
      <c r="AJF89" s="47"/>
      <c r="AJG89" s="47"/>
      <c r="AJH89" s="47"/>
      <c r="AJI89" s="47"/>
      <c r="AJJ89" s="47"/>
      <c r="AJK89" s="47"/>
      <c r="AJL89" s="47"/>
      <c r="AJM89" s="47"/>
      <c r="AJN89" s="47"/>
      <c r="AJO89" s="47"/>
      <c r="AJP89" s="47"/>
      <c r="AJQ89" s="47"/>
      <c r="AJR89" s="47"/>
      <c r="AJS89" s="47"/>
      <c r="AJT89" s="47"/>
      <c r="AJU89" s="47"/>
      <c r="AJV89" s="47"/>
      <c r="AJW89" s="47"/>
      <c r="AJX89" s="47"/>
      <c r="AJY89" s="47"/>
      <c r="AJZ89" s="47"/>
      <c r="AKA89" s="47"/>
      <c r="AKB89" s="47"/>
      <c r="AKC89" s="47"/>
      <c r="AKD89" s="47"/>
      <c r="AKE89" s="47"/>
      <c r="AKF89" s="47"/>
      <c r="AKG89" s="47"/>
      <c r="AKH89" s="47"/>
      <c r="AKI89" s="47"/>
      <c r="AKJ89" s="47"/>
      <c r="AKK89" s="47"/>
      <c r="AKL89" s="47"/>
      <c r="AKM89" s="47"/>
      <c r="AKN89" s="47"/>
      <c r="AKO89" s="47"/>
      <c r="AKP89" s="47"/>
      <c r="AKQ89" s="47"/>
      <c r="AKR89" s="47"/>
      <c r="AKS89" s="47"/>
      <c r="AKT89" s="47"/>
      <c r="AKU89" s="47"/>
      <c r="AKV89" s="47"/>
      <c r="AKW89" s="47"/>
      <c r="AKX89" s="47"/>
      <c r="AKY89" s="47"/>
      <c r="AKZ89" s="47"/>
      <c r="ALA89" s="47"/>
      <c r="ALB89" s="47"/>
      <c r="ALC89" s="47"/>
      <c r="ALD89" s="47"/>
      <c r="ALE89" s="47"/>
      <c r="ALF89" s="47"/>
      <c r="ALG89" s="47"/>
      <c r="ALH89" s="47"/>
      <c r="ALI89" s="47"/>
      <c r="ALJ89" s="47"/>
      <c r="ALK89" s="47"/>
      <c r="ALL89" s="47"/>
      <c r="ALM89" s="47"/>
      <c r="ALN89" s="47"/>
      <c r="ALO89" s="47"/>
      <c r="ALP89" s="47"/>
      <c r="ALQ89" s="47"/>
      <c r="ALR89" s="47"/>
      <c r="ALS89" s="47"/>
      <c r="ALT89" s="47"/>
      <c r="ALU89" s="47"/>
      <c r="ALV89" s="47"/>
      <c r="ALW89" s="47"/>
      <c r="ALX89" s="47"/>
      <c r="ALY89" s="47"/>
      <c r="ALZ89" s="47"/>
      <c r="AMA89" s="47"/>
      <c r="AMB89" s="47"/>
      <c r="AMC89" s="47"/>
      <c r="AMD89" s="47"/>
      <c r="AME89" s="47"/>
      <c r="AMF89" s="47"/>
      <c r="AMG89" s="47"/>
      <c r="AMH89" s="47"/>
      <c r="AMI89" s="47"/>
      <c r="AMJ89" s="47"/>
      <c r="AMK89" s="47"/>
      <c r="AML89" s="47"/>
      <c r="AMM89" s="47"/>
      <c r="AMN89" s="47"/>
      <c r="AMO89" s="47"/>
      <c r="AMP89" s="47"/>
      <c r="AMQ89" s="47"/>
      <c r="AMR89" s="47"/>
      <c r="AMS89" s="47"/>
      <c r="AMT89" s="47"/>
      <c r="AMU89" s="47"/>
      <c r="AMV89" s="47"/>
      <c r="AMW89" s="47"/>
      <c r="AMX89" s="47"/>
      <c r="AMY89" s="47"/>
      <c r="AMZ89" s="47"/>
      <c r="ANA89" s="47"/>
      <c r="ANB89" s="47"/>
      <c r="ANC89" s="47"/>
      <c r="AND89" s="47"/>
      <c r="ANE89" s="47"/>
      <c r="ANF89" s="47"/>
      <c r="ANG89" s="47"/>
      <c r="ANH89" s="47"/>
      <c r="ANI89" s="47"/>
      <c r="ANJ89" s="47"/>
      <c r="ANK89" s="47"/>
      <c r="ANL89" s="47"/>
      <c r="ANM89" s="47"/>
      <c r="ANN89" s="47"/>
      <c r="ANO89" s="47"/>
      <c r="ANP89" s="47"/>
      <c r="ANQ89" s="47"/>
      <c r="ANR89" s="47"/>
      <c r="ANS89" s="47"/>
      <c r="ANT89" s="47"/>
      <c r="ANU89" s="47"/>
      <c r="ANV89" s="47"/>
      <c r="ANW89" s="47"/>
      <c r="ANX89" s="47"/>
      <c r="ANY89" s="47"/>
      <c r="ANZ89" s="47"/>
      <c r="AOA89" s="47"/>
      <c r="AOB89" s="47"/>
      <c r="AOC89" s="47"/>
      <c r="AOD89" s="47"/>
      <c r="AOE89" s="47"/>
      <c r="AOF89" s="47"/>
      <c r="AOG89" s="47"/>
      <c r="AOH89" s="47"/>
      <c r="AOI89" s="47"/>
      <c r="AOJ89" s="47"/>
      <c r="AOK89" s="47"/>
      <c r="AOL89" s="47"/>
      <c r="AOM89" s="47"/>
      <c r="AON89" s="47"/>
      <c r="AOO89" s="47"/>
      <c r="AOP89" s="47"/>
      <c r="AOQ89" s="47"/>
      <c r="AOR89" s="47"/>
      <c r="AOS89" s="47"/>
      <c r="AOT89" s="47"/>
      <c r="AOU89" s="47"/>
      <c r="AOV89" s="47"/>
      <c r="AOW89" s="47"/>
      <c r="AOX89" s="47"/>
      <c r="AOY89" s="47"/>
      <c r="AOZ89" s="47"/>
      <c r="APA89" s="47"/>
      <c r="APB89" s="47"/>
      <c r="APC89" s="47"/>
      <c r="APD89" s="47"/>
      <c r="APE89" s="47"/>
      <c r="APF89" s="47"/>
      <c r="APG89" s="47"/>
      <c r="APH89" s="47"/>
      <c r="API89" s="47"/>
      <c r="APJ89" s="47"/>
      <c r="APK89" s="47"/>
      <c r="APL89" s="47"/>
      <c r="APM89" s="47"/>
      <c r="APN89" s="47"/>
      <c r="APO89" s="47"/>
      <c r="APP89" s="47"/>
      <c r="APQ89" s="47"/>
      <c r="APR89" s="47"/>
      <c r="APS89" s="47"/>
      <c r="APT89" s="47"/>
      <c r="APU89" s="47"/>
      <c r="APV89" s="47"/>
      <c r="APW89" s="47"/>
      <c r="APX89" s="47"/>
      <c r="APY89" s="47"/>
      <c r="APZ89" s="47"/>
      <c r="AQA89" s="47"/>
      <c r="AQB89" s="47"/>
      <c r="AQC89" s="47"/>
      <c r="AQD89" s="47"/>
      <c r="AQE89" s="47"/>
      <c r="AQF89" s="47"/>
      <c r="AQG89" s="47"/>
      <c r="AQH89" s="47"/>
      <c r="AQI89" s="47"/>
      <c r="AQJ89" s="47"/>
      <c r="AQK89" s="47"/>
      <c r="AQL89" s="47"/>
      <c r="AQM89" s="47"/>
      <c r="AQN89" s="47"/>
      <c r="AQO89" s="47"/>
      <c r="AQP89" s="47"/>
      <c r="AQQ89" s="47"/>
      <c r="AQR89" s="47"/>
      <c r="AQS89" s="47"/>
      <c r="AQT89" s="47"/>
      <c r="AQU89" s="47"/>
      <c r="AQV89" s="47"/>
      <c r="AQW89" s="47"/>
      <c r="AQX89" s="47"/>
      <c r="AQY89" s="47"/>
      <c r="AQZ89" s="47"/>
      <c r="ARA89" s="47"/>
      <c r="ARB89" s="47"/>
      <c r="ARC89" s="47"/>
      <c r="ARD89" s="47"/>
      <c r="ARE89" s="47"/>
      <c r="ARF89" s="47"/>
      <c r="ARG89" s="47"/>
      <c r="ARH89" s="47"/>
      <c r="ARI89" s="47"/>
      <c r="ARJ89" s="47"/>
      <c r="ARK89" s="47"/>
      <c r="ARL89" s="47"/>
      <c r="ARM89" s="47"/>
      <c r="ARN89" s="47"/>
      <c r="ARO89" s="47"/>
      <c r="ARP89" s="47"/>
      <c r="ARQ89" s="47"/>
      <c r="ARR89" s="47"/>
      <c r="ARS89" s="47"/>
      <c r="ART89" s="47"/>
      <c r="ARU89" s="47"/>
      <c r="ARV89" s="47"/>
      <c r="ARW89" s="47"/>
      <c r="ARX89" s="47"/>
      <c r="ARY89" s="47"/>
      <c r="ARZ89" s="47"/>
      <c r="ASA89" s="47"/>
      <c r="ASB89" s="47"/>
      <c r="ASC89" s="47"/>
      <c r="ASD89" s="47"/>
      <c r="ASE89" s="47"/>
      <c r="ASF89" s="47"/>
      <c r="ASG89" s="47"/>
      <c r="ASH89" s="47"/>
      <c r="ASI89" s="47"/>
      <c r="ASJ89" s="47"/>
      <c r="ASK89" s="47"/>
      <c r="ASL89" s="47"/>
      <c r="ASM89" s="47"/>
      <c r="ASN89" s="47"/>
      <c r="ASO89" s="47"/>
      <c r="ASP89" s="47"/>
      <c r="ASQ89" s="47"/>
      <c r="ASR89" s="47"/>
      <c r="ASS89" s="47"/>
      <c r="AST89" s="47"/>
      <c r="ASU89" s="47"/>
      <c r="ASV89" s="47"/>
      <c r="ASW89" s="47"/>
      <c r="ASX89" s="47"/>
      <c r="ASY89" s="47"/>
      <c r="ASZ89" s="47"/>
      <c r="ATA89" s="47"/>
      <c r="ATB89" s="47"/>
      <c r="ATC89" s="47"/>
      <c r="ATD89" s="47"/>
      <c r="ATE89" s="47"/>
      <c r="ATF89" s="47"/>
      <c r="ATG89" s="47"/>
      <c r="ATH89" s="47"/>
      <c r="ATI89" s="47"/>
      <c r="ATJ89" s="47"/>
      <c r="ATK89" s="47"/>
      <c r="ATL89" s="47"/>
      <c r="ATM89" s="47"/>
      <c r="ATN89" s="47"/>
      <c r="ATO89" s="47"/>
      <c r="ATP89" s="47"/>
      <c r="ATQ89" s="47"/>
      <c r="ATR89" s="47"/>
      <c r="ATS89" s="47"/>
      <c r="ATT89" s="47"/>
      <c r="ATU89" s="47"/>
      <c r="ATV89" s="47"/>
      <c r="ATW89" s="47"/>
      <c r="ATX89" s="47"/>
      <c r="ATY89" s="47"/>
      <c r="ATZ89" s="47"/>
      <c r="AUA89" s="47"/>
      <c r="AUB89" s="47"/>
      <c r="AUC89" s="47"/>
      <c r="AUD89" s="47"/>
      <c r="AUE89" s="47"/>
      <c r="AUF89" s="47"/>
      <c r="AUG89" s="47"/>
      <c r="AUH89" s="47"/>
      <c r="AUI89" s="47"/>
      <c r="AUJ89" s="47"/>
      <c r="AUK89" s="47"/>
      <c r="AUL89" s="47"/>
      <c r="AUM89" s="47"/>
      <c r="AUN89" s="47"/>
      <c r="AUO89" s="47"/>
      <c r="AUP89" s="47"/>
      <c r="AUQ89" s="47"/>
      <c r="AUR89" s="47"/>
      <c r="AUS89" s="47"/>
      <c r="AUT89" s="47"/>
      <c r="AUU89" s="47"/>
      <c r="AUV89" s="47"/>
      <c r="AUW89" s="47"/>
      <c r="AUX89" s="47"/>
      <c r="AUY89" s="47"/>
      <c r="AUZ89" s="47"/>
      <c r="AVA89" s="47"/>
      <c r="AVB89" s="47"/>
      <c r="AVC89" s="47"/>
      <c r="AVD89" s="47"/>
      <c r="AVE89" s="47"/>
      <c r="AVF89" s="47"/>
      <c r="AVG89" s="47"/>
      <c r="AVH89" s="47"/>
      <c r="AVI89" s="47"/>
      <c r="AVJ89" s="47"/>
      <c r="AVK89" s="47"/>
      <c r="AVL89" s="47"/>
      <c r="AVM89" s="47"/>
      <c r="AVN89" s="47"/>
      <c r="AVO89" s="47"/>
      <c r="AVP89" s="47"/>
    </row>
    <row r="90" spans="1:1264" s="12" customFormat="1" ht="53.25" customHeight="1" x14ac:dyDescent="0.3">
      <c r="A90" s="17">
        <v>78</v>
      </c>
      <c r="B90" s="24">
        <v>45260</v>
      </c>
      <c r="C90" s="23" t="s">
        <v>14</v>
      </c>
      <c r="D90" s="22" t="s">
        <v>17</v>
      </c>
      <c r="E90" s="19" t="s">
        <v>87</v>
      </c>
      <c r="F90" s="21"/>
      <c r="G90" s="20">
        <v>2112.4299999999998</v>
      </c>
      <c r="H90" s="20">
        <f t="shared" si="1"/>
        <v>573341.67000000004</v>
      </c>
    </row>
    <row r="91" spans="1:1264" s="18" customFormat="1" ht="60" customHeight="1" x14ac:dyDescent="0.3">
      <c r="A91" s="17">
        <v>79</v>
      </c>
      <c r="B91" s="24">
        <v>45260</v>
      </c>
      <c r="C91" s="23" t="s">
        <v>14</v>
      </c>
      <c r="D91" s="22" t="s">
        <v>11</v>
      </c>
      <c r="E91" s="19" t="s">
        <v>88</v>
      </c>
      <c r="F91" s="26"/>
      <c r="G91" s="25">
        <v>475</v>
      </c>
      <c r="H91" s="25">
        <f t="shared" si="1"/>
        <v>572866.67000000004</v>
      </c>
    </row>
    <row r="92" spans="1:1264" s="12" customFormat="1" ht="54" customHeight="1" x14ac:dyDescent="0.35">
      <c r="A92" s="17"/>
      <c r="B92" s="7"/>
      <c r="C92" s="67" t="s">
        <v>105</v>
      </c>
      <c r="D92" s="68"/>
      <c r="E92" s="6" t="s">
        <v>15</v>
      </c>
      <c r="F92" s="16">
        <f>SUM(F14:F91)</f>
        <v>1373625.3800000001</v>
      </c>
      <c r="G92" s="16">
        <f>SUM(G15:G91)</f>
        <v>1410832.2</v>
      </c>
      <c r="H92" s="16">
        <f>SUM(H91)</f>
        <v>572866.67000000004</v>
      </c>
    </row>
    <row r="94" spans="1:1264" ht="23.25" x14ac:dyDescent="0.35">
      <c r="F94" s="33"/>
      <c r="G94" s="33"/>
      <c r="H94" s="33"/>
    </row>
    <row r="95" spans="1:1264" ht="23.25" x14ac:dyDescent="0.35">
      <c r="F95" s="33"/>
      <c r="G95" s="33"/>
      <c r="H95" s="33"/>
    </row>
    <row r="96" spans="1:1264" ht="23.25" x14ac:dyDescent="0.35">
      <c r="F96" s="33"/>
      <c r="G96" s="33"/>
      <c r="H96" s="33"/>
    </row>
    <row r="97" spans="1:9" ht="23.25" x14ac:dyDescent="0.35">
      <c r="F97" s="33"/>
      <c r="G97" s="33"/>
      <c r="H97" s="33"/>
    </row>
    <row r="98" spans="1:9" ht="23.25" x14ac:dyDescent="0.35">
      <c r="F98" s="38"/>
      <c r="G98" s="33"/>
      <c r="H98" s="33"/>
    </row>
    <row r="99" spans="1:9" ht="23.25" x14ac:dyDescent="0.35">
      <c r="F99" s="33"/>
      <c r="G99" s="33"/>
    </row>
    <row r="100" spans="1:9" ht="23.25" x14ac:dyDescent="0.35">
      <c r="F100" s="38"/>
      <c r="G100" s="33"/>
    </row>
    <row r="101" spans="1:9" ht="40.5" customHeight="1" thickBot="1" x14ac:dyDescent="0.4">
      <c r="A101" s="69"/>
      <c r="B101" s="69"/>
      <c r="C101" s="69"/>
      <c r="D101" s="69"/>
      <c r="E101" s="50"/>
      <c r="F101" s="51"/>
      <c r="G101" s="52"/>
      <c r="H101" s="53"/>
      <c r="I101" s="38"/>
    </row>
    <row r="102" spans="1:9" ht="42" customHeight="1" x14ac:dyDescent="0.35">
      <c r="A102" s="70" t="s">
        <v>106</v>
      </c>
      <c r="B102" s="70"/>
      <c r="C102" s="70"/>
      <c r="D102" s="70"/>
      <c r="E102" s="54"/>
      <c r="F102" s="71" t="s">
        <v>107</v>
      </c>
      <c r="G102" s="71"/>
      <c r="H102" s="71"/>
    </row>
    <row r="103" spans="1:9" ht="48" customHeight="1" x14ac:dyDescent="0.35">
      <c r="A103" s="64" t="s">
        <v>169</v>
      </c>
      <c r="B103" s="64"/>
      <c r="C103" s="64"/>
      <c r="D103" s="64"/>
      <c r="E103" s="54"/>
      <c r="F103" s="65" t="s">
        <v>108</v>
      </c>
      <c r="G103" s="65"/>
      <c r="H103" s="65"/>
      <c r="I103" s="38"/>
    </row>
    <row r="104" spans="1:9" ht="36.75" customHeight="1" x14ac:dyDescent="0.35">
      <c r="A104" s="64" t="s">
        <v>109</v>
      </c>
      <c r="B104" s="64"/>
      <c r="C104" s="64"/>
      <c r="D104" s="64"/>
      <c r="E104" s="54"/>
      <c r="F104" s="65" t="s">
        <v>110</v>
      </c>
      <c r="G104" s="65"/>
      <c r="H104" s="65"/>
      <c r="I104" s="38"/>
    </row>
    <row r="105" spans="1:9" ht="24" x14ac:dyDescent="0.35">
      <c r="A105" s="55"/>
      <c r="B105" s="55"/>
      <c r="C105" s="55"/>
      <c r="D105" s="55"/>
      <c r="E105" s="54"/>
      <c r="G105" s="56"/>
      <c r="H105" s="56"/>
      <c r="I105" s="56"/>
    </row>
    <row r="106" spans="1:9" ht="24" x14ac:dyDescent="0.35">
      <c r="A106" s="55"/>
      <c r="B106" s="55"/>
      <c r="C106" s="55"/>
      <c r="D106" s="55"/>
      <c r="E106" s="54"/>
      <c r="G106" s="56"/>
      <c r="H106" s="56"/>
      <c r="I106" s="56"/>
    </row>
    <row r="107" spans="1:9" ht="24" x14ac:dyDescent="0.35">
      <c r="A107" s="55"/>
      <c r="B107" s="55"/>
      <c r="C107" s="55"/>
      <c r="D107" s="55"/>
      <c r="E107" s="54"/>
      <c r="G107" s="56"/>
      <c r="H107" s="56"/>
      <c r="I107" s="56"/>
    </row>
    <row r="108" spans="1:9" ht="24" x14ac:dyDescent="0.35">
      <c r="A108" s="57"/>
      <c r="B108" s="32"/>
      <c r="C108" s="57"/>
      <c r="D108" s="58"/>
      <c r="E108" s="54"/>
      <c r="G108" s="57"/>
      <c r="H108" s="57"/>
      <c r="I108" s="57"/>
    </row>
    <row r="109" spans="1:9" ht="24" x14ac:dyDescent="0.35">
      <c r="A109" s="57"/>
      <c r="B109" s="32"/>
      <c r="C109" s="57"/>
      <c r="D109" s="58"/>
      <c r="E109" s="54"/>
      <c r="G109" s="57"/>
      <c r="H109" s="57"/>
      <c r="I109" s="57"/>
    </row>
    <row r="110" spans="1:9" ht="24.75" thickBot="1" x14ac:dyDescent="0.4">
      <c r="A110" s="57"/>
      <c r="B110" s="59"/>
      <c r="C110" s="59"/>
      <c r="D110" s="60"/>
      <c r="E110" s="61"/>
      <c r="G110" s="42"/>
      <c r="H110" s="59"/>
      <c r="I110" s="42"/>
    </row>
    <row r="111" spans="1:9" ht="39" customHeight="1" x14ac:dyDescent="0.35">
      <c r="A111" s="57"/>
      <c r="B111" s="59"/>
      <c r="C111" s="59"/>
      <c r="D111" s="60"/>
      <c r="E111" s="62" t="s">
        <v>111</v>
      </c>
      <c r="G111" s="42"/>
      <c r="H111" s="59"/>
      <c r="I111" s="42"/>
    </row>
    <row r="112" spans="1:9" ht="39" customHeight="1" x14ac:dyDescent="0.35">
      <c r="A112" s="57"/>
      <c r="B112" s="59"/>
      <c r="C112" s="59"/>
      <c r="D112" s="60"/>
      <c r="E112" s="63" t="s">
        <v>112</v>
      </c>
      <c r="G112" s="42"/>
      <c r="H112" s="59"/>
      <c r="I112" s="42"/>
    </row>
    <row r="113" spans="6:8" ht="23.25" x14ac:dyDescent="0.35">
      <c r="F113" s="38"/>
      <c r="G113" s="33"/>
      <c r="H113" s="33"/>
    </row>
    <row r="114" spans="6:8" ht="23.25" x14ac:dyDescent="0.35">
      <c r="F114" s="38"/>
      <c r="G114" s="33"/>
    </row>
    <row r="115" spans="6:8" ht="23.25" x14ac:dyDescent="0.35">
      <c r="F115" s="38"/>
      <c r="G115" s="33"/>
    </row>
    <row r="116" spans="6:8" ht="23.25" x14ac:dyDescent="0.35">
      <c r="F116" s="38"/>
      <c r="G116" s="34"/>
    </row>
    <row r="118" spans="6:8" ht="27" x14ac:dyDescent="0.35">
      <c r="F118" s="39"/>
      <c r="G118" s="40"/>
    </row>
  </sheetData>
  <mergeCells count="14">
    <mergeCell ref="A103:D103"/>
    <mergeCell ref="F103:H103"/>
    <mergeCell ref="A104:D104"/>
    <mergeCell ref="F104:H104"/>
    <mergeCell ref="A6:H6"/>
    <mergeCell ref="C92:D92"/>
    <mergeCell ref="A101:D101"/>
    <mergeCell ref="A102:D102"/>
    <mergeCell ref="F102:H102"/>
    <mergeCell ref="A7:H7"/>
    <mergeCell ref="A8:H8"/>
    <mergeCell ref="A9:H9"/>
    <mergeCell ref="A10:H10"/>
    <mergeCell ref="B11:E11"/>
  </mergeCells>
  <pageMargins left="0.31496062992125984" right="0.31496062992125984" top="0.35433070866141736" bottom="0.35433070866141736" header="0.31496062992125984" footer="0.31496062992125984"/>
  <pageSetup scale="40" orientation="portrait" r:id="rId1"/>
  <headerFooter>
    <oddFooter>&amp;C&amp;"+,Negrita Cursiva"&amp;20Página &amp;P De 9</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FR</vt:lpstr>
      <vt:lpstr>FR!Área_de_impresión</vt:lpstr>
      <vt:lpstr>FR!Títulos_a_imprimir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Melania Almonte</dc:creator>
  <cp:lastModifiedBy>Jesuscita Feliz de Martinez</cp:lastModifiedBy>
  <cp:lastPrinted>2023-12-08T14:16:30Z</cp:lastPrinted>
  <dcterms:created xsi:type="dcterms:W3CDTF">2015-05-19T13:34:08Z</dcterms:created>
  <dcterms:modified xsi:type="dcterms:W3CDTF">2023-12-14T20:32:17Z</dcterms:modified>
</cp:coreProperties>
</file>