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I" sheetId="106" r:id="rId1"/>
  </sheets>
  <definedNames>
    <definedName name="_xlnm.Print_Area" localSheetId="0">I!$A$1:$H$76</definedName>
    <definedName name="_xlnm.Print_Titles" localSheetId="0">I!$1:$12</definedName>
  </definedNames>
  <calcPr calcId="145621"/>
</workbook>
</file>

<file path=xl/calcChain.xml><?xml version="1.0" encoding="utf-8"?>
<calcChain xmlns="http://schemas.openxmlformats.org/spreadsheetml/2006/main">
  <c r="G46" i="106" l="1"/>
  <c r="F46" i="106"/>
  <c r="H14" i="106" l="1"/>
  <c r="H15" i="106" l="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l="1"/>
</calcChain>
</file>

<file path=xl/sharedStrings.xml><?xml version="1.0" encoding="utf-8"?>
<sst xmlns="http://schemas.openxmlformats.org/spreadsheetml/2006/main" count="115" uniqueCount="81">
  <si>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</si>
  <si>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</si>
  <si>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</si>
  <si>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</si>
  <si>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</si>
  <si>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</si>
  <si>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</si>
  <si>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</si>
  <si>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</si>
  <si>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</si>
  <si>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</si>
  <si>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</si>
  <si>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</si>
  <si>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</si>
  <si>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</si>
  <si>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D.G.I.I.- Art. 12 Ley 288-04</t>
  </si>
  <si>
    <t>Consorcio de Tarjetas Dominicanas, 
S. A</t>
  </si>
  <si>
    <t>Correspondiente al Mes de Enero 2024</t>
  </si>
  <si>
    <t>Balance Conciliado al 29-12-23</t>
  </si>
  <si>
    <t>Cargos por Impuestos del 0.015%, según la Ley 288-04, 
correspondientes al Mes de Enero de 2024</t>
  </si>
  <si>
    <t>Cargos y Comisiones Bancarias, correspondientes  al 
Mes de Enero de 2024.</t>
  </si>
  <si>
    <t>José Herrera</t>
  </si>
  <si>
    <t>Depósito</t>
  </si>
  <si>
    <t>N/M</t>
  </si>
  <si>
    <t>Choferes y Auxiliares de Distribución
de Santiago</t>
  </si>
  <si>
    <t>Choferes  y Auxiliares de Distribución
de la Sede Central</t>
  </si>
  <si>
    <t>33534725775</t>
  </si>
  <si>
    <t>Ramona Beatriz Ortiz Ortiz</t>
  </si>
  <si>
    <t>33368269437</t>
  </si>
  <si>
    <t>Sixta Altagracia Abad Moreno</t>
  </si>
  <si>
    <t>33495676616</t>
  </si>
  <si>
    <t>Recarga de Peaje (Paso Rápido), a la Flotilla Vehicular
de la Institución, que distribuyen medicamentos y prestan servicios de mantenimiento, según comunicación No. CDA/005-2024, realizada en fecha 11-01-24, por el Encargado del Departamento Administrativo.</t>
  </si>
  <si>
    <t>33523675268</t>
  </si>
  <si>
    <t>Recarga de Peaje (Paso Rápido), a la Flotilla Vehicular
de la Institución, que distribuyen medicamentos y prestan servicios de mantenimiento, según comunicación No. CDA/004-2024, realizada en fecha 11-01-24, por el Encargado del Departamento Administrativo.</t>
  </si>
  <si>
    <t>33619785902</t>
  </si>
  <si>
    <t>600800207</t>
  </si>
  <si>
    <t xml:space="preserve">Sobrante de la Transferencia a Terceros No. 33619785902, por concepto de rellenado de los cilindros de gas de la Institución, realizada a favor de José Herrera, en fecha 25-01-24, por un valor total de RD$7,956.00 (Expediente No. 00028) </t>
  </si>
  <si>
    <t>Santa Margarita Feliz</t>
  </si>
  <si>
    <t>33612455545</t>
  </si>
  <si>
    <t>33612494795</t>
  </si>
  <si>
    <t>33571049631</t>
  </si>
  <si>
    <t>33619814482</t>
  </si>
  <si>
    <t>Nomina Masiva al Personal de la División de Transportación</t>
  </si>
  <si>
    <t>Pago de Viáticos, al personal de la División de Transportación, 
que estuvo transportando un Furgón de Medicamentos, desde el Almacén de la Ave. Monumental en la Provincia de Santo Domingo, hacia el Almacén Regional Norte, de la Provincia de Santiago, con la finalidad de realizar las transferencias de las soluciones salinas (Sueros), correspondiente al día 20 de Noviembre del año 2023.-</t>
  </si>
  <si>
    <t>Pago de Viáticos, al personal de la División de Transportación, 
que estuvo transportando un Furgón de Medicamentos, desde el Almacén de la Sede Central en la Provincia de Santo Domingo, hacia el Almacén Regional Norte, de la Provincia de Santiago, con la finalidad de realizar las transferencias de medicamentos, correspondiente al día 23 de Noviembre del año 2023.-</t>
  </si>
  <si>
    <t>Crédito a Cuenta Cliente</t>
  </si>
  <si>
    <t>Devolución Total del Impuesto del 0.015%, correspondiente a  la Transferencia ACH No. 33534725775, realizada a favor de Ramona Beatriz Ortiz, en fecha 19-01-24, la cual fue devuelta por el banco, por tener error en la cuenta bancaria del beneficiario</t>
  </si>
  <si>
    <t xml:space="preserve">Compra de Cena, al personal del Departamento Financiero y de la División de Contabilidad, con el apoyo del personal de la División de Transportación, que estuvo  laborando en horario extraordinario, en los Procesos de Elaboración de los Informes para el Portal de Transparencia y en la Elaboración de Informes del Cierre Contable del año 2023, a fin de ser remitidos a la Dirección General de Contabilidad Gubernamental (DIGECOG), correspondiente al día 15 de Enero del año en curso. </t>
  </si>
  <si>
    <t xml:space="preserve">Devolución Total de la Transferencia a Terceros No. 32110329107, por concepto de compra de materiales de plomería, realizada a favor de Catherine Lisset Correa, en fecha 27-09-23, por un valor total de RD$1,263.98 (Expediente No. 00855) </t>
  </si>
  <si>
    <t>Devolución Total de la Transferencia a Terceros No. 32009653227, por concepto de compra de materiales ferreteros, realizada a favor de José Emmanuel Durán Tucker, en fecha 18-09-23, por un valor total de RD$370.00 (Expediente No. 00904)</t>
  </si>
  <si>
    <t>PROGRAMA DE MEDICAMENTOS ESENCIALES (PROMESE CAL)</t>
  </si>
  <si>
    <t>Pago rellenado de los Cilindros de Gas de la Institución: Un
(1) tanque de 100 libras, un (1) tanque de 50 libras y cuatro 
(4) tanques de 25 libras cada uno, para ser utilizados en la Cocina de la Dirección General, en el Comedor de la Sede Central de Ciudad Salud y en el Almacén de la Ave. Monumental, según comunicación SUM-/No.00163-2023, realizada en fecha 27-12-23, por el Encargado de la División de Servicios Generales.</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</si>
  <si>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Santiago, Duarte (San Francisco de Macorís), Santo Domingo (Ciudad Salud y La Monumental), Monseñor Nouel,  Sánchez Ramírez, La Vega, Espaillat (Moca), Hermanas Mirabal, Monte Cristi, Dajabon y Elías Piña,  correspondiente a los días 24, 25, 26, 27, 30 y 31 de Octubre del año 2023 y al 01 de Noviembre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</si>
  <si>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Monte Cristi, La Vega, Monseñor Nouel, Santiago Rodríguez, Dajabon, Puerto Plata, San José de las Matas, Espaillat (Moca), Hermanas Mirabal, Duarte (San Francisco de Macorís) y Santo Domingo (Ciudad Salud y La Monumental), correspondiente a los días 02, 03, 07, 08, 09 y 10 de Noviembre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</si>
  <si>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Sánchez Ramírez, Hermanas Mirabal, Espaillat (Moca), La Vega, Monseñor Nouel, Santo Domingo (Ciudad Salud), Puerto Plata, Monte Cristi y Valverde Mao,  correspondiente a los días 24, 27, 28 y 29 de Noviembre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</si>
  <si>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 Francisco 
de Macorís (Duarte), Puerto Plata, Santo Domingo (La Monumental), Santiago Rodríguez, Dajabon, Valverde Mao, Monte Cristi y Elías Piña,  correspondiente a los días 25, 26
y 27 de Julio del año 2023.</t>
  </si>
  <si>
    <t>Pago de Viáticos, al personal de la División de Distribución
de la Sede Central, que estuvo participando en el abastecimiento de medicamentos a las Farmacias del Pueblo, Programas y Transferencias, en las rutas de las Provincias de Santiago, La Romana, San Cristóbal, La Altagracia (Higuey),  San Juan de la Maguana y Samaná, correspondiente a los días 01, 02, 03, 04, 07, 08 y 09 de Noviembre del año 2023.-</t>
  </si>
  <si>
    <t>Pago de Viáticos, al personal de la División de Distribución 
de la Sede Central, que estuvo participando en el abastecimiento de medicamentos a las Farmacias del Pueblo, Programas y Transferencias, en las rutas de las Provincias de Valverde Mao, Boca Chica, Santiago, San José de Ocoa, Salcedo, San Pedro de Macorís, Peravia, San Cristóbal, Pedro Brand, Azua, El Seibo, San Juan de la Maguana y Samaná, correspondiente a los días 09, 11, 13, 14 y 15 de Noviembre
del año 2023.-</t>
  </si>
  <si>
    <t>Pago de Viáticos, al personal de la División de Distribución de la Sede Central, que estuvo participando en el abastecimiento 
de medicamentos a las Farmacias del Pueblo, Programas y Transferencias, en las rutas de las Provincias de Santiago, Peravia, Hato Mayor, El Seibo, Barahona, San Jose de Ocoa, Samaná, San Francisco de Macorís, Pedro Brand, La Vega, 
San Juan de la Maguana, Azua e Independencia, correspondiente a los días 23, 24 y 25 de Octubre del año 2023.-</t>
  </si>
  <si>
    <t>Pago de Viáticos, al personal de la División de Distribución de la Sede Central, que estuvo participando en el abastecimiento de medicamentos a las Farmacias del Pueblo, Programas y Transferencias, en las rutas de las Provincias de Santiago, 
San Pedro de Macorís, Boca Chica, Barahona, San Juan de la Maguana, Valverde Mao, Santo Domingo, María Trinidad Sánchez, San Cristóbal, La Altagracia (Higuey) y Peravia, correspondiente a los días 13, 16, 17 y 18 de Octubre del año 2023.-</t>
  </si>
  <si>
    <t>Compra de alimentos crudos y otros productos, para ser utilizados en la elaboración de los almuerzos del personal 
de la Dirección General, según comunicación No. DGPC/007/2024, realizada en fecha 08-01-24, por la Coordinadora del Despacho de la Dirección General.</t>
  </si>
  <si>
    <t>Pago Alquiler de Local, donde funciona la Farmacia del Pueblo Las Colinas, ubicada en la Calle 5, casa No. 113, del Barrio
Las Colinas, en la Provincia de Jarabacoa, correspondiente al periodo del 01 de Septiembre al 01 de Octubre del año 2022; del 01 de Octubre al 01 de Noviembre del año 2022; del 01 de Noviembre al 01 de Diciembre del año 2022 y del 01 de Diciembre al 01 de Enero del año 2023 (Cuatro meses en total)</t>
  </si>
  <si>
    <t>Reverso de la Transferencia ACH  No. 33534725775, realizada a favor de Ramona Beatriz Ortiz, en fecha 19-01-24, por valor de $36,000.00; el Banco la devolvió por tener error en la cuenta bancaria del beneficiario</t>
  </si>
  <si>
    <t>Pago de Viáticos, al personal de la División de Transportación, 
que estuvo transportando un Furgón de Medicamentos, desde el Almacén de la Sede Central en la Provincia de Santo Domingo, hacia el Almacén Regional Norte, de la Provincia 
de Santiago, con la finalidad de realizar las transferencias de medicamentos, correspondiente al día 17 de Noviembre del año 2023.- (Abraham Pérez y Elvis Eladio Cruz)</t>
  </si>
  <si>
    <t xml:space="preserve">Sobrante de la Transferencia a Terceros No. 33523981779, por concepto de compra de alimentos crudos y otros productos, 
realizada a favor de Sixta Altagracia Abad Moreno, en fecha
18-01-24, por un valor total de RD$18,000.00 (Expediente
No. 00001) </t>
  </si>
  <si>
    <t>Pago de Viáticos, al personal de la División de Transportación, 
que estuvo transportando un Furgón de Medicamentos, desde el Almacén de la Sede Central en la Provincia de Santo Domingo, hacia el Almacén Regional Norte, de la Provincia 
de Santiago, con la finalidad de realizar las transferencias de medicamentos, correspondiente al día 15 de Noviembre del año 2023.- (Abraham Perez y Elvis Eladio Cruz)</t>
  </si>
  <si>
    <t>Pago Alquiler de Local, donde funciona la Farmacia del Pueblo 
Las Colinas, ubicada en la Calle 5, casa No. 113, del Barrio
Las Colinas, en la Provincia de Jarabacoa, correspondiente al periodo del 01 de Enero al 01 de Febrero del año 2023; del 01 de Febrero al 01 de Marzo del año 2023; del 01 de Marzo al 01 de Abril del año 2023 y del 01 de Abril al 01 de Mayo del año 2023 (Cuatro meses en total)</t>
  </si>
  <si>
    <t>Pago Alquiler de Local, donde funciona la Farmacia del Pueblo
Las Colinas, ubicada en la Calle 5, casa No. 113, del Barrio 
Las Colinas, en la Provincia de Jarabacoa, correspondiente al periodo del 01 de Mayo al 01 de Junio del año 2023; del 01 de Junio al 01 de Julio del año 2023; del 01 de Julio al 01 de Agosto del año 2023 y del 01 de Agosto al 01 de Septiembre del año 2023 (Cuatro meses en total)</t>
  </si>
  <si>
    <t>Pago rellenado de los Cilindros de Gas de la Institución: Un 
(1) tanque de 100 libras, un (1) tanque de 50 libras y cuatro (4) tanques de 25 libras cada uno, para ser utilizados en la Cocina de la Dirección General, en el Comedor de la Sede Central de Ciudad Salud y en el Almacén de la Ave. Monumental, según comunicación SUM-/No.00015-2024, realizada en fecha 24-01-24, por el Encargado de la División de Servicios Generales.</t>
  </si>
  <si>
    <t>Compra de Cena, al personal del Departamento Financiero y de la División de Contabilidad, con el apoyo del personal de la División de Transportación, que estuvo  laborando en horario extraordinario, en los procesos de culminar y cargar los Informes del Cierre Contable del año 2023, a fin de ser remitidos a la Dirección General de Contabilidad Gubernamental (DIGECOG), correspondiente al día 17 de Enero del año en curso. Es importante señalar, que este expediente figura a nombre de la Sra. Jesucita Feliz, sin embargo, por un error de la cuenta bancaria en la solicitud
de transferencia, fue acreditado a la cuenta de la Sra. Santa Margarita Feliz.</t>
  </si>
  <si>
    <t>Balance Final</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</si>
  <si>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</si>
  <si>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</si>
  <si>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</si>
  <si>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</si>
  <si>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</si>
  <si>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</si>
  <si>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</si>
  <si>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</si>
  <si>
    <t xml:space="preserve">Sobrante del Cheque de Administración No. 21398155, por concepto de Gastos Menores de la Caja Chica General de la Institución, realizado a favor de Melania Almonte Mojena,
en fecha 03-11-23, por un valor total de $200,000.00 </t>
  </si>
  <si>
    <t>Pago Alquiler de Local, donde funciona la Farmacia del Pueblo
Las Colinas, ubicada en la Calle 5, casa No. 113, del Barrio 
Las Colinas, en la Provincia de Jarabacoa, correspondiente al periodo del 01 de Septiembre al 01 de Octubre del año 2022; del 01 de Octubre al 01 de Noviembre del año 2022; del 01 de Noviembre al 01 de Diciembre del año 2022 y del 01 de Diciembre al 01 de Enero del año 2023 (Cuatro meses en total) Es importante señalar, que este expediente ya había sido pagado en fecha 19-01-24, al mismo suplidor y por el mismo monto, sin embargo, por error en la cuenta bancaria del beneficiario, fue devuelto por el banco y por dicha razón, se está pagando de nuevo, luego de haber realizado las modificaciones de lugar.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</si>
</sst>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3"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3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sz val="16"/>
      <color theme="1"/>
      <name val="Calibri"/>
      <family val="2"/>
      <scheme val="minor"/>
    </font>
    <font>
      <b/>
      <i/>
      <sz val="16"/>
      <color rgb="FFC00000"/>
      <name val="Cambria"/>
      <family val="1"/>
      <scheme val="major"/>
    </font>
    <font>
      <i/>
      <u/>
      <sz val="16"/>
      <name val="Cambria"/>
      <family val="1"/>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1">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7"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0" fontId="3" fillId="0" borderId="0" xfId="0" applyFont="1" applyBorder="1" applyAlignment="1">
      <alignment horizontal="center" vertical="center"/>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6" fillId="0" borderId="0" xfId="0" applyFont="1" applyFill="1"/>
    <xf numFmtId="39" fontId="46" fillId="0" borderId="1" xfId="0" applyNumberFormat="1" applyFont="1" applyFill="1" applyBorder="1" applyAlignment="1">
      <alignment horizontal="center" wrapText="1"/>
    </xf>
    <xf numFmtId="0" fontId="47" fillId="0" borderId="0" xfId="0" applyFont="1"/>
    <xf numFmtId="4" fontId="7" fillId="0" borderId="1" xfId="0" applyNumberFormat="1" applyFont="1" applyFill="1" applyBorder="1" applyAlignment="1">
      <alignment horizontal="center" wrapText="1"/>
    </xf>
    <xf numFmtId="0" fontId="48" fillId="0" borderId="0" xfId="0" applyFont="1" applyFill="1"/>
    <xf numFmtId="0" fontId="48" fillId="0" borderId="0" xfId="0" applyFont="1"/>
    <xf numFmtId="0" fontId="7" fillId="0" borderId="1" xfId="0" applyNumberFormat="1" applyFont="1" applyFill="1" applyBorder="1" applyAlignment="1">
      <alignment horizontal="center"/>
    </xf>
    <xf numFmtId="4" fontId="49" fillId="0" borderId="1" xfId="0" applyNumberFormat="1" applyFont="1" applyFill="1" applyBorder="1" applyAlignment="1">
      <alignment horizontal="center" wrapText="1"/>
    </xf>
    <xf numFmtId="4" fontId="50" fillId="0" borderId="1" xfId="0" applyNumberFormat="1" applyFont="1" applyFill="1" applyBorder="1" applyAlignment="1">
      <alignment horizontal="center" wrapText="1"/>
    </xf>
    <xf numFmtId="0" fontId="51" fillId="0" borderId="0" xfId="0" applyFont="1" applyBorder="1" applyAlignment="1">
      <alignment horizontal="left" wrapText="1"/>
    </xf>
    <xf numFmtId="0" fontId="6" fillId="0" borderId="11" xfId="0" applyFont="1" applyFill="1" applyBorder="1"/>
    <xf numFmtId="4" fontId="43" fillId="0" borderId="11" xfId="0" applyNumberFormat="1" applyFont="1" applyBorder="1" applyAlignment="1">
      <alignment horizontal="center"/>
    </xf>
    <xf numFmtId="0" fontId="0" fillId="0" borderId="11" xfId="0" applyBorder="1"/>
    <xf numFmtId="0" fontId="51" fillId="0" borderId="0" xfId="0" applyFont="1" applyAlignment="1">
      <alignment horizontal="left" wrapText="1"/>
    </xf>
    <xf numFmtId="0" fontId="52" fillId="0" borderId="0" xfId="0" applyFont="1" applyAlignment="1">
      <alignment horizontal="center"/>
    </xf>
    <xf numFmtId="0" fontId="52" fillId="0" borderId="0" xfId="0" applyFont="1" applyAlignment="1">
      <alignment horizontal="center" wrapText="1"/>
    </xf>
    <xf numFmtId="0" fontId="43" fillId="0" borderId="0" xfId="0" applyFont="1"/>
    <xf numFmtId="0" fontId="43" fillId="0" borderId="0" xfId="0" applyFont="1" applyAlignment="1">
      <alignment wrapText="1"/>
    </xf>
    <xf numFmtId="0" fontId="47" fillId="0" borderId="0" xfId="0" applyFont="1" applyFill="1"/>
    <xf numFmtId="0" fontId="47" fillId="0" borderId="0" xfId="0" applyFont="1" applyFill="1" applyAlignment="1">
      <alignment wrapText="1"/>
    </xf>
    <xf numFmtId="0" fontId="51" fillId="24" borderId="11" xfId="0" applyFont="1" applyFill="1" applyBorder="1" applyAlignment="1">
      <alignment horizontal="left" wrapText="1"/>
    </xf>
    <xf numFmtId="0" fontId="39" fillId="0" borderId="0" xfId="0" applyFont="1" applyAlignment="1">
      <alignment horizontal="center" wrapText="1"/>
    </xf>
    <xf numFmtId="0" fontId="51" fillId="0" borderId="0" xfId="0" applyFont="1" applyAlignment="1">
      <alignment horizontal="center" wrapText="1"/>
    </xf>
    <xf numFmtId="0" fontId="38" fillId="0" borderId="0" xfId="0" applyFont="1" applyBorder="1" applyAlignment="1">
      <alignment horizontal="center"/>
    </xf>
    <xf numFmtId="0" fontId="38" fillId="0" borderId="0" xfId="0" applyFont="1" applyBorder="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43" fillId="0" borderId="11" xfId="0" applyFont="1" applyBorder="1" applyAlignment="1">
      <alignment horizontal="center"/>
    </xf>
    <xf numFmtId="0" fontId="5" fillId="0" borderId="0" xfId="0" applyFont="1" applyBorder="1" applyAlignment="1">
      <alignment horizontal="center" vertical="center"/>
    </xf>
    <xf numFmtId="0" fontId="32" fillId="0" borderId="0" xfId="0" applyFont="1" applyAlignment="1">
      <alignment horizontal="center" vertical="center"/>
    </xf>
    <xf numFmtId="0" fontId="35"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2790825</xdr:colOff>
      <xdr:row>1</xdr:row>
      <xdr:rowOff>76200</xdr:rowOff>
    </xdr:from>
    <xdr:to>
      <xdr:col>4</xdr:col>
      <xdr:colOff>3533775</xdr:colOff>
      <xdr:row>4</xdr:row>
      <xdr:rowOff>209550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342900"/>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1695450</xdr:colOff>
      <xdr:row>43</xdr:row>
      <xdr:rowOff>0</xdr:rowOff>
    </xdr:from>
    <xdr:to>
      <xdr:col>5</xdr:col>
      <xdr:colOff>1695450</xdr:colOff>
      <xdr:row>139</xdr:row>
      <xdr:rowOff>23812</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16</xdr:row>
      <xdr:rowOff>1181099</xdr:rowOff>
    </xdr:to>
    <xdr:pic>
      <xdr:nvPicPr>
        <xdr:cNvPr id="7"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13</xdr:row>
      <xdr:rowOff>447675</xdr:rowOff>
    </xdr:to>
    <xdr:pic>
      <xdr:nvPicPr>
        <xdr:cNvPr id="9"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43</xdr:row>
      <xdr:rowOff>0</xdr:rowOff>
    </xdr:from>
    <xdr:to>
      <xdr:col>6</xdr:col>
      <xdr:colOff>0</xdr:colOff>
      <xdr:row>118</xdr:row>
      <xdr:rowOff>200024</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43</xdr:row>
      <xdr:rowOff>0</xdr:rowOff>
    </xdr:from>
    <xdr:to>
      <xdr:col>6</xdr:col>
      <xdr:colOff>0</xdr:colOff>
      <xdr:row>145</xdr:row>
      <xdr:rowOff>52387</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1895475</xdr:colOff>
      <xdr:row>45</xdr:row>
      <xdr:rowOff>428625</xdr:rowOff>
    </xdr:from>
    <xdr:to>
      <xdr:col>3</xdr:col>
      <xdr:colOff>3086101</xdr:colOff>
      <xdr:row>45</xdr:row>
      <xdr:rowOff>628649</xdr:rowOff>
    </xdr:to>
    <xdr:sp macro="" textlink="">
      <xdr:nvSpPr>
        <xdr:cNvPr id="18" name="6 Flecha abajo"/>
        <xdr:cNvSpPr/>
      </xdr:nvSpPr>
      <xdr:spPr>
        <a:xfrm rot="16200000">
          <a:off x="6076951" y="6316979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VP75"/>
  <sheetViews>
    <sheetView tabSelected="1" zoomScale="80" zoomScaleNormal="80" workbookViewId="0">
      <selection activeCell="A7" sqref="A7:H7"/>
    </sheetView>
  </sheetViews>
  <sheetFormatPr baseColWidth="10" defaultRowHeight="21" x14ac:dyDescent="0.35"/>
  <cols>
    <col min="1" max="1" width="11.42578125" style="13" customWidth="1"/>
    <col min="2" max="2" width="16.85546875" style="4" customWidth="1"/>
    <col min="3" max="3" width="27" style="5" customWidth="1"/>
    <col min="4" max="4" width="51.140625" style="5" customWidth="1"/>
    <col min="5" max="5" width="81" customWidth="1"/>
    <col min="6" max="6" width="26.42578125" style="5" customWidth="1"/>
    <col min="7" max="7" width="25.7109375" customWidth="1"/>
    <col min="8" max="8" width="24" customWidth="1"/>
    <col min="9" max="9" width="6.42578125" customWidth="1"/>
  </cols>
  <sheetData>
    <row r="6" spans="1:8" ht="33" x14ac:dyDescent="0.25">
      <c r="A6" s="67" t="s">
        <v>50</v>
      </c>
      <c r="B6" s="67"/>
      <c r="C6" s="67"/>
      <c r="D6" s="67"/>
      <c r="E6" s="67"/>
      <c r="F6" s="67"/>
      <c r="G6" s="67"/>
      <c r="H6" s="67"/>
    </row>
    <row r="7" spans="1:8" s="2" customFormat="1" ht="40.5" customHeight="1" x14ac:dyDescent="0.45">
      <c r="A7" s="68" t="s">
        <v>3</v>
      </c>
      <c r="B7" s="68"/>
      <c r="C7" s="68"/>
      <c r="D7" s="68"/>
      <c r="E7" s="68"/>
      <c r="F7" s="68"/>
      <c r="G7" s="68"/>
      <c r="H7" s="68"/>
    </row>
    <row r="8" spans="1:8" s="2" customFormat="1" ht="37.5" customHeight="1" x14ac:dyDescent="0.45">
      <c r="A8" s="69" t="s">
        <v>4</v>
      </c>
      <c r="B8" s="69"/>
      <c r="C8" s="69"/>
      <c r="D8" s="69"/>
      <c r="E8" s="69"/>
      <c r="F8" s="69"/>
      <c r="G8" s="69"/>
      <c r="H8" s="69"/>
    </row>
    <row r="9" spans="1:8" s="2" customFormat="1" ht="37.5" customHeight="1" x14ac:dyDescent="0.45">
      <c r="A9" s="69" t="s">
        <v>7</v>
      </c>
      <c r="B9" s="69"/>
      <c r="C9" s="69"/>
      <c r="D9" s="69"/>
      <c r="E9" s="69"/>
      <c r="F9" s="69"/>
      <c r="G9" s="69"/>
      <c r="H9" s="69"/>
    </row>
    <row r="10" spans="1:8" s="1" customFormat="1" ht="37.5" customHeight="1" x14ac:dyDescent="0.45">
      <c r="A10" s="69" t="s">
        <v>17</v>
      </c>
      <c r="B10" s="69"/>
      <c r="C10" s="69"/>
      <c r="D10" s="69"/>
      <c r="E10" s="69"/>
      <c r="F10" s="69"/>
      <c r="G10" s="69"/>
      <c r="H10" s="69"/>
    </row>
    <row r="11" spans="1:8" s="1" customFormat="1" ht="30" customHeight="1" x14ac:dyDescent="0.25">
      <c r="A11" s="14"/>
      <c r="B11" s="70"/>
      <c r="C11" s="70"/>
      <c r="D11" s="70"/>
      <c r="F11" s="34"/>
    </row>
    <row r="12" spans="1:8" s="1" customFormat="1" ht="74.25" customHeight="1" x14ac:dyDescent="0.2">
      <c r="A12" s="15" t="s">
        <v>5</v>
      </c>
      <c r="B12" s="9" t="s">
        <v>0</v>
      </c>
      <c r="C12" s="3" t="s">
        <v>9</v>
      </c>
      <c r="D12" s="11" t="s">
        <v>1</v>
      </c>
      <c r="E12" s="10" t="s">
        <v>8</v>
      </c>
      <c r="F12" s="11" t="s">
        <v>6</v>
      </c>
      <c r="G12" s="11" t="s">
        <v>10</v>
      </c>
      <c r="H12" s="30" t="s">
        <v>2</v>
      </c>
    </row>
    <row r="13" spans="1:8" s="1" customFormat="1" ht="40.5" customHeight="1" x14ac:dyDescent="0.35">
      <c r="A13" s="17">
        <v>1</v>
      </c>
      <c r="B13" s="24">
        <v>45293</v>
      </c>
      <c r="C13" s="23"/>
      <c r="D13" s="27" t="s">
        <v>18</v>
      </c>
      <c r="E13" s="8" t="s">
        <v>12</v>
      </c>
      <c r="F13" s="28"/>
      <c r="G13" s="29"/>
      <c r="H13" s="38">
        <v>1189399.3400000001</v>
      </c>
    </row>
    <row r="14" spans="1:8" s="12" customFormat="1" ht="85.5" customHeight="1" x14ac:dyDescent="0.3">
      <c r="A14" s="17">
        <v>2</v>
      </c>
      <c r="B14" s="24">
        <v>45293</v>
      </c>
      <c r="C14" s="43">
        <v>596786838</v>
      </c>
      <c r="D14" s="22" t="s">
        <v>22</v>
      </c>
      <c r="E14" s="19" t="s">
        <v>79</v>
      </c>
      <c r="F14" s="40">
        <v>427.17</v>
      </c>
      <c r="G14" s="20"/>
      <c r="H14" s="20">
        <f t="shared" ref="H14:H45" si="0">SUM(H13+F14-G14)</f>
        <v>1189826.51</v>
      </c>
    </row>
    <row r="15" spans="1:8" s="12" customFormat="1" ht="165" customHeight="1" x14ac:dyDescent="0.3">
      <c r="A15" s="17">
        <v>3</v>
      </c>
      <c r="B15" s="24">
        <v>45296</v>
      </c>
      <c r="C15" s="31" t="s">
        <v>28</v>
      </c>
      <c r="D15" s="22" t="s">
        <v>21</v>
      </c>
      <c r="E15" s="19" t="s">
        <v>51</v>
      </c>
      <c r="F15" s="21"/>
      <c r="G15" s="20">
        <v>7956</v>
      </c>
      <c r="H15" s="20">
        <f t="shared" si="0"/>
        <v>1181870.51</v>
      </c>
    </row>
    <row r="16" spans="1:8" s="12" customFormat="1" ht="104.25" customHeight="1" x14ac:dyDescent="0.3">
      <c r="A16" s="17">
        <v>4</v>
      </c>
      <c r="B16" s="24">
        <v>45301</v>
      </c>
      <c r="C16" s="31">
        <v>596896970</v>
      </c>
      <c r="D16" s="22" t="s">
        <v>22</v>
      </c>
      <c r="E16" s="19" t="s">
        <v>49</v>
      </c>
      <c r="F16" s="40">
        <v>370</v>
      </c>
      <c r="G16" s="20"/>
      <c r="H16" s="20">
        <f t="shared" si="0"/>
        <v>1182240.51</v>
      </c>
    </row>
    <row r="17" spans="1:1264" s="18" customFormat="1" ht="247.5" customHeight="1" x14ac:dyDescent="0.3">
      <c r="A17" s="17">
        <v>5</v>
      </c>
      <c r="B17" s="24">
        <v>45302</v>
      </c>
      <c r="C17" s="31" t="s">
        <v>23</v>
      </c>
      <c r="D17" s="22" t="s">
        <v>24</v>
      </c>
      <c r="E17" s="22" t="s">
        <v>52</v>
      </c>
      <c r="F17" s="35"/>
      <c r="G17" s="36">
        <v>44150</v>
      </c>
      <c r="H17" s="20">
        <f t="shared" si="0"/>
        <v>1138090.51</v>
      </c>
    </row>
    <row r="18" spans="1:1264" s="18" customFormat="1" ht="222" customHeight="1" x14ac:dyDescent="0.3">
      <c r="A18" s="17">
        <v>6</v>
      </c>
      <c r="B18" s="24">
        <v>45302</v>
      </c>
      <c r="C18" s="31" t="s">
        <v>23</v>
      </c>
      <c r="D18" s="22" t="s">
        <v>24</v>
      </c>
      <c r="E18" s="22" t="s">
        <v>53</v>
      </c>
      <c r="F18" s="35"/>
      <c r="G18" s="36">
        <v>36400</v>
      </c>
      <c r="H18" s="20">
        <f t="shared" si="0"/>
        <v>1101690.51</v>
      </c>
    </row>
    <row r="19" spans="1:1264" s="18" customFormat="1" ht="206.25" customHeight="1" x14ac:dyDescent="0.3">
      <c r="A19" s="17">
        <v>7</v>
      </c>
      <c r="B19" s="24">
        <v>45302</v>
      </c>
      <c r="C19" s="31" t="s">
        <v>23</v>
      </c>
      <c r="D19" s="22" t="s">
        <v>24</v>
      </c>
      <c r="E19" s="22" t="s">
        <v>54</v>
      </c>
      <c r="F19" s="35"/>
      <c r="G19" s="36">
        <v>31500</v>
      </c>
      <c r="H19" s="20">
        <f t="shared" si="0"/>
        <v>1070190.51</v>
      </c>
    </row>
    <row r="20" spans="1:1264" s="18" customFormat="1" ht="202.5" x14ac:dyDescent="0.3">
      <c r="A20" s="17">
        <v>8</v>
      </c>
      <c r="B20" s="24">
        <v>45307</v>
      </c>
      <c r="C20" s="31" t="s">
        <v>23</v>
      </c>
      <c r="D20" s="22" t="s">
        <v>24</v>
      </c>
      <c r="E20" s="22" t="s">
        <v>55</v>
      </c>
      <c r="F20" s="35"/>
      <c r="G20" s="36">
        <v>34300</v>
      </c>
      <c r="H20" s="20">
        <f t="shared" si="0"/>
        <v>1035890.51</v>
      </c>
    </row>
    <row r="21" spans="1:1264" s="42" customFormat="1" ht="105.75" customHeight="1" x14ac:dyDescent="0.35">
      <c r="A21" s="17">
        <v>9</v>
      </c>
      <c r="B21" s="24">
        <v>45307</v>
      </c>
      <c r="C21" s="31" t="s">
        <v>30</v>
      </c>
      <c r="D21" s="22" t="s">
        <v>16</v>
      </c>
      <c r="E21" s="19" t="s">
        <v>31</v>
      </c>
      <c r="F21" s="21"/>
      <c r="G21" s="20">
        <v>47500</v>
      </c>
      <c r="H21" s="20">
        <f t="shared" si="0"/>
        <v>988390.51</v>
      </c>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row>
    <row r="22" spans="1:1264" s="42" customFormat="1" ht="105.75" customHeight="1" x14ac:dyDescent="0.35">
      <c r="A22" s="17">
        <v>10</v>
      </c>
      <c r="B22" s="24">
        <v>45309</v>
      </c>
      <c r="C22" s="31" t="s">
        <v>32</v>
      </c>
      <c r="D22" s="22" t="s">
        <v>16</v>
      </c>
      <c r="E22" s="19" t="s">
        <v>33</v>
      </c>
      <c r="F22" s="21"/>
      <c r="G22" s="20">
        <v>47500</v>
      </c>
      <c r="H22" s="20">
        <f t="shared" si="0"/>
        <v>940890.51</v>
      </c>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c r="AMK22" s="41"/>
      <c r="AML22" s="41"/>
      <c r="AMM22" s="41"/>
      <c r="AMN22" s="41"/>
      <c r="AMO22" s="41"/>
      <c r="AMP22" s="41"/>
      <c r="AMQ22" s="41"/>
      <c r="AMR22" s="41"/>
      <c r="AMS22" s="41"/>
      <c r="AMT22" s="41"/>
      <c r="AMU22" s="41"/>
      <c r="AMV22" s="41"/>
      <c r="AMW22" s="41"/>
      <c r="AMX22" s="41"/>
      <c r="AMY22" s="41"/>
      <c r="AMZ22" s="41"/>
      <c r="ANA22" s="41"/>
      <c r="ANB22" s="41"/>
      <c r="ANC22" s="41"/>
      <c r="AND22" s="41"/>
      <c r="ANE22" s="41"/>
      <c r="ANF22" s="41"/>
      <c r="ANG22" s="41"/>
      <c r="ANH22" s="41"/>
      <c r="ANI22" s="41"/>
      <c r="ANJ22" s="41"/>
      <c r="ANK22" s="41"/>
      <c r="ANL22" s="41"/>
      <c r="ANM22" s="41"/>
      <c r="ANN22" s="41"/>
      <c r="ANO22" s="41"/>
      <c r="ANP22" s="41"/>
      <c r="ANQ22" s="41"/>
      <c r="ANR22" s="41"/>
      <c r="ANS22" s="41"/>
      <c r="ANT22" s="41"/>
      <c r="ANU22" s="41"/>
      <c r="ANV22" s="41"/>
      <c r="ANW22" s="41"/>
      <c r="ANX22" s="41"/>
      <c r="ANY22" s="41"/>
      <c r="ANZ22" s="41"/>
      <c r="AOA22" s="41"/>
      <c r="AOB22" s="41"/>
      <c r="AOC22" s="41"/>
      <c r="AOD22" s="41"/>
      <c r="AOE22" s="41"/>
      <c r="AOF22" s="41"/>
      <c r="AOG22" s="41"/>
      <c r="AOH22" s="41"/>
      <c r="AOI22" s="41"/>
      <c r="AOJ22" s="41"/>
      <c r="AOK22" s="41"/>
      <c r="AOL22" s="41"/>
      <c r="AOM22" s="41"/>
      <c r="AON22" s="41"/>
      <c r="AOO22" s="41"/>
      <c r="AOP22" s="41"/>
      <c r="AOQ22" s="41"/>
      <c r="AOR22" s="41"/>
      <c r="AOS22" s="41"/>
      <c r="AOT22" s="41"/>
      <c r="AOU22" s="41"/>
      <c r="AOV22" s="41"/>
      <c r="AOW22" s="41"/>
      <c r="AOX22" s="41"/>
      <c r="AOY22" s="41"/>
      <c r="AOZ22" s="41"/>
      <c r="APA22" s="41"/>
      <c r="APB22" s="41"/>
      <c r="APC22" s="41"/>
      <c r="APD22" s="41"/>
      <c r="APE22" s="41"/>
      <c r="APF22" s="41"/>
      <c r="APG22" s="41"/>
      <c r="APH22" s="41"/>
      <c r="API22" s="41"/>
      <c r="APJ22" s="41"/>
      <c r="APK22" s="41"/>
      <c r="APL22" s="41"/>
      <c r="APM22" s="41"/>
      <c r="APN22" s="41"/>
      <c r="APO22" s="41"/>
      <c r="APP22" s="41"/>
      <c r="APQ22" s="41"/>
      <c r="APR22" s="41"/>
      <c r="APS22" s="41"/>
      <c r="APT22" s="41"/>
      <c r="APU22" s="41"/>
      <c r="APV22" s="41"/>
      <c r="APW22" s="41"/>
      <c r="APX22" s="41"/>
      <c r="APY22" s="41"/>
      <c r="APZ22" s="41"/>
      <c r="AQA22" s="41"/>
      <c r="AQB22" s="41"/>
      <c r="AQC22" s="41"/>
      <c r="AQD22" s="41"/>
      <c r="AQE22" s="41"/>
      <c r="AQF22" s="41"/>
      <c r="AQG22" s="41"/>
      <c r="AQH22" s="41"/>
      <c r="AQI22" s="41"/>
      <c r="AQJ22" s="41"/>
      <c r="AQK22" s="41"/>
      <c r="AQL22" s="41"/>
      <c r="AQM22" s="41"/>
      <c r="AQN22" s="41"/>
      <c r="AQO22" s="41"/>
      <c r="AQP22" s="41"/>
      <c r="AQQ22" s="41"/>
      <c r="AQR22" s="41"/>
      <c r="AQS22" s="41"/>
      <c r="AQT22" s="41"/>
      <c r="AQU22" s="41"/>
      <c r="AQV22" s="41"/>
      <c r="AQW22" s="41"/>
      <c r="AQX22" s="41"/>
      <c r="AQY22" s="41"/>
      <c r="AQZ22" s="41"/>
      <c r="ARA22" s="41"/>
      <c r="ARB22" s="41"/>
      <c r="ARC22" s="41"/>
      <c r="ARD22" s="41"/>
      <c r="ARE22" s="41"/>
      <c r="ARF22" s="41"/>
      <c r="ARG22" s="41"/>
      <c r="ARH22" s="41"/>
      <c r="ARI22" s="41"/>
      <c r="ARJ22" s="41"/>
      <c r="ARK22" s="41"/>
      <c r="ARL22" s="41"/>
      <c r="ARM22" s="41"/>
      <c r="ARN22" s="41"/>
      <c r="ARO22" s="41"/>
      <c r="ARP22" s="41"/>
      <c r="ARQ22" s="41"/>
      <c r="ARR22" s="41"/>
      <c r="ARS22" s="41"/>
      <c r="ART22" s="41"/>
      <c r="ARU22" s="41"/>
      <c r="ARV22" s="41"/>
      <c r="ARW22" s="41"/>
      <c r="ARX22" s="41"/>
      <c r="ARY22" s="41"/>
      <c r="ARZ22" s="41"/>
      <c r="ASA22" s="41"/>
      <c r="ASB22" s="41"/>
      <c r="ASC22" s="41"/>
      <c r="ASD22" s="41"/>
      <c r="ASE22" s="41"/>
      <c r="ASF22" s="41"/>
      <c r="ASG22" s="41"/>
      <c r="ASH22" s="41"/>
      <c r="ASI22" s="41"/>
      <c r="ASJ22" s="41"/>
      <c r="ASK22" s="41"/>
      <c r="ASL22" s="41"/>
      <c r="ASM22" s="41"/>
      <c r="ASN22" s="41"/>
      <c r="ASO22" s="41"/>
      <c r="ASP22" s="41"/>
      <c r="ASQ22" s="41"/>
      <c r="ASR22" s="41"/>
      <c r="ASS22" s="41"/>
      <c r="AST22" s="41"/>
      <c r="ASU22" s="41"/>
      <c r="ASV22" s="41"/>
      <c r="ASW22" s="41"/>
      <c r="ASX22" s="41"/>
      <c r="ASY22" s="41"/>
      <c r="ASZ22" s="41"/>
      <c r="ATA22" s="41"/>
      <c r="ATB22" s="41"/>
      <c r="ATC22" s="41"/>
      <c r="ATD22" s="41"/>
      <c r="ATE22" s="41"/>
      <c r="ATF22" s="41"/>
      <c r="ATG22" s="41"/>
      <c r="ATH22" s="41"/>
      <c r="ATI22" s="41"/>
      <c r="ATJ22" s="41"/>
      <c r="ATK22" s="41"/>
      <c r="ATL22" s="41"/>
      <c r="ATM22" s="41"/>
      <c r="ATN22" s="41"/>
      <c r="ATO22" s="41"/>
      <c r="ATP22" s="41"/>
      <c r="ATQ22" s="41"/>
      <c r="ATR22" s="41"/>
      <c r="ATS22" s="41"/>
      <c r="ATT22" s="41"/>
      <c r="ATU22" s="41"/>
      <c r="ATV22" s="41"/>
      <c r="ATW22" s="41"/>
      <c r="ATX22" s="41"/>
      <c r="ATY22" s="41"/>
      <c r="ATZ22" s="41"/>
      <c r="AUA22" s="41"/>
      <c r="AUB22" s="41"/>
      <c r="AUC22" s="41"/>
      <c r="AUD22" s="41"/>
      <c r="AUE22" s="41"/>
      <c r="AUF22" s="41"/>
      <c r="AUG22" s="41"/>
      <c r="AUH22" s="41"/>
      <c r="AUI22" s="41"/>
      <c r="AUJ22" s="41"/>
      <c r="AUK22" s="41"/>
      <c r="AUL22" s="41"/>
      <c r="AUM22" s="41"/>
      <c r="AUN22" s="41"/>
      <c r="AUO22" s="41"/>
      <c r="AUP22" s="41"/>
      <c r="AUQ22" s="41"/>
      <c r="AUR22" s="41"/>
      <c r="AUS22" s="41"/>
      <c r="AUT22" s="41"/>
      <c r="AUU22" s="41"/>
      <c r="AUV22" s="41"/>
      <c r="AUW22" s="41"/>
      <c r="AUX22" s="41"/>
      <c r="AUY22" s="41"/>
      <c r="AUZ22" s="41"/>
      <c r="AVA22" s="41"/>
      <c r="AVB22" s="41"/>
      <c r="AVC22" s="41"/>
      <c r="AVD22" s="41"/>
      <c r="AVE22" s="41"/>
      <c r="AVF22" s="41"/>
      <c r="AVG22" s="41"/>
      <c r="AVH22" s="41"/>
      <c r="AVI22" s="41"/>
      <c r="AVJ22" s="41"/>
      <c r="AVK22" s="41"/>
      <c r="AVL22" s="41"/>
      <c r="AVM22" s="41"/>
      <c r="AVN22" s="41"/>
      <c r="AVO22" s="41"/>
      <c r="AVP22" s="41"/>
    </row>
    <row r="23" spans="1:1264" s="18" customFormat="1" ht="182.25" x14ac:dyDescent="0.3">
      <c r="A23" s="17">
        <v>11</v>
      </c>
      <c r="B23" s="24">
        <v>45309</v>
      </c>
      <c r="C23" s="31" t="s">
        <v>23</v>
      </c>
      <c r="D23" s="22" t="s">
        <v>25</v>
      </c>
      <c r="E23" s="22" t="s">
        <v>57</v>
      </c>
      <c r="F23" s="35"/>
      <c r="G23" s="36">
        <v>48050</v>
      </c>
      <c r="H23" s="20">
        <f t="shared" si="0"/>
        <v>892840.51</v>
      </c>
    </row>
    <row r="24" spans="1:1264" s="18" customFormat="1" ht="146.25" customHeight="1" x14ac:dyDescent="0.3">
      <c r="A24" s="17">
        <v>12</v>
      </c>
      <c r="B24" s="24">
        <v>45309</v>
      </c>
      <c r="C24" s="31" t="s">
        <v>23</v>
      </c>
      <c r="D24" s="22" t="s">
        <v>25</v>
      </c>
      <c r="E24" s="22" t="s">
        <v>56</v>
      </c>
      <c r="F24" s="35"/>
      <c r="G24" s="36">
        <v>45600</v>
      </c>
      <c r="H24" s="20">
        <f t="shared" si="0"/>
        <v>847240.51</v>
      </c>
    </row>
    <row r="25" spans="1:1264" s="18" customFormat="1" ht="165" customHeight="1" x14ac:dyDescent="0.3">
      <c r="A25" s="17">
        <v>13</v>
      </c>
      <c r="B25" s="24">
        <v>45309</v>
      </c>
      <c r="C25" s="31" t="s">
        <v>23</v>
      </c>
      <c r="D25" s="22" t="s">
        <v>25</v>
      </c>
      <c r="E25" s="22" t="s">
        <v>58</v>
      </c>
      <c r="F25" s="35"/>
      <c r="G25" s="36">
        <v>47750</v>
      </c>
      <c r="H25" s="20">
        <f t="shared" si="0"/>
        <v>799490.51</v>
      </c>
    </row>
    <row r="26" spans="1:1264" s="18" customFormat="1" ht="183.75" customHeight="1" x14ac:dyDescent="0.3">
      <c r="A26" s="17">
        <v>14</v>
      </c>
      <c r="B26" s="24">
        <v>45309</v>
      </c>
      <c r="C26" s="31" t="s">
        <v>23</v>
      </c>
      <c r="D26" s="22" t="s">
        <v>25</v>
      </c>
      <c r="E26" s="22" t="s">
        <v>59</v>
      </c>
      <c r="F26" s="35"/>
      <c r="G26" s="36">
        <v>49400</v>
      </c>
      <c r="H26" s="20">
        <f t="shared" si="0"/>
        <v>750090.51</v>
      </c>
    </row>
    <row r="27" spans="1:1264" s="12" customFormat="1" ht="145.5" customHeight="1" x14ac:dyDescent="0.3">
      <c r="A27" s="17">
        <v>15</v>
      </c>
      <c r="B27" s="24">
        <v>45309</v>
      </c>
      <c r="C27" s="31" t="s">
        <v>23</v>
      </c>
      <c r="D27" s="22" t="s">
        <v>42</v>
      </c>
      <c r="E27" s="19" t="s">
        <v>43</v>
      </c>
      <c r="F27" s="26"/>
      <c r="G27" s="20">
        <v>3600</v>
      </c>
      <c r="H27" s="20">
        <f t="shared" si="0"/>
        <v>746490.51</v>
      </c>
    </row>
    <row r="28" spans="1:1264" s="12" customFormat="1" ht="141.75" customHeight="1" x14ac:dyDescent="0.3">
      <c r="A28" s="17">
        <v>16</v>
      </c>
      <c r="B28" s="24">
        <v>45309</v>
      </c>
      <c r="C28" s="31" t="s">
        <v>23</v>
      </c>
      <c r="D28" s="22" t="s">
        <v>42</v>
      </c>
      <c r="E28" s="19" t="s">
        <v>44</v>
      </c>
      <c r="F28" s="26"/>
      <c r="G28" s="20">
        <v>3600</v>
      </c>
      <c r="H28" s="20">
        <f t="shared" si="0"/>
        <v>742890.51</v>
      </c>
    </row>
    <row r="29" spans="1:1264" s="12" customFormat="1" ht="101.25" x14ac:dyDescent="0.3">
      <c r="A29" s="17">
        <v>17</v>
      </c>
      <c r="B29" s="24">
        <v>45309</v>
      </c>
      <c r="C29" s="23">
        <v>33523981779</v>
      </c>
      <c r="D29" s="22" t="s">
        <v>29</v>
      </c>
      <c r="E29" s="19" t="s">
        <v>60</v>
      </c>
      <c r="F29" s="21"/>
      <c r="G29" s="20">
        <v>18000</v>
      </c>
      <c r="H29" s="20">
        <f t="shared" si="0"/>
        <v>724890.51</v>
      </c>
    </row>
    <row r="30" spans="1:1264" s="12" customFormat="1" ht="148.5" customHeight="1" x14ac:dyDescent="0.3">
      <c r="A30" s="17">
        <v>18</v>
      </c>
      <c r="B30" s="24">
        <v>45310</v>
      </c>
      <c r="C30" s="31" t="s">
        <v>23</v>
      </c>
      <c r="D30" s="22" t="s">
        <v>42</v>
      </c>
      <c r="E30" s="19" t="s">
        <v>63</v>
      </c>
      <c r="F30" s="26"/>
      <c r="G30" s="20">
        <v>3600</v>
      </c>
      <c r="H30" s="20">
        <f t="shared" si="0"/>
        <v>721290.51</v>
      </c>
    </row>
    <row r="31" spans="1:1264" s="12" customFormat="1" ht="146.25" customHeight="1" x14ac:dyDescent="0.3">
      <c r="A31" s="17">
        <v>19</v>
      </c>
      <c r="B31" s="24">
        <v>45310</v>
      </c>
      <c r="C31" s="31" t="s">
        <v>26</v>
      </c>
      <c r="D31" s="22" t="s">
        <v>27</v>
      </c>
      <c r="E31" s="19" t="s">
        <v>61</v>
      </c>
      <c r="F31" s="21"/>
      <c r="G31" s="20">
        <v>36000</v>
      </c>
      <c r="H31" s="20">
        <f t="shared" si="0"/>
        <v>685290.51</v>
      </c>
    </row>
    <row r="32" spans="1:1264" s="12" customFormat="1" ht="84.75" customHeight="1" x14ac:dyDescent="0.3">
      <c r="A32" s="17">
        <v>20</v>
      </c>
      <c r="B32" s="24">
        <v>45310</v>
      </c>
      <c r="C32" s="23" t="s">
        <v>13</v>
      </c>
      <c r="D32" s="22" t="s">
        <v>45</v>
      </c>
      <c r="E32" s="19" t="s">
        <v>62</v>
      </c>
      <c r="F32" s="26">
        <v>36000</v>
      </c>
      <c r="G32" s="20"/>
      <c r="H32" s="20">
        <f t="shared" si="0"/>
        <v>721290.51</v>
      </c>
    </row>
    <row r="33" spans="1:8" s="12" customFormat="1" ht="102" customHeight="1" x14ac:dyDescent="0.3">
      <c r="A33" s="17">
        <v>21</v>
      </c>
      <c r="B33" s="24">
        <v>45310</v>
      </c>
      <c r="C33" s="23" t="s">
        <v>13</v>
      </c>
      <c r="D33" s="22" t="s">
        <v>45</v>
      </c>
      <c r="E33" s="19" t="s">
        <v>46</v>
      </c>
      <c r="F33" s="26">
        <v>54</v>
      </c>
      <c r="G33" s="20"/>
      <c r="H33" s="20">
        <f t="shared" si="0"/>
        <v>721344.51</v>
      </c>
    </row>
    <row r="34" spans="1:8" s="12" customFormat="1" ht="107.25" customHeight="1" x14ac:dyDescent="0.3">
      <c r="A34" s="17">
        <v>22</v>
      </c>
      <c r="B34" s="24">
        <v>45313</v>
      </c>
      <c r="C34" s="43">
        <v>596863564</v>
      </c>
      <c r="D34" s="22" t="s">
        <v>22</v>
      </c>
      <c r="E34" s="19" t="s">
        <v>64</v>
      </c>
      <c r="F34" s="40">
        <v>173</v>
      </c>
      <c r="G34" s="20"/>
      <c r="H34" s="20">
        <f t="shared" si="0"/>
        <v>721517.51</v>
      </c>
    </row>
    <row r="35" spans="1:8" s="12" customFormat="1" ht="264.75" customHeight="1" x14ac:dyDescent="0.3">
      <c r="A35" s="17">
        <v>23</v>
      </c>
      <c r="B35" s="24">
        <v>45313</v>
      </c>
      <c r="C35" s="31" t="s">
        <v>40</v>
      </c>
      <c r="D35" s="22" t="s">
        <v>27</v>
      </c>
      <c r="E35" s="19" t="s">
        <v>80</v>
      </c>
      <c r="F35" s="21"/>
      <c r="G35" s="20">
        <v>36000</v>
      </c>
      <c r="H35" s="20">
        <f t="shared" si="0"/>
        <v>685517.51</v>
      </c>
    </row>
    <row r="36" spans="1:8" s="12" customFormat="1" ht="149.25" customHeight="1" x14ac:dyDescent="0.3">
      <c r="A36" s="17">
        <v>24</v>
      </c>
      <c r="B36" s="24">
        <v>45313</v>
      </c>
      <c r="C36" s="31" t="s">
        <v>23</v>
      </c>
      <c r="D36" s="22" t="s">
        <v>42</v>
      </c>
      <c r="E36" s="19" t="s">
        <v>65</v>
      </c>
      <c r="F36" s="44"/>
      <c r="G36" s="20">
        <v>3600</v>
      </c>
      <c r="H36" s="20">
        <f t="shared" si="0"/>
        <v>681917.51</v>
      </c>
    </row>
    <row r="37" spans="1:8" s="12" customFormat="1" ht="146.25" customHeight="1" x14ac:dyDescent="0.3">
      <c r="A37" s="17">
        <v>25</v>
      </c>
      <c r="B37" s="24">
        <v>45316</v>
      </c>
      <c r="C37" s="31" t="s">
        <v>39</v>
      </c>
      <c r="D37" s="22" t="s">
        <v>27</v>
      </c>
      <c r="E37" s="19" t="s">
        <v>66</v>
      </c>
      <c r="F37" s="21"/>
      <c r="G37" s="20">
        <v>36000</v>
      </c>
      <c r="H37" s="20">
        <f t="shared" si="0"/>
        <v>645917.51</v>
      </c>
    </row>
    <row r="38" spans="1:8" s="12" customFormat="1" ht="149.25" customHeight="1" x14ac:dyDescent="0.3">
      <c r="A38" s="17">
        <v>26</v>
      </c>
      <c r="B38" s="24">
        <v>45316</v>
      </c>
      <c r="C38" s="31" t="s">
        <v>38</v>
      </c>
      <c r="D38" s="22" t="s">
        <v>27</v>
      </c>
      <c r="E38" s="19" t="s">
        <v>67</v>
      </c>
      <c r="F38" s="21"/>
      <c r="G38" s="20">
        <v>36000</v>
      </c>
      <c r="H38" s="20">
        <f t="shared" si="0"/>
        <v>609917.51</v>
      </c>
    </row>
    <row r="39" spans="1:8" s="12" customFormat="1" ht="168.75" customHeight="1" x14ac:dyDescent="0.3">
      <c r="A39" s="17">
        <v>27</v>
      </c>
      <c r="B39" s="24">
        <v>45316</v>
      </c>
      <c r="C39" s="31" t="s">
        <v>34</v>
      </c>
      <c r="D39" s="22" t="s">
        <v>21</v>
      </c>
      <c r="E39" s="19" t="s">
        <v>68</v>
      </c>
      <c r="F39" s="21"/>
      <c r="G39" s="20">
        <v>7956</v>
      </c>
      <c r="H39" s="20">
        <f t="shared" si="0"/>
        <v>601961.51</v>
      </c>
    </row>
    <row r="40" spans="1:8" s="12" customFormat="1" ht="186" customHeight="1" x14ac:dyDescent="0.3">
      <c r="A40" s="17">
        <v>28</v>
      </c>
      <c r="B40" s="24">
        <v>45316</v>
      </c>
      <c r="C40" s="31" t="s">
        <v>41</v>
      </c>
      <c r="D40" s="22" t="s">
        <v>37</v>
      </c>
      <c r="E40" s="19" t="s">
        <v>47</v>
      </c>
      <c r="F40" s="21"/>
      <c r="G40" s="20">
        <v>3136.97</v>
      </c>
      <c r="H40" s="20">
        <f t="shared" si="0"/>
        <v>598824.54</v>
      </c>
    </row>
    <row r="41" spans="1:8" s="12" customFormat="1" ht="84.75" customHeight="1" x14ac:dyDescent="0.3">
      <c r="A41" s="17">
        <v>29</v>
      </c>
      <c r="B41" s="24">
        <v>45317</v>
      </c>
      <c r="C41" s="31">
        <v>602069151</v>
      </c>
      <c r="D41" s="22" t="s">
        <v>22</v>
      </c>
      <c r="E41" s="19" t="s">
        <v>36</v>
      </c>
      <c r="F41" s="40">
        <v>1591.2</v>
      </c>
      <c r="G41" s="20"/>
      <c r="H41" s="20">
        <f t="shared" si="0"/>
        <v>600415.74</v>
      </c>
    </row>
    <row r="42" spans="1:8" s="12" customFormat="1" ht="102.75" customHeight="1" x14ac:dyDescent="0.3">
      <c r="A42" s="17">
        <v>30</v>
      </c>
      <c r="B42" s="24">
        <v>45321</v>
      </c>
      <c r="C42" s="31" t="s">
        <v>35</v>
      </c>
      <c r="D42" s="22" t="s">
        <v>22</v>
      </c>
      <c r="E42" s="19" t="s">
        <v>48</v>
      </c>
      <c r="F42" s="45">
        <v>1263.98</v>
      </c>
      <c r="G42" s="20"/>
      <c r="H42" s="20">
        <f t="shared" si="0"/>
        <v>601679.72</v>
      </c>
    </row>
    <row r="43" spans="1:8" s="12" customFormat="1" ht="246.75" customHeight="1" x14ac:dyDescent="0.3">
      <c r="A43" s="17">
        <v>31</v>
      </c>
      <c r="B43" s="24">
        <v>45322</v>
      </c>
      <c r="C43" s="31">
        <v>33699868306</v>
      </c>
      <c r="D43" s="22" t="s">
        <v>37</v>
      </c>
      <c r="E43" s="19" t="s">
        <v>69</v>
      </c>
      <c r="F43" s="21"/>
      <c r="G43" s="20">
        <v>2040.02</v>
      </c>
      <c r="H43" s="20">
        <f t="shared" si="0"/>
        <v>599639.69999999995</v>
      </c>
    </row>
    <row r="44" spans="1:8" s="12" customFormat="1" ht="53.25" customHeight="1" x14ac:dyDescent="0.3">
      <c r="A44" s="17">
        <v>32</v>
      </c>
      <c r="B44" s="24">
        <v>45322</v>
      </c>
      <c r="C44" s="23" t="s">
        <v>13</v>
      </c>
      <c r="D44" s="22" t="s">
        <v>15</v>
      </c>
      <c r="E44" s="19" t="s">
        <v>19</v>
      </c>
      <c r="F44" s="21"/>
      <c r="G44" s="20">
        <v>944.47</v>
      </c>
      <c r="H44" s="20">
        <f t="shared" si="0"/>
        <v>598695.23</v>
      </c>
    </row>
    <row r="45" spans="1:8" s="18" customFormat="1" ht="60" customHeight="1" x14ac:dyDescent="0.3">
      <c r="A45" s="17">
        <v>33</v>
      </c>
      <c r="B45" s="24">
        <v>45322</v>
      </c>
      <c r="C45" s="23" t="s">
        <v>13</v>
      </c>
      <c r="D45" s="22" t="s">
        <v>11</v>
      </c>
      <c r="E45" s="19" t="s">
        <v>20</v>
      </c>
      <c r="F45" s="26"/>
      <c r="G45" s="25">
        <v>475</v>
      </c>
      <c r="H45" s="25">
        <f t="shared" si="0"/>
        <v>598220.23</v>
      </c>
    </row>
    <row r="46" spans="1:8" s="12" customFormat="1" ht="60.75" customHeight="1" x14ac:dyDescent="0.35">
      <c r="A46" s="17"/>
      <c r="B46" s="7"/>
      <c r="C46" s="64" t="s">
        <v>70</v>
      </c>
      <c r="D46" s="65"/>
      <c r="E46" s="6" t="s">
        <v>14</v>
      </c>
      <c r="F46" s="16">
        <f>SUM(F14:F45)</f>
        <v>39879.35</v>
      </c>
      <c r="G46" s="16">
        <f>SUM(G14:G45)</f>
        <v>631058.46</v>
      </c>
      <c r="H46" s="16">
        <f>SUM(H45)</f>
        <v>598220.23</v>
      </c>
    </row>
    <row r="56" spans="1:9" ht="23.25" x14ac:dyDescent="0.35">
      <c r="F56" s="33"/>
      <c r="G56" s="33"/>
      <c r="H56" s="33"/>
    </row>
    <row r="57" spans="1:9" ht="23.25" x14ac:dyDescent="0.35">
      <c r="F57" s="37"/>
      <c r="G57" s="33"/>
      <c r="H57" s="33"/>
    </row>
    <row r="58" spans="1:9" ht="23.25" x14ac:dyDescent="0.35">
      <c r="F58" s="33"/>
      <c r="G58" s="33"/>
    </row>
    <row r="59" spans="1:9" ht="22.5" x14ac:dyDescent="0.3">
      <c r="A59"/>
      <c r="B59"/>
      <c r="C59"/>
      <c r="D59"/>
      <c r="F59" s="37"/>
      <c r="G59" s="33"/>
      <c r="H59" s="33"/>
    </row>
    <row r="60" spans="1:9" ht="40.5" customHeight="1" thickBot="1" x14ac:dyDescent="0.4">
      <c r="A60" s="66"/>
      <c r="B60" s="66"/>
      <c r="C60" s="66"/>
      <c r="D60" s="66"/>
      <c r="E60" s="46"/>
      <c r="F60" s="47"/>
      <c r="G60" s="48"/>
      <c r="H60" s="49"/>
      <c r="I60" s="37"/>
    </row>
    <row r="61" spans="1:9" ht="42" customHeight="1" x14ac:dyDescent="0.35">
      <c r="A61" s="60" t="s">
        <v>71</v>
      </c>
      <c r="B61" s="60"/>
      <c r="C61" s="60"/>
      <c r="D61" s="60"/>
      <c r="E61" s="50"/>
      <c r="F61" s="61" t="s">
        <v>72</v>
      </c>
      <c r="G61" s="61"/>
      <c r="H61" s="61"/>
    </row>
    <row r="62" spans="1:9" ht="48" customHeight="1" x14ac:dyDescent="0.35">
      <c r="A62" s="62" t="s">
        <v>73</v>
      </c>
      <c r="B62" s="62"/>
      <c r="C62" s="62"/>
      <c r="D62" s="62"/>
      <c r="E62" s="50"/>
      <c r="F62" s="63" t="s">
        <v>74</v>
      </c>
      <c r="G62" s="63"/>
      <c r="H62" s="63"/>
      <c r="I62" s="37"/>
    </row>
    <row r="63" spans="1:9" ht="36.75" customHeight="1" x14ac:dyDescent="0.35">
      <c r="A63" s="62" t="s">
        <v>75</v>
      </c>
      <c r="B63" s="62"/>
      <c r="C63" s="62"/>
      <c r="D63" s="62"/>
      <c r="E63" s="50"/>
      <c r="F63" s="63" t="s">
        <v>76</v>
      </c>
      <c r="G63" s="63"/>
      <c r="H63" s="63"/>
      <c r="I63" s="37"/>
    </row>
    <row r="64" spans="1:9" ht="24" x14ac:dyDescent="0.35">
      <c r="A64" s="51"/>
      <c r="B64" s="51"/>
      <c r="C64" s="51"/>
      <c r="D64" s="51"/>
      <c r="E64" s="50"/>
      <c r="G64" s="52"/>
      <c r="H64" s="52"/>
      <c r="I64" s="52"/>
    </row>
    <row r="65" spans="1:9" ht="24" x14ac:dyDescent="0.35">
      <c r="A65" s="51"/>
      <c r="B65" s="51"/>
      <c r="C65" s="51"/>
      <c r="D65" s="51"/>
      <c r="E65" s="50"/>
      <c r="G65" s="52"/>
      <c r="H65" s="52"/>
      <c r="I65" s="52"/>
    </row>
    <row r="66" spans="1:9" ht="24" x14ac:dyDescent="0.35">
      <c r="A66" s="51"/>
      <c r="B66" s="51"/>
      <c r="C66" s="51"/>
      <c r="D66" s="51"/>
      <c r="E66" s="50"/>
      <c r="G66" s="52"/>
      <c r="H66" s="52"/>
      <c r="I66" s="52"/>
    </row>
    <row r="67" spans="1:9" ht="24" x14ac:dyDescent="0.35">
      <c r="A67" s="51"/>
      <c r="B67" s="51"/>
      <c r="C67" s="51"/>
      <c r="D67" s="51"/>
      <c r="E67" s="50"/>
      <c r="G67" s="52"/>
      <c r="H67" s="52"/>
      <c r="I67" s="52"/>
    </row>
    <row r="68" spans="1:9" ht="24" x14ac:dyDescent="0.35">
      <c r="A68" s="51"/>
      <c r="B68" s="51"/>
      <c r="C68" s="51"/>
      <c r="D68" s="51"/>
      <c r="E68" s="50"/>
      <c r="G68" s="52"/>
      <c r="H68" s="52"/>
      <c r="I68" s="52"/>
    </row>
    <row r="69" spans="1:9" ht="24" x14ac:dyDescent="0.35">
      <c r="A69" s="51"/>
      <c r="B69" s="51"/>
      <c r="C69" s="51"/>
      <c r="D69" s="51"/>
      <c r="E69" s="50"/>
      <c r="G69" s="52"/>
      <c r="H69" s="52"/>
      <c r="I69" s="52"/>
    </row>
    <row r="70" spans="1:9" ht="24" x14ac:dyDescent="0.35">
      <c r="A70" s="51"/>
      <c r="B70" s="51"/>
      <c r="C70" s="51"/>
      <c r="D70" s="51"/>
      <c r="E70" s="50"/>
      <c r="G70" s="52"/>
      <c r="H70" s="52"/>
      <c r="I70" s="52"/>
    </row>
    <row r="71" spans="1:9" ht="24" x14ac:dyDescent="0.35">
      <c r="A71" s="53"/>
      <c r="B71" s="32"/>
      <c r="C71" s="53"/>
      <c r="D71" s="54"/>
      <c r="E71" s="50"/>
      <c r="G71" s="53"/>
      <c r="H71" s="53"/>
      <c r="I71" s="53"/>
    </row>
    <row r="72" spans="1:9" ht="24" x14ac:dyDescent="0.35">
      <c r="A72" s="53"/>
      <c r="B72" s="32"/>
      <c r="C72" s="53"/>
      <c r="D72" s="54"/>
      <c r="E72" s="50"/>
      <c r="G72" s="53"/>
      <c r="H72" s="53"/>
      <c r="I72" s="53"/>
    </row>
    <row r="73" spans="1:9" ht="24.75" thickBot="1" x14ac:dyDescent="0.4">
      <c r="A73" s="53"/>
      <c r="B73" s="55"/>
      <c r="C73" s="55"/>
      <c r="D73" s="56"/>
      <c r="E73" s="57"/>
      <c r="G73" s="39"/>
      <c r="H73" s="55"/>
      <c r="I73" s="39"/>
    </row>
    <row r="74" spans="1:9" ht="39" customHeight="1" x14ac:dyDescent="0.35">
      <c r="A74" s="53"/>
      <c r="B74" s="55"/>
      <c r="C74" s="55"/>
      <c r="D74" s="56"/>
      <c r="E74" s="58" t="s">
        <v>77</v>
      </c>
      <c r="G74" s="39"/>
      <c r="H74" s="55"/>
      <c r="I74" s="39"/>
    </row>
    <row r="75" spans="1:9" ht="39" customHeight="1" x14ac:dyDescent="0.35">
      <c r="A75" s="53"/>
      <c r="B75" s="55"/>
      <c r="C75" s="55"/>
      <c r="D75" s="56"/>
      <c r="E75" s="59" t="s">
        <v>78</v>
      </c>
      <c r="G75" s="39"/>
      <c r="H75" s="55"/>
      <c r="I75" s="39"/>
    </row>
  </sheetData>
  <mergeCells count="14">
    <mergeCell ref="C46:D46"/>
    <mergeCell ref="A60:D60"/>
    <mergeCell ref="A6:H6"/>
    <mergeCell ref="A7:H7"/>
    <mergeCell ref="A8:H8"/>
    <mergeCell ref="A9:H9"/>
    <mergeCell ref="A10:H10"/>
    <mergeCell ref="B11:D11"/>
    <mergeCell ref="A61:D61"/>
    <mergeCell ref="F61:H61"/>
    <mergeCell ref="A62:D62"/>
    <mergeCell ref="F62:H62"/>
    <mergeCell ref="A63:D63"/>
    <mergeCell ref="F63:H63"/>
  </mergeCells>
  <pageMargins left="0.31496062992125984" right="0.31496062992125984" top="0.35433070866141736" bottom="0.35433070866141736" header="0.31496062992125984" footer="0.31496062992125984"/>
  <pageSetup scale="38" orientation="portrait" r:id="rId1"/>
  <headerFooter>
    <oddFooter>&amp;C&amp;"+,Negrita Cursiva"&amp;20Página &amp;P De 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vt:lpstr>
      <vt:lpstr>I!Área_de_impresión</vt:lpstr>
      <vt:lpstr>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2024-02-02T14:03:54Z</cp:lastPrinted>
  <dcterms:created xsi:type="dcterms:W3CDTF">2015-05-19T13:34:08Z</dcterms:created>
  <dcterms:modified xsi:type="dcterms:W3CDTF">2024-02-02T17:04:15Z</dcterms:modified>
</cp:coreProperties>
</file>