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IE" sheetId="106" r:id="rId1"/>
  </sheets>
  <definedNames>
    <definedName name="_xlnm.Print_Area" localSheetId="0">IE!$A$1:$H$116</definedName>
    <definedName name="_xlnm.Print_Titles" localSheetId="0">IE!$1:$12</definedName>
  </definedNames>
  <calcPr calcId="145621"/>
</workbook>
</file>

<file path=xl/calcChain.xml><?xml version="1.0" encoding="utf-8"?>
<calcChain xmlns="http://schemas.openxmlformats.org/spreadsheetml/2006/main">
  <c r="F97" i="106" l="1"/>
  <c r="H15" i="106"/>
  <c r="H16" i="106"/>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H93" i="106" s="1"/>
  <c r="H94" i="106" s="1"/>
  <c r="H95" i="106" s="1"/>
  <c r="H96" i="106" s="1"/>
  <c r="H14" i="106"/>
  <c r="G97" i="106" l="1"/>
  <c r="H97" i="106" l="1"/>
</calcChain>
</file>

<file path=xl/sharedStrings.xml><?xml version="1.0" encoding="utf-8"?>
<sst xmlns="http://schemas.openxmlformats.org/spreadsheetml/2006/main" count="274" uniqueCount="204">
  <si>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</si>
  <si>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</si>
  <si>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</si>
  <si>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</si>
  <si>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</si>
  <si>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</si>
  <si>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</si>
  <si>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</si>
  <si>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</si>
  <si>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</si>
  <si>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</si>
  <si>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</si>
  <si>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</si>
  <si>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N/A</t>
  </si>
  <si>
    <t xml:space="preserve">   </t>
  </si>
  <si>
    <t>D.G.I.I.- Art. 12 Ley 288-04</t>
  </si>
  <si>
    <t>Depósito</t>
  </si>
  <si>
    <t>N/M</t>
  </si>
  <si>
    <t>Nomina Masiva al Personal de la División de Transportación</t>
  </si>
  <si>
    <t>Nomina Masiva al Personal de la Sección de Ingresos (Colectores)</t>
  </si>
  <si>
    <t>Alvic Joel Frías Gil</t>
  </si>
  <si>
    <t>Francisco Gerardo Herrera</t>
  </si>
  <si>
    <t>Rafael Bienvenido Borbón De León</t>
  </si>
  <si>
    <t>Nomina Masiva al Personal del Departamento de Comunicaciones</t>
  </si>
  <si>
    <t>Nomina Masiva al Personal de la Dirección de Farmacias del Pueblo</t>
  </si>
  <si>
    <t>Nomina Masiva al Personal del Departamento de Fiscalización</t>
  </si>
  <si>
    <t>Luis Emmanuel Gamborena Simo</t>
  </si>
  <si>
    <t>Armando Arturo Lora Rodríguez</t>
  </si>
  <si>
    <t>Nomina Masiva al Personal de la Sección de Mayordomía</t>
  </si>
  <si>
    <t>Pedro Antonio Coss Méndez</t>
  </si>
  <si>
    <t>Nomina Masiva al Personal
de la División de Mejora y Acondicionamiento Físico</t>
  </si>
  <si>
    <t>Armando Rafael Del Rosario</t>
  </si>
  <si>
    <t>Nomina Masiva al Personal del Departamento de Seguridad 
Militar y Policial</t>
  </si>
  <si>
    <t>Luisa Gabriela González de Santelises</t>
  </si>
  <si>
    <t>Correspondiente al Mes de Mayo 2024</t>
  </si>
  <si>
    <t>Balance Conciliado al 30-04-24</t>
  </si>
  <si>
    <t>617402814</t>
  </si>
  <si>
    <t>35137105697</t>
  </si>
  <si>
    <t>35137178700</t>
  </si>
  <si>
    <t>Grupo Alterra, S. R. L.</t>
  </si>
  <si>
    <t>Nomina Masiva al Personal de la Dirección de Recursos Humanos</t>
  </si>
  <si>
    <t>Pago de Viáticos, al personal de la Dirección de Operaciones &amp; Logística, que estuvo trasladándose desde la Sede Central de Santo Domingo, hacia la Provincia de Santiago, con la finalidad de realizar trabajos de Supervisión, Coordinación y Organización de los despachos de Medicamentos, del Almacén Regional Norte, de la provincia referida, correspondiente a los días 16 y 17 de Abril  del presente año.-</t>
  </si>
  <si>
    <t>35154456663</t>
  </si>
  <si>
    <t>35154493565</t>
  </si>
  <si>
    <t>35154518643</t>
  </si>
  <si>
    <t>35154572150</t>
  </si>
  <si>
    <t>Ismael Adames Espinosa</t>
  </si>
  <si>
    <t>35242727665</t>
  </si>
  <si>
    <t>35242694206</t>
  </si>
  <si>
    <t>35242656573</t>
  </si>
  <si>
    <t>35242633379</t>
  </si>
  <si>
    <t>35242598350</t>
  </si>
  <si>
    <t>Rudy Alberto Melo Beltre</t>
  </si>
  <si>
    <t>35178261767</t>
  </si>
  <si>
    <t>35178238627</t>
  </si>
  <si>
    <t>Nomina Masiva al Personal de la Dirección General</t>
  </si>
  <si>
    <t>35154627955</t>
  </si>
  <si>
    <t>Refripartes, S. A.</t>
  </si>
  <si>
    <t>35286610435</t>
  </si>
  <si>
    <t>Deibinson Nolasco</t>
  </si>
  <si>
    <t>35286637906</t>
  </si>
  <si>
    <t>35286681373</t>
  </si>
  <si>
    <t>35286708176</t>
  </si>
  <si>
    <t>35286749251</t>
  </si>
  <si>
    <t>35287169307</t>
  </si>
  <si>
    <t>35287213533</t>
  </si>
  <si>
    <t>Glennys Josel Herrera Lara</t>
  </si>
  <si>
    <t>Promese Cal</t>
  </si>
  <si>
    <t>35390987507</t>
  </si>
  <si>
    <t>35415262960</t>
  </si>
  <si>
    <t>35415306857</t>
  </si>
  <si>
    <t>35415340343</t>
  </si>
  <si>
    <t>35415371195</t>
  </si>
  <si>
    <t>35415410075</t>
  </si>
  <si>
    <t>35415451062</t>
  </si>
  <si>
    <t>35415499262</t>
  </si>
  <si>
    <t>35415545300</t>
  </si>
  <si>
    <t>35415589311</t>
  </si>
  <si>
    <t>35415649939</t>
  </si>
  <si>
    <t>35415694183</t>
  </si>
  <si>
    <t>35415756529</t>
  </si>
  <si>
    <t>Catalina Zapata</t>
  </si>
  <si>
    <t>35415810170</t>
  </si>
  <si>
    <t>35415853315</t>
  </si>
  <si>
    <t>35468323727</t>
  </si>
  <si>
    <t xml:space="preserve">Sobrante de la Transferencia Liquidable a Terceros No. 34510520372, por concepto de gastos misceláneos, para ser utilizados en el Almacén Regional Norte de Santiago, realizada a favor de Luis Emmanuel Gamborena Simo, en fecha 25-03-24, por un valor total de RD$25,000.00 (Expediente No. 00053) </t>
  </si>
  <si>
    <t>35503065309</t>
  </si>
  <si>
    <t>35503122008</t>
  </si>
  <si>
    <t>35503441884</t>
  </si>
  <si>
    <t>35509134677</t>
  </si>
  <si>
    <t>35509222638</t>
  </si>
  <si>
    <t>35509274094</t>
  </si>
  <si>
    <t>35509336618</t>
  </si>
  <si>
    <t>35509406062</t>
  </si>
  <si>
    <t>617660992</t>
  </si>
  <si>
    <t>Cargos por Impuestos del 0.015%, según la Ley 288-04, 
correspondientes al Mes de Mayo de 2024</t>
  </si>
  <si>
    <t>Cargos y Comisiones Bancarias, correspondientes  al 
Mes de Mayo de 2024.</t>
  </si>
  <si>
    <t>Nelson Alcides Minyety Sánchez</t>
  </si>
  <si>
    <t>Archivo General de la Nación
Tesorería Nacional</t>
  </si>
  <si>
    <t>Pago de Viáticos, al personal de la Dirección de Recursos Humanos, que estuvo trasladándose desde la Sede Central de Santo Domingo, hacia la Provincia de Santiago, con la finalidad de realizar un levantamiento para la rediseñar la Ruta de Evacuación, en el Almacén Regional Norte, de la provincia referida, correspondiente al día 11 de Abril del año en curso.-</t>
  </si>
  <si>
    <t>José Daniel Jiménez Magdaleno</t>
  </si>
  <si>
    <t>Compra de Una Bomba de Sección de Drenaje, requerida por el Departamento de Compras y Contrataciones, para ser utilizada en el Sistema de Climatización de la Farmacia del Pueblo Hospital Marcelino Vélez Santana, según comunicación No. MAF-SC-2023-0090, realizada en fecha 29-08-23, por el Encargado de la División de Mejora y Acondicionamiento Físico.-</t>
  </si>
  <si>
    <t>Pago de Viáticos, al personal de la Dirección de Operaciones &amp; Logística,  que estuvo  trasladándose desde la Sede Central de Santo Domingo, hacia la Provincia de Santiago, con la finalidad de Supervisar la realizar trabajaos de transferencia de medicamentos, en el Almacén Regional Norte, de la provincia referida, correspondiente al día 20 de Noviembre del año 2023.-</t>
  </si>
  <si>
    <t>Víctor Jonathan Almonte Valdez</t>
  </si>
  <si>
    <t>Pago de Viáticos, al personal de la Dirección de Recursos Humanos, que estuvo trasladándose desde la Sede Central de Santo Domingo, hacia el Almacén Regional Norte de la Provincia de Santiago, con la finalidad de Coordinar las Capacitaciones de Formación de Brigadas y Plan de Emergencias de Evacuación, al personal del referido almacén, correspondiente al día 24 de Octubre del año 2023.</t>
  </si>
  <si>
    <t>Pago de Viáticos, al personal del Departamento de Comunicaciones, que estuvo realizando la Coordinación de la Cobertura del Evento de lanzamiento del Programa Hearts, con los Medios de Comunicación, correspondiente al día 26 de Abril del año en curso.</t>
  </si>
  <si>
    <t>Rellenado del Cilindro de Gas (glp), que se utiliza en la cocina del Almacén Regional Norte de la Provincia de Santiago, según comunicación A.S.No.2292-23, realizada en fecha 19-12-23, por el Encargado del Almacén Regional Norte, de la provincia referida.</t>
  </si>
  <si>
    <t>Yinaira Yoelina Muñoz Rodríguez</t>
  </si>
  <si>
    <t>Celeste Milagro Carrión Martínez</t>
  </si>
  <si>
    <t>Jean Paul Hernández Pérez</t>
  </si>
  <si>
    <t>Luis Gabriela González de Santelises</t>
  </si>
  <si>
    <t>Samuel Antonio Lorenzo Jiménez</t>
  </si>
  <si>
    <t>José Gregorio María Camacho</t>
  </si>
  <si>
    <t>Heriberto Castillo García</t>
  </si>
  <si>
    <t>Elvis Guillermo López Pérez</t>
  </si>
  <si>
    <t>Starlin Felipe Toribio Núñez</t>
  </si>
  <si>
    <t>Rufino Moscoso García</t>
  </si>
  <si>
    <t>Ramón Miguel Castillo Reyes</t>
  </si>
  <si>
    <t>Rubert Augusto Alcántara Hernández</t>
  </si>
  <si>
    <t>Wendy Ramona Frías Minaya</t>
  </si>
  <si>
    <t>Francisco Antonio Ozuna Santana</t>
  </si>
  <si>
    <t>Recarga de Combustible, al Personal de la División de Mejora y Acondicionamiento Físico, que estuvo realizando la entrega de activos fijos (sillas y lámparas), en las Farmacias del Pueblo Las Jaguas, Las Charcas de María Nova, El Rosario y la FP Hospital Dr. Federico Aybar, ubicadas en la Provincia de San Juan, correspondiente al día 29 de Noviembre del año 2023, según comunicación No. MAF-2023-0335, realizada en fecha 29-11-23, por el Encargado de la división referida.</t>
  </si>
  <si>
    <t>Balance Final</t>
  </si>
  <si>
    <t>PROGRAMA DE MEDICAMENTOS ESENCIALES (PROMESE CAL)</t>
  </si>
  <si>
    <t>Pago de Viáticos, al personal del Departamento de Fiscalización, que estuvo trasladándose desde la Sede Central de Santo Domingo, hacia la Provincia de Santiago,  con la finalidad de brindar soporte en los despachos de medicamentos de las Farmacias del Pueblo y los Hospitales, al personal de Fiscalización asentado en el Almacén Regional Norte, de la provincia referida, correspondiente a los días del 05 al 09 de Febrero del presente año.</t>
  </si>
  <si>
    <t>Pago de Viáticos, al personal del Departamento de Fiscalización, que estuvo trasladándose desde la Sede Central de Santo Domingo, hacia la Provincia de San Cristóbal, con la finalidad de realizar labores de fiscalización, en las Farmacias del Pueblo de la provincia referida,  correspondiente al día 25 de Marzo del presente año.</t>
  </si>
  <si>
    <t>Pago de Viáticos, al personal del Departamento de Fiscalización, que estuvo trasladándose desde la Sede Central de Santo Domingo, hacia la Provincia de San Cristóbal, con la finalidad de realizar labores de fiscalización, en las Farmacias del Pueblo de la provincia referida,  correspondiente al día 08 de Febrero del presente año.</t>
  </si>
  <si>
    <t>Pago de Viáticos, al personal del Departamento de Fiscalización, que estuvo trasladándose desde la Sede Central de Santo Domingo, hacia la Provincia de Santiago,  con la finalidad de brindar soporte en los despachos de medicamentos de las Farmacias del Pueblo y los Hospitales, al personal de Fiscalización asentado en el Almacén Regional Norte, de la provincia referida, correspondiente a los días del 05 al 08 de Marzo del presente año. (Celeste Milagros Carrión, Jawelly Mariel Cordones Mercado y Katy Pérez Santana)</t>
  </si>
  <si>
    <t>Pago de Viáticos, al personal del Departamento de Comunicaciones, que estuvo trasladándose desde la Sede Central de Santo Domingo, hacia la Provincia de Puerto Plata, con la finalidad de realizar un levantamiento del acto de inauguración de una nueva Farmacia del Pueblo, en la provincia referida, correspondiente al día 05 de Marzo del presente año.-</t>
  </si>
  <si>
    <t xml:space="preserve">Pago de Viáticos, al personal del Departamento de Fiscalización, que estuvo trasladándose desde la Sede Central de Santo Domingo, hacia la Provincia de Santiago, con la finalidad de brindar soporte en los despachos de medicamentos de las Farmacias del Pueblo y los Hospitales, al personal de Fiscalización asentado en el Almacén Regional Norte, de la provincia referida, correspondiente a los días del 05 al 09 de Febrero del presente año.- </t>
  </si>
  <si>
    <t>Pago de Viáticos, al personal del Departamento de Fiscalización, que estuvo trasladándose desde la Sede Central de Santo Domingo, hacia las Provincias de San Juan, Bani, Azua y Elias Piña, con la finalidad de realizar labores de fiscalización y levantamiento, en las Farmacias del Pueblo de las provincias referidas, correspondiente a los días del 15 al 19 de Abril del presente año. (Luz Isaura González y Adolfo Núñez Rojas)</t>
  </si>
  <si>
    <t>Pago de Viáticos, al personal del Departamento de Seguridad Militar y Policial, que estuvo participando como Agente de Seguridad Policial, en el "2do Congreso Constitutivo, CIGGN"., celebrado en Bávaro, Punta Cana, en la Provincia La Altagracia (Higuey), correspondiente al día 01 de Noviembre del año 2023.-</t>
  </si>
  <si>
    <t>Pago de Viáticos, al personal del Departamento de Seguridad Militar y Policial, que estuvo trasladándose desde la  Sede Central de Santo Domingo, hacia el Municipio de Constanza, en la Provincia de La Vega, con la finalidad de participar como agentes de seguridad, en los actos de inauguración de tres (3) nuevas Farmacias del Pueblo: La Descubierta, Las Palmas y El Cercado, las cuales se encuentran ubicadas en el municipio referido, correspondiente  al día 11 de Octubre del año 2023.-</t>
  </si>
  <si>
    <t>Pago de Viáticos, al personal del Departamento de Seguridad Militar y Policial, que estuvo trasladándose desde la  Sede Central de Santo Domingo, hacia los Municipios de Las Matas de Farfán y Hondo Valle, en  la Provincia de San Juan de la Maguana, con la finalidad de realizar un recorrido en las Farmacias del Pueblo de los municipios referidos,  correspondientes a los días del 28 al 30 de Noviembre del año 2023.-</t>
  </si>
  <si>
    <t>Pago de Viáticos, al personal de la Sección de Ingresos (Colectores), que estuvo  visitando la  Sede Central de Santo Domingo, desde la Provincia de Barahona 02, con la finalidad de entregar documentos de Colecturía de las Farmacias del Pueblo, correspondiente  al día 09 de Octubre del año 2023.-</t>
  </si>
  <si>
    <t>Pago de Viáticos, al personal del Departamento de Seguridad Militar y Policial, que estuvo trasladándose desde la  Sede Central de Santo Domingo, hacia las Provincias de Monte Plata, Yamasa, Guerra y La Romana, con la finalidad de participar como agentes de seguridad, realizando recorrido en las Farmacias del Pueblo, de las provincias referidas, correspondientes a los días del 31 de Octubre al 01 de Noviembre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</si>
  <si>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10 de Octubre del año 2023.-</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</si>
  <si>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24 de Octubre del año 2023.-</t>
  </si>
  <si>
    <t>Pago de Viáticos, al personal de la Dirección de Farmacias del Pueblo, que estuvo trasladándose desde la Zona Este del país, (En las  Provincias de El Seibo, La Altagracia, Hato Mayor, San Pedro de Macorís, La Romana y Monte Plata), hacia la Sede Central de Santo Domingo, con la finalidad de realizar la entrega de documentos relativos a sus labores habituales, tales como pedidos, inventarios, etc., correspondiente a los días 10, 11 y 12 de Octubre del año 2023.-</t>
  </si>
  <si>
    <t>Pago de Viáticos, al personal del Departamento de Tecnología, que estuvo trasladándose desde el Almacén Regional Norte, de la Provincia de Santiago, hacia la Provincia de La Vega, con la finalidad de realizar la instalación de los equipos tecnológicos, en la Farmacia del Pueblo El Cercado, correspondiente al día 02 de Octubre del año 2023.-</t>
  </si>
  <si>
    <t>Pago de Viáticos, al personal del Departamento de Tecnología, que estuvo trasladándose desde el Almacén Regional Norte, de la Provincia de Santiago, hacia la Provincia de Puerto Plata, con la finalidad de brindar asistencia tecnológica en las Farmacias del Pueblo Hospital Ricardo Limardo, FP Base Aérea Puerto Plata, 
FP Maternidad de La Cruz y FP Hospital Municipal de Imbert, correspondiente al día 29 de Noviembre del año 2023.-</t>
  </si>
  <si>
    <t xml:space="preserve">Pago de Servicio de Mantenimiento Preventivo y Correctivo, solicitado por el Departamento de Compras y Contrataciones, para ser aplicado a la Camioneta Marca Mazda BT-50, Placa No. L483870, año 2023, asignada al Lic. Rubert Augusto Alcántara, Encargado del Departamento Administrativo, según comunicación No. DT 085-24, realizada en fecha 24-05-24, por el Encargado de la División de Transportación. </t>
  </si>
  <si>
    <t>2Do. y último Sobrante de la Transferencia a Terceros Liquidable No. 3466349195, por la compra de piezas y repuestos de la flotilla vehicular de la Institución, realizada a favor de Pedro Antonio Coss, en fecha 
04-04-24,  por un valor total de $25,000.00 
(Exp. No. 00151)</t>
  </si>
  <si>
    <t>Pago Contratación de Seminario, requerido por el Departamento de Compras y Contrataciones, donde estuvieron  participando dos colaboradores de la Sección de Archivo y Correspondencia, en el  Seminario del "VII Encuentro Nacional de Archivos", realizado en el Hotel Crowne Placa, en la fecha del 18 al 20 de Octubre del año 2023, según comunicación No. AYC/162/23, realizada en fecha 27-09-23, por el Encargado de la Sección referida.</t>
  </si>
  <si>
    <t>Compra Herramientas Menores y artículos Eléctricos, requeridos por el Departamento de Compras y Contrataciones, para ser utilizados en trabajos de la Institución (trabajos de Tecnología), como son cableados e instalación de puntos de red, entre otros, según comunicación No. DTIC-CC2023-0018, realizada en fecha 
19-09-23, por el Director de Tecnología de la Información y Comunicación.</t>
  </si>
  <si>
    <t>Pago de Viáticos, al personal del Departamento de Comunicaciones, que estuvo trasladándose desde la
Sede Central de Santo Domingo, hacia la Provincia de Santiago, con la finalidad de brindar soporte con el montaje y el protocolo, en la Conferencia de Prensa que estará realizado el Director General de la Institución, en el recinto UASD, de la provincia referida, correspondiente al día 13 de Marzo del presente año.-</t>
  </si>
  <si>
    <t>Pago de Viáticos, al personal del Departamento de Fiscalización, que estuvo trasladándose desde la Sede Central de Santo Domingo, hacia la Provincia de Santiago,  con la finalidad de brindar soporte en los despachos de medicamentos de las Farmacias del Pueblo y los Hospitales, al personal de Fiscalización asentado en el Almacén Regional Norte, de la provincia referida, correspondiente a los días del 12 al 15 de Marzo del presente año. (Celeste Milagros Carrión Martínez  y Katy Pérez Santana)</t>
  </si>
  <si>
    <t xml:space="preserve">Pago de Viáticos, al personal del Departamento de Fiscalización, que estuvo trasladándose desde la Sede Central de Santo Domingo, hacia la Provincia de Santiago, con la finalidad de realizar la Recepción de Medicamentos, en el Almacén Regional Norte, de la provincia referida, correspondiente al día 02 de Abril 
del presente año.- </t>
  </si>
  <si>
    <t>Pago de Viáticos, al personal de la División de Transportación, que se estuvo trasladando desde la
Sede Central de Santo Domingo, hacia la Provincia de Santiago, transportando un personal del Departamento de Fiscalización, con la finalidad de realizar labores de supervisión y coordinación en los despachos de medicamentos a las Farmacias del Pueblo y Hospitales, en el Almacén Regional Norte de la provincia referida, correspondiente a los días del 05 al 09 de Febrero del año en curso.-</t>
  </si>
  <si>
    <t>Pago de Viáticos, al personal de la Dirección General, 
que estuvo  trasladándose desde la Sede Central de Santo Domingo, hacia la Provincia de San Francisco de Macorís,  con la finalidad de asistir al Lanzamiento del Programa del Sistema de Dispensación de Medicamentos de Hipertensión y Diabetes, del Programa Heart
(Más Salud y Esperanza de Vida), en la Farmacia del Pueblo Centro de Primer Nivel de Atención Hermanas Mirabal,  correspondiente al día 15 de Febrero del presente año.-</t>
  </si>
  <si>
    <t>Compra de materiales de Refrigeración, para ser utilizados en la instalación de un aire acondicionado, ubicado en la Farmacia del Pueblo La Cuaba, según comunicación No. MAF-2024-0057, realizada en fecha
19-03-24, por el Encargado de la División de Mejora y Acondicionamiento Físico.</t>
  </si>
  <si>
    <t>Transferencia Liquidable, para ser utilizada en la compra de piezas y repuestos, que serán instalados en 
los vehículos que forma parte de la  Flotilla Vehicular
de la Institución, según Comunicación No. DT 066-24, realizada  en fecha 15-04-24, por el Encargado de la División de Transportación</t>
  </si>
  <si>
    <t>Recarga de Peaje, al Personal de la División de Mejora
y Acondicionamiento Físico, que estuvo realizando trabajos de instalación de un regulador de voltaje, instalación de un tubo de lámpara y entregando una silla, en las Farmacias del Pueblo El Aguacate, Matancita y Hospital Desiderio Acosta y Abreu, instaladas en las Provincias Duarte y María Trinidad Sánchez, correspondiente al día 25 de Enero del año en curso, según comunicación No. MAF-2024-0018, realizada en fecha 05-02-24, por el Encargado de la División de Mejora y Acondicionamiento Físico.</t>
  </si>
  <si>
    <t>Pago de Viáticos, al personal de la División de Transportación, que estuvo trasladando un personal del Departamento de Comunicaciones, desde la Sede Central en la Provincia de Santo Domingo, hacia el Municipio de San Rafael del Yuma, en la Provincia de La Altagracia (Higuey), con la finalidad de participar en una reunión del Director General de la Institución, correspondiente al día 16 de Noviembre del año 2023.-</t>
  </si>
  <si>
    <t>Pago de Viáticos, al personal de la División de Transportación, que estuvo trasladando un personal 
de la Dirección de Recursos Humanos, hacia el Almacén Regional Norte, de la  Provincia de Santiago, correspondiente a los días 03, 04 y 05 de Octubre del año 2023.-</t>
  </si>
  <si>
    <t>Pago de Viáticos, al personal del Departamento de Seguridad Militar y Policial, que estuvo trasladándose desde la  Sede Central de Santo Domingo, hacia las Provincias de San Francisco (Duarte), Santiago y Espaillat (Moca), con la finalidad de participar como agentes de seguridad, en los actos de inauguración de nuevas Farmacias del Pueblo, instaladas en las provincias referidas, correspondientes a los días del
04 al 06 de Diciembre del año 2023.-</t>
  </si>
  <si>
    <t>Pago de Viáticos, al personal del Departamento de Seguridad Militar y Policial, que estuvo trasladándose desde la  Sede Central de Santo Domingo, hacia el Municipio de San José de Las Matas, en la Provincia de Santiago, con la finalidad de participar como agentes
de seguridad, en el acto de inauguración de la nueva Farmacia del Pueblo Sajoma,  instalada en la provincia referida, correspondientes al día 06 de Diciembre del año 2023.-</t>
  </si>
  <si>
    <t>Pago de Viáticos, al personal del Departamento de Comunicaciones, que estuvo trasladándose desde la Sede Central de Santo Domingo, hacia la Provincia de La Vega, con la finalidad de brindar soporte con el montaje y el protocolo, en la Conferencia de Prensa que estará realizado el Director General de la Institución, en  la provincia referida, correspondiente al día 23 de Abril
del presente año.-</t>
  </si>
  <si>
    <t>Pago de Viáticos, al personal del Departamento de Comunicaciones, que estuvo trasladándose desde la 
Sede Central de Santo Domingo, hacia la Provincia de Santiago, con la finalidad de realizar un levantamiento para el montaje y el protocolo, de la Conferencia de Prensa que estará realizado el Director General de la Institución, en el recinto UASD de la provincia referida, correspondiente al día 08 de Marzo del presente año.-</t>
  </si>
  <si>
    <t>Pago de Viáticos, al personal de la Dirección de Farmacias del Pueblo, que estuvo trasladándose desde
la Sede Central de Santo Domingo, hacia la Provincia de Bahoruco, con la finalidad de realizar un Levantamiento y recopilar información y estrategias del Programa Heart (Más Salud y Esperanza de Vida), correspondiente al día 19 de Marzo del año en curso.-</t>
  </si>
  <si>
    <t>Pago de Viáticos, al personal de la División de Mejora
y Acondicionamiento Físico, que estuvo realizando trabajos de: Mantenimiento de Pintura exterior e interior, en la FP Proyecto Aguayo; mantenimiento de pintura interior en la FP San Francisco de Macorís; confección de piso del área de oficina y frontal, cambio de lámpara, bombillos y mantenimiento de aire acondicionado, en la FP Hospital Juan Pablo Pina; entrega de extintores de 8 pies, en la FP Adriano Villalona; entrega de materiales y confección de rampa, en la FP Hospital Leopoldo Pou; pintura de local, en la
FP Pro Familia, entre otros; todas estas labores fueron realizadas en las Farmacias del Pueblo de las Provincias Duarte (San Francisco de Macorís), San Cristóbal, Dajabon y Samaná, correspondiente a los días 08, 12, 13 y 15 de Febrero del presente año.-</t>
  </si>
  <si>
    <t>Pago de Viáticos, al personal del Departamento de Comunicaciones, que estuvo trasladándose desde la
Sede Central de Santo Domingo, hacia la Provincia de Santiago, con la finalidad de brindar cobertura en Protocolo, Redes Sociales y Prensa, en el Lanzamiento
del Programa Heart (Más Salud y Esperanza de Vida), el cual fue realizado en la Provincia Duarte (San Francisco de Macorís), correspondiente al día 15 de Febrero del presente año.-</t>
  </si>
  <si>
    <t>Pago de Viáticos, al personal de la Dirección General, 
que estuvo  trasladándose desde la Sede Central de 
Santo Domingo, hacia la Provincia de San Francisco de Macorís,  con la finalidad de Supervisar la actividad del Lanzamiento del Programa del Sistema de Dispensación de Medicamentos de Hipertensión y Diabetes, del Programa Heart (Más Salud y Esperanza de Vida), en la Farmacia del Pueblo Centro de Primer Nivel de Atención Hermanas Mirabal,  correspondiente al día 14 de Febrero del presente año.-</t>
  </si>
  <si>
    <t>Pago de Viáticos, al personal del Departamento de Seguridad Militar y Policial, que estuvo trasladándose desde la  Sede Central de Santo Domingo, hacia la Provincia de La Altagracia (Higuey), con la finalidad de participar como agentes de seguridad, en el acto de inauguración de la nueva Farmacia del Pueblo Hato de Mana, instalada en la provincia referida, correspondientes a los días del 04 al 06 de Diciembre
del año 2023.-</t>
  </si>
  <si>
    <t>Pago de Viáticos, al personal de la Dirección de Farmacias del Pueblo, que estuvo trasladándose desde
la Sede Central de Santo Domingo, hacia la Provincia de La Romana, con la finalidad de realizar una visita y Supervisión, a las Farmacias del Pueblo ubicadas en la provincia referida, correspondiente al día 16 de Abril del año en curso.-</t>
  </si>
  <si>
    <t>Pago de Viáticos, al personal de la Dirección de Operaciones &amp; Logística, que estuvo trasladándose desde la Sede Central de Santo Domingo, hacia la Provincia de Santiago, con la finalidad de realizar trabajos de Supervisión, Coordinación y Organización de los despachos de Medicamentos y conteo de los mismos, 
en el Almacén Regional Norte, de la provincia referida, correspondiente a los días 22 al 24 de Abril  del presente año.-</t>
  </si>
  <si>
    <t>Pago de Viáticos, al personal del Departamento de Seguridad Militar y Policial, que estuvo participando como Agente de Seguridad Policial, en la toma de posesión de Monseñor Héctor R. Rodríguez, en la  Provincia de Santiago, correspondiente a los días del 
01 al 02 de Diciembre del año 2023.-</t>
  </si>
  <si>
    <t xml:space="preserve">Ingresos recibidos por concepto de la 1era. Regularización del Fondo Reponible Institucional, correspondiente al año 2024 (Libramiento No. 2495-1
de fecha 18-04-24); Transferencia recibida a través del Banco de Reservas, vía la Tesorería Nacional, en esta misma fecha. </t>
  </si>
  <si>
    <t xml:space="preserve">Pago de Servicio de Mantenimiento Preventivo y Correctivo, solicitado por el Departamento de Compras
y Contrataciones, para ser aplicado a la Camioneta Marca Mazda BT-50, Placa No. PP398856, año 2023, asignada al Lic. Nelson Alcides Minyety, Encargado del Departamento Financiero, según comunicación 
No. DT 084-24, realizada en fecha 15-05-24, por el Encargado de la División de Transportación. </t>
  </si>
  <si>
    <t>Pago de Viáticos, al personal de la Dirección General,
que estuvo trasladándose desde la Sede Central de Ciudad Salud, en Santo Domingo, hacia las Provincias 
de Santiago, Duarte (San Francisco de Macorís), Espaillat (Moca) y La Altagracia (Higuey), con la finalidad de asistir a los actos de inauguración de siete (7) nuevas Farmacias del Pueblo, correspondiente al día 06 de Diciembre del año 2023.-</t>
  </si>
  <si>
    <t>Pago de Viáticos, al personal de la Dirección de Farmacias del Pueblo, que estuvo trasladándose desde las Provincias de Espaillat, La Vega, Sánchez Ramírez, Monte Cristi y Puerto Plata, hacia la Sede Central de Santo Domingo, con la finalidad de realizar la entrega
de documentos relativos a sus labores habituales, tales como pedidos, inventarios, etc., correspondiente a los días 16, 18 y 20 de Octubre del año 2023.-</t>
  </si>
  <si>
    <t>Pago de Viáticos, al personal de la Dirección de Farmacias del Pueblo, que estuvo trasladándose desde
la Sede Central de Santo Domingo, hacia la Provincia de Monte Plata y el Municipio de Sabana Grande de Boya, con la finalidad de realizar Arqueos de Farmacias del Pueblo, en las regiones referidas, correspondiente al día 03 de Octubre del año 2023.-</t>
  </si>
  <si>
    <t>Pago de Viáticos, al personal de la Dirección de Farmacias del Pueblo, que estuvo trasladándose desde
la Zona Sur del país, (En las Provincias de San Cristóbal, Peravia, San Juan, San José de Ocoa, Elías Piña, Independencia, Pedernales y Azua), hacia la Sede Central de Santo Domingo, con la finalidad de realizar la entrega de documentos relativos a sus labores habituales, tales como pedidos, inventarios, etc., correspondiente a los días 13 de Septiembre y 13, 16, 17, 18, 19, 20 y 23 de Octubre del año 2023.-</t>
  </si>
  <si>
    <t>Recarga de Peaje, al Personal de la División de Mejora
y Acondicionamiento Físico, que estuvo realizando trabajos de instalación de anaqueles, en la nueva Farmacia del Pueblo El Puñal, ubicada en la Provincia de Santiago, correspondiente al día 04 de Diciembre del año 2023, según comunicación No. MAF-2023-0344, realizada en fecha 07-12-23, por el Encargado de la división referida.</t>
  </si>
  <si>
    <t>Recarga de Peaje, al Personal de la División de Mejora
y Acondicionamiento Físico, que estuvo realizando trabajos de instalación de pre recepción de la nueva Farmacia del Pueblo El Puñal, ubicada en la Provincia
de Santiago, correspondiente al día 28 de Noviembre del año 2023, según comunicación No. MAF-2023-0355, realizada en fecha 12-12-23, por el Encargado de la división referida.</t>
  </si>
  <si>
    <t>Recarga de Peaje, al Personal de la División de Mejora 
y Acondicionamiento Físico, que estuvo realizando trabajos de instalación de inverso y baterías, en la nueva Farmacia del Pueblo La Cuesta,  ubicada en la Provincia de Santiago, correspondiente al día 20 de Noviembre del año 2023, según comunicación No. MAF-2023-0345, realizada en fecha 04-12-23, por el Encargado de la división referida.</t>
  </si>
  <si>
    <t>Recarga de Peaje, al Personal de la División de Mejora
y Acondicionamiento Físico, que estuvo realizando trabajos de supervisión de terminación del sistema eléctrico, instalación de aire acondicionado, pintura interior y pintura de estacionamiento, para la inauguración de  la nueva Farmacia del Pueblo El Puñal, ubicada en la Provincia de Santiago, correspondiente al día 01 de Diciembre del año 2023, según comunicación No. MAF-2023-0354, realizada en fecha 12-12-23, por el Encargado de la división referida.</t>
  </si>
  <si>
    <t>Recarga de Peaje, al Personal de la División de Mejora
y Acondicionamiento Físico, que estuvo realizando trabajos de traslado de puerta comercial y culminación de trabajos de pintura, en la Farmacia del Pueblo Arenoso y realizando trabajos de retoque de pintura en la nueva Farmacia del Pueblo El Puñal, ambas ubicadas en la Provincia de Santiago, correspondiente al día 05 
de Diciembre del año 2023, según comunicación No. MAF-2023-0360, realizada en fecha 14-12-23, por el Encargado de la división referida.</t>
  </si>
  <si>
    <t>Pago de Viáticos, al personal de la División de Mejora
y Acondicionamiento Físico, que estuvo realizando trabajos de mantenimiento en las Farmacias del Pueblo de la Región Norte, específicamente en la Provincia de Puerto Plata, correspondiente al día 11 de Octubre del año 2023.-</t>
  </si>
  <si>
    <t>Pago de Viáticos, al personal de la Sección de Ingresos (Colector), que estuvo  visitando la Sede Central de Santo Domingo, desde la Provincia de Sánchez Ramírez (Cotui), con la finalidad de realizar la entrega de documentos de Colecturía de las Farmacias del Pueblo, correspondiente al día 23 de Octubre del año 2023.-</t>
  </si>
  <si>
    <t>Pago de Viáticos, al personal de la Sección de Ingresos (Colector), que estuvo  visitando la Sede Central de Santo Domingo, desde la Provincia de Puerto Plata 02, con la finalidad de realizar la entrega de documentos de Colecturía de las Farmacias del Pueblo, correspondiente al día 28 de Diciembre del año 2023.-</t>
  </si>
  <si>
    <t>Pago de Viáticos, al personal de la Sección de Ingresos (Colectores), que estuvo  trasladándose desde la Sede Central de Santo Domingo, hacia la Provincia de Azua 
02, con la finalidad de realizar labores de Colecturía, cubriendo la Vacante de la zona referida, por la desvinculación del Colector anterior, correspondiente
a los días 30 de Noviembre y 01 de Diciembre del año 2023.-</t>
  </si>
  <si>
    <t>Pago Reparación de Gomas, realizadas a los vehículos pertenecientes a la Flotilla Vehicular de la Institución, correspondiente al periodo desde el día 16 de Octubre del año 2023 hasta el día 15 de Diciembre del mismo año, según comunicación No. DT 247-23, realizada en 
fecha 15-12-23, por el Encargado de la División de Transportación</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</si>
  <si>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28 de Noviembre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</si>
  <si>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29 de Noviembre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</si>
  <si>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30 de Noviembre del año 2023.-</t>
  </si>
  <si>
    <t>Pago de Viáticos, al personal de la Sección de Mayordomía, que estuvo  trasladándose desde la Sede Central de Santo Domingo, hacia el Almacén Regional Norte de la Provincia de Santiago, con  la finalidad de realizar labores de Supervisión del personal de esa Sección, asentado en el Almacén Regional Norte, correspondiente  al día 16 de Noviembre del año 2023.-</t>
  </si>
  <si>
    <t>Pago de Viáticos, al personal de la División de Transportación, que estuvo trasladándose brindando soporte de transporte a un personal de los Departamentos de Comunicaciones y del Almacén de Recepción, hacia las Provincias de Higuey y Santiago, correspondiente a los días 30 de Octubre y 01 de Noviembre del año 2023.-</t>
  </si>
  <si>
    <t>Pago de Viáticos, al personal de la Sección de Ingresos (Colectora), que estuvo  visitando la Sede Central de Santo Domingo, desde la Provincia de Santiago 04, con
la finalidad de realizar la entrega de documentos de Colecturía de las Farmacias del Pueblo, correspondiente al día 28 de Diciembre del año 2023.-</t>
  </si>
  <si>
    <t>Pago de Viáticos, al personal de la Sección de Ingresos (Colector), que estuvo  visitando la Sede Central de Santo Domingo, desde la Provincia de Sánchez Ramírez (Cotui), con la finalidad de realizar la entrega de documentos de Colecturía de las Farmacias del Pueblo, correspondiente al día 09 de Octubre del año 2023.-</t>
  </si>
  <si>
    <t>Pago de Viáticos, al personal de la Sección de Ingresos (Colector), que estuvo  trasladándose desde la Sede Central de Santo Domingo, hacia la Provincia de Azua 01, con la finalidad de realizar labores de Colecturía, cubriendo la Vacante de la zona referida, por
la desvinculación del Colector anterior, correspondiente al día 29 de Diciembre del año 2023.-</t>
  </si>
  <si>
    <t>Pago de Viáticos, al personal de la Sección de Ingresos (Colector), que estuvo  trasladándose desde la Sede Central de Santo Domingo, hacia la Provincia de Azua 02, con la finalidad de realizar labores de Colecturía, cubriendo la Vacante de la zona referida, por
la desvinculación del Colector anterior, correspondiente a los días 13, 14 y 15 de Noviembre del año 2023.-</t>
  </si>
  <si>
    <t>Recarga de Peaje, al Personal de la División de Mejora
y Acondicionamiento Físico, que estuvo realizando trabajos de mantenimiento e instalación de abanicos en la Farmacia del Pueblo Boca de Cumayasa y mantenimiento de aire acondicionado en las Farmacias del Pueblo Punta Cana y Villa Cerro, correspondiente al día 19 de Septiembre  del año 2023.-</t>
  </si>
  <si>
    <t>Recarga de Peaje, al Personal de la División de Mejora
y Acondicionamiento Físico, que estuvo realizando trabajos de instalación eléctrica en la nueva Farmacia del Pueblo El Aguacate, ubicada en la Provincia Duarte (San Francisco), correspondiente al día 15 de Septiembre del año 2023.-</t>
  </si>
  <si>
    <t>Recarga de Peaje, al Personal de la División de Mejora
y Acondicionamiento Físico, que estuvo realizando trabajos de instalación de carpa, para ser utilizada en el acto de inauguración de la nueva Farmacia del Pueblo La Cuesta, ubicada en la Provincia de Santiago, correspondiente al día 05 de Diciembre del año 2023, según comunicación No. MAF-2023-0349, realizada en fecha 08-12-23, por el Encargado de la División de Mejora y Acondicionamiento Físico.</t>
  </si>
  <si>
    <t>Recarga de Peaje, al Personal de la División de Mejora 
y Acondicionamiento Físico, que estuvo realizando trabajos de desinstalación y traslado de carpa, la cual
fue utilizada en el acto de inauguración de la nueva Farmacia del Pueblo La Cuesta, ubicada en la Provincia de Santiago, correspondiente al día 06 de Diciembre del año 2023, según comunicación No. MAF-2023-0350, realizada en fecha 08-12-23, por el Encargado de la División de Mejora y Acondicionamiento Físico.</t>
  </si>
  <si>
    <t>LIC. MARIA CRISTINA PRADO</t>
  </si>
  <si>
    <t>LIC. NELSON ALCIDES MINYETY</t>
  </si>
  <si>
    <t>ENCARGADA DIVISIÓN DE TESORERÍA</t>
  </si>
  <si>
    <t>ENCARGADO DEPARTAMENTO FINANCIERO</t>
  </si>
  <si>
    <t>PREPARADO POR</t>
  </si>
  <si>
    <t>REVISADO POR</t>
  </si>
  <si>
    <t>LIC. GEORGINA VICTORIANO MORENO</t>
  </si>
  <si>
    <t>DIRECTORA ADMINISTRATIVA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</si>
</sst>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2"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3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5"/>
      <color rgb="FFFF0000"/>
      <name val="Cambria"/>
      <family val="1"/>
    </font>
    <font>
      <i/>
      <sz val="15"/>
      <name val="Cambria"/>
      <family val="1"/>
    </font>
    <font>
      <b/>
      <i/>
      <sz val="19"/>
      <name val="Cambria"/>
      <family val="1"/>
      <scheme val="major"/>
    </font>
    <font>
      <i/>
      <sz val="18"/>
      <name val="Cambria"/>
      <family val="1"/>
      <scheme val="major"/>
    </font>
    <font>
      <sz val="16"/>
      <color theme="1"/>
      <name val="Calibri"/>
      <family val="2"/>
      <scheme val="minor"/>
    </font>
    <font>
      <i/>
      <sz val="11"/>
      <color rgb="FFC00000"/>
      <name val="Cambria"/>
      <family val="1"/>
      <scheme val="major"/>
    </font>
    <font>
      <b/>
      <i/>
      <sz val="11"/>
      <color rgb="FFFF0000"/>
      <name val="Cambria"/>
      <family val="1"/>
      <scheme val="major"/>
    </font>
    <font>
      <i/>
      <sz val="19"/>
      <color theme="1"/>
      <name val="Cambria"/>
      <family val="1"/>
      <scheme val="major"/>
    </font>
    <font>
      <i/>
      <sz val="16"/>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1">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0" fontId="27" fillId="0" borderId="1" xfId="0" applyFont="1" applyFill="1" applyBorder="1" applyAlignment="1">
      <alignment horizontal="center" vertical="center"/>
    </xf>
    <xf numFmtId="0" fontId="33"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4" fillId="0" borderId="0" xfId="0" applyFont="1"/>
    <xf numFmtId="0" fontId="36" fillId="0" borderId="0" xfId="0" applyFont="1"/>
    <xf numFmtId="0" fontId="4" fillId="0" borderId="0" xfId="0" applyFont="1"/>
    <xf numFmtId="0" fontId="27" fillId="0" borderId="1" xfId="0" applyFont="1" applyBorder="1" applyAlignment="1">
      <alignment horizontal="center" vertical="center" wrapText="1"/>
    </xf>
    <xf numFmtId="39" fontId="40" fillId="0" borderId="1" xfId="0" applyNumberFormat="1" applyFont="1" applyFill="1" applyBorder="1" applyAlignment="1">
      <alignment horizontal="center" wrapText="1"/>
    </xf>
    <xf numFmtId="0" fontId="4" fillId="0" borderId="1" xfId="0" applyFont="1" applyBorder="1" applyAlignment="1">
      <alignment horizontal="center"/>
    </xf>
    <xf numFmtId="0" fontId="39"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1"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0" fontId="30" fillId="0" borderId="1" xfId="0" applyFont="1" applyBorder="1" applyAlignment="1">
      <alignment horizontal="center" vertical="center" wrapText="1"/>
    </xf>
    <xf numFmtId="49" fontId="31" fillId="0" borderId="1" xfId="0" applyNumberFormat="1" applyFont="1" applyFill="1" applyBorder="1"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39" fontId="43" fillId="0" borderId="1" xfId="45" applyNumberFormat="1" applyFont="1" applyFill="1" applyBorder="1" applyAlignment="1">
      <alignment horizontal="center"/>
    </xf>
    <xf numFmtId="39" fontId="44" fillId="0" borderId="1" xfId="45" applyNumberFormat="1" applyFont="1" applyFill="1" applyBorder="1" applyAlignment="1">
      <alignment horizontal="center"/>
    </xf>
    <xf numFmtId="0" fontId="6" fillId="0" borderId="0" xfId="0" applyFont="1" applyFill="1"/>
    <xf numFmtId="39" fontId="45" fillId="0" borderId="1" xfId="0" applyNumberFormat="1" applyFont="1" applyFill="1" applyBorder="1" applyAlignment="1">
      <alignment horizontal="center" wrapText="1"/>
    </xf>
    <xf numFmtId="0" fontId="46" fillId="0" borderId="0" xfId="0" applyFont="1"/>
    <xf numFmtId="4" fontId="7" fillId="0" borderId="1" xfId="0" applyNumberFormat="1" applyFont="1" applyFill="1" applyBorder="1" applyAlignment="1">
      <alignment horizontal="center" wrapText="1"/>
    </xf>
    <xf numFmtId="0" fontId="47" fillId="0" borderId="0" xfId="0" applyFont="1" applyFill="1"/>
    <xf numFmtId="0" fontId="47" fillId="0" borderId="0" xfId="0" applyFont="1"/>
    <xf numFmtId="0" fontId="48" fillId="0" borderId="0" xfId="0" applyFont="1"/>
    <xf numFmtId="0" fontId="3" fillId="0" borderId="0" xfId="0" applyFont="1" applyFill="1"/>
    <xf numFmtId="0" fontId="3" fillId="0" borderId="1" xfId="0" applyFont="1" applyFill="1" applyBorder="1"/>
    <xf numFmtId="4" fontId="42" fillId="0" borderId="0" xfId="0" applyNumberFormat="1" applyFont="1" applyFill="1" applyAlignment="1">
      <alignment horizontal="center"/>
    </xf>
    <xf numFmtId="0" fontId="0" fillId="0" borderId="0" xfId="0" applyFill="1"/>
    <xf numFmtId="0" fontId="49" fillId="0" borderId="0" xfId="0" applyFont="1"/>
    <xf numFmtId="0" fontId="32" fillId="0" borderId="0" xfId="0" applyFont="1" applyAlignment="1">
      <alignment horizontal="center" vertical="center"/>
    </xf>
    <xf numFmtId="0" fontId="35" fillId="0" borderId="0" xfId="0" applyFont="1" applyAlignment="1">
      <alignment horizontal="center"/>
    </xf>
    <xf numFmtId="0" fontId="3" fillId="0" borderId="0" xfId="0" applyFont="1" applyBorder="1" applyAlignment="1">
      <alignment horizontal="center" vertical="center"/>
    </xf>
    <xf numFmtId="0" fontId="30" fillId="0" borderId="12" xfId="0" applyFont="1" applyFill="1" applyBorder="1" applyAlignment="1">
      <alignment horizontal="center" wrapText="1"/>
    </xf>
    <xf numFmtId="0" fontId="30" fillId="0" borderId="13" xfId="0" applyFont="1" applyFill="1" applyBorder="1" applyAlignment="1">
      <alignment horizontal="center" wrapText="1"/>
    </xf>
    <xf numFmtId="0" fontId="5" fillId="0" borderId="0" xfId="0" applyFont="1" applyBorder="1" applyAlignment="1">
      <alignment horizontal="center" vertical="center"/>
    </xf>
    <xf numFmtId="0" fontId="42" fillId="0" borderId="11" xfId="0" applyFont="1" applyBorder="1" applyAlignment="1">
      <alignment horizontal="center"/>
    </xf>
    <xf numFmtId="0" fontId="50" fillId="0" borderId="0" xfId="0" applyFont="1" applyBorder="1" applyAlignment="1">
      <alignment horizontal="left" wrapText="1"/>
    </xf>
    <xf numFmtId="0" fontId="6" fillId="0" borderId="11" xfId="0" applyFont="1" applyFill="1" applyBorder="1"/>
    <xf numFmtId="4" fontId="42" fillId="0" borderId="11" xfId="0" applyNumberFormat="1" applyFont="1" applyBorder="1" applyAlignment="1">
      <alignment horizontal="center"/>
    </xf>
    <xf numFmtId="0" fontId="0" fillId="0" borderId="11" xfId="0" applyBorder="1"/>
    <xf numFmtId="0" fontId="37" fillId="0" borderId="0" xfId="0" applyFont="1" applyBorder="1" applyAlignment="1">
      <alignment horizontal="center"/>
    </xf>
    <xf numFmtId="0" fontId="50" fillId="0" borderId="0" xfId="0" applyFont="1" applyAlignment="1">
      <alignment horizontal="left" wrapText="1"/>
    </xf>
    <xf numFmtId="0" fontId="37" fillId="0" borderId="0" xfId="0" applyFont="1" applyBorder="1" applyAlignment="1">
      <alignment horizontal="center" wrapText="1"/>
    </xf>
    <xf numFmtId="0" fontId="42" fillId="0" borderId="0" xfId="0" applyFont="1" applyAlignment="1">
      <alignment horizontal="center"/>
    </xf>
    <xf numFmtId="4" fontId="42" fillId="0" borderId="0" xfId="0" applyNumberFormat="1" applyFont="1" applyAlignment="1">
      <alignment horizontal="center"/>
    </xf>
    <xf numFmtId="0" fontId="51" fillId="0" borderId="0" xfId="0" applyFont="1" applyAlignment="1">
      <alignment horizontal="center"/>
    </xf>
    <xf numFmtId="0" fontId="51" fillId="0" borderId="0" xfId="0" applyFont="1" applyAlignment="1">
      <alignment horizontal="center" wrapText="1"/>
    </xf>
    <xf numFmtId="0" fontId="42" fillId="0" borderId="0" xfId="0" applyFont="1"/>
    <xf numFmtId="0" fontId="42" fillId="0" borderId="0" xfId="0" applyFont="1" applyAlignment="1">
      <alignment wrapText="1"/>
    </xf>
    <xf numFmtId="0" fontId="46" fillId="0" borderId="0" xfId="0" applyFont="1" applyFill="1"/>
    <xf numFmtId="0" fontId="46" fillId="0" borderId="0" xfId="0" applyFont="1" applyFill="1" applyAlignment="1">
      <alignment wrapText="1"/>
    </xf>
    <xf numFmtId="0" fontId="50" fillId="24" borderId="11" xfId="0" applyFont="1" applyFill="1" applyBorder="1" applyAlignment="1">
      <alignment horizontal="left" wrapText="1"/>
    </xf>
    <xf numFmtId="0" fontId="38" fillId="0" borderId="0" xfId="0" applyFont="1" applyAlignment="1">
      <alignment horizontal="center" wrapText="1"/>
    </xf>
    <xf numFmtId="0" fontId="50" fillId="0" borderId="0" xfId="0" applyFont="1" applyAlignment="1">
      <alignment horizontal="center" wrapText="1"/>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2771775</xdr:colOff>
      <xdr:row>1</xdr:row>
      <xdr:rowOff>57150</xdr:rowOff>
    </xdr:from>
    <xdr:to>
      <xdr:col>4</xdr:col>
      <xdr:colOff>3514725</xdr:colOff>
      <xdr:row>4</xdr:row>
      <xdr:rowOff>190500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323850"/>
          <a:ext cx="4152900" cy="933450"/>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1695450</xdr:colOff>
      <xdr:row>94</xdr:row>
      <xdr:rowOff>0</xdr:rowOff>
    </xdr:from>
    <xdr:to>
      <xdr:col>4</xdr:col>
      <xdr:colOff>1695450</xdr:colOff>
      <xdr:row>190</xdr:row>
      <xdr:rowOff>176212</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953875" y="135340725"/>
          <a:ext cx="0" cy="29046487"/>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1581150</xdr:colOff>
      <xdr:row>1</xdr:row>
      <xdr:rowOff>0</xdr:rowOff>
    </xdr:from>
    <xdr:to>
      <xdr:col>4</xdr:col>
      <xdr:colOff>1581150</xdr:colOff>
      <xdr:row>15</xdr:row>
      <xdr:rowOff>1724024</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1657350</xdr:colOff>
      <xdr:row>1</xdr:row>
      <xdr:rowOff>95250</xdr:rowOff>
    </xdr:from>
    <xdr:to>
      <xdr:col>4</xdr:col>
      <xdr:colOff>1657350</xdr:colOff>
      <xdr:row>13</xdr:row>
      <xdr:rowOff>447675</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94</xdr:row>
      <xdr:rowOff>0</xdr:rowOff>
    </xdr:from>
    <xdr:to>
      <xdr:col>6</xdr:col>
      <xdr:colOff>0</xdr:colOff>
      <xdr:row>170</xdr:row>
      <xdr:rowOff>85724</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94</xdr:row>
      <xdr:rowOff>0</xdr:rowOff>
    </xdr:from>
    <xdr:to>
      <xdr:col>6</xdr:col>
      <xdr:colOff>0</xdr:colOff>
      <xdr:row>196</xdr:row>
      <xdr:rowOff>204787</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1971675</xdr:colOff>
      <xdr:row>96</xdr:row>
      <xdr:rowOff>428625</xdr:rowOff>
    </xdr:from>
    <xdr:to>
      <xdr:col>3</xdr:col>
      <xdr:colOff>3162301</xdr:colOff>
      <xdr:row>96</xdr:row>
      <xdr:rowOff>628649</xdr:rowOff>
    </xdr:to>
    <xdr:sp macro="" textlink="">
      <xdr:nvSpPr>
        <xdr:cNvPr id="18" name="6 Flecha abajo"/>
        <xdr:cNvSpPr/>
      </xdr:nvSpPr>
      <xdr:spPr>
        <a:xfrm rot="16200000">
          <a:off x="6153151" y="140065124"/>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VP116"/>
  <sheetViews>
    <sheetView tabSelected="1" topLeftCell="D1" zoomScaleNormal="100" workbookViewId="0">
      <selection activeCell="A10" sqref="A10:H10"/>
    </sheetView>
  </sheetViews>
  <sheetFormatPr baseColWidth="10" defaultRowHeight="21" x14ac:dyDescent="0.35"/>
  <cols>
    <col min="1" max="1" width="10.28515625" style="13" customWidth="1"/>
    <col min="2" max="2" width="16" style="4" customWidth="1"/>
    <col min="3" max="3" width="24.42578125" style="5" customWidth="1"/>
    <col min="4" max="4" width="51.140625" style="5" customWidth="1"/>
    <col min="5" max="5" width="74" customWidth="1"/>
    <col min="6" max="6" width="25.28515625" customWidth="1"/>
    <col min="7" max="7" width="24.140625" style="44" customWidth="1"/>
    <col min="8" max="8" width="25.140625" customWidth="1"/>
    <col min="9" max="9" width="6.42578125" customWidth="1"/>
  </cols>
  <sheetData>
    <row r="6" spans="1:8" ht="33" x14ac:dyDescent="0.25">
      <c r="A6" s="51" t="s">
        <v>123</v>
      </c>
      <c r="B6" s="51"/>
      <c r="C6" s="51"/>
      <c r="D6" s="51"/>
      <c r="E6" s="51"/>
      <c r="F6" s="51"/>
      <c r="G6" s="51"/>
      <c r="H6" s="51"/>
    </row>
    <row r="7" spans="1:8" s="2" customFormat="1" ht="40.5" customHeight="1" x14ac:dyDescent="0.45">
      <c r="A7" s="46" t="s">
        <v>3</v>
      </c>
      <c r="B7" s="46"/>
      <c r="C7" s="46"/>
      <c r="D7" s="46"/>
      <c r="E7" s="46"/>
      <c r="F7" s="46"/>
      <c r="G7" s="46"/>
      <c r="H7" s="46"/>
    </row>
    <row r="8" spans="1:8" s="2" customFormat="1" ht="37.5" customHeight="1" x14ac:dyDescent="0.45">
      <c r="A8" s="47" t="s">
        <v>4</v>
      </c>
      <c r="B8" s="47"/>
      <c r="C8" s="47"/>
      <c r="D8" s="47"/>
      <c r="E8" s="47"/>
      <c r="F8" s="47"/>
      <c r="G8" s="47"/>
      <c r="H8" s="47"/>
    </row>
    <row r="9" spans="1:8" s="2" customFormat="1" ht="37.5" customHeight="1" x14ac:dyDescent="0.45">
      <c r="A9" s="47" t="s">
        <v>7</v>
      </c>
      <c r="B9" s="47"/>
      <c r="C9" s="47"/>
      <c r="D9" s="47"/>
      <c r="E9" s="47"/>
      <c r="F9" s="47"/>
      <c r="G9" s="47"/>
      <c r="H9" s="47"/>
    </row>
    <row r="10" spans="1:8" s="1" customFormat="1" ht="37.5" customHeight="1" x14ac:dyDescent="0.45">
      <c r="A10" s="47" t="s">
        <v>34</v>
      </c>
      <c r="B10" s="47"/>
      <c r="C10" s="47"/>
      <c r="D10" s="47"/>
      <c r="E10" s="47"/>
      <c r="F10" s="47"/>
      <c r="G10" s="47"/>
      <c r="H10" s="47"/>
    </row>
    <row r="11" spans="1:8" s="1" customFormat="1" ht="30" customHeight="1" x14ac:dyDescent="0.25">
      <c r="A11" s="14"/>
      <c r="B11" s="48"/>
      <c r="C11" s="48"/>
      <c r="D11" s="48"/>
      <c r="G11" s="41"/>
    </row>
    <row r="12" spans="1:8" s="1" customFormat="1" ht="74.25" customHeight="1" x14ac:dyDescent="0.2">
      <c r="A12" s="15" t="s">
        <v>5</v>
      </c>
      <c r="B12" s="9" t="s">
        <v>0</v>
      </c>
      <c r="C12" s="3" t="s">
        <v>9</v>
      </c>
      <c r="D12" s="11" t="s">
        <v>1</v>
      </c>
      <c r="E12" s="10" t="s">
        <v>8</v>
      </c>
      <c r="F12" s="11" t="s">
        <v>6</v>
      </c>
      <c r="G12" s="11" t="s">
        <v>10</v>
      </c>
      <c r="H12" s="28" t="s">
        <v>2</v>
      </c>
    </row>
    <row r="13" spans="1:8" s="1" customFormat="1" ht="40.5" customHeight="1" x14ac:dyDescent="0.35">
      <c r="A13" s="17">
        <v>1</v>
      </c>
      <c r="B13" s="24">
        <v>45413</v>
      </c>
      <c r="C13" s="23"/>
      <c r="D13" s="27" t="s">
        <v>35</v>
      </c>
      <c r="E13" s="8" t="s">
        <v>12</v>
      </c>
      <c r="F13" s="8"/>
      <c r="G13" s="42"/>
      <c r="H13" s="35">
        <v>549097.6</v>
      </c>
    </row>
    <row r="14" spans="1:8" s="12" customFormat="1" ht="125.25" customHeight="1" x14ac:dyDescent="0.3">
      <c r="A14" s="17">
        <v>2</v>
      </c>
      <c r="B14" s="24">
        <v>45413</v>
      </c>
      <c r="C14" s="29" t="s">
        <v>36</v>
      </c>
      <c r="D14" s="22" t="s">
        <v>16</v>
      </c>
      <c r="E14" s="19" t="s">
        <v>142</v>
      </c>
      <c r="F14" s="37">
        <v>1350</v>
      </c>
      <c r="G14" s="20"/>
      <c r="H14" s="20">
        <f>SUM(H13+F14-G14)</f>
        <v>550447.6</v>
      </c>
    </row>
    <row r="15" spans="1:8" s="18" customFormat="1" ht="186.75" customHeight="1" x14ac:dyDescent="0.3">
      <c r="A15" s="17">
        <v>3</v>
      </c>
      <c r="B15" s="24">
        <v>45418</v>
      </c>
      <c r="C15" s="29" t="s">
        <v>17</v>
      </c>
      <c r="D15" s="22" t="s">
        <v>25</v>
      </c>
      <c r="E15" s="19" t="s">
        <v>124</v>
      </c>
      <c r="F15" s="32"/>
      <c r="G15" s="20">
        <v>34600</v>
      </c>
      <c r="H15" s="20">
        <f t="shared" ref="H15:H78" si="0">SUM(H14+F15-G15)</f>
        <v>515847.6</v>
      </c>
    </row>
    <row r="16" spans="1:8" s="18" customFormat="1" ht="330" customHeight="1" x14ac:dyDescent="0.3">
      <c r="A16" s="17">
        <v>4</v>
      </c>
      <c r="B16" s="24">
        <v>45418</v>
      </c>
      <c r="C16" s="29" t="s">
        <v>17</v>
      </c>
      <c r="D16" s="22" t="s">
        <v>30</v>
      </c>
      <c r="E16" s="22" t="s">
        <v>160</v>
      </c>
      <c r="F16" s="33"/>
      <c r="G16" s="33">
        <v>48500</v>
      </c>
      <c r="H16" s="20">
        <f t="shared" si="0"/>
        <v>467347.6</v>
      </c>
    </row>
    <row r="17" spans="1:1264" s="18" customFormat="1" ht="146.25" customHeight="1" x14ac:dyDescent="0.3">
      <c r="A17" s="17">
        <v>5</v>
      </c>
      <c r="B17" s="24">
        <v>45418</v>
      </c>
      <c r="C17" s="29" t="s">
        <v>17</v>
      </c>
      <c r="D17" s="22" t="s">
        <v>25</v>
      </c>
      <c r="E17" s="19" t="s">
        <v>125</v>
      </c>
      <c r="F17" s="32"/>
      <c r="G17" s="20">
        <v>5550</v>
      </c>
      <c r="H17" s="20">
        <f t="shared" si="0"/>
        <v>461797.6</v>
      </c>
    </row>
    <row r="18" spans="1:1264" s="39" customFormat="1" ht="168.75" customHeight="1" x14ac:dyDescent="0.35">
      <c r="A18" s="17">
        <v>6</v>
      </c>
      <c r="B18" s="24">
        <v>45418</v>
      </c>
      <c r="C18" s="29" t="s">
        <v>37</v>
      </c>
      <c r="D18" s="22" t="s">
        <v>98</v>
      </c>
      <c r="E18" s="19" t="s">
        <v>143</v>
      </c>
      <c r="F18" s="21"/>
      <c r="G18" s="26">
        <v>13300</v>
      </c>
      <c r="H18" s="20">
        <f t="shared" si="0"/>
        <v>448497.6</v>
      </c>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c r="IW18" s="38"/>
      <c r="IX18" s="38"/>
      <c r="IY18" s="38"/>
      <c r="IZ18" s="38"/>
      <c r="JA18" s="38"/>
      <c r="JB18" s="38"/>
      <c r="JC18" s="38"/>
      <c r="JD18" s="38"/>
      <c r="JE18" s="38"/>
      <c r="JF18" s="38"/>
      <c r="JG18" s="38"/>
      <c r="JH18" s="38"/>
      <c r="JI18" s="38"/>
      <c r="JJ18" s="38"/>
      <c r="JK18" s="38"/>
      <c r="JL18" s="38"/>
      <c r="JM18" s="38"/>
      <c r="JN18" s="38"/>
      <c r="JO18" s="38"/>
      <c r="JP18" s="38"/>
      <c r="JQ18" s="38"/>
      <c r="JR18" s="38"/>
      <c r="JS18" s="38"/>
      <c r="JT18" s="38"/>
      <c r="JU18" s="38"/>
      <c r="JV18" s="38"/>
      <c r="JW18" s="38"/>
      <c r="JX18" s="38"/>
      <c r="JY18" s="38"/>
      <c r="JZ18" s="38"/>
      <c r="KA18" s="38"/>
      <c r="KB18" s="38"/>
      <c r="KC18" s="38"/>
      <c r="KD18" s="38"/>
      <c r="KE18" s="38"/>
      <c r="KF18" s="38"/>
      <c r="KG18" s="38"/>
      <c r="KH18" s="38"/>
      <c r="KI18" s="38"/>
      <c r="KJ18" s="38"/>
      <c r="KK18" s="38"/>
      <c r="KL18" s="38"/>
      <c r="KM18" s="38"/>
      <c r="KN18" s="38"/>
      <c r="KO18" s="38"/>
      <c r="KP18" s="38"/>
      <c r="KQ18" s="38"/>
      <c r="KR18" s="38"/>
      <c r="KS18" s="38"/>
      <c r="KT18" s="38"/>
      <c r="KU18" s="38"/>
      <c r="KV18" s="38"/>
      <c r="KW18" s="38"/>
      <c r="KX18" s="38"/>
      <c r="KY18" s="38"/>
      <c r="KZ18" s="38"/>
      <c r="LA18" s="38"/>
      <c r="LB18" s="38"/>
      <c r="LC18" s="38"/>
      <c r="LD18" s="38"/>
      <c r="LE18" s="38"/>
      <c r="LF18" s="38"/>
      <c r="LG18" s="38"/>
      <c r="LH18" s="38"/>
      <c r="LI18" s="38"/>
      <c r="LJ18" s="38"/>
      <c r="LK18" s="38"/>
      <c r="LL18" s="38"/>
      <c r="LM18" s="38"/>
      <c r="LN18" s="38"/>
      <c r="LO18" s="38"/>
      <c r="LP18" s="38"/>
      <c r="LQ18" s="38"/>
      <c r="LR18" s="38"/>
      <c r="LS18" s="38"/>
      <c r="LT18" s="38"/>
      <c r="LU18" s="38"/>
      <c r="LV18" s="38"/>
      <c r="LW18" s="38"/>
      <c r="LX18" s="38"/>
      <c r="LY18" s="38"/>
      <c r="LZ18" s="38"/>
      <c r="MA18" s="38"/>
      <c r="MB18" s="38"/>
      <c r="MC18" s="38"/>
      <c r="MD18" s="38"/>
      <c r="ME18" s="38"/>
      <c r="MF18" s="38"/>
      <c r="MG18" s="38"/>
      <c r="MH18" s="38"/>
      <c r="MI18" s="38"/>
      <c r="MJ18" s="38"/>
      <c r="MK18" s="38"/>
      <c r="ML18" s="38"/>
      <c r="MM18" s="38"/>
      <c r="MN18" s="38"/>
      <c r="MO18" s="38"/>
      <c r="MP18" s="38"/>
      <c r="MQ18" s="38"/>
      <c r="MR18" s="38"/>
      <c r="MS18" s="38"/>
      <c r="MT18" s="38"/>
      <c r="MU18" s="38"/>
      <c r="MV18" s="38"/>
      <c r="MW18" s="38"/>
      <c r="MX18" s="38"/>
      <c r="MY18" s="38"/>
      <c r="MZ18" s="38"/>
      <c r="NA18" s="38"/>
      <c r="NB18" s="38"/>
      <c r="NC18" s="38"/>
      <c r="ND18" s="38"/>
      <c r="NE18" s="38"/>
      <c r="NF18" s="38"/>
      <c r="NG18" s="38"/>
      <c r="NH18" s="38"/>
      <c r="NI18" s="38"/>
      <c r="NJ18" s="38"/>
      <c r="NK18" s="38"/>
      <c r="NL18" s="38"/>
      <c r="NM18" s="38"/>
      <c r="NN18" s="38"/>
      <c r="NO18" s="38"/>
      <c r="NP18" s="38"/>
      <c r="NQ18" s="38"/>
      <c r="NR18" s="38"/>
      <c r="NS18" s="38"/>
      <c r="NT18" s="38"/>
      <c r="NU18" s="38"/>
      <c r="NV18" s="38"/>
      <c r="NW18" s="38"/>
      <c r="NX18" s="38"/>
      <c r="NY18" s="38"/>
      <c r="NZ18" s="38"/>
      <c r="OA18" s="38"/>
      <c r="OB18" s="38"/>
      <c r="OC18" s="38"/>
      <c r="OD18" s="38"/>
      <c r="OE18" s="38"/>
      <c r="OF18" s="38"/>
      <c r="OG18" s="38"/>
      <c r="OH18" s="38"/>
      <c r="OI18" s="38"/>
      <c r="OJ18" s="38"/>
      <c r="OK18" s="38"/>
      <c r="OL18" s="38"/>
      <c r="OM18" s="38"/>
      <c r="ON18" s="38"/>
      <c r="OO18" s="38"/>
      <c r="OP18" s="38"/>
      <c r="OQ18" s="38"/>
      <c r="OR18" s="38"/>
      <c r="OS18" s="38"/>
      <c r="OT18" s="38"/>
      <c r="OU18" s="38"/>
      <c r="OV18" s="38"/>
      <c r="OW18" s="38"/>
      <c r="OX18" s="38"/>
      <c r="OY18" s="38"/>
      <c r="OZ18" s="38"/>
      <c r="PA18" s="38"/>
      <c r="PB18" s="38"/>
      <c r="PC18" s="38"/>
      <c r="PD18" s="38"/>
      <c r="PE18" s="38"/>
      <c r="PF18" s="38"/>
      <c r="PG18" s="38"/>
      <c r="PH18" s="38"/>
      <c r="PI18" s="38"/>
      <c r="PJ18" s="38"/>
      <c r="PK18" s="38"/>
      <c r="PL18" s="38"/>
      <c r="PM18" s="38"/>
      <c r="PN18" s="38"/>
      <c r="PO18" s="38"/>
      <c r="PP18" s="38"/>
      <c r="PQ18" s="38"/>
      <c r="PR18" s="38"/>
      <c r="PS18" s="38"/>
      <c r="PT18" s="38"/>
      <c r="PU18" s="38"/>
      <c r="PV18" s="38"/>
      <c r="PW18" s="38"/>
      <c r="PX18" s="38"/>
      <c r="PY18" s="38"/>
      <c r="PZ18" s="38"/>
      <c r="QA18" s="38"/>
      <c r="QB18" s="38"/>
      <c r="QC18" s="38"/>
      <c r="QD18" s="38"/>
      <c r="QE18" s="38"/>
      <c r="QF18" s="38"/>
      <c r="QG18" s="38"/>
      <c r="QH18" s="38"/>
      <c r="QI18" s="38"/>
      <c r="QJ18" s="38"/>
      <c r="QK18" s="38"/>
      <c r="QL18" s="38"/>
      <c r="QM18" s="38"/>
      <c r="QN18" s="38"/>
      <c r="QO18" s="38"/>
      <c r="QP18" s="38"/>
      <c r="QQ18" s="38"/>
      <c r="QR18" s="38"/>
      <c r="QS18" s="38"/>
      <c r="QT18" s="38"/>
      <c r="QU18" s="38"/>
      <c r="QV18" s="38"/>
      <c r="QW18" s="38"/>
      <c r="QX18" s="38"/>
      <c r="QY18" s="38"/>
      <c r="QZ18" s="38"/>
      <c r="RA18" s="38"/>
      <c r="RB18" s="38"/>
      <c r="RC18" s="38"/>
      <c r="RD18" s="38"/>
      <c r="RE18" s="38"/>
      <c r="RF18" s="38"/>
      <c r="RG18" s="38"/>
      <c r="RH18" s="38"/>
      <c r="RI18" s="38"/>
      <c r="RJ18" s="38"/>
      <c r="RK18" s="38"/>
      <c r="RL18" s="38"/>
      <c r="RM18" s="38"/>
      <c r="RN18" s="38"/>
      <c r="RO18" s="38"/>
      <c r="RP18" s="38"/>
      <c r="RQ18" s="38"/>
      <c r="RR18" s="38"/>
      <c r="RS18" s="38"/>
      <c r="RT18" s="38"/>
      <c r="RU18" s="38"/>
      <c r="RV18" s="38"/>
      <c r="RW18" s="38"/>
      <c r="RX18" s="38"/>
      <c r="RY18" s="38"/>
      <c r="RZ18" s="38"/>
      <c r="SA18" s="38"/>
      <c r="SB18" s="38"/>
      <c r="SC18" s="38"/>
      <c r="SD18" s="38"/>
      <c r="SE18" s="38"/>
      <c r="SF18" s="38"/>
      <c r="SG18" s="38"/>
      <c r="SH18" s="38"/>
      <c r="SI18" s="38"/>
      <c r="SJ18" s="38"/>
      <c r="SK18" s="38"/>
      <c r="SL18" s="38"/>
      <c r="SM18" s="38"/>
      <c r="SN18" s="38"/>
      <c r="SO18" s="38"/>
      <c r="SP18" s="38"/>
      <c r="SQ18" s="38"/>
      <c r="SR18" s="38"/>
      <c r="SS18" s="38"/>
      <c r="ST18" s="38"/>
      <c r="SU18" s="38"/>
      <c r="SV18" s="38"/>
      <c r="SW18" s="38"/>
      <c r="SX18" s="38"/>
      <c r="SY18" s="38"/>
      <c r="SZ18" s="38"/>
      <c r="TA18" s="38"/>
      <c r="TB18" s="38"/>
      <c r="TC18" s="38"/>
      <c r="TD18" s="38"/>
      <c r="TE18" s="38"/>
      <c r="TF18" s="38"/>
      <c r="TG18" s="38"/>
      <c r="TH18" s="38"/>
      <c r="TI18" s="38"/>
      <c r="TJ18" s="38"/>
      <c r="TK18" s="38"/>
      <c r="TL18" s="38"/>
      <c r="TM18" s="38"/>
      <c r="TN18" s="38"/>
      <c r="TO18" s="38"/>
      <c r="TP18" s="38"/>
      <c r="TQ18" s="38"/>
      <c r="TR18" s="38"/>
      <c r="TS18" s="38"/>
      <c r="TT18" s="38"/>
      <c r="TU18" s="38"/>
      <c r="TV18" s="38"/>
      <c r="TW18" s="38"/>
      <c r="TX18" s="38"/>
      <c r="TY18" s="38"/>
      <c r="TZ18" s="38"/>
      <c r="UA18" s="38"/>
      <c r="UB18" s="38"/>
      <c r="UC18" s="38"/>
      <c r="UD18" s="38"/>
      <c r="UE18" s="38"/>
      <c r="UF18" s="38"/>
      <c r="UG18" s="38"/>
      <c r="UH18" s="38"/>
      <c r="UI18" s="38"/>
      <c r="UJ18" s="38"/>
      <c r="UK18" s="38"/>
      <c r="UL18" s="38"/>
      <c r="UM18" s="38"/>
      <c r="UN18" s="38"/>
      <c r="UO18" s="38"/>
      <c r="UP18" s="38"/>
      <c r="UQ18" s="38"/>
      <c r="UR18" s="38"/>
      <c r="US18" s="38"/>
      <c r="UT18" s="38"/>
      <c r="UU18" s="38"/>
      <c r="UV18" s="38"/>
      <c r="UW18" s="38"/>
      <c r="UX18" s="38"/>
      <c r="UY18" s="38"/>
      <c r="UZ18" s="38"/>
      <c r="VA18" s="38"/>
      <c r="VB18" s="38"/>
      <c r="VC18" s="38"/>
      <c r="VD18" s="38"/>
      <c r="VE18" s="38"/>
      <c r="VF18" s="38"/>
      <c r="VG18" s="38"/>
      <c r="VH18" s="38"/>
      <c r="VI18" s="38"/>
      <c r="VJ18" s="38"/>
      <c r="VK18" s="38"/>
      <c r="VL18" s="38"/>
      <c r="VM18" s="38"/>
      <c r="VN18" s="38"/>
      <c r="VO18" s="38"/>
      <c r="VP18" s="38"/>
      <c r="VQ18" s="38"/>
      <c r="VR18" s="38"/>
      <c r="VS18" s="38"/>
      <c r="VT18" s="38"/>
      <c r="VU18" s="38"/>
      <c r="VV18" s="38"/>
      <c r="VW18" s="38"/>
      <c r="VX18" s="38"/>
      <c r="VY18" s="38"/>
      <c r="VZ18" s="38"/>
      <c r="WA18" s="38"/>
      <c r="WB18" s="38"/>
      <c r="WC18" s="38"/>
      <c r="WD18" s="38"/>
      <c r="WE18" s="38"/>
      <c r="WF18" s="38"/>
      <c r="WG18" s="38"/>
      <c r="WH18" s="38"/>
      <c r="WI18" s="38"/>
      <c r="WJ18" s="38"/>
      <c r="WK18" s="38"/>
      <c r="WL18" s="38"/>
      <c r="WM18" s="38"/>
      <c r="WN18" s="38"/>
      <c r="WO18" s="38"/>
      <c r="WP18" s="38"/>
      <c r="WQ18" s="38"/>
      <c r="WR18" s="38"/>
      <c r="WS18" s="38"/>
      <c r="WT18" s="38"/>
      <c r="WU18" s="38"/>
      <c r="WV18" s="38"/>
      <c r="WW18" s="38"/>
      <c r="WX18" s="38"/>
      <c r="WY18" s="38"/>
      <c r="WZ18" s="38"/>
      <c r="XA18" s="38"/>
      <c r="XB18" s="38"/>
      <c r="XC18" s="38"/>
      <c r="XD18" s="38"/>
      <c r="XE18" s="38"/>
      <c r="XF18" s="38"/>
      <c r="XG18" s="38"/>
      <c r="XH18" s="38"/>
      <c r="XI18" s="38"/>
      <c r="XJ18" s="38"/>
      <c r="XK18" s="38"/>
      <c r="XL18" s="38"/>
      <c r="XM18" s="38"/>
      <c r="XN18" s="38"/>
      <c r="XO18" s="38"/>
      <c r="XP18" s="38"/>
      <c r="XQ18" s="38"/>
      <c r="XR18" s="38"/>
      <c r="XS18" s="38"/>
      <c r="XT18" s="38"/>
      <c r="XU18" s="38"/>
      <c r="XV18" s="38"/>
      <c r="XW18" s="38"/>
      <c r="XX18" s="38"/>
      <c r="XY18" s="38"/>
      <c r="XZ18" s="38"/>
      <c r="YA18" s="38"/>
      <c r="YB18" s="38"/>
      <c r="YC18" s="38"/>
      <c r="YD18" s="38"/>
      <c r="YE18" s="38"/>
      <c r="YF18" s="38"/>
      <c r="YG18" s="38"/>
      <c r="YH18" s="38"/>
      <c r="YI18" s="38"/>
      <c r="YJ18" s="38"/>
      <c r="YK18" s="38"/>
      <c r="YL18" s="38"/>
      <c r="YM18" s="38"/>
      <c r="YN18" s="38"/>
      <c r="YO18" s="38"/>
      <c r="YP18" s="38"/>
      <c r="YQ18" s="38"/>
      <c r="YR18" s="38"/>
      <c r="YS18" s="38"/>
      <c r="YT18" s="38"/>
      <c r="YU18" s="38"/>
      <c r="YV18" s="38"/>
      <c r="YW18" s="38"/>
      <c r="YX18" s="38"/>
      <c r="YY18" s="38"/>
      <c r="YZ18" s="38"/>
      <c r="ZA18" s="38"/>
      <c r="ZB18" s="38"/>
      <c r="ZC18" s="38"/>
      <c r="ZD18" s="38"/>
      <c r="ZE18" s="38"/>
      <c r="ZF18" s="38"/>
      <c r="ZG18" s="38"/>
      <c r="ZH18" s="38"/>
      <c r="ZI18" s="38"/>
      <c r="ZJ18" s="38"/>
      <c r="ZK18" s="38"/>
      <c r="ZL18" s="38"/>
      <c r="ZM18" s="38"/>
      <c r="ZN18" s="38"/>
      <c r="ZO18" s="38"/>
      <c r="ZP18" s="38"/>
      <c r="ZQ18" s="38"/>
      <c r="ZR18" s="38"/>
      <c r="ZS18" s="38"/>
      <c r="ZT18" s="38"/>
      <c r="ZU18" s="38"/>
      <c r="ZV18" s="38"/>
      <c r="ZW18" s="38"/>
      <c r="ZX18" s="38"/>
      <c r="ZY18" s="38"/>
      <c r="ZZ18" s="38"/>
      <c r="AAA18" s="38"/>
      <c r="AAB18" s="38"/>
      <c r="AAC18" s="38"/>
      <c r="AAD18" s="38"/>
      <c r="AAE18" s="38"/>
      <c r="AAF18" s="38"/>
      <c r="AAG18" s="38"/>
      <c r="AAH18" s="38"/>
      <c r="AAI18" s="38"/>
      <c r="AAJ18" s="38"/>
      <c r="AAK18" s="38"/>
      <c r="AAL18" s="38"/>
      <c r="AAM18" s="38"/>
      <c r="AAN18" s="38"/>
      <c r="AAO18" s="38"/>
      <c r="AAP18" s="38"/>
      <c r="AAQ18" s="38"/>
      <c r="AAR18" s="38"/>
      <c r="AAS18" s="38"/>
      <c r="AAT18" s="38"/>
      <c r="AAU18" s="38"/>
      <c r="AAV18" s="38"/>
      <c r="AAW18" s="38"/>
      <c r="AAX18" s="38"/>
      <c r="AAY18" s="38"/>
      <c r="AAZ18" s="38"/>
      <c r="ABA18" s="38"/>
      <c r="ABB18" s="38"/>
      <c r="ABC18" s="38"/>
      <c r="ABD18" s="38"/>
      <c r="ABE18" s="38"/>
      <c r="ABF18" s="38"/>
      <c r="ABG18" s="38"/>
      <c r="ABH18" s="38"/>
      <c r="ABI18" s="38"/>
      <c r="ABJ18" s="38"/>
      <c r="ABK18" s="38"/>
      <c r="ABL18" s="38"/>
      <c r="ABM18" s="38"/>
      <c r="ABN18" s="38"/>
      <c r="ABO18" s="38"/>
      <c r="ABP18" s="38"/>
      <c r="ABQ18" s="38"/>
      <c r="ABR18" s="38"/>
      <c r="ABS18" s="38"/>
      <c r="ABT18" s="38"/>
      <c r="ABU18" s="38"/>
      <c r="ABV18" s="38"/>
      <c r="ABW18" s="38"/>
      <c r="ABX18" s="38"/>
      <c r="ABY18" s="38"/>
      <c r="ABZ18" s="38"/>
      <c r="ACA18" s="38"/>
      <c r="ACB18" s="38"/>
      <c r="ACC18" s="38"/>
      <c r="ACD18" s="38"/>
      <c r="ACE18" s="38"/>
      <c r="ACF18" s="38"/>
      <c r="ACG18" s="38"/>
      <c r="ACH18" s="38"/>
      <c r="ACI18" s="38"/>
      <c r="ACJ18" s="38"/>
      <c r="ACK18" s="38"/>
      <c r="ACL18" s="38"/>
      <c r="ACM18" s="38"/>
      <c r="ACN18" s="38"/>
      <c r="ACO18" s="38"/>
      <c r="ACP18" s="38"/>
      <c r="ACQ18" s="38"/>
      <c r="ACR18" s="38"/>
      <c r="ACS18" s="38"/>
      <c r="ACT18" s="38"/>
      <c r="ACU18" s="38"/>
      <c r="ACV18" s="38"/>
      <c r="ACW18" s="38"/>
      <c r="ACX18" s="38"/>
      <c r="ACY18" s="38"/>
      <c r="ACZ18" s="38"/>
      <c r="ADA18" s="38"/>
      <c r="ADB18" s="38"/>
      <c r="ADC18" s="38"/>
      <c r="ADD18" s="38"/>
      <c r="ADE18" s="38"/>
      <c r="ADF18" s="38"/>
      <c r="ADG18" s="38"/>
      <c r="ADH18" s="38"/>
      <c r="ADI18" s="38"/>
      <c r="ADJ18" s="38"/>
      <c r="ADK18" s="38"/>
      <c r="ADL18" s="38"/>
      <c r="ADM18" s="38"/>
      <c r="ADN18" s="38"/>
      <c r="ADO18" s="38"/>
      <c r="ADP18" s="38"/>
      <c r="ADQ18" s="38"/>
      <c r="ADR18" s="38"/>
      <c r="ADS18" s="38"/>
      <c r="ADT18" s="38"/>
      <c r="ADU18" s="38"/>
      <c r="ADV18" s="38"/>
      <c r="ADW18" s="38"/>
      <c r="ADX18" s="38"/>
      <c r="ADY18" s="38"/>
      <c r="ADZ18" s="38"/>
      <c r="AEA18" s="38"/>
      <c r="AEB18" s="38"/>
      <c r="AEC18" s="38"/>
      <c r="AED18" s="38"/>
      <c r="AEE18" s="38"/>
      <c r="AEF18" s="38"/>
      <c r="AEG18" s="38"/>
      <c r="AEH18" s="38"/>
      <c r="AEI18" s="38"/>
      <c r="AEJ18" s="38"/>
      <c r="AEK18" s="38"/>
      <c r="AEL18" s="38"/>
      <c r="AEM18" s="38"/>
      <c r="AEN18" s="38"/>
      <c r="AEO18" s="38"/>
      <c r="AEP18" s="38"/>
      <c r="AEQ18" s="38"/>
      <c r="AER18" s="38"/>
      <c r="AES18" s="38"/>
      <c r="AET18" s="38"/>
      <c r="AEU18" s="38"/>
      <c r="AEV18" s="38"/>
      <c r="AEW18" s="38"/>
      <c r="AEX18" s="38"/>
      <c r="AEY18" s="38"/>
      <c r="AEZ18" s="38"/>
      <c r="AFA18" s="38"/>
      <c r="AFB18" s="38"/>
      <c r="AFC18" s="38"/>
      <c r="AFD18" s="38"/>
      <c r="AFE18" s="38"/>
      <c r="AFF18" s="38"/>
      <c r="AFG18" s="38"/>
      <c r="AFH18" s="38"/>
      <c r="AFI18" s="38"/>
      <c r="AFJ18" s="38"/>
      <c r="AFK18" s="38"/>
      <c r="AFL18" s="38"/>
      <c r="AFM18" s="38"/>
      <c r="AFN18" s="38"/>
      <c r="AFO18" s="38"/>
      <c r="AFP18" s="38"/>
      <c r="AFQ18" s="38"/>
      <c r="AFR18" s="38"/>
      <c r="AFS18" s="38"/>
      <c r="AFT18" s="38"/>
      <c r="AFU18" s="38"/>
      <c r="AFV18" s="38"/>
      <c r="AFW18" s="38"/>
      <c r="AFX18" s="38"/>
      <c r="AFY18" s="38"/>
      <c r="AFZ18" s="38"/>
      <c r="AGA18" s="38"/>
      <c r="AGB18" s="38"/>
      <c r="AGC18" s="38"/>
      <c r="AGD18" s="38"/>
      <c r="AGE18" s="38"/>
      <c r="AGF18" s="38"/>
      <c r="AGG18" s="38"/>
      <c r="AGH18" s="38"/>
      <c r="AGI18" s="38"/>
      <c r="AGJ18" s="38"/>
      <c r="AGK18" s="38"/>
      <c r="AGL18" s="38"/>
      <c r="AGM18" s="38"/>
      <c r="AGN18" s="38"/>
      <c r="AGO18" s="38"/>
      <c r="AGP18" s="38"/>
      <c r="AGQ18" s="38"/>
      <c r="AGR18" s="38"/>
      <c r="AGS18" s="38"/>
      <c r="AGT18" s="38"/>
      <c r="AGU18" s="38"/>
      <c r="AGV18" s="38"/>
      <c r="AGW18" s="38"/>
      <c r="AGX18" s="38"/>
      <c r="AGY18" s="38"/>
      <c r="AGZ18" s="38"/>
      <c r="AHA18" s="38"/>
      <c r="AHB18" s="38"/>
      <c r="AHC18" s="38"/>
      <c r="AHD18" s="38"/>
      <c r="AHE18" s="38"/>
      <c r="AHF18" s="38"/>
      <c r="AHG18" s="38"/>
      <c r="AHH18" s="38"/>
      <c r="AHI18" s="38"/>
      <c r="AHJ18" s="38"/>
      <c r="AHK18" s="38"/>
      <c r="AHL18" s="38"/>
      <c r="AHM18" s="38"/>
      <c r="AHN18" s="38"/>
      <c r="AHO18" s="38"/>
      <c r="AHP18" s="38"/>
      <c r="AHQ18" s="38"/>
      <c r="AHR18" s="38"/>
      <c r="AHS18" s="38"/>
      <c r="AHT18" s="38"/>
      <c r="AHU18" s="38"/>
      <c r="AHV18" s="38"/>
      <c r="AHW18" s="38"/>
      <c r="AHX18" s="38"/>
      <c r="AHY18" s="38"/>
      <c r="AHZ18" s="38"/>
      <c r="AIA18" s="38"/>
      <c r="AIB18" s="38"/>
      <c r="AIC18" s="38"/>
      <c r="AID18" s="38"/>
      <c r="AIE18" s="38"/>
      <c r="AIF18" s="38"/>
      <c r="AIG18" s="38"/>
      <c r="AIH18" s="38"/>
      <c r="AII18" s="38"/>
      <c r="AIJ18" s="38"/>
      <c r="AIK18" s="38"/>
      <c r="AIL18" s="38"/>
      <c r="AIM18" s="38"/>
      <c r="AIN18" s="38"/>
      <c r="AIO18" s="38"/>
      <c r="AIP18" s="38"/>
      <c r="AIQ18" s="38"/>
      <c r="AIR18" s="38"/>
      <c r="AIS18" s="38"/>
      <c r="AIT18" s="38"/>
      <c r="AIU18" s="38"/>
      <c r="AIV18" s="38"/>
      <c r="AIW18" s="38"/>
      <c r="AIX18" s="38"/>
      <c r="AIY18" s="38"/>
      <c r="AIZ18" s="38"/>
      <c r="AJA18" s="38"/>
      <c r="AJB18" s="38"/>
      <c r="AJC18" s="38"/>
      <c r="AJD18" s="38"/>
      <c r="AJE18" s="38"/>
      <c r="AJF18" s="38"/>
      <c r="AJG18" s="38"/>
      <c r="AJH18" s="38"/>
      <c r="AJI18" s="38"/>
      <c r="AJJ18" s="38"/>
      <c r="AJK18" s="38"/>
      <c r="AJL18" s="38"/>
      <c r="AJM18" s="38"/>
      <c r="AJN18" s="38"/>
      <c r="AJO18" s="38"/>
      <c r="AJP18" s="38"/>
      <c r="AJQ18" s="38"/>
      <c r="AJR18" s="38"/>
      <c r="AJS18" s="38"/>
      <c r="AJT18" s="38"/>
      <c r="AJU18" s="38"/>
      <c r="AJV18" s="38"/>
      <c r="AJW18" s="38"/>
      <c r="AJX18" s="38"/>
      <c r="AJY18" s="38"/>
      <c r="AJZ18" s="38"/>
      <c r="AKA18" s="38"/>
      <c r="AKB18" s="38"/>
      <c r="AKC18" s="38"/>
      <c r="AKD18" s="38"/>
      <c r="AKE18" s="38"/>
      <c r="AKF18" s="38"/>
      <c r="AKG18" s="38"/>
      <c r="AKH18" s="38"/>
      <c r="AKI18" s="38"/>
      <c r="AKJ18" s="38"/>
      <c r="AKK18" s="38"/>
      <c r="AKL18" s="38"/>
      <c r="AKM18" s="38"/>
      <c r="AKN18" s="38"/>
      <c r="AKO18" s="38"/>
      <c r="AKP18" s="38"/>
      <c r="AKQ18" s="38"/>
      <c r="AKR18" s="38"/>
      <c r="AKS18" s="38"/>
      <c r="AKT18" s="38"/>
      <c r="AKU18" s="38"/>
      <c r="AKV18" s="38"/>
      <c r="AKW18" s="38"/>
      <c r="AKX18" s="38"/>
      <c r="AKY18" s="38"/>
      <c r="AKZ18" s="38"/>
      <c r="ALA18" s="38"/>
      <c r="ALB18" s="38"/>
      <c r="ALC18" s="38"/>
      <c r="ALD18" s="38"/>
      <c r="ALE18" s="38"/>
      <c r="ALF18" s="38"/>
      <c r="ALG18" s="38"/>
      <c r="ALH18" s="38"/>
      <c r="ALI18" s="38"/>
      <c r="ALJ18" s="38"/>
      <c r="ALK18" s="38"/>
      <c r="ALL18" s="38"/>
      <c r="ALM18" s="38"/>
      <c r="ALN18" s="38"/>
      <c r="ALO18" s="38"/>
      <c r="ALP18" s="38"/>
      <c r="ALQ18" s="38"/>
      <c r="ALR18" s="38"/>
      <c r="ALS18" s="38"/>
      <c r="ALT18" s="38"/>
      <c r="ALU18" s="38"/>
      <c r="ALV18" s="38"/>
      <c r="ALW18" s="38"/>
      <c r="ALX18" s="38"/>
      <c r="ALY18" s="38"/>
      <c r="ALZ18" s="38"/>
      <c r="AMA18" s="38"/>
      <c r="AMB18" s="38"/>
      <c r="AMC18" s="38"/>
      <c r="AMD18" s="38"/>
      <c r="AME18" s="38"/>
      <c r="AMF18" s="38"/>
      <c r="AMG18" s="38"/>
      <c r="AMH18" s="38"/>
      <c r="AMI18" s="38"/>
      <c r="AMJ18" s="38"/>
      <c r="AMK18" s="38"/>
      <c r="AML18" s="38"/>
      <c r="AMM18" s="38"/>
      <c r="AMN18" s="38"/>
      <c r="AMO18" s="38"/>
      <c r="AMP18" s="38"/>
      <c r="AMQ18" s="38"/>
      <c r="AMR18" s="38"/>
      <c r="AMS18" s="38"/>
      <c r="AMT18" s="38"/>
      <c r="AMU18" s="38"/>
      <c r="AMV18" s="38"/>
      <c r="AMW18" s="38"/>
      <c r="AMX18" s="38"/>
      <c r="AMY18" s="38"/>
      <c r="AMZ18" s="38"/>
      <c r="ANA18" s="38"/>
      <c r="ANB18" s="38"/>
      <c r="ANC18" s="38"/>
      <c r="AND18" s="38"/>
      <c r="ANE18" s="38"/>
      <c r="ANF18" s="38"/>
      <c r="ANG18" s="38"/>
      <c r="ANH18" s="38"/>
      <c r="ANI18" s="38"/>
      <c r="ANJ18" s="38"/>
      <c r="ANK18" s="38"/>
      <c r="ANL18" s="38"/>
      <c r="ANM18" s="38"/>
      <c r="ANN18" s="38"/>
      <c r="ANO18" s="38"/>
      <c r="ANP18" s="38"/>
      <c r="ANQ18" s="38"/>
      <c r="ANR18" s="38"/>
      <c r="ANS18" s="38"/>
      <c r="ANT18" s="38"/>
      <c r="ANU18" s="38"/>
      <c r="ANV18" s="38"/>
      <c r="ANW18" s="38"/>
      <c r="ANX18" s="38"/>
      <c r="ANY18" s="38"/>
      <c r="ANZ18" s="38"/>
      <c r="AOA18" s="38"/>
      <c r="AOB18" s="38"/>
      <c r="AOC18" s="38"/>
      <c r="AOD18" s="38"/>
      <c r="AOE18" s="38"/>
      <c r="AOF18" s="38"/>
      <c r="AOG18" s="38"/>
      <c r="AOH18" s="38"/>
      <c r="AOI18" s="38"/>
      <c r="AOJ18" s="38"/>
      <c r="AOK18" s="38"/>
      <c r="AOL18" s="38"/>
      <c r="AOM18" s="38"/>
      <c r="AON18" s="38"/>
      <c r="AOO18" s="38"/>
      <c r="AOP18" s="38"/>
      <c r="AOQ18" s="38"/>
      <c r="AOR18" s="38"/>
      <c r="AOS18" s="38"/>
      <c r="AOT18" s="38"/>
      <c r="AOU18" s="38"/>
      <c r="AOV18" s="38"/>
      <c r="AOW18" s="38"/>
      <c r="AOX18" s="38"/>
      <c r="AOY18" s="38"/>
      <c r="AOZ18" s="38"/>
      <c r="APA18" s="38"/>
      <c r="APB18" s="38"/>
      <c r="APC18" s="38"/>
      <c r="APD18" s="38"/>
      <c r="APE18" s="38"/>
      <c r="APF18" s="38"/>
      <c r="APG18" s="38"/>
      <c r="APH18" s="38"/>
      <c r="API18" s="38"/>
      <c r="APJ18" s="38"/>
      <c r="APK18" s="38"/>
      <c r="APL18" s="38"/>
      <c r="APM18" s="38"/>
      <c r="APN18" s="38"/>
      <c r="APO18" s="38"/>
      <c r="APP18" s="38"/>
      <c r="APQ18" s="38"/>
      <c r="APR18" s="38"/>
      <c r="APS18" s="38"/>
      <c r="APT18" s="38"/>
      <c r="APU18" s="38"/>
      <c r="APV18" s="38"/>
      <c r="APW18" s="38"/>
      <c r="APX18" s="38"/>
      <c r="APY18" s="38"/>
      <c r="APZ18" s="38"/>
      <c r="AQA18" s="38"/>
      <c r="AQB18" s="38"/>
      <c r="AQC18" s="38"/>
      <c r="AQD18" s="38"/>
      <c r="AQE18" s="38"/>
      <c r="AQF18" s="38"/>
      <c r="AQG18" s="38"/>
      <c r="AQH18" s="38"/>
      <c r="AQI18" s="38"/>
      <c r="AQJ18" s="38"/>
      <c r="AQK18" s="38"/>
      <c r="AQL18" s="38"/>
      <c r="AQM18" s="38"/>
      <c r="AQN18" s="38"/>
      <c r="AQO18" s="38"/>
      <c r="AQP18" s="38"/>
      <c r="AQQ18" s="38"/>
      <c r="AQR18" s="38"/>
      <c r="AQS18" s="38"/>
      <c r="AQT18" s="38"/>
      <c r="AQU18" s="38"/>
      <c r="AQV18" s="38"/>
      <c r="AQW18" s="38"/>
      <c r="AQX18" s="38"/>
      <c r="AQY18" s="38"/>
      <c r="AQZ18" s="38"/>
      <c r="ARA18" s="38"/>
      <c r="ARB18" s="38"/>
      <c r="ARC18" s="38"/>
      <c r="ARD18" s="38"/>
      <c r="ARE18" s="38"/>
      <c r="ARF18" s="38"/>
      <c r="ARG18" s="38"/>
      <c r="ARH18" s="38"/>
      <c r="ARI18" s="38"/>
      <c r="ARJ18" s="38"/>
      <c r="ARK18" s="38"/>
      <c r="ARL18" s="38"/>
      <c r="ARM18" s="38"/>
      <c r="ARN18" s="38"/>
      <c r="ARO18" s="38"/>
      <c r="ARP18" s="38"/>
      <c r="ARQ18" s="38"/>
      <c r="ARR18" s="38"/>
      <c r="ARS18" s="38"/>
      <c r="ART18" s="38"/>
      <c r="ARU18" s="38"/>
      <c r="ARV18" s="38"/>
      <c r="ARW18" s="38"/>
      <c r="ARX18" s="38"/>
      <c r="ARY18" s="38"/>
      <c r="ARZ18" s="38"/>
      <c r="ASA18" s="38"/>
      <c r="ASB18" s="38"/>
      <c r="ASC18" s="38"/>
      <c r="ASD18" s="38"/>
      <c r="ASE18" s="38"/>
      <c r="ASF18" s="38"/>
      <c r="ASG18" s="38"/>
      <c r="ASH18" s="38"/>
      <c r="ASI18" s="38"/>
      <c r="ASJ18" s="38"/>
      <c r="ASK18" s="38"/>
      <c r="ASL18" s="38"/>
      <c r="ASM18" s="38"/>
      <c r="ASN18" s="38"/>
      <c r="ASO18" s="38"/>
      <c r="ASP18" s="38"/>
      <c r="ASQ18" s="38"/>
      <c r="ASR18" s="38"/>
      <c r="ASS18" s="38"/>
      <c r="AST18" s="38"/>
      <c r="ASU18" s="38"/>
      <c r="ASV18" s="38"/>
      <c r="ASW18" s="38"/>
      <c r="ASX18" s="38"/>
      <c r="ASY18" s="38"/>
      <c r="ASZ18" s="38"/>
      <c r="ATA18" s="38"/>
      <c r="ATB18" s="38"/>
      <c r="ATC18" s="38"/>
      <c r="ATD18" s="38"/>
      <c r="ATE18" s="38"/>
      <c r="ATF18" s="38"/>
      <c r="ATG18" s="38"/>
      <c r="ATH18" s="38"/>
      <c r="ATI18" s="38"/>
      <c r="ATJ18" s="38"/>
      <c r="ATK18" s="38"/>
      <c r="ATL18" s="38"/>
      <c r="ATM18" s="38"/>
      <c r="ATN18" s="38"/>
      <c r="ATO18" s="38"/>
      <c r="ATP18" s="38"/>
      <c r="ATQ18" s="38"/>
      <c r="ATR18" s="38"/>
      <c r="ATS18" s="38"/>
      <c r="ATT18" s="38"/>
      <c r="ATU18" s="38"/>
      <c r="ATV18" s="38"/>
      <c r="ATW18" s="38"/>
      <c r="ATX18" s="38"/>
      <c r="ATY18" s="38"/>
      <c r="ATZ18" s="38"/>
      <c r="AUA18" s="38"/>
      <c r="AUB18" s="38"/>
      <c r="AUC18" s="38"/>
      <c r="AUD18" s="38"/>
      <c r="AUE18" s="38"/>
      <c r="AUF18" s="38"/>
      <c r="AUG18" s="38"/>
      <c r="AUH18" s="38"/>
      <c r="AUI18" s="38"/>
      <c r="AUJ18" s="38"/>
      <c r="AUK18" s="38"/>
      <c r="AUL18" s="38"/>
      <c r="AUM18" s="38"/>
      <c r="AUN18" s="38"/>
      <c r="AUO18" s="38"/>
      <c r="AUP18" s="38"/>
      <c r="AUQ18" s="38"/>
      <c r="AUR18" s="38"/>
      <c r="AUS18" s="38"/>
      <c r="AUT18" s="38"/>
      <c r="AUU18" s="38"/>
      <c r="AUV18" s="38"/>
      <c r="AUW18" s="38"/>
      <c r="AUX18" s="38"/>
      <c r="AUY18" s="38"/>
      <c r="AUZ18" s="38"/>
      <c r="AVA18" s="38"/>
      <c r="AVB18" s="38"/>
      <c r="AVC18" s="38"/>
      <c r="AVD18" s="38"/>
      <c r="AVE18" s="38"/>
      <c r="AVF18" s="38"/>
      <c r="AVG18" s="38"/>
      <c r="AVH18" s="38"/>
      <c r="AVI18" s="38"/>
      <c r="AVJ18" s="38"/>
      <c r="AVK18" s="38"/>
      <c r="AVL18" s="38"/>
      <c r="AVM18" s="38"/>
      <c r="AVN18" s="38"/>
      <c r="AVO18" s="38"/>
      <c r="AVP18" s="38"/>
    </row>
    <row r="19" spans="1:1264" s="39" customFormat="1" ht="170.25" customHeight="1" x14ac:dyDescent="0.35">
      <c r="A19" s="17">
        <v>7</v>
      </c>
      <c r="B19" s="24">
        <v>45418</v>
      </c>
      <c r="C19" s="29" t="s">
        <v>38</v>
      </c>
      <c r="D19" s="22" t="s">
        <v>39</v>
      </c>
      <c r="E19" s="22" t="s">
        <v>144</v>
      </c>
      <c r="F19" s="21"/>
      <c r="G19" s="20">
        <v>6320.34</v>
      </c>
      <c r="H19" s="20">
        <f t="shared" si="0"/>
        <v>442177.25999999995</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c r="IW19" s="38"/>
      <c r="IX19" s="38"/>
      <c r="IY19" s="38"/>
      <c r="IZ19" s="38"/>
      <c r="JA19" s="38"/>
      <c r="JB19" s="38"/>
      <c r="JC19" s="38"/>
      <c r="JD19" s="38"/>
      <c r="JE19" s="38"/>
      <c r="JF19" s="38"/>
      <c r="JG19" s="38"/>
      <c r="JH19" s="38"/>
      <c r="JI19" s="38"/>
      <c r="JJ19" s="38"/>
      <c r="JK19" s="38"/>
      <c r="JL19" s="38"/>
      <c r="JM19" s="38"/>
      <c r="JN19" s="38"/>
      <c r="JO19" s="38"/>
      <c r="JP19" s="38"/>
      <c r="JQ19" s="38"/>
      <c r="JR19" s="38"/>
      <c r="JS19" s="38"/>
      <c r="JT19" s="38"/>
      <c r="JU19" s="38"/>
      <c r="JV19" s="38"/>
      <c r="JW19" s="38"/>
      <c r="JX19" s="38"/>
      <c r="JY19" s="38"/>
      <c r="JZ19" s="38"/>
      <c r="KA19" s="38"/>
      <c r="KB19" s="38"/>
      <c r="KC19" s="38"/>
      <c r="KD19" s="38"/>
      <c r="KE19" s="38"/>
      <c r="KF19" s="38"/>
      <c r="KG19" s="38"/>
      <c r="KH19" s="38"/>
      <c r="KI19" s="38"/>
      <c r="KJ19" s="38"/>
      <c r="KK19" s="38"/>
      <c r="KL19" s="38"/>
      <c r="KM19" s="38"/>
      <c r="KN19" s="38"/>
      <c r="KO19" s="38"/>
      <c r="KP19" s="38"/>
      <c r="KQ19" s="38"/>
      <c r="KR19" s="38"/>
      <c r="KS19" s="38"/>
      <c r="KT19" s="38"/>
      <c r="KU19" s="38"/>
      <c r="KV19" s="38"/>
      <c r="KW19" s="38"/>
      <c r="KX19" s="38"/>
      <c r="KY19" s="38"/>
      <c r="KZ19" s="38"/>
      <c r="LA19" s="38"/>
      <c r="LB19" s="38"/>
      <c r="LC19" s="38"/>
      <c r="LD19" s="38"/>
      <c r="LE19" s="38"/>
      <c r="LF19" s="38"/>
      <c r="LG19" s="38"/>
      <c r="LH19" s="38"/>
      <c r="LI19" s="38"/>
      <c r="LJ19" s="38"/>
      <c r="LK19" s="38"/>
      <c r="LL19" s="38"/>
      <c r="LM19" s="38"/>
      <c r="LN19" s="38"/>
      <c r="LO19" s="38"/>
      <c r="LP19" s="38"/>
      <c r="LQ19" s="38"/>
      <c r="LR19" s="38"/>
      <c r="LS19" s="38"/>
      <c r="LT19" s="38"/>
      <c r="LU19" s="38"/>
      <c r="LV19" s="38"/>
      <c r="LW19" s="38"/>
      <c r="LX19" s="38"/>
      <c r="LY19" s="38"/>
      <c r="LZ19" s="38"/>
      <c r="MA19" s="38"/>
      <c r="MB19" s="38"/>
      <c r="MC19" s="38"/>
      <c r="MD19" s="38"/>
      <c r="ME19" s="38"/>
      <c r="MF19" s="38"/>
      <c r="MG19" s="38"/>
      <c r="MH19" s="38"/>
      <c r="MI19" s="38"/>
      <c r="MJ19" s="38"/>
      <c r="MK19" s="38"/>
      <c r="ML19" s="38"/>
      <c r="MM19" s="38"/>
      <c r="MN19" s="38"/>
      <c r="MO19" s="38"/>
      <c r="MP19" s="38"/>
      <c r="MQ19" s="38"/>
      <c r="MR19" s="38"/>
      <c r="MS19" s="38"/>
      <c r="MT19" s="38"/>
      <c r="MU19" s="38"/>
      <c r="MV19" s="38"/>
      <c r="MW19" s="38"/>
      <c r="MX19" s="38"/>
      <c r="MY19" s="38"/>
      <c r="MZ19" s="38"/>
      <c r="NA19" s="38"/>
      <c r="NB19" s="38"/>
      <c r="NC19" s="38"/>
      <c r="ND19" s="38"/>
      <c r="NE19" s="38"/>
      <c r="NF19" s="38"/>
      <c r="NG19" s="38"/>
      <c r="NH19" s="38"/>
      <c r="NI19" s="38"/>
      <c r="NJ19" s="38"/>
      <c r="NK19" s="38"/>
      <c r="NL19" s="38"/>
      <c r="NM19" s="38"/>
      <c r="NN19" s="38"/>
      <c r="NO19" s="38"/>
      <c r="NP19" s="38"/>
      <c r="NQ19" s="38"/>
      <c r="NR19" s="38"/>
      <c r="NS19" s="38"/>
      <c r="NT19" s="38"/>
      <c r="NU19" s="38"/>
      <c r="NV19" s="38"/>
      <c r="NW19" s="38"/>
      <c r="NX19" s="38"/>
      <c r="NY19" s="38"/>
      <c r="NZ19" s="38"/>
      <c r="OA19" s="38"/>
      <c r="OB19" s="38"/>
      <c r="OC19" s="38"/>
      <c r="OD19" s="38"/>
      <c r="OE19" s="38"/>
      <c r="OF19" s="38"/>
      <c r="OG19" s="38"/>
      <c r="OH19" s="38"/>
      <c r="OI19" s="38"/>
      <c r="OJ19" s="38"/>
      <c r="OK19" s="38"/>
      <c r="OL19" s="38"/>
      <c r="OM19" s="38"/>
      <c r="ON19" s="38"/>
      <c r="OO19" s="38"/>
      <c r="OP19" s="38"/>
      <c r="OQ19" s="38"/>
      <c r="OR19" s="38"/>
      <c r="OS19" s="38"/>
      <c r="OT19" s="38"/>
      <c r="OU19" s="38"/>
      <c r="OV19" s="38"/>
      <c r="OW19" s="38"/>
      <c r="OX19" s="38"/>
      <c r="OY19" s="38"/>
      <c r="OZ19" s="38"/>
      <c r="PA19" s="38"/>
      <c r="PB19" s="38"/>
      <c r="PC19" s="38"/>
      <c r="PD19" s="38"/>
      <c r="PE19" s="38"/>
      <c r="PF19" s="38"/>
      <c r="PG19" s="38"/>
      <c r="PH19" s="38"/>
      <c r="PI19" s="38"/>
      <c r="PJ19" s="38"/>
      <c r="PK19" s="38"/>
      <c r="PL19" s="38"/>
      <c r="PM19" s="38"/>
      <c r="PN19" s="38"/>
      <c r="PO19" s="38"/>
      <c r="PP19" s="38"/>
      <c r="PQ19" s="38"/>
      <c r="PR19" s="38"/>
      <c r="PS19" s="38"/>
      <c r="PT19" s="38"/>
      <c r="PU19" s="38"/>
      <c r="PV19" s="38"/>
      <c r="PW19" s="38"/>
      <c r="PX19" s="38"/>
      <c r="PY19" s="38"/>
      <c r="PZ19" s="38"/>
      <c r="QA19" s="38"/>
      <c r="QB19" s="38"/>
      <c r="QC19" s="38"/>
      <c r="QD19" s="38"/>
      <c r="QE19" s="38"/>
      <c r="QF19" s="38"/>
      <c r="QG19" s="38"/>
      <c r="QH19" s="38"/>
      <c r="QI19" s="38"/>
      <c r="QJ19" s="38"/>
      <c r="QK19" s="38"/>
      <c r="QL19" s="38"/>
      <c r="QM19" s="38"/>
      <c r="QN19" s="38"/>
      <c r="QO19" s="38"/>
      <c r="QP19" s="38"/>
      <c r="QQ19" s="38"/>
      <c r="QR19" s="38"/>
      <c r="QS19" s="38"/>
      <c r="QT19" s="38"/>
      <c r="QU19" s="38"/>
      <c r="QV19" s="38"/>
      <c r="QW19" s="38"/>
      <c r="QX19" s="38"/>
      <c r="QY19" s="38"/>
      <c r="QZ19" s="38"/>
      <c r="RA19" s="38"/>
      <c r="RB19" s="38"/>
      <c r="RC19" s="38"/>
      <c r="RD19" s="38"/>
      <c r="RE19" s="38"/>
      <c r="RF19" s="38"/>
      <c r="RG19" s="38"/>
      <c r="RH19" s="38"/>
      <c r="RI19" s="38"/>
      <c r="RJ19" s="38"/>
      <c r="RK19" s="38"/>
      <c r="RL19" s="38"/>
      <c r="RM19" s="38"/>
      <c r="RN19" s="38"/>
      <c r="RO19" s="38"/>
      <c r="RP19" s="38"/>
      <c r="RQ19" s="38"/>
      <c r="RR19" s="38"/>
      <c r="RS19" s="38"/>
      <c r="RT19" s="38"/>
      <c r="RU19" s="38"/>
      <c r="RV19" s="38"/>
      <c r="RW19" s="38"/>
      <c r="RX19" s="38"/>
      <c r="RY19" s="38"/>
      <c r="RZ19" s="38"/>
      <c r="SA19" s="38"/>
      <c r="SB19" s="38"/>
      <c r="SC19" s="38"/>
      <c r="SD19" s="38"/>
      <c r="SE19" s="38"/>
      <c r="SF19" s="38"/>
      <c r="SG19" s="38"/>
      <c r="SH19" s="38"/>
      <c r="SI19" s="38"/>
      <c r="SJ19" s="38"/>
      <c r="SK19" s="38"/>
      <c r="SL19" s="38"/>
      <c r="SM19" s="38"/>
      <c r="SN19" s="38"/>
      <c r="SO19" s="38"/>
      <c r="SP19" s="38"/>
      <c r="SQ19" s="38"/>
      <c r="SR19" s="38"/>
      <c r="SS19" s="38"/>
      <c r="ST19" s="38"/>
      <c r="SU19" s="38"/>
      <c r="SV19" s="38"/>
      <c r="SW19" s="38"/>
      <c r="SX19" s="38"/>
      <c r="SY19" s="38"/>
      <c r="SZ19" s="38"/>
      <c r="TA19" s="38"/>
      <c r="TB19" s="38"/>
      <c r="TC19" s="38"/>
      <c r="TD19" s="38"/>
      <c r="TE19" s="38"/>
      <c r="TF19" s="38"/>
      <c r="TG19" s="38"/>
      <c r="TH19" s="38"/>
      <c r="TI19" s="38"/>
      <c r="TJ19" s="38"/>
      <c r="TK19" s="38"/>
      <c r="TL19" s="38"/>
      <c r="TM19" s="38"/>
      <c r="TN19" s="38"/>
      <c r="TO19" s="38"/>
      <c r="TP19" s="38"/>
      <c r="TQ19" s="38"/>
      <c r="TR19" s="38"/>
      <c r="TS19" s="38"/>
      <c r="TT19" s="38"/>
      <c r="TU19" s="38"/>
      <c r="TV19" s="38"/>
      <c r="TW19" s="38"/>
      <c r="TX19" s="38"/>
      <c r="TY19" s="38"/>
      <c r="TZ19" s="38"/>
      <c r="UA19" s="38"/>
      <c r="UB19" s="38"/>
      <c r="UC19" s="38"/>
      <c r="UD19" s="38"/>
      <c r="UE19" s="38"/>
      <c r="UF19" s="38"/>
      <c r="UG19" s="38"/>
      <c r="UH19" s="38"/>
      <c r="UI19" s="38"/>
      <c r="UJ19" s="38"/>
      <c r="UK19" s="38"/>
      <c r="UL19" s="38"/>
      <c r="UM19" s="38"/>
      <c r="UN19" s="38"/>
      <c r="UO19" s="38"/>
      <c r="UP19" s="38"/>
      <c r="UQ19" s="38"/>
      <c r="UR19" s="38"/>
      <c r="US19" s="38"/>
      <c r="UT19" s="38"/>
      <c r="UU19" s="38"/>
      <c r="UV19" s="38"/>
      <c r="UW19" s="38"/>
      <c r="UX19" s="38"/>
      <c r="UY19" s="38"/>
      <c r="UZ19" s="38"/>
      <c r="VA19" s="38"/>
      <c r="VB19" s="38"/>
      <c r="VC19" s="38"/>
      <c r="VD19" s="38"/>
      <c r="VE19" s="38"/>
      <c r="VF19" s="38"/>
      <c r="VG19" s="38"/>
      <c r="VH19" s="38"/>
      <c r="VI19" s="38"/>
      <c r="VJ19" s="38"/>
      <c r="VK19" s="38"/>
      <c r="VL19" s="38"/>
      <c r="VM19" s="38"/>
      <c r="VN19" s="38"/>
      <c r="VO19" s="38"/>
      <c r="VP19" s="38"/>
      <c r="VQ19" s="38"/>
      <c r="VR19" s="38"/>
      <c r="VS19" s="38"/>
      <c r="VT19" s="38"/>
      <c r="VU19" s="38"/>
      <c r="VV19" s="38"/>
      <c r="VW19" s="38"/>
      <c r="VX19" s="38"/>
      <c r="VY19" s="38"/>
      <c r="VZ19" s="38"/>
      <c r="WA19" s="38"/>
      <c r="WB19" s="38"/>
      <c r="WC19" s="38"/>
      <c r="WD19" s="38"/>
      <c r="WE19" s="38"/>
      <c r="WF19" s="38"/>
      <c r="WG19" s="38"/>
      <c r="WH19" s="38"/>
      <c r="WI19" s="38"/>
      <c r="WJ19" s="38"/>
      <c r="WK19" s="38"/>
      <c r="WL19" s="38"/>
      <c r="WM19" s="38"/>
      <c r="WN19" s="38"/>
      <c r="WO19" s="38"/>
      <c r="WP19" s="38"/>
      <c r="WQ19" s="38"/>
      <c r="WR19" s="38"/>
      <c r="WS19" s="38"/>
      <c r="WT19" s="38"/>
      <c r="WU19" s="38"/>
      <c r="WV19" s="38"/>
      <c r="WW19" s="38"/>
      <c r="WX19" s="38"/>
      <c r="WY19" s="38"/>
      <c r="WZ19" s="38"/>
      <c r="XA19" s="38"/>
      <c r="XB19" s="38"/>
      <c r="XC19" s="38"/>
      <c r="XD19" s="38"/>
      <c r="XE19" s="38"/>
      <c r="XF19" s="38"/>
      <c r="XG19" s="38"/>
      <c r="XH19" s="38"/>
      <c r="XI19" s="38"/>
      <c r="XJ19" s="38"/>
      <c r="XK19" s="38"/>
      <c r="XL19" s="38"/>
      <c r="XM19" s="38"/>
      <c r="XN19" s="38"/>
      <c r="XO19" s="38"/>
      <c r="XP19" s="38"/>
      <c r="XQ19" s="38"/>
      <c r="XR19" s="38"/>
      <c r="XS19" s="38"/>
      <c r="XT19" s="38"/>
      <c r="XU19" s="38"/>
      <c r="XV19" s="38"/>
      <c r="XW19" s="38"/>
      <c r="XX19" s="38"/>
      <c r="XY19" s="38"/>
      <c r="XZ19" s="38"/>
      <c r="YA19" s="38"/>
      <c r="YB19" s="38"/>
      <c r="YC19" s="38"/>
      <c r="YD19" s="38"/>
      <c r="YE19" s="38"/>
      <c r="YF19" s="38"/>
      <c r="YG19" s="38"/>
      <c r="YH19" s="38"/>
      <c r="YI19" s="38"/>
      <c r="YJ19" s="38"/>
      <c r="YK19" s="38"/>
      <c r="YL19" s="38"/>
      <c r="YM19" s="38"/>
      <c r="YN19" s="38"/>
      <c r="YO19" s="38"/>
      <c r="YP19" s="38"/>
      <c r="YQ19" s="38"/>
      <c r="YR19" s="38"/>
      <c r="YS19" s="38"/>
      <c r="YT19" s="38"/>
      <c r="YU19" s="38"/>
      <c r="YV19" s="38"/>
      <c r="YW19" s="38"/>
      <c r="YX19" s="38"/>
      <c r="YY19" s="38"/>
      <c r="YZ19" s="38"/>
      <c r="ZA19" s="38"/>
      <c r="ZB19" s="38"/>
      <c r="ZC19" s="38"/>
      <c r="ZD19" s="38"/>
      <c r="ZE19" s="38"/>
      <c r="ZF19" s="38"/>
      <c r="ZG19" s="38"/>
      <c r="ZH19" s="38"/>
      <c r="ZI19" s="38"/>
      <c r="ZJ19" s="38"/>
      <c r="ZK19" s="38"/>
      <c r="ZL19" s="38"/>
      <c r="ZM19" s="38"/>
      <c r="ZN19" s="38"/>
      <c r="ZO19" s="38"/>
      <c r="ZP19" s="38"/>
      <c r="ZQ19" s="38"/>
      <c r="ZR19" s="38"/>
      <c r="ZS19" s="38"/>
      <c r="ZT19" s="38"/>
      <c r="ZU19" s="38"/>
      <c r="ZV19" s="38"/>
      <c r="ZW19" s="38"/>
      <c r="ZX19" s="38"/>
      <c r="ZY19" s="38"/>
      <c r="ZZ19" s="38"/>
      <c r="AAA19" s="38"/>
      <c r="AAB19" s="38"/>
      <c r="AAC19" s="38"/>
      <c r="AAD19" s="38"/>
      <c r="AAE19" s="38"/>
      <c r="AAF19" s="38"/>
      <c r="AAG19" s="38"/>
      <c r="AAH19" s="38"/>
      <c r="AAI19" s="38"/>
      <c r="AAJ19" s="38"/>
      <c r="AAK19" s="38"/>
      <c r="AAL19" s="38"/>
      <c r="AAM19" s="38"/>
      <c r="AAN19" s="38"/>
      <c r="AAO19" s="38"/>
      <c r="AAP19" s="38"/>
      <c r="AAQ19" s="38"/>
      <c r="AAR19" s="38"/>
      <c r="AAS19" s="38"/>
      <c r="AAT19" s="38"/>
      <c r="AAU19" s="38"/>
      <c r="AAV19" s="38"/>
      <c r="AAW19" s="38"/>
      <c r="AAX19" s="38"/>
      <c r="AAY19" s="38"/>
      <c r="AAZ19" s="38"/>
      <c r="ABA19" s="38"/>
      <c r="ABB19" s="38"/>
      <c r="ABC19" s="38"/>
      <c r="ABD19" s="38"/>
      <c r="ABE19" s="38"/>
      <c r="ABF19" s="38"/>
      <c r="ABG19" s="38"/>
      <c r="ABH19" s="38"/>
      <c r="ABI19" s="38"/>
      <c r="ABJ19" s="38"/>
      <c r="ABK19" s="38"/>
      <c r="ABL19" s="38"/>
      <c r="ABM19" s="38"/>
      <c r="ABN19" s="38"/>
      <c r="ABO19" s="38"/>
      <c r="ABP19" s="38"/>
      <c r="ABQ19" s="38"/>
      <c r="ABR19" s="38"/>
      <c r="ABS19" s="38"/>
      <c r="ABT19" s="38"/>
      <c r="ABU19" s="38"/>
      <c r="ABV19" s="38"/>
      <c r="ABW19" s="38"/>
      <c r="ABX19" s="38"/>
      <c r="ABY19" s="38"/>
      <c r="ABZ19" s="38"/>
      <c r="ACA19" s="38"/>
      <c r="ACB19" s="38"/>
      <c r="ACC19" s="38"/>
      <c r="ACD19" s="38"/>
      <c r="ACE19" s="38"/>
      <c r="ACF19" s="38"/>
      <c r="ACG19" s="38"/>
      <c r="ACH19" s="38"/>
      <c r="ACI19" s="38"/>
      <c r="ACJ19" s="38"/>
      <c r="ACK19" s="38"/>
      <c r="ACL19" s="38"/>
      <c r="ACM19" s="38"/>
      <c r="ACN19" s="38"/>
      <c r="ACO19" s="38"/>
      <c r="ACP19" s="38"/>
      <c r="ACQ19" s="38"/>
      <c r="ACR19" s="38"/>
      <c r="ACS19" s="38"/>
      <c r="ACT19" s="38"/>
      <c r="ACU19" s="38"/>
      <c r="ACV19" s="38"/>
      <c r="ACW19" s="38"/>
      <c r="ACX19" s="38"/>
      <c r="ACY19" s="38"/>
      <c r="ACZ19" s="38"/>
      <c r="ADA19" s="38"/>
      <c r="ADB19" s="38"/>
      <c r="ADC19" s="38"/>
      <c r="ADD19" s="38"/>
      <c r="ADE19" s="38"/>
      <c r="ADF19" s="38"/>
      <c r="ADG19" s="38"/>
      <c r="ADH19" s="38"/>
      <c r="ADI19" s="38"/>
      <c r="ADJ19" s="38"/>
      <c r="ADK19" s="38"/>
      <c r="ADL19" s="38"/>
      <c r="ADM19" s="38"/>
      <c r="ADN19" s="38"/>
      <c r="ADO19" s="38"/>
      <c r="ADP19" s="38"/>
      <c r="ADQ19" s="38"/>
      <c r="ADR19" s="38"/>
      <c r="ADS19" s="38"/>
      <c r="ADT19" s="38"/>
      <c r="ADU19" s="38"/>
      <c r="ADV19" s="38"/>
      <c r="ADW19" s="38"/>
      <c r="ADX19" s="38"/>
      <c r="ADY19" s="38"/>
      <c r="ADZ19" s="38"/>
      <c r="AEA19" s="38"/>
      <c r="AEB19" s="38"/>
      <c r="AEC19" s="38"/>
      <c r="AED19" s="38"/>
      <c r="AEE19" s="38"/>
      <c r="AEF19" s="38"/>
      <c r="AEG19" s="38"/>
      <c r="AEH19" s="38"/>
      <c r="AEI19" s="38"/>
      <c r="AEJ19" s="38"/>
      <c r="AEK19" s="38"/>
      <c r="AEL19" s="38"/>
      <c r="AEM19" s="38"/>
      <c r="AEN19" s="38"/>
      <c r="AEO19" s="38"/>
      <c r="AEP19" s="38"/>
      <c r="AEQ19" s="38"/>
      <c r="AER19" s="38"/>
      <c r="AES19" s="38"/>
      <c r="AET19" s="38"/>
      <c r="AEU19" s="38"/>
      <c r="AEV19" s="38"/>
      <c r="AEW19" s="38"/>
      <c r="AEX19" s="38"/>
      <c r="AEY19" s="38"/>
      <c r="AEZ19" s="38"/>
      <c r="AFA19" s="38"/>
      <c r="AFB19" s="38"/>
      <c r="AFC19" s="38"/>
      <c r="AFD19" s="38"/>
      <c r="AFE19" s="38"/>
      <c r="AFF19" s="38"/>
      <c r="AFG19" s="38"/>
      <c r="AFH19" s="38"/>
      <c r="AFI19" s="38"/>
      <c r="AFJ19" s="38"/>
      <c r="AFK19" s="38"/>
      <c r="AFL19" s="38"/>
      <c r="AFM19" s="38"/>
      <c r="AFN19" s="38"/>
      <c r="AFO19" s="38"/>
      <c r="AFP19" s="38"/>
      <c r="AFQ19" s="38"/>
      <c r="AFR19" s="38"/>
      <c r="AFS19" s="38"/>
      <c r="AFT19" s="38"/>
      <c r="AFU19" s="38"/>
      <c r="AFV19" s="38"/>
      <c r="AFW19" s="38"/>
      <c r="AFX19" s="38"/>
      <c r="AFY19" s="38"/>
      <c r="AFZ19" s="38"/>
      <c r="AGA19" s="38"/>
      <c r="AGB19" s="38"/>
      <c r="AGC19" s="38"/>
      <c r="AGD19" s="38"/>
      <c r="AGE19" s="38"/>
      <c r="AGF19" s="38"/>
      <c r="AGG19" s="38"/>
      <c r="AGH19" s="38"/>
      <c r="AGI19" s="38"/>
      <c r="AGJ19" s="38"/>
      <c r="AGK19" s="38"/>
      <c r="AGL19" s="38"/>
      <c r="AGM19" s="38"/>
      <c r="AGN19" s="38"/>
      <c r="AGO19" s="38"/>
      <c r="AGP19" s="38"/>
      <c r="AGQ19" s="38"/>
      <c r="AGR19" s="38"/>
      <c r="AGS19" s="38"/>
      <c r="AGT19" s="38"/>
      <c r="AGU19" s="38"/>
      <c r="AGV19" s="38"/>
      <c r="AGW19" s="38"/>
      <c r="AGX19" s="38"/>
      <c r="AGY19" s="38"/>
      <c r="AGZ19" s="38"/>
      <c r="AHA19" s="38"/>
      <c r="AHB19" s="38"/>
      <c r="AHC19" s="38"/>
      <c r="AHD19" s="38"/>
      <c r="AHE19" s="38"/>
      <c r="AHF19" s="38"/>
      <c r="AHG19" s="38"/>
      <c r="AHH19" s="38"/>
      <c r="AHI19" s="38"/>
      <c r="AHJ19" s="38"/>
      <c r="AHK19" s="38"/>
      <c r="AHL19" s="38"/>
      <c r="AHM19" s="38"/>
      <c r="AHN19" s="38"/>
      <c r="AHO19" s="38"/>
      <c r="AHP19" s="38"/>
      <c r="AHQ19" s="38"/>
      <c r="AHR19" s="38"/>
      <c r="AHS19" s="38"/>
      <c r="AHT19" s="38"/>
      <c r="AHU19" s="38"/>
      <c r="AHV19" s="38"/>
      <c r="AHW19" s="38"/>
      <c r="AHX19" s="38"/>
      <c r="AHY19" s="38"/>
      <c r="AHZ19" s="38"/>
      <c r="AIA19" s="38"/>
      <c r="AIB19" s="38"/>
      <c r="AIC19" s="38"/>
      <c r="AID19" s="38"/>
      <c r="AIE19" s="38"/>
      <c r="AIF19" s="38"/>
      <c r="AIG19" s="38"/>
      <c r="AIH19" s="38"/>
      <c r="AII19" s="38"/>
      <c r="AIJ19" s="38"/>
      <c r="AIK19" s="38"/>
      <c r="AIL19" s="38"/>
      <c r="AIM19" s="38"/>
      <c r="AIN19" s="38"/>
      <c r="AIO19" s="38"/>
      <c r="AIP19" s="38"/>
      <c r="AIQ19" s="38"/>
      <c r="AIR19" s="38"/>
      <c r="AIS19" s="38"/>
      <c r="AIT19" s="38"/>
      <c r="AIU19" s="38"/>
      <c r="AIV19" s="38"/>
      <c r="AIW19" s="38"/>
      <c r="AIX19" s="38"/>
      <c r="AIY19" s="38"/>
      <c r="AIZ19" s="38"/>
      <c r="AJA19" s="38"/>
      <c r="AJB19" s="38"/>
      <c r="AJC19" s="38"/>
      <c r="AJD19" s="38"/>
      <c r="AJE19" s="38"/>
      <c r="AJF19" s="38"/>
      <c r="AJG19" s="38"/>
      <c r="AJH19" s="38"/>
      <c r="AJI19" s="38"/>
      <c r="AJJ19" s="38"/>
      <c r="AJK19" s="38"/>
      <c r="AJL19" s="38"/>
      <c r="AJM19" s="38"/>
      <c r="AJN19" s="38"/>
      <c r="AJO19" s="38"/>
      <c r="AJP19" s="38"/>
      <c r="AJQ19" s="38"/>
      <c r="AJR19" s="38"/>
      <c r="AJS19" s="38"/>
      <c r="AJT19" s="38"/>
      <c r="AJU19" s="38"/>
      <c r="AJV19" s="38"/>
      <c r="AJW19" s="38"/>
      <c r="AJX19" s="38"/>
      <c r="AJY19" s="38"/>
      <c r="AJZ19" s="38"/>
      <c r="AKA19" s="38"/>
      <c r="AKB19" s="38"/>
      <c r="AKC19" s="38"/>
      <c r="AKD19" s="38"/>
      <c r="AKE19" s="38"/>
      <c r="AKF19" s="38"/>
      <c r="AKG19" s="38"/>
      <c r="AKH19" s="38"/>
      <c r="AKI19" s="38"/>
      <c r="AKJ19" s="38"/>
      <c r="AKK19" s="38"/>
      <c r="AKL19" s="38"/>
      <c r="AKM19" s="38"/>
      <c r="AKN19" s="38"/>
      <c r="AKO19" s="38"/>
      <c r="AKP19" s="38"/>
      <c r="AKQ19" s="38"/>
      <c r="AKR19" s="38"/>
      <c r="AKS19" s="38"/>
      <c r="AKT19" s="38"/>
      <c r="AKU19" s="38"/>
      <c r="AKV19" s="38"/>
      <c r="AKW19" s="38"/>
      <c r="AKX19" s="38"/>
      <c r="AKY19" s="38"/>
      <c r="AKZ19" s="38"/>
      <c r="ALA19" s="38"/>
      <c r="ALB19" s="38"/>
      <c r="ALC19" s="38"/>
      <c r="ALD19" s="38"/>
      <c r="ALE19" s="38"/>
      <c r="ALF19" s="38"/>
      <c r="ALG19" s="38"/>
      <c r="ALH19" s="38"/>
      <c r="ALI19" s="38"/>
      <c r="ALJ19" s="38"/>
      <c r="ALK19" s="38"/>
      <c r="ALL19" s="38"/>
      <c r="ALM19" s="38"/>
      <c r="ALN19" s="38"/>
      <c r="ALO19" s="38"/>
      <c r="ALP19" s="38"/>
      <c r="ALQ19" s="38"/>
      <c r="ALR19" s="38"/>
      <c r="ALS19" s="38"/>
      <c r="ALT19" s="38"/>
      <c r="ALU19" s="38"/>
      <c r="ALV19" s="38"/>
      <c r="ALW19" s="38"/>
      <c r="ALX19" s="38"/>
      <c r="ALY19" s="38"/>
      <c r="ALZ19" s="38"/>
      <c r="AMA19" s="38"/>
      <c r="AMB19" s="38"/>
      <c r="AMC19" s="38"/>
      <c r="AMD19" s="38"/>
      <c r="AME19" s="38"/>
      <c r="AMF19" s="38"/>
      <c r="AMG19" s="38"/>
      <c r="AMH19" s="38"/>
      <c r="AMI19" s="38"/>
      <c r="AMJ19" s="38"/>
      <c r="AMK19" s="38"/>
      <c r="AML19" s="38"/>
      <c r="AMM19" s="38"/>
      <c r="AMN19" s="38"/>
      <c r="AMO19" s="38"/>
      <c r="AMP19" s="38"/>
      <c r="AMQ19" s="38"/>
      <c r="AMR19" s="38"/>
      <c r="AMS19" s="38"/>
      <c r="AMT19" s="38"/>
      <c r="AMU19" s="38"/>
      <c r="AMV19" s="38"/>
      <c r="AMW19" s="38"/>
      <c r="AMX19" s="38"/>
      <c r="AMY19" s="38"/>
      <c r="AMZ19" s="38"/>
      <c r="ANA19" s="38"/>
      <c r="ANB19" s="38"/>
      <c r="ANC19" s="38"/>
      <c r="AND19" s="38"/>
      <c r="ANE19" s="38"/>
      <c r="ANF19" s="38"/>
      <c r="ANG19" s="38"/>
      <c r="ANH19" s="38"/>
      <c r="ANI19" s="38"/>
      <c r="ANJ19" s="38"/>
      <c r="ANK19" s="38"/>
      <c r="ANL19" s="38"/>
      <c r="ANM19" s="38"/>
      <c r="ANN19" s="38"/>
      <c r="ANO19" s="38"/>
      <c r="ANP19" s="38"/>
      <c r="ANQ19" s="38"/>
      <c r="ANR19" s="38"/>
      <c r="ANS19" s="38"/>
      <c r="ANT19" s="38"/>
      <c r="ANU19" s="38"/>
      <c r="ANV19" s="38"/>
      <c r="ANW19" s="38"/>
      <c r="ANX19" s="38"/>
      <c r="ANY19" s="38"/>
      <c r="ANZ19" s="38"/>
      <c r="AOA19" s="38"/>
      <c r="AOB19" s="38"/>
      <c r="AOC19" s="38"/>
      <c r="AOD19" s="38"/>
      <c r="AOE19" s="38"/>
      <c r="AOF19" s="38"/>
      <c r="AOG19" s="38"/>
      <c r="AOH19" s="38"/>
      <c r="AOI19" s="38"/>
      <c r="AOJ19" s="38"/>
      <c r="AOK19" s="38"/>
      <c r="AOL19" s="38"/>
      <c r="AOM19" s="38"/>
      <c r="AON19" s="38"/>
      <c r="AOO19" s="38"/>
      <c r="AOP19" s="38"/>
      <c r="AOQ19" s="38"/>
      <c r="AOR19" s="38"/>
      <c r="AOS19" s="38"/>
      <c r="AOT19" s="38"/>
      <c r="AOU19" s="38"/>
      <c r="AOV19" s="38"/>
      <c r="AOW19" s="38"/>
      <c r="AOX19" s="38"/>
      <c r="AOY19" s="38"/>
      <c r="AOZ19" s="38"/>
      <c r="APA19" s="38"/>
      <c r="APB19" s="38"/>
      <c r="APC19" s="38"/>
      <c r="APD19" s="38"/>
      <c r="APE19" s="38"/>
      <c r="APF19" s="38"/>
      <c r="APG19" s="38"/>
      <c r="APH19" s="38"/>
      <c r="API19" s="38"/>
      <c r="APJ19" s="38"/>
      <c r="APK19" s="38"/>
      <c r="APL19" s="38"/>
      <c r="APM19" s="38"/>
      <c r="APN19" s="38"/>
      <c r="APO19" s="38"/>
      <c r="APP19" s="38"/>
      <c r="APQ19" s="38"/>
      <c r="APR19" s="38"/>
      <c r="APS19" s="38"/>
      <c r="APT19" s="38"/>
      <c r="APU19" s="38"/>
      <c r="APV19" s="38"/>
      <c r="APW19" s="38"/>
      <c r="APX19" s="38"/>
      <c r="APY19" s="38"/>
      <c r="APZ19" s="38"/>
      <c r="AQA19" s="38"/>
      <c r="AQB19" s="38"/>
      <c r="AQC19" s="38"/>
      <c r="AQD19" s="38"/>
      <c r="AQE19" s="38"/>
      <c r="AQF19" s="38"/>
      <c r="AQG19" s="38"/>
      <c r="AQH19" s="38"/>
      <c r="AQI19" s="38"/>
      <c r="AQJ19" s="38"/>
      <c r="AQK19" s="38"/>
      <c r="AQL19" s="38"/>
      <c r="AQM19" s="38"/>
      <c r="AQN19" s="38"/>
      <c r="AQO19" s="38"/>
      <c r="AQP19" s="38"/>
      <c r="AQQ19" s="38"/>
      <c r="AQR19" s="38"/>
      <c r="AQS19" s="38"/>
      <c r="AQT19" s="38"/>
      <c r="AQU19" s="38"/>
      <c r="AQV19" s="38"/>
      <c r="AQW19" s="38"/>
      <c r="AQX19" s="38"/>
      <c r="AQY19" s="38"/>
      <c r="AQZ19" s="38"/>
      <c r="ARA19" s="38"/>
      <c r="ARB19" s="38"/>
      <c r="ARC19" s="38"/>
      <c r="ARD19" s="38"/>
      <c r="ARE19" s="38"/>
      <c r="ARF19" s="38"/>
      <c r="ARG19" s="38"/>
      <c r="ARH19" s="38"/>
      <c r="ARI19" s="38"/>
      <c r="ARJ19" s="38"/>
      <c r="ARK19" s="38"/>
      <c r="ARL19" s="38"/>
      <c r="ARM19" s="38"/>
      <c r="ARN19" s="38"/>
      <c r="ARO19" s="38"/>
      <c r="ARP19" s="38"/>
      <c r="ARQ19" s="38"/>
      <c r="ARR19" s="38"/>
      <c r="ARS19" s="38"/>
      <c r="ART19" s="38"/>
      <c r="ARU19" s="38"/>
      <c r="ARV19" s="38"/>
      <c r="ARW19" s="38"/>
      <c r="ARX19" s="38"/>
      <c r="ARY19" s="38"/>
      <c r="ARZ19" s="38"/>
      <c r="ASA19" s="38"/>
      <c r="ASB19" s="38"/>
      <c r="ASC19" s="38"/>
      <c r="ASD19" s="38"/>
      <c r="ASE19" s="38"/>
      <c r="ASF19" s="38"/>
      <c r="ASG19" s="38"/>
      <c r="ASH19" s="38"/>
      <c r="ASI19" s="38"/>
      <c r="ASJ19" s="38"/>
      <c r="ASK19" s="38"/>
      <c r="ASL19" s="38"/>
      <c r="ASM19" s="38"/>
      <c r="ASN19" s="38"/>
      <c r="ASO19" s="38"/>
      <c r="ASP19" s="38"/>
      <c r="ASQ19" s="38"/>
      <c r="ASR19" s="38"/>
      <c r="ASS19" s="38"/>
      <c r="AST19" s="38"/>
      <c r="ASU19" s="38"/>
      <c r="ASV19" s="38"/>
      <c r="ASW19" s="38"/>
      <c r="ASX19" s="38"/>
      <c r="ASY19" s="38"/>
      <c r="ASZ19" s="38"/>
      <c r="ATA19" s="38"/>
      <c r="ATB19" s="38"/>
      <c r="ATC19" s="38"/>
      <c r="ATD19" s="38"/>
      <c r="ATE19" s="38"/>
      <c r="ATF19" s="38"/>
      <c r="ATG19" s="38"/>
      <c r="ATH19" s="38"/>
      <c r="ATI19" s="38"/>
      <c r="ATJ19" s="38"/>
      <c r="ATK19" s="38"/>
      <c r="ATL19" s="38"/>
      <c r="ATM19" s="38"/>
      <c r="ATN19" s="38"/>
      <c r="ATO19" s="38"/>
      <c r="ATP19" s="38"/>
      <c r="ATQ19" s="38"/>
      <c r="ATR19" s="38"/>
      <c r="ATS19" s="38"/>
      <c r="ATT19" s="38"/>
      <c r="ATU19" s="38"/>
      <c r="ATV19" s="38"/>
      <c r="ATW19" s="38"/>
      <c r="ATX19" s="38"/>
      <c r="ATY19" s="38"/>
      <c r="ATZ19" s="38"/>
      <c r="AUA19" s="38"/>
      <c r="AUB19" s="38"/>
      <c r="AUC19" s="38"/>
      <c r="AUD19" s="38"/>
      <c r="AUE19" s="38"/>
      <c r="AUF19" s="38"/>
      <c r="AUG19" s="38"/>
      <c r="AUH19" s="38"/>
      <c r="AUI19" s="38"/>
      <c r="AUJ19" s="38"/>
      <c r="AUK19" s="38"/>
      <c r="AUL19" s="38"/>
      <c r="AUM19" s="38"/>
      <c r="AUN19" s="38"/>
      <c r="AUO19" s="38"/>
      <c r="AUP19" s="38"/>
      <c r="AUQ19" s="38"/>
      <c r="AUR19" s="38"/>
      <c r="AUS19" s="38"/>
      <c r="AUT19" s="38"/>
      <c r="AUU19" s="38"/>
      <c r="AUV19" s="38"/>
      <c r="AUW19" s="38"/>
      <c r="AUX19" s="38"/>
      <c r="AUY19" s="38"/>
      <c r="AUZ19" s="38"/>
      <c r="AVA19" s="38"/>
      <c r="AVB19" s="38"/>
      <c r="AVC19" s="38"/>
      <c r="AVD19" s="38"/>
      <c r="AVE19" s="38"/>
      <c r="AVF19" s="38"/>
      <c r="AVG19" s="38"/>
      <c r="AVH19" s="38"/>
      <c r="AVI19" s="38"/>
      <c r="AVJ19" s="38"/>
      <c r="AVK19" s="38"/>
      <c r="AVL19" s="38"/>
      <c r="AVM19" s="38"/>
      <c r="AVN19" s="38"/>
      <c r="AVO19" s="38"/>
      <c r="AVP19" s="38"/>
    </row>
    <row r="20" spans="1:1264" s="18" customFormat="1" ht="171.75" customHeight="1" x14ac:dyDescent="0.3">
      <c r="A20" s="17">
        <v>8</v>
      </c>
      <c r="B20" s="24">
        <v>45419</v>
      </c>
      <c r="C20" s="29" t="s">
        <v>17</v>
      </c>
      <c r="D20" s="22" t="s">
        <v>23</v>
      </c>
      <c r="E20" s="22" t="s">
        <v>145</v>
      </c>
      <c r="F20" s="33"/>
      <c r="G20" s="33">
        <v>8600</v>
      </c>
      <c r="H20" s="20">
        <f t="shared" si="0"/>
        <v>433577.25999999995</v>
      </c>
    </row>
    <row r="21" spans="1:1264" s="18" customFormat="1" ht="186.75" customHeight="1" x14ac:dyDescent="0.3">
      <c r="A21" s="17">
        <v>9</v>
      </c>
      <c r="B21" s="24">
        <v>45419</v>
      </c>
      <c r="C21" s="29" t="s">
        <v>17</v>
      </c>
      <c r="D21" s="22" t="s">
        <v>23</v>
      </c>
      <c r="E21" s="22" t="s">
        <v>161</v>
      </c>
      <c r="F21" s="26"/>
      <c r="G21" s="20">
        <v>7150</v>
      </c>
      <c r="H21" s="20">
        <f t="shared" si="0"/>
        <v>426427.25999999995</v>
      </c>
    </row>
    <row r="22" spans="1:1264" s="12" customFormat="1" ht="149.25" customHeight="1" x14ac:dyDescent="0.3">
      <c r="A22" s="17">
        <v>10</v>
      </c>
      <c r="B22" s="24">
        <v>45419</v>
      </c>
      <c r="C22" s="29" t="s">
        <v>17</v>
      </c>
      <c r="D22" s="22" t="s">
        <v>40</v>
      </c>
      <c r="E22" s="19" t="s">
        <v>99</v>
      </c>
      <c r="F22" s="32"/>
      <c r="G22" s="33">
        <v>4150</v>
      </c>
      <c r="H22" s="20">
        <f t="shared" si="0"/>
        <v>422277.25999999995</v>
      </c>
    </row>
    <row r="23" spans="1:1264" s="18" customFormat="1" ht="150" customHeight="1" x14ac:dyDescent="0.3">
      <c r="A23" s="17">
        <v>11</v>
      </c>
      <c r="B23" s="24">
        <v>45419</v>
      </c>
      <c r="C23" s="29" t="s">
        <v>17</v>
      </c>
      <c r="D23" s="22" t="s">
        <v>25</v>
      </c>
      <c r="E23" s="19" t="s">
        <v>126</v>
      </c>
      <c r="F23" s="32"/>
      <c r="G23" s="20">
        <v>3400</v>
      </c>
      <c r="H23" s="20">
        <f t="shared" si="0"/>
        <v>418877.25999999995</v>
      </c>
    </row>
    <row r="24" spans="1:1264" s="18" customFormat="1" ht="206.25" customHeight="1" x14ac:dyDescent="0.3">
      <c r="A24" s="17">
        <v>12</v>
      </c>
      <c r="B24" s="24">
        <v>45419</v>
      </c>
      <c r="C24" s="29" t="s">
        <v>17</v>
      </c>
      <c r="D24" s="22" t="s">
        <v>25</v>
      </c>
      <c r="E24" s="19" t="s">
        <v>127</v>
      </c>
      <c r="F24" s="32"/>
      <c r="G24" s="20">
        <v>40200</v>
      </c>
      <c r="H24" s="20">
        <f t="shared" si="0"/>
        <v>378677.25999999995</v>
      </c>
    </row>
    <row r="25" spans="1:1264" s="18" customFormat="1" ht="207.75" customHeight="1" x14ac:dyDescent="0.3">
      <c r="A25" s="17">
        <v>13</v>
      </c>
      <c r="B25" s="24">
        <v>45419</v>
      </c>
      <c r="C25" s="29" t="s">
        <v>17</v>
      </c>
      <c r="D25" s="22" t="s">
        <v>25</v>
      </c>
      <c r="E25" s="19" t="s">
        <v>146</v>
      </c>
      <c r="F25" s="32"/>
      <c r="G25" s="20">
        <v>26800</v>
      </c>
      <c r="H25" s="20">
        <f t="shared" si="0"/>
        <v>351877.25999999995</v>
      </c>
    </row>
    <row r="26" spans="1:1264" s="12" customFormat="1" ht="164.25" customHeight="1" x14ac:dyDescent="0.3">
      <c r="A26" s="17">
        <v>14</v>
      </c>
      <c r="B26" s="24">
        <v>45419</v>
      </c>
      <c r="C26" s="29" t="s">
        <v>17</v>
      </c>
      <c r="D26" s="22" t="s">
        <v>100</v>
      </c>
      <c r="E26" s="19" t="s">
        <v>41</v>
      </c>
      <c r="F26" s="32"/>
      <c r="G26" s="33">
        <v>5650</v>
      </c>
      <c r="H26" s="20">
        <f t="shared" si="0"/>
        <v>346227.25999999995</v>
      </c>
    </row>
    <row r="27" spans="1:1264" s="40" customFormat="1" ht="144.75" customHeight="1" x14ac:dyDescent="0.3">
      <c r="A27" s="17">
        <v>15</v>
      </c>
      <c r="B27" s="24">
        <v>45419</v>
      </c>
      <c r="C27" s="29" t="s">
        <v>42</v>
      </c>
      <c r="D27" s="22" t="s">
        <v>22</v>
      </c>
      <c r="E27" s="19" t="s">
        <v>128</v>
      </c>
      <c r="F27" s="26"/>
      <c r="G27" s="20">
        <v>1900</v>
      </c>
      <c r="H27" s="20">
        <f t="shared" si="0"/>
        <v>344327.25999999995</v>
      </c>
    </row>
    <row r="28" spans="1:1264" s="18" customFormat="1" ht="186.75" customHeight="1" x14ac:dyDescent="0.3">
      <c r="A28" s="17">
        <v>16</v>
      </c>
      <c r="B28" s="24">
        <v>45419</v>
      </c>
      <c r="C28" s="29" t="s">
        <v>43</v>
      </c>
      <c r="D28" s="22" t="s">
        <v>107</v>
      </c>
      <c r="E28" s="19" t="s">
        <v>129</v>
      </c>
      <c r="F28" s="32"/>
      <c r="G28" s="20">
        <v>17300</v>
      </c>
      <c r="H28" s="20">
        <f t="shared" si="0"/>
        <v>327027.25999999995</v>
      </c>
    </row>
    <row r="29" spans="1:1264" s="18" customFormat="1" ht="144.75" customHeight="1" x14ac:dyDescent="0.3">
      <c r="A29" s="17">
        <v>17</v>
      </c>
      <c r="B29" s="24">
        <v>45419</v>
      </c>
      <c r="C29" s="29" t="s">
        <v>44</v>
      </c>
      <c r="D29" s="22" t="s">
        <v>108</v>
      </c>
      <c r="E29" s="19" t="s">
        <v>147</v>
      </c>
      <c r="F29" s="32"/>
      <c r="G29" s="20">
        <v>1700</v>
      </c>
      <c r="H29" s="20">
        <f t="shared" si="0"/>
        <v>325327.25999999995</v>
      </c>
    </row>
    <row r="30" spans="1:1264" s="12" customFormat="1" ht="205.5" customHeight="1" x14ac:dyDescent="0.3">
      <c r="A30" s="17">
        <v>18</v>
      </c>
      <c r="B30" s="24">
        <v>45419</v>
      </c>
      <c r="C30" s="29" t="s">
        <v>45</v>
      </c>
      <c r="D30" s="22" t="s">
        <v>31</v>
      </c>
      <c r="E30" s="19" t="s">
        <v>148</v>
      </c>
      <c r="F30" s="21"/>
      <c r="G30" s="20">
        <v>17300</v>
      </c>
      <c r="H30" s="20">
        <f t="shared" si="0"/>
        <v>308027.25999999995</v>
      </c>
    </row>
    <row r="31" spans="1:1264" s="39" customFormat="1" ht="147.75" customHeight="1" x14ac:dyDescent="0.35">
      <c r="A31" s="17">
        <v>19</v>
      </c>
      <c r="B31" s="24">
        <v>45419</v>
      </c>
      <c r="C31" s="29" t="s">
        <v>56</v>
      </c>
      <c r="D31" s="22" t="s">
        <v>57</v>
      </c>
      <c r="E31" s="22" t="s">
        <v>101</v>
      </c>
      <c r="F31" s="21"/>
      <c r="G31" s="20">
        <v>3255.93</v>
      </c>
      <c r="H31" s="20">
        <f t="shared" si="0"/>
        <v>304771.32999999996</v>
      </c>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row>
    <row r="32" spans="1:1264" s="18" customFormat="1" ht="170.25" customHeight="1" x14ac:dyDescent="0.3">
      <c r="A32" s="17">
        <v>20</v>
      </c>
      <c r="B32" s="24">
        <v>45421</v>
      </c>
      <c r="C32" s="29" t="s">
        <v>17</v>
      </c>
      <c r="D32" s="22" t="s">
        <v>25</v>
      </c>
      <c r="E32" s="19" t="s">
        <v>130</v>
      </c>
      <c r="F32" s="32"/>
      <c r="G32" s="20">
        <v>34600</v>
      </c>
      <c r="H32" s="20">
        <f t="shared" si="0"/>
        <v>270171.32999999996</v>
      </c>
    </row>
    <row r="33" spans="1:1264" s="12" customFormat="1" ht="208.5" customHeight="1" x14ac:dyDescent="0.3">
      <c r="A33" s="17">
        <v>21</v>
      </c>
      <c r="B33" s="24">
        <v>45421</v>
      </c>
      <c r="C33" s="29" t="s">
        <v>17</v>
      </c>
      <c r="D33" s="22" t="s">
        <v>55</v>
      </c>
      <c r="E33" s="19" t="s">
        <v>149</v>
      </c>
      <c r="F33" s="32"/>
      <c r="G33" s="33">
        <v>2200</v>
      </c>
      <c r="H33" s="20">
        <f t="shared" si="0"/>
        <v>267971.32999999996</v>
      </c>
    </row>
    <row r="34" spans="1:1264" s="12" customFormat="1" ht="206.25" customHeight="1" x14ac:dyDescent="0.3">
      <c r="A34" s="17">
        <v>22</v>
      </c>
      <c r="B34" s="24">
        <v>45421</v>
      </c>
      <c r="C34" s="29" t="s">
        <v>17</v>
      </c>
      <c r="D34" s="22" t="s">
        <v>55</v>
      </c>
      <c r="E34" s="19" t="s">
        <v>162</v>
      </c>
      <c r="F34" s="32"/>
      <c r="G34" s="33">
        <v>3550</v>
      </c>
      <c r="H34" s="20">
        <f t="shared" si="0"/>
        <v>264421.32999999996</v>
      </c>
    </row>
    <row r="35" spans="1:1264" s="18" customFormat="1" ht="147" customHeight="1" x14ac:dyDescent="0.3">
      <c r="A35" s="17">
        <v>23</v>
      </c>
      <c r="B35" s="24">
        <v>45421</v>
      </c>
      <c r="C35" s="29" t="s">
        <v>54</v>
      </c>
      <c r="D35" s="22" t="s">
        <v>109</v>
      </c>
      <c r="E35" s="19" t="s">
        <v>102</v>
      </c>
      <c r="F35" s="32"/>
      <c r="G35" s="33">
        <v>2150</v>
      </c>
      <c r="H35" s="20">
        <f t="shared" si="0"/>
        <v>262271.32999999996</v>
      </c>
    </row>
    <row r="36" spans="1:1264" s="12" customFormat="1" ht="126.75" customHeight="1" x14ac:dyDescent="0.3">
      <c r="A36" s="17">
        <v>24</v>
      </c>
      <c r="B36" s="24">
        <v>45421</v>
      </c>
      <c r="C36" s="29" t="s">
        <v>53</v>
      </c>
      <c r="D36" s="22" t="s">
        <v>52</v>
      </c>
      <c r="E36" s="19" t="s">
        <v>150</v>
      </c>
      <c r="F36" s="26"/>
      <c r="G36" s="20">
        <v>2134.46</v>
      </c>
      <c r="H36" s="20">
        <f t="shared" si="0"/>
        <v>260136.86999999997</v>
      </c>
    </row>
    <row r="37" spans="1:1264" s="39" customFormat="1" ht="122.25" x14ac:dyDescent="0.35">
      <c r="A37" s="17">
        <v>25</v>
      </c>
      <c r="B37" s="24">
        <v>45426</v>
      </c>
      <c r="C37" s="29" t="s">
        <v>51</v>
      </c>
      <c r="D37" s="22" t="s">
        <v>29</v>
      </c>
      <c r="E37" s="22" t="s">
        <v>151</v>
      </c>
      <c r="F37" s="21"/>
      <c r="G37" s="26">
        <v>25000</v>
      </c>
      <c r="H37" s="20">
        <f t="shared" si="0"/>
        <v>235136.86999999997</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c r="IW37" s="38"/>
      <c r="IX37" s="38"/>
      <c r="IY37" s="38"/>
      <c r="IZ37" s="38"/>
      <c r="JA37" s="38"/>
      <c r="JB37" s="38"/>
      <c r="JC37" s="38"/>
      <c r="JD37" s="38"/>
      <c r="JE37" s="38"/>
      <c r="JF37" s="38"/>
      <c r="JG37" s="38"/>
      <c r="JH37" s="38"/>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c r="KY37" s="38"/>
      <c r="KZ37" s="38"/>
      <c r="LA37" s="38"/>
      <c r="LB37" s="38"/>
      <c r="LC37" s="38"/>
      <c r="LD37" s="38"/>
      <c r="LE37" s="38"/>
      <c r="LF37" s="38"/>
      <c r="LG37" s="38"/>
      <c r="LH37" s="38"/>
      <c r="LI37" s="38"/>
      <c r="LJ37" s="38"/>
      <c r="LK37" s="38"/>
      <c r="LL37" s="38"/>
      <c r="LM37" s="38"/>
      <c r="LN37" s="38"/>
      <c r="LO37" s="38"/>
      <c r="LP37" s="38"/>
      <c r="LQ37" s="38"/>
      <c r="LR37" s="38"/>
      <c r="LS37" s="38"/>
      <c r="LT37" s="38"/>
      <c r="LU37" s="38"/>
      <c r="LV37" s="38"/>
      <c r="LW37" s="38"/>
      <c r="LX37" s="38"/>
      <c r="LY37" s="38"/>
      <c r="LZ37" s="38"/>
      <c r="MA37" s="38"/>
      <c r="MB37" s="38"/>
      <c r="MC37" s="38"/>
      <c r="MD37" s="38"/>
      <c r="ME37" s="38"/>
      <c r="MF37" s="38"/>
      <c r="MG37" s="38"/>
      <c r="MH37" s="38"/>
      <c r="MI37" s="38"/>
      <c r="MJ37" s="38"/>
      <c r="MK37" s="38"/>
      <c r="ML37" s="38"/>
      <c r="MM37" s="38"/>
      <c r="MN37" s="38"/>
      <c r="MO37" s="38"/>
      <c r="MP37" s="38"/>
      <c r="MQ37" s="38"/>
      <c r="MR37" s="38"/>
      <c r="MS37" s="38"/>
      <c r="MT37" s="38"/>
      <c r="MU37" s="38"/>
      <c r="MV37" s="38"/>
      <c r="MW37" s="38"/>
      <c r="MX37" s="38"/>
      <c r="MY37" s="38"/>
      <c r="MZ37" s="38"/>
      <c r="NA37" s="38"/>
      <c r="NB37" s="38"/>
      <c r="NC37" s="38"/>
      <c r="ND37" s="38"/>
      <c r="NE37" s="38"/>
      <c r="NF37" s="38"/>
      <c r="NG37" s="38"/>
      <c r="NH37" s="38"/>
      <c r="NI37" s="38"/>
      <c r="NJ37" s="38"/>
      <c r="NK37" s="38"/>
      <c r="NL37" s="38"/>
      <c r="NM37" s="38"/>
      <c r="NN37" s="38"/>
      <c r="NO37" s="38"/>
      <c r="NP37" s="38"/>
      <c r="NQ37" s="38"/>
      <c r="NR37" s="38"/>
      <c r="NS37" s="38"/>
      <c r="NT37" s="38"/>
      <c r="NU37" s="38"/>
      <c r="NV37" s="38"/>
      <c r="NW37" s="38"/>
      <c r="NX37" s="38"/>
      <c r="NY37" s="38"/>
      <c r="NZ37" s="38"/>
      <c r="OA37" s="38"/>
      <c r="OB37" s="38"/>
      <c r="OC37" s="38"/>
      <c r="OD37" s="38"/>
      <c r="OE37" s="38"/>
      <c r="OF37" s="38"/>
      <c r="OG37" s="38"/>
      <c r="OH37" s="38"/>
      <c r="OI37" s="38"/>
      <c r="OJ37" s="38"/>
      <c r="OK37" s="38"/>
      <c r="OL37" s="38"/>
      <c r="OM37" s="38"/>
      <c r="ON37" s="38"/>
      <c r="OO37" s="38"/>
      <c r="OP37" s="38"/>
      <c r="OQ37" s="38"/>
      <c r="OR37" s="38"/>
      <c r="OS37" s="38"/>
      <c r="OT37" s="38"/>
      <c r="OU37" s="38"/>
      <c r="OV37" s="38"/>
      <c r="OW37" s="38"/>
      <c r="OX37" s="38"/>
      <c r="OY37" s="38"/>
      <c r="OZ37" s="38"/>
      <c r="PA37" s="38"/>
      <c r="PB37" s="38"/>
      <c r="PC37" s="38"/>
      <c r="PD37" s="38"/>
      <c r="PE37" s="38"/>
      <c r="PF37" s="38"/>
      <c r="PG37" s="38"/>
      <c r="PH37" s="38"/>
      <c r="PI37" s="38"/>
      <c r="PJ37" s="38"/>
      <c r="PK37" s="38"/>
      <c r="PL37" s="38"/>
      <c r="PM37" s="38"/>
      <c r="PN37" s="38"/>
      <c r="PO37" s="38"/>
      <c r="PP37" s="38"/>
      <c r="PQ37" s="38"/>
      <c r="PR37" s="38"/>
      <c r="PS37" s="38"/>
      <c r="PT37" s="38"/>
      <c r="PU37" s="38"/>
      <c r="PV37" s="38"/>
      <c r="PW37" s="38"/>
      <c r="PX37" s="38"/>
      <c r="PY37" s="38"/>
      <c r="PZ37" s="38"/>
      <c r="QA37" s="38"/>
      <c r="QB37" s="38"/>
      <c r="QC37" s="38"/>
      <c r="QD37" s="38"/>
      <c r="QE37" s="38"/>
      <c r="QF37" s="38"/>
      <c r="QG37" s="38"/>
      <c r="QH37" s="38"/>
      <c r="QI37" s="38"/>
      <c r="QJ37" s="38"/>
      <c r="QK37" s="38"/>
      <c r="QL37" s="38"/>
      <c r="QM37" s="38"/>
      <c r="QN37" s="38"/>
      <c r="QO37" s="38"/>
      <c r="QP37" s="38"/>
      <c r="QQ37" s="38"/>
      <c r="QR37" s="38"/>
      <c r="QS37" s="38"/>
      <c r="QT37" s="38"/>
      <c r="QU37" s="38"/>
      <c r="QV37" s="38"/>
      <c r="QW37" s="38"/>
      <c r="QX37" s="38"/>
      <c r="QY37" s="38"/>
      <c r="QZ37" s="38"/>
      <c r="RA37" s="38"/>
      <c r="RB37" s="38"/>
      <c r="RC37" s="38"/>
      <c r="RD37" s="38"/>
      <c r="RE37" s="38"/>
      <c r="RF37" s="38"/>
      <c r="RG37" s="38"/>
      <c r="RH37" s="38"/>
      <c r="RI37" s="38"/>
      <c r="RJ37" s="38"/>
      <c r="RK37" s="38"/>
      <c r="RL37" s="38"/>
      <c r="RM37" s="38"/>
      <c r="RN37" s="38"/>
      <c r="RO37" s="38"/>
      <c r="RP37" s="38"/>
      <c r="RQ37" s="38"/>
      <c r="RR37" s="38"/>
      <c r="RS37" s="38"/>
      <c r="RT37" s="38"/>
      <c r="RU37" s="38"/>
      <c r="RV37" s="38"/>
      <c r="RW37" s="38"/>
      <c r="RX37" s="38"/>
      <c r="RY37" s="38"/>
      <c r="RZ37" s="38"/>
      <c r="SA37" s="38"/>
      <c r="SB37" s="38"/>
      <c r="SC37" s="38"/>
      <c r="SD37" s="38"/>
      <c r="SE37" s="38"/>
      <c r="SF37" s="38"/>
      <c r="SG37" s="38"/>
      <c r="SH37" s="38"/>
      <c r="SI37" s="38"/>
      <c r="SJ37" s="38"/>
      <c r="SK37" s="38"/>
      <c r="SL37" s="38"/>
      <c r="SM37" s="38"/>
      <c r="SN37" s="38"/>
      <c r="SO37" s="38"/>
      <c r="SP37" s="38"/>
      <c r="SQ37" s="38"/>
      <c r="SR37" s="38"/>
      <c r="SS37" s="38"/>
      <c r="ST37" s="38"/>
      <c r="SU37" s="38"/>
      <c r="SV37" s="38"/>
      <c r="SW37" s="38"/>
      <c r="SX37" s="38"/>
      <c r="SY37" s="38"/>
      <c r="SZ37" s="38"/>
      <c r="TA37" s="38"/>
      <c r="TB37" s="38"/>
      <c r="TC37" s="38"/>
      <c r="TD37" s="38"/>
      <c r="TE37" s="38"/>
      <c r="TF37" s="38"/>
      <c r="TG37" s="38"/>
      <c r="TH37" s="38"/>
      <c r="TI37" s="38"/>
      <c r="TJ37" s="38"/>
      <c r="TK37" s="38"/>
      <c r="TL37" s="38"/>
      <c r="TM37" s="38"/>
      <c r="TN37" s="38"/>
      <c r="TO37" s="38"/>
      <c r="TP37" s="38"/>
      <c r="TQ37" s="38"/>
      <c r="TR37" s="38"/>
      <c r="TS37" s="38"/>
      <c r="TT37" s="38"/>
      <c r="TU37" s="38"/>
      <c r="TV37" s="38"/>
      <c r="TW37" s="38"/>
      <c r="TX37" s="38"/>
      <c r="TY37" s="38"/>
      <c r="TZ37" s="38"/>
      <c r="UA37" s="38"/>
      <c r="UB37" s="38"/>
      <c r="UC37" s="38"/>
      <c r="UD37" s="38"/>
      <c r="UE37" s="38"/>
      <c r="UF37" s="38"/>
      <c r="UG37" s="38"/>
      <c r="UH37" s="38"/>
      <c r="UI37" s="38"/>
      <c r="UJ37" s="38"/>
      <c r="UK37" s="38"/>
      <c r="UL37" s="38"/>
      <c r="UM37" s="38"/>
      <c r="UN37" s="38"/>
      <c r="UO37" s="38"/>
      <c r="UP37" s="38"/>
      <c r="UQ37" s="38"/>
      <c r="UR37" s="38"/>
      <c r="US37" s="38"/>
      <c r="UT37" s="38"/>
      <c r="UU37" s="38"/>
      <c r="UV37" s="38"/>
      <c r="UW37" s="38"/>
      <c r="UX37" s="38"/>
      <c r="UY37" s="38"/>
      <c r="UZ37" s="38"/>
      <c r="VA37" s="38"/>
      <c r="VB37" s="38"/>
      <c r="VC37" s="38"/>
      <c r="VD37" s="38"/>
      <c r="VE37" s="38"/>
      <c r="VF37" s="38"/>
      <c r="VG37" s="38"/>
      <c r="VH37" s="38"/>
      <c r="VI37" s="38"/>
      <c r="VJ37" s="38"/>
      <c r="VK37" s="38"/>
      <c r="VL37" s="38"/>
      <c r="VM37" s="38"/>
      <c r="VN37" s="38"/>
      <c r="VO37" s="38"/>
      <c r="VP37" s="38"/>
      <c r="VQ37" s="38"/>
      <c r="VR37" s="38"/>
      <c r="VS37" s="38"/>
      <c r="VT37" s="38"/>
      <c r="VU37" s="38"/>
      <c r="VV37" s="38"/>
      <c r="VW37" s="38"/>
      <c r="VX37" s="38"/>
      <c r="VY37" s="38"/>
      <c r="VZ37" s="38"/>
      <c r="WA37" s="38"/>
      <c r="WB37" s="38"/>
      <c r="WC37" s="38"/>
      <c r="WD37" s="38"/>
      <c r="WE37" s="38"/>
      <c r="WF37" s="38"/>
      <c r="WG37" s="38"/>
      <c r="WH37" s="38"/>
      <c r="WI37" s="38"/>
      <c r="WJ37" s="38"/>
      <c r="WK37" s="38"/>
      <c r="WL37" s="38"/>
      <c r="WM37" s="38"/>
      <c r="WN37" s="38"/>
      <c r="WO37" s="38"/>
      <c r="WP37" s="38"/>
      <c r="WQ37" s="38"/>
      <c r="WR37" s="38"/>
      <c r="WS37" s="38"/>
      <c r="WT37" s="38"/>
      <c r="WU37" s="38"/>
      <c r="WV37" s="38"/>
      <c r="WW37" s="38"/>
      <c r="WX37" s="38"/>
      <c r="WY37" s="38"/>
      <c r="WZ37" s="38"/>
      <c r="XA37" s="38"/>
      <c r="XB37" s="38"/>
      <c r="XC37" s="38"/>
      <c r="XD37" s="38"/>
      <c r="XE37" s="38"/>
      <c r="XF37" s="38"/>
      <c r="XG37" s="38"/>
      <c r="XH37" s="38"/>
      <c r="XI37" s="38"/>
      <c r="XJ37" s="38"/>
      <c r="XK37" s="38"/>
      <c r="XL37" s="38"/>
      <c r="XM37" s="38"/>
      <c r="XN37" s="38"/>
      <c r="XO37" s="38"/>
      <c r="XP37" s="38"/>
      <c r="XQ37" s="38"/>
      <c r="XR37" s="38"/>
      <c r="XS37" s="38"/>
      <c r="XT37" s="38"/>
      <c r="XU37" s="38"/>
      <c r="XV37" s="38"/>
      <c r="XW37" s="38"/>
      <c r="XX37" s="38"/>
      <c r="XY37" s="38"/>
      <c r="XZ37" s="38"/>
      <c r="YA37" s="38"/>
      <c r="YB37" s="38"/>
      <c r="YC37" s="38"/>
      <c r="YD37" s="38"/>
      <c r="YE37" s="38"/>
      <c r="YF37" s="38"/>
      <c r="YG37" s="38"/>
      <c r="YH37" s="38"/>
      <c r="YI37" s="38"/>
      <c r="YJ37" s="38"/>
      <c r="YK37" s="38"/>
      <c r="YL37" s="38"/>
      <c r="YM37" s="38"/>
      <c r="YN37" s="38"/>
      <c r="YO37" s="38"/>
      <c r="YP37" s="38"/>
      <c r="YQ37" s="38"/>
      <c r="YR37" s="38"/>
      <c r="YS37" s="38"/>
      <c r="YT37" s="38"/>
      <c r="YU37" s="38"/>
      <c r="YV37" s="38"/>
      <c r="YW37" s="38"/>
      <c r="YX37" s="38"/>
      <c r="YY37" s="38"/>
      <c r="YZ37" s="38"/>
      <c r="ZA37" s="38"/>
      <c r="ZB37" s="38"/>
      <c r="ZC37" s="38"/>
      <c r="ZD37" s="38"/>
      <c r="ZE37" s="38"/>
      <c r="ZF37" s="38"/>
      <c r="ZG37" s="38"/>
      <c r="ZH37" s="38"/>
      <c r="ZI37" s="38"/>
      <c r="ZJ37" s="38"/>
      <c r="ZK37" s="38"/>
      <c r="ZL37" s="38"/>
      <c r="ZM37" s="38"/>
      <c r="ZN37" s="38"/>
      <c r="ZO37" s="38"/>
      <c r="ZP37" s="38"/>
      <c r="ZQ37" s="38"/>
      <c r="ZR37" s="38"/>
      <c r="ZS37" s="38"/>
      <c r="ZT37" s="38"/>
      <c r="ZU37" s="38"/>
      <c r="ZV37" s="38"/>
      <c r="ZW37" s="38"/>
      <c r="ZX37" s="38"/>
      <c r="ZY37" s="38"/>
      <c r="ZZ37" s="38"/>
      <c r="AAA37" s="38"/>
      <c r="AAB37" s="38"/>
      <c r="AAC37" s="38"/>
      <c r="AAD37" s="38"/>
      <c r="AAE37" s="38"/>
      <c r="AAF37" s="38"/>
      <c r="AAG37" s="38"/>
      <c r="AAH37" s="38"/>
      <c r="AAI37" s="38"/>
      <c r="AAJ37" s="38"/>
      <c r="AAK37" s="38"/>
      <c r="AAL37" s="38"/>
      <c r="AAM37" s="38"/>
      <c r="AAN37" s="38"/>
      <c r="AAO37" s="38"/>
      <c r="AAP37" s="38"/>
      <c r="AAQ37" s="38"/>
      <c r="AAR37" s="38"/>
      <c r="AAS37" s="38"/>
      <c r="AAT37" s="38"/>
      <c r="AAU37" s="38"/>
      <c r="AAV37" s="38"/>
      <c r="AAW37" s="38"/>
      <c r="AAX37" s="38"/>
      <c r="AAY37" s="38"/>
      <c r="AAZ37" s="38"/>
      <c r="ABA37" s="38"/>
      <c r="ABB37" s="38"/>
      <c r="ABC37" s="38"/>
      <c r="ABD37" s="38"/>
      <c r="ABE37" s="38"/>
      <c r="ABF37" s="38"/>
      <c r="ABG37" s="38"/>
      <c r="ABH37" s="38"/>
      <c r="ABI37" s="38"/>
      <c r="ABJ37" s="38"/>
      <c r="ABK37" s="38"/>
      <c r="ABL37" s="38"/>
      <c r="ABM37" s="38"/>
      <c r="ABN37" s="38"/>
      <c r="ABO37" s="38"/>
      <c r="ABP37" s="38"/>
      <c r="ABQ37" s="38"/>
      <c r="ABR37" s="38"/>
      <c r="ABS37" s="38"/>
      <c r="ABT37" s="38"/>
      <c r="ABU37" s="38"/>
      <c r="ABV37" s="38"/>
      <c r="ABW37" s="38"/>
      <c r="ABX37" s="38"/>
      <c r="ABY37" s="38"/>
      <c r="ABZ37" s="38"/>
      <c r="ACA37" s="38"/>
      <c r="ACB37" s="38"/>
      <c r="ACC37" s="38"/>
      <c r="ACD37" s="38"/>
      <c r="ACE37" s="38"/>
      <c r="ACF37" s="38"/>
      <c r="ACG37" s="38"/>
      <c r="ACH37" s="38"/>
      <c r="ACI37" s="38"/>
      <c r="ACJ37" s="38"/>
      <c r="ACK37" s="38"/>
      <c r="ACL37" s="38"/>
      <c r="ACM37" s="38"/>
      <c r="ACN37" s="38"/>
      <c r="ACO37" s="38"/>
      <c r="ACP37" s="38"/>
      <c r="ACQ37" s="38"/>
      <c r="ACR37" s="38"/>
      <c r="ACS37" s="38"/>
      <c r="ACT37" s="38"/>
      <c r="ACU37" s="38"/>
      <c r="ACV37" s="38"/>
      <c r="ACW37" s="38"/>
      <c r="ACX37" s="38"/>
      <c r="ACY37" s="38"/>
      <c r="ACZ37" s="38"/>
      <c r="ADA37" s="38"/>
      <c r="ADB37" s="38"/>
      <c r="ADC37" s="38"/>
      <c r="ADD37" s="38"/>
      <c r="ADE37" s="38"/>
      <c r="ADF37" s="38"/>
      <c r="ADG37" s="38"/>
      <c r="ADH37" s="38"/>
      <c r="ADI37" s="38"/>
      <c r="ADJ37" s="38"/>
      <c r="ADK37" s="38"/>
      <c r="ADL37" s="38"/>
      <c r="ADM37" s="38"/>
      <c r="ADN37" s="38"/>
      <c r="ADO37" s="38"/>
      <c r="ADP37" s="38"/>
      <c r="ADQ37" s="38"/>
      <c r="ADR37" s="38"/>
      <c r="ADS37" s="38"/>
      <c r="ADT37" s="38"/>
      <c r="ADU37" s="38"/>
      <c r="ADV37" s="38"/>
      <c r="ADW37" s="38"/>
      <c r="ADX37" s="38"/>
      <c r="ADY37" s="38"/>
      <c r="ADZ37" s="38"/>
      <c r="AEA37" s="38"/>
      <c r="AEB37" s="38"/>
      <c r="AEC37" s="38"/>
      <c r="AED37" s="38"/>
      <c r="AEE37" s="38"/>
      <c r="AEF37" s="38"/>
      <c r="AEG37" s="38"/>
      <c r="AEH37" s="38"/>
      <c r="AEI37" s="38"/>
      <c r="AEJ37" s="38"/>
      <c r="AEK37" s="38"/>
      <c r="AEL37" s="38"/>
      <c r="AEM37" s="38"/>
      <c r="AEN37" s="38"/>
      <c r="AEO37" s="38"/>
      <c r="AEP37" s="38"/>
      <c r="AEQ37" s="38"/>
      <c r="AER37" s="38"/>
      <c r="AES37" s="38"/>
      <c r="AET37" s="38"/>
      <c r="AEU37" s="38"/>
      <c r="AEV37" s="38"/>
      <c r="AEW37" s="38"/>
      <c r="AEX37" s="38"/>
      <c r="AEY37" s="38"/>
      <c r="AEZ37" s="38"/>
      <c r="AFA37" s="38"/>
      <c r="AFB37" s="38"/>
      <c r="AFC37" s="38"/>
      <c r="AFD37" s="38"/>
      <c r="AFE37" s="38"/>
      <c r="AFF37" s="38"/>
      <c r="AFG37" s="38"/>
      <c r="AFH37" s="38"/>
      <c r="AFI37" s="38"/>
      <c r="AFJ37" s="38"/>
      <c r="AFK37" s="38"/>
      <c r="AFL37" s="38"/>
      <c r="AFM37" s="38"/>
      <c r="AFN37" s="38"/>
      <c r="AFO37" s="38"/>
      <c r="AFP37" s="38"/>
      <c r="AFQ37" s="38"/>
      <c r="AFR37" s="38"/>
      <c r="AFS37" s="38"/>
      <c r="AFT37" s="38"/>
      <c r="AFU37" s="38"/>
      <c r="AFV37" s="38"/>
      <c r="AFW37" s="38"/>
      <c r="AFX37" s="38"/>
      <c r="AFY37" s="38"/>
      <c r="AFZ37" s="38"/>
      <c r="AGA37" s="38"/>
      <c r="AGB37" s="38"/>
      <c r="AGC37" s="38"/>
      <c r="AGD37" s="38"/>
      <c r="AGE37" s="38"/>
      <c r="AGF37" s="38"/>
      <c r="AGG37" s="38"/>
      <c r="AGH37" s="38"/>
      <c r="AGI37" s="38"/>
      <c r="AGJ37" s="38"/>
      <c r="AGK37" s="38"/>
      <c r="AGL37" s="38"/>
      <c r="AGM37" s="38"/>
      <c r="AGN37" s="38"/>
      <c r="AGO37" s="38"/>
      <c r="AGP37" s="38"/>
      <c r="AGQ37" s="38"/>
      <c r="AGR37" s="38"/>
      <c r="AGS37" s="38"/>
      <c r="AGT37" s="38"/>
      <c r="AGU37" s="38"/>
      <c r="AGV37" s="38"/>
      <c r="AGW37" s="38"/>
      <c r="AGX37" s="38"/>
      <c r="AGY37" s="38"/>
      <c r="AGZ37" s="38"/>
      <c r="AHA37" s="38"/>
      <c r="AHB37" s="38"/>
      <c r="AHC37" s="38"/>
      <c r="AHD37" s="38"/>
      <c r="AHE37" s="38"/>
      <c r="AHF37" s="38"/>
      <c r="AHG37" s="38"/>
      <c r="AHH37" s="38"/>
      <c r="AHI37" s="38"/>
      <c r="AHJ37" s="38"/>
      <c r="AHK37" s="38"/>
      <c r="AHL37" s="38"/>
      <c r="AHM37" s="38"/>
      <c r="AHN37" s="38"/>
      <c r="AHO37" s="38"/>
      <c r="AHP37" s="38"/>
      <c r="AHQ37" s="38"/>
      <c r="AHR37" s="38"/>
      <c r="AHS37" s="38"/>
      <c r="AHT37" s="38"/>
      <c r="AHU37" s="38"/>
      <c r="AHV37" s="38"/>
      <c r="AHW37" s="38"/>
      <c r="AHX37" s="38"/>
      <c r="AHY37" s="38"/>
      <c r="AHZ37" s="38"/>
      <c r="AIA37" s="38"/>
      <c r="AIB37" s="38"/>
      <c r="AIC37" s="38"/>
      <c r="AID37" s="38"/>
      <c r="AIE37" s="38"/>
      <c r="AIF37" s="38"/>
      <c r="AIG37" s="38"/>
      <c r="AIH37" s="38"/>
      <c r="AII37" s="38"/>
      <c r="AIJ37" s="38"/>
      <c r="AIK37" s="38"/>
      <c r="AIL37" s="38"/>
      <c r="AIM37" s="38"/>
      <c r="AIN37" s="38"/>
      <c r="AIO37" s="38"/>
      <c r="AIP37" s="38"/>
      <c r="AIQ37" s="38"/>
      <c r="AIR37" s="38"/>
      <c r="AIS37" s="38"/>
      <c r="AIT37" s="38"/>
      <c r="AIU37" s="38"/>
      <c r="AIV37" s="38"/>
      <c r="AIW37" s="38"/>
      <c r="AIX37" s="38"/>
      <c r="AIY37" s="38"/>
      <c r="AIZ37" s="38"/>
      <c r="AJA37" s="38"/>
      <c r="AJB37" s="38"/>
      <c r="AJC37" s="38"/>
      <c r="AJD37" s="38"/>
      <c r="AJE37" s="38"/>
      <c r="AJF37" s="38"/>
      <c r="AJG37" s="38"/>
      <c r="AJH37" s="38"/>
      <c r="AJI37" s="38"/>
      <c r="AJJ37" s="38"/>
      <c r="AJK37" s="38"/>
      <c r="AJL37" s="38"/>
      <c r="AJM37" s="38"/>
      <c r="AJN37" s="38"/>
      <c r="AJO37" s="38"/>
      <c r="AJP37" s="38"/>
      <c r="AJQ37" s="38"/>
      <c r="AJR37" s="38"/>
      <c r="AJS37" s="38"/>
      <c r="AJT37" s="38"/>
      <c r="AJU37" s="38"/>
      <c r="AJV37" s="38"/>
      <c r="AJW37" s="38"/>
      <c r="AJX37" s="38"/>
      <c r="AJY37" s="38"/>
      <c r="AJZ37" s="38"/>
      <c r="AKA37" s="38"/>
      <c r="AKB37" s="38"/>
      <c r="AKC37" s="38"/>
      <c r="AKD37" s="38"/>
      <c r="AKE37" s="38"/>
      <c r="AKF37" s="38"/>
      <c r="AKG37" s="38"/>
      <c r="AKH37" s="38"/>
      <c r="AKI37" s="38"/>
      <c r="AKJ37" s="38"/>
      <c r="AKK37" s="38"/>
      <c r="AKL37" s="38"/>
      <c r="AKM37" s="38"/>
      <c r="AKN37" s="38"/>
      <c r="AKO37" s="38"/>
      <c r="AKP37" s="38"/>
      <c r="AKQ37" s="38"/>
      <c r="AKR37" s="38"/>
      <c r="AKS37" s="38"/>
      <c r="AKT37" s="38"/>
      <c r="AKU37" s="38"/>
      <c r="AKV37" s="38"/>
      <c r="AKW37" s="38"/>
      <c r="AKX37" s="38"/>
      <c r="AKY37" s="38"/>
      <c r="AKZ37" s="38"/>
      <c r="ALA37" s="38"/>
      <c r="ALB37" s="38"/>
      <c r="ALC37" s="38"/>
      <c r="ALD37" s="38"/>
      <c r="ALE37" s="38"/>
      <c r="ALF37" s="38"/>
      <c r="ALG37" s="38"/>
      <c r="ALH37" s="38"/>
      <c r="ALI37" s="38"/>
      <c r="ALJ37" s="38"/>
      <c r="ALK37" s="38"/>
      <c r="ALL37" s="38"/>
      <c r="ALM37" s="38"/>
      <c r="ALN37" s="38"/>
      <c r="ALO37" s="38"/>
      <c r="ALP37" s="38"/>
      <c r="ALQ37" s="38"/>
      <c r="ALR37" s="38"/>
      <c r="ALS37" s="38"/>
      <c r="ALT37" s="38"/>
      <c r="ALU37" s="38"/>
      <c r="ALV37" s="38"/>
      <c r="ALW37" s="38"/>
      <c r="ALX37" s="38"/>
      <c r="ALY37" s="38"/>
      <c r="ALZ37" s="38"/>
      <c r="AMA37" s="38"/>
      <c r="AMB37" s="38"/>
      <c r="AMC37" s="38"/>
      <c r="AMD37" s="38"/>
      <c r="AME37" s="38"/>
      <c r="AMF37" s="38"/>
      <c r="AMG37" s="38"/>
      <c r="AMH37" s="38"/>
      <c r="AMI37" s="38"/>
      <c r="AMJ37" s="38"/>
      <c r="AMK37" s="38"/>
      <c r="AML37" s="38"/>
      <c r="AMM37" s="38"/>
      <c r="AMN37" s="38"/>
      <c r="AMO37" s="38"/>
      <c r="AMP37" s="38"/>
      <c r="AMQ37" s="38"/>
      <c r="AMR37" s="38"/>
      <c r="AMS37" s="38"/>
      <c r="AMT37" s="38"/>
      <c r="AMU37" s="38"/>
      <c r="AMV37" s="38"/>
      <c r="AMW37" s="38"/>
      <c r="AMX37" s="38"/>
      <c r="AMY37" s="38"/>
      <c r="AMZ37" s="38"/>
      <c r="ANA37" s="38"/>
      <c r="ANB37" s="38"/>
      <c r="ANC37" s="38"/>
      <c r="AND37" s="38"/>
      <c r="ANE37" s="38"/>
      <c r="ANF37" s="38"/>
      <c r="ANG37" s="38"/>
      <c r="ANH37" s="38"/>
      <c r="ANI37" s="38"/>
      <c r="ANJ37" s="38"/>
      <c r="ANK37" s="38"/>
      <c r="ANL37" s="38"/>
      <c r="ANM37" s="38"/>
      <c r="ANN37" s="38"/>
      <c r="ANO37" s="38"/>
      <c r="ANP37" s="38"/>
      <c r="ANQ37" s="38"/>
      <c r="ANR37" s="38"/>
      <c r="ANS37" s="38"/>
      <c r="ANT37" s="38"/>
      <c r="ANU37" s="38"/>
      <c r="ANV37" s="38"/>
      <c r="ANW37" s="38"/>
      <c r="ANX37" s="38"/>
      <c r="ANY37" s="38"/>
      <c r="ANZ37" s="38"/>
      <c r="AOA37" s="38"/>
      <c r="AOB37" s="38"/>
      <c r="AOC37" s="38"/>
      <c r="AOD37" s="38"/>
      <c r="AOE37" s="38"/>
      <c r="AOF37" s="38"/>
      <c r="AOG37" s="38"/>
      <c r="AOH37" s="38"/>
      <c r="AOI37" s="38"/>
      <c r="AOJ37" s="38"/>
      <c r="AOK37" s="38"/>
      <c r="AOL37" s="38"/>
      <c r="AOM37" s="38"/>
      <c r="AON37" s="38"/>
      <c r="AOO37" s="38"/>
      <c r="AOP37" s="38"/>
      <c r="AOQ37" s="38"/>
      <c r="AOR37" s="38"/>
      <c r="AOS37" s="38"/>
      <c r="AOT37" s="38"/>
      <c r="AOU37" s="38"/>
      <c r="AOV37" s="38"/>
      <c r="AOW37" s="38"/>
      <c r="AOX37" s="38"/>
      <c r="AOY37" s="38"/>
      <c r="AOZ37" s="38"/>
      <c r="APA37" s="38"/>
      <c r="APB37" s="38"/>
      <c r="APC37" s="38"/>
      <c r="APD37" s="38"/>
      <c r="APE37" s="38"/>
      <c r="APF37" s="38"/>
      <c r="APG37" s="38"/>
      <c r="APH37" s="38"/>
      <c r="API37" s="38"/>
      <c r="APJ37" s="38"/>
      <c r="APK37" s="38"/>
      <c r="APL37" s="38"/>
      <c r="APM37" s="38"/>
      <c r="APN37" s="38"/>
      <c r="APO37" s="38"/>
      <c r="APP37" s="38"/>
      <c r="APQ37" s="38"/>
      <c r="APR37" s="38"/>
      <c r="APS37" s="38"/>
      <c r="APT37" s="38"/>
      <c r="APU37" s="38"/>
      <c r="APV37" s="38"/>
      <c r="APW37" s="38"/>
      <c r="APX37" s="38"/>
      <c r="APY37" s="38"/>
      <c r="APZ37" s="38"/>
      <c r="AQA37" s="38"/>
      <c r="AQB37" s="38"/>
      <c r="AQC37" s="38"/>
      <c r="AQD37" s="38"/>
      <c r="AQE37" s="38"/>
      <c r="AQF37" s="38"/>
      <c r="AQG37" s="38"/>
      <c r="AQH37" s="38"/>
      <c r="AQI37" s="38"/>
      <c r="AQJ37" s="38"/>
      <c r="AQK37" s="38"/>
      <c r="AQL37" s="38"/>
      <c r="AQM37" s="38"/>
      <c r="AQN37" s="38"/>
      <c r="AQO37" s="38"/>
      <c r="AQP37" s="38"/>
      <c r="AQQ37" s="38"/>
      <c r="AQR37" s="38"/>
      <c r="AQS37" s="38"/>
      <c r="AQT37" s="38"/>
      <c r="AQU37" s="38"/>
      <c r="AQV37" s="38"/>
      <c r="AQW37" s="38"/>
      <c r="AQX37" s="38"/>
      <c r="AQY37" s="38"/>
      <c r="AQZ37" s="38"/>
      <c r="ARA37" s="38"/>
      <c r="ARB37" s="38"/>
      <c r="ARC37" s="38"/>
      <c r="ARD37" s="38"/>
      <c r="ARE37" s="38"/>
      <c r="ARF37" s="38"/>
      <c r="ARG37" s="38"/>
      <c r="ARH37" s="38"/>
      <c r="ARI37" s="38"/>
      <c r="ARJ37" s="38"/>
      <c r="ARK37" s="38"/>
      <c r="ARL37" s="38"/>
      <c r="ARM37" s="38"/>
      <c r="ARN37" s="38"/>
      <c r="ARO37" s="38"/>
      <c r="ARP37" s="38"/>
      <c r="ARQ37" s="38"/>
      <c r="ARR37" s="38"/>
      <c r="ARS37" s="38"/>
      <c r="ART37" s="38"/>
      <c r="ARU37" s="38"/>
      <c r="ARV37" s="38"/>
      <c r="ARW37" s="38"/>
      <c r="ARX37" s="38"/>
      <c r="ARY37" s="38"/>
      <c r="ARZ37" s="38"/>
      <c r="ASA37" s="38"/>
      <c r="ASB37" s="38"/>
      <c r="ASC37" s="38"/>
      <c r="ASD37" s="38"/>
      <c r="ASE37" s="38"/>
      <c r="ASF37" s="38"/>
      <c r="ASG37" s="38"/>
      <c r="ASH37" s="38"/>
      <c r="ASI37" s="38"/>
      <c r="ASJ37" s="38"/>
      <c r="ASK37" s="38"/>
      <c r="ASL37" s="38"/>
      <c r="ASM37" s="38"/>
      <c r="ASN37" s="38"/>
      <c r="ASO37" s="38"/>
      <c r="ASP37" s="38"/>
      <c r="ASQ37" s="38"/>
      <c r="ASR37" s="38"/>
      <c r="ASS37" s="38"/>
      <c r="AST37" s="38"/>
      <c r="ASU37" s="38"/>
      <c r="ASV37" s="38"/>
      <c r="ASW37" s="38"/>
      <c r="ASX37" s="38"/>
      <c r="ASY37" s="38"/>
      <c r="ASZ37" s="38"/>
      <c r="ATA37" s="38"/>
      <c r="ATB37" s="38"/>
      <c r="ATC37" s="38"/>
      <c r="ATD37" s="38"/>
      <c r="ATE37" s="38"/>
      <c r="ATF37" s="38"/>
      <c r="ATG37" s="38"/>
      <c r="ATH37" s="38"/>
      <c r="ATI37" s="38"/>
      <c r="ATJ37" s="38"/>
      <c r="ATK37" s="38"/>
      <c r="ATL37" s="38"/>
      <c r="ATM37" s="38"/>
      <c r="ATN37" s="38"/>
      <c r="ATO37" s="38"/>
      <c r="ATP37" s="38"/>
      <c r="ATQ37" s="38"/>
      <c r="ATR37" s="38"/>
      <c r="ATS37" s="38"/>
      <c r="ATT37" s="38"/>
      <c r="ATU37" s="38"/>
      <c r="ATV37" s="38"/>
      <c r="ATW37" s="38"/>
      <c r="ATX37" s="38"/>
      <c r="ATY37" s="38"/>
      <c r="ATZ37" s="38"/>
      <c r="AUA37" s="38"/>
      <c r="AUB37" s="38"/>
      <c r="AUC37" s="38"/>
      <c r="AUD37" s="38"/>
      <c r="AUE37" s="38"/>
      <c r="AUF37" s="38"/>
      <c r="AUG37" s="38"/>
      <c r="AUH37" s="38"/>
      <c r="AUI37" s="38"/>
      <c r="AUJ37" s="38"/>
      <c r="AUK37" s="38"/>
      <c r="AUL37" s="38"/>
      <c r="AUM37" s="38"/>
      <c r="AUN37" s="38"/>
      <c r="AUO37" s="38"/>
      <c r="AUP37" s="38"/>
      <c r="AUQ37" s="38"/>
      <c r="AUR37" s="38"/>
      <c r="AUS37" s="38"/>
      <c r="AUT37" s="38"/>
      <c r="AUU37" s="38"/>
      <c r="AUV37" s="38"/>
      <c r="AUW37" s="38"/>
      <c r="AUX37" s="38"/>
      <c r="AUY37" s="38"/>
      <c r="AUZ37" s="38"/>
      <c r="AVA37" s="38"/>
      <c r="AVB37" s="38"/>
      <c r="AVC37" s="38"/>
      <c r="AVD37" s="38"/>
      <c r="AVE37" s="38"/>
      <c r="AVF37" s="38"/>
      <c r="AVG37" s="38"/>
      <c r="AVH37" s="38"/>
      <c r="AVI37" s="38"/>
      <c r="AVJ37" s="38"/>
      <c r="AVK37" s="38"/>
      <c r="AVL37" s="38"/>
      <c r="AVM37" s="38"/>
      <c r="AVN37" s="38"/>
      <c r="AVO37" s="38"/>
      <c r="AVP37" s="38"/>
    </row>
    <row r="38" spans="1:1264" s="12" customFormat="1" ht="227.25" customHeight="1" x14ac:dyDescent="0.3">
      <c r="A38" s="17">
        <v>26</v>
      </c>
      <c r="B38" s="24">
        <v>45426</v>
      </c>
      <c r="C38" s="29" t="s">
        <v>50</v>
      </c>
      <c r="D38" s="22" t="s">
        <v>110</v>
      </c>
      <c r="E38" s="19" t="s">
        <v>152</v>
      </c>
      <c r="F38" s="26"/>
      <c r="G38" s="20">
        <v>800</v>
      </c>
      <c r="H38" s="20">
        <f t="shared" si="0"/>
        <v>234336.86999999997</v>
      </c>
    </row>
    <row r="39" spans="1:1264" s="18" customFormat="1" ht="167.25" customHeight="1" x14ac:dyDescent="0.3">
      <c r="A39" s="17">
        <v>27</v>
      </c>
      <c r="B39" s="24">
        <v>45426</v>
      </c>
      <c r="C39" s="29" t="s">
        <v>49</v>
      </c>
      <c r="D39" s="22" t="s">
        <v>111</v>
      </c>
      <c r="E39" s="19" t="s">
        <v>153</v>
      </c>
      <c r="F39" s="32"/>
      <c r="G39" s="20">
        <v>1700</v>
      </c>
      <c r="H39" s="20">
        <f t="shared" si="0"/>
        <v>232636.86999999997</v>
      </c>
    </row>
    <row r="40" spans="1:1264" s="18" customFormat="1" ht="131.25" customHeight="1" x14ac:dyDescent="0.3">
      <c r="A40" s="17">
        <v>28</v>
      </c>
      <c r="B40" s="24">
        <v>45426</v>
      </c>
      <c r="C40" s="29" t="s">
        <v>48</v>
      </c>
      <c r="D40" s="22" t="s">
        <v>103</v>
      </c>
      <c r="E40" s="19" t="s">
        <v>131</v>
      </c>
      <c r="F40" s="32"/>
      <c r="G40" s="20">
        <v>5600</v>
      </c>
      <c r="H40" s="20">
        <f t="shared" si="0"/>
        <v>227036.86999999997</v>
      </c>
    </row>
    <row r="41" spans="1:1264" s="18" customFormat="1" ht="126" customHeight="1" x14ac:dyDescent="0.3">
      <c r="A41" s="17">
        <v>29</v>
      </c>
      <c r="B41" s="24">
        <v>45426</v>
      </c>
      <c r="C41" s="29" t="s">
        <v>47</v>
      </c>
      <c r="D41" s="22" t="s">
        <v>46</v>
      </c>
      <c r="E41" s="19" t="s">
        <v>154</v>
      </c>
      <c r="F41" s="32"/>
      <c r="G41" s="20">
        <v>9500</v>
      </c>
      <c r="H41" s="20">
        <f t="shared" si="0"/>
        <v>217536.86999999997</v>
      </c>
    </row>
    <row r="42" spans="1:1264" s="12" customFormat="1" ht="190.5" customHeight="1" x14ac:dyDescent="0.3">
      <c r="A42" s="17">
        <v>30</v>
      </c>
      <c r="B42" s="24">
        <v>45428</v>
      </c>
      <c r="C42" s="29" t="s">
        <v>17</v>
      </c>
      <c r="D42" s="22" t="s">
        <v>32</v>
      </c>
      <c r="E42" s="19" t="s">
        <v>132</v>
      </c>
      <c r="F42" s="26"/>
      <c r="G42" s="20">
        <v>8500</v>
      </c>
      <c r="H42" s="20">
        <f t="shared" si="0"/>
        <v>209036.86999999997</v>
      </c>
    </row>
    <row r="43" spans="1:1264" s="12" customFormat="1" ht="170.25" customHeight="1" x14ac:dyDescent="0.3">
      <c r="A43" s="17">
        <v>31</v>
      </c>
      <c r="B43" s="24">
        <v>45428</v>
      </c>
      <c r="C43" s="29" t="s">
        <v>17</v>
      </c>
      <c r="D43" s="22" t="s">
        <v>32</v>
      </c>
      <c r="E43" s="19" t="s">
        <v>133</v>
      </c>
      <c r="F43" s="26"/>
      <c r="G43" s="20">
        <v>38000</v>
      </c>
      <c r="H43" s="20">
        <f t="shared" si="0"/>
        <v>171036.86999999997</v>
      </c>
    </row>
    <row r="44" spans="1:1264" s="12" customFormat="1" ht="188.25" customHeight="1" x14ac:dyDescent="0.3">
      <c r="A44" s="17">
        <v>32</v>
      </c>
      <c r="B44" s="24">
        <v>45428</v>
      </c>
      <c r="C44" s="29" t="s">
        <v>17</v>
      </c>
      <c r="D44" s="22" t="s">
        <v>32</v>
      </c>
      <c r="E44" s="19" t="s">
        <v>155</v>
      </c>
      <c r="F44" s="26"/>
      <c r="G44" s="20">
        <v>28500</v>
      </c>
      <c r="H44" s="20">
        <f t="shared" si="0"/>
        <v>142536.86999999997</v>
      </c>
    </row>
    <row r="45" spans="1:1264" s="12" customFormat="1" ht="190.5" customHeight="1" x14ac:dyDescent="0.3">
      <c r="A45" s="17">
        <v>33</v>
      </c>
      <c r="B45" s="24">
        <v>45428</v>
      </c>
      <c r="C45" s="29" t="s">
        <v>17</v>
      </c>
      <c r="D45" s="22" t="s">
        <v>32</v>
      </c>
      <c r="E45" s="19" t="s">
        <v>163</v>
      </c>
      <c r="F45" s="26"/>
      <c r="G45" s="20">
        <v>19000</v>
      </c>
      <c r="H45" s="20">
        <f t="shared" si="0"/>
        <v>123536.86999999997</v>
      </c>
    </row>
    <row r="46" spans="1:1264" s="12" customFormat="1" ht="189.75" customHeight="1" x14ac:dyDescent="0.3">
      <c r="A46" s="17">
        <v>34</v>
      </c>
      <c r="B46" s="24">
        <v>45428</v>
      </c>
      <c r="C46" s="29" t="s">
        <v>17</v>
      </c>
      <c r="D46" s="22" t="s">
        <v>32</v>
      </c>
      <c r="E46" s="19" t="s">
        <v>156</v>
      </c>
      <c r="F46" s="26"/>
      <c r="G46" s="20">
        <v>11250</v>
      </c>
      <c r="H46" s="20">
        <f t="shared" si="0"/>
        <v>112286.86999999997</v>
      </c>
    </row>
    <row r="47" spans="1:1264" s="45" customFormat="1" ht="166.5" customHeight="1" x14ac:dyDescent="0.3">
      <c r="A47" s="17">
        <v>35</v>
      </c>
      <c r="B47" s="24">
        <v>45428</v>
      </c>
      <c r="C47" s="29" t="s">
        <v>17</v>
      </c>
      <c r="D47" s="22" t="s">
        <v>23</v>
      </c>
      <c r="E47" s="19" t="s">
        <v>157</v>
      </c>
      <c r="F47" s="26"/>
      <c r="G47" s="20">
        <v>6050</v>
      </c>
      <c r="H47" s="20">
        <f t="shared" si="0"/>
        <v>106236.86999999997</v>
      </c>
    </row>
    <row r="48" spans="1:1264" s="45" customFormat="1" ht="167.25" customHeight="1" x14ac:dyDescent="0.3">
      <c r="A48" s="17">
        <v>36</v>
      </c>
      <c r="B48" s="24">
        <v>45428</v>
      </c>
      <c r="C48" s="29" t="s">
        <v>17</v>
      </c>
      <c r="D48" s="22" t="s">
        <v>23</v>
      </c>
      <c r="E48" s="19" t="s">
        <v>158</v>
      </c>
      <c r="F48" s="26"/>
      <c r="G48" s="20">
        <v>3650</v>
      </c>
      <c r="H48" s="20">
        <f t="shared" si="0"/>
        <v>102586.86999999997</v>
      </c>
    </row>
    <row r="49" spans="1:8" s="12" customFormat="1" ht="129" customHeight="1" x14ac:dyDescent="0.3">
      <c r="A49" s="17">
        <v>37</v>
      </c>
      <c r="B49" s="24">
        <v>45428</v>
      </c>
      <c r="C49" s="29" t="s">
        <v>58</v>
      </c>
      <c r="D49" s="22" t="s">
        <v>59</v>
      </c>
      <c r="E49" s="19" t="s">
        <v>134</v>
      </c>
      <c r="F49" s="32"/>
      <c r="G49" s="33">
        <v>1100</v>
      </c>
      <c r="H49" s="20">
        <f t="shared" si="0"/>
        <v>101486.86999999997</v>
      </c>
    </row>
    <row r="50" spans="1:8" s="18" customFormat="1" ht="168.75" customHeight="1" x14ac:dyDescent="0.3">
      <c r="A50" s="17">
        <v>38</v>
      </c>
      <c r="B50" s="24">
        <v>45428</v>
      </c>
      <c r="C50" s="29" t="s">
        <v>60</v>
      </c>
      <c r="D50" s="22" t="s">
        <v>112</v>
      </c>
      <c r="E50" s="22" t="s">
        <v>104</v>
      </c>
      <c r="F50" s="32"/>
      <c r="G50" s="33">
        <v>2450</v>
      </c>
      <c r="H50" s="20">
        <f t="shared" si="0"/>
        <v>99036.869999999966</v>
      </c>
    </row>
    <row r="51" spans="1:8" s="40" customFormat="1" ht="144.75" customHeight="1" x14ac:dyDescent="0.3">
      <c r="A51" s="17">
        <v>39</v>
      </c>
      <c r="B51" s="24">
        <v>45428</v>
      </c>
      <c r="C51" s="29" t="s">
        <v>61</v>
      </c>
      <c r="D51" s="22" t="s">
        <v>21</v>
      </c>
      <c r="E51" s="19" t="s">
        <v>159</v>
      </c>
      <c r="F51" s="26"/>
      <c r="G51" s="20">
        <v>3050</v>
      </c>
      <c r="H51" s="20">
        <f t="shared" si="0"/>
        <v>95986.869999999966</v>
      </c>
    </row>
    <row r="52" spans="1:8" s="40" customFormat="1" ht="144.75" customHeight="1" x14ac:dyDescent="0.3">
      <c r="A52" s="17">
        <v>40</v>
      </c>
      <c r="B52" s="24">
        <v>45428</v>
      </c>
      <c r="C52" s="29" t="s">
        <v>62</v>
      </c>
      <c r="D52" s="22" t="s">
        <v>21</v>
      </c>
      <c r="E52" s="19" t="s">
        <v>164</v>
      </c>
      <c r="F52" s="26"/>
      <c r="G52" s="20">
        <v>3050</v>
      </c>
      <c r="H52" s="20">
        <f t="shared" si="0"/>
        <v>92936.869999999966</v>
      </c>
    </row>
    <row r="53" spans="1:8" s="12" customFormat="1" ht="189.75" customHeight="1" x14ac:dyDescent="0.3">
      <c r="A53" s="17">
        <v>41</v>
      </c>
      <c r="B53" s="24">
        <v>45428</v>
      </c>
      <c r="C53" s="29" t="s">
        <v>63</v>
      </c>
      <c r="D53" s="22" t="s">
        <v>100</v>
      </c>
      <c r="E53" s="19" t="s">
        <v>165</v>
      </c>
      <c r="F53" s="32"/>
      <c r="G53" s="33">
        <v>9500</v>
      </c>
      <c r="H53" s="20">
        <f t="shared" si="0"/>
        <v>83436.869999999966</v>
      </c>
    </row>
    <row r="54" spans="1:8" s="18" customFormat="1" ht="125.25" customHeight="1" x14ac:dyDescent="0.3">
      <c r="A54" s="17">
        <v>42</v>
      </c>
      <c r="B54" s="24">
        <v>45428</v>
      </c>
      <c r="C54" s="29" t="s">
        <v>64</v>
      </c>
      <c r="D54" s="22" t="s">
        <v>103</v>
      </c>
      <c r="E54" s="19" t="s">
        <v>166</v>
      </c>
      <c r="F54" s="32"/>
      <c r="G54" s="20">
        <v>5600</v>
      </c>
      <c r="H54" s="20">
        <f t="shared" si="0"/>
        <v>77836.869999999966</v>
      </c>
    </row>
    <row r="55" spans="1:8" s="12" customFormat="1" ht="108.75" customHeight="1" x14ac:dyDescent="0.3">
      <c r="A55" s="17">
        <v>43</v>
      </c>
      <c r="B55" s="24">
        <v>45428</v>
      </c>
      <c r="C55" s="29" t="s">
        <v>65</v>
      </c>
      <c r="D55" s="22" t="s">
        <v>66</v>
      </c>
      <c r="E55" s="19" t="s">
        <v>105</v>
      </c>
      <c r="F55" s="26"/>
      <c r="G55" s="20">
        <v>1750</v>
      </c>
      <c r="H55" s="20">
        <f t="shared" si="0"/>
        <v>76086.869999999966</v>
      </c>
    </row>
    <row r="56" spans="1:8" s="18" customFormat="1" ht="126.75" customHeight="1" x14ac:dyDescent="0.3">
      <c r="A56" s="17">
        <v>44</v>
      </c>
      <c r="B56" s="24">
        <v>45428</v>
      </c>
      <c r="C56" s="29" t="s">
        <v>17</v>
      </c>
      <c r="D56" s="22" t="s">
        <v>67</v>
      </c>
      <c r="E56" s="19" t="s">
        <v>167</v>
      </c>
      <c r="F56" s="33">
        <v>2585499.46</v>
      </c>
      <c r="G56" s="33"/>
      <c r="H56" s="20">
        <f t="shared" si="0"/>
        <v>2661586.33</v>
      </c>
    </row>
    <row r="57" spans="1:8" s="18" customFormat="1" ht="168.75" customHeight="1" x14ac:dyDescent="0.3">
      <c r="A57" s="17">
        <v>45</v>
      </c>
      <c r="B57" s="24">
        <v>45434</v>
      </c>
      <c r="C57" s="29" t="s">
        <v>68</v>
      </c>
      <c r="D57" s="22" t="s">
        <v>97</v>
      </c>
      <c r="E57" s="19" t="s">
        <v>168</v>
      </c>
      <c r="F57" s="32"/>
      <c r="G57" s="33">
        <v>16720.7</v>
      </c>
      <c r="H57" s="20">
        <f t="shared" si="0"/>
        <v>2644865.63</v>
      </c>
    </row>
    <row r="58" spans="1:8" s="18" customFormat="1" ht="167.25" customHeight="1" x14ac:dyDescent="0.3">
      <c r="A58" s="17">
        <v>46</v>
      </c>
      <c r="B58" s="24">
        <v>45436</v>
      </c>
      <c r="C58" s="29" t="s">
        <v>17</v>
      </c>
      <c r="D58" s="22" t="s">
        <v>40</v>
      </c>
      <c r="E58" s="19" t="s">
        <v>169</v>
      </c>
      <c r="F58" s="32"/>
      <c r="G58" s="20">
        <v>2200</v>
      </c>
      <c r="H58" s="20">
        <f t="shared" si="0"/>
        <v>2642665.63</v>
      </c>
    </row>
    <row r="59" spans="1:8" s="12" customFormat="1" ht="167.25" customHeight="1" x14ac:dyDescent="0.3">
      <c r="A59" s="17">
        <v>47</v>
      </c>
      <c r="B59" s="24">
        <v>45436</v>
      </c>
      <c r="C59" s="29" t="s">
        <v>17</v>
      </c>
      <c r="D59" s="22" t="s">
        <v>24</v>
      </c>
      <c r="E59" s="19" t="s">
        <v>170</v>
      </c>
      <c r="F59" s="21"/>
      <c r="G59" s="20">
        <v>15050</v>
      </c>
      <c r="H59" s="20">
        <f t="shared" si="0"/>
        <v>2627615.63</v>
      </c>
    </row>
    <row r="60" spans="1:8" s="12" customFormat="1" ht="148.5" customHeight="1" x14ac:dyDescent="0.3">
      <c r="A60" s="17">
        <v>48</v>
      </c>
      <c r="B60" s="24">
        <v>45436</v>
      </c>
      <c r="C60" s="29" t="s">
        <v>17</v>
      </c>
      <c r="D60" s="22" t="s">
        <v>24</v>
      </c>
      <c r="E60" s="19" t="s">
        <v>171</v>
      </c>
      <c r="F60" s="21"/>
      <c r="G60" s="20">
        <v>3850</v>
      </c>
      <c r="H60" s="20">
        <f t="shared" si="0"/>
        <v>2623765.63</v>
      </c>
    </row>
    <row r="61" spans="1:8" s="12" customFormat="1" ht="173.25" customHeight="1" x14ac:dyDescent="0.3">
      <c r="A61" s="17">
        <v>49</v>
      </c>
      <c r="B61" s="24">
        <v>45436</v>
      </c>
      <c r="C61" s="29" t="s">
        <v>17</v>
      </c>
      <c r="D61" s="22" t="s">
        <v>32</v>
      </c>
      <c r="E61" s="19" t="s">
        <v>135</v>
      </c>
      <c r="F61" s="26"/>
      <c r="G61" s="20">
        <v>17000</v>
      </c>
      <c r="H61" s="20">
        <f t="shared" si="0"/>
        <v>2606765.63</v>
      </c>
    </row>
    <row r="62" spans="1:8" s="18" customFormat="1" ht="149.25" customHeight="1" x14ac:dyDescent="0.3">
      <c r="A62" s="17">
        <v>50</v>
      </c>
      <c r="B62" s="24">
        <v>45436</v>
      </c>
      <c r="C62" s="29" t="s">
        <v>17</v>
      </c>
      <c r="D62" s="22" t="s">
        <v>19</v>
      </c>
      <c r="E62" s="19" t="s">
        <v>136</v>
      </c>
      <c r="F62" s="32"/>
      <c r="G62" s="20">
        <v>8400</v>
      </c>
      <c r="H62" s="20">
        <f t="shared" si="0"/>
        <v>2598365.63</v>
      </c>
    </row>
    <row r="63" spans="1:8" s="18" customFormat="1" ht="149.25" customHeight="1" x14ac:dyDescent="0.3">
      <c r="A63" s="17">
        <v>51</v>
      </c>
      <c r="B63" s="24">
        <v>45436</v>
      </c>
      <c r="C63" s="29" t="s">
        <v>17</v>
      </c>
      <c r="D63" s="22" t="s">
        <v>19</v>
      </c>
      <c r="E63" s="19" t="s">
        <v>137</v>
      </c>
      <c r="F63" s="32"/>
      <c r="G63" s="20">
        <v>3600</v>
      </c>
      <c r="H63" s="20">
        <f t="shared" si="0"/>
        <v>2594765.63</v>
      </c>
    </row>
    <row r="64" spans="1:8" s="12" customFormat="1" ht="191.25" customHeight="1" x14ac:dyDescent="0.3">
      <c r="A64" s="17">
        <v>52</v>
      </c>
      <c r="B64" s="24">
        <v>45436</v>
      </c>
      <c r="C64" s="29" t="s">
        <v>17</v>
      </c>
      <c r="D64" s="22" t="s">
        <v>24</v>
      </c>
      <c r="E64" s="19" t="s">
        <v>138</v>
      </c>
      <c r="F64" s="21"/>
      <c r="G64" s="20">
        <v>11850</v>
      </c>
      <c r="H64" s="20">
        <f t="shared" si="0"/>
        <v>2582915.63</v>
      </c>
    </row>
    <row r="65" spans="1:8" s="12" customFormat="1" ht="208.5" customHeight="1" x14ac:dyDescent="0.3">
      <c r="A65" s="17">
        <v>53</v>
      </c>
      <c r="B65" s="24">
        <v>45436</v>
      </c>
      <c r="C65" s="29" t="s">
        <v>17</v>
      </c>
      <c r="D65" s="22" t="s">
        <v>24</v>
      </c>
      <c r="E65" s="19" t="s">
        <v>172</v>
      </c>
      <c r="F65" s="21"/>
      <c r="G65" s="20">
        <v>24900</v>
      </c>
      <c r="H65" s="20">
        <f t="shared" si="0"/>
        <v>2558015.63</v>
      </c>
    </row>
    <row r="66" spans="1:8" s="18" customFormat="1" ht="168" customHeight="1" x14ac:dyDescent="0.3">
      <c r="A66" s="17">
        <v>54</v>
      </c>
      <c r="B66" s="24">
        <v>45436</v>
      </c>
      <c r="C66" s="29" t="s">
        <v>69</v>
      </c>
      <c r="D66" s="22" t="s">
        <v>113</v>
      </c>
      <c r="E66" s="19" t="s">
        <v>173</v>
      </c>
      <c r="F66" s="32"/>
      <c r="G66" s="20">
        <v>200</v>
      </c>
      <c r="H66" s="20">
        <f t="shared" si="0"/>
        <v>2557815.63</v>
      </c>
    </row>
    <row r="67" spans="1:8" s="18" customFormat="1" ht="108" customHeight="1" x14ac:dyDescent="0.3">
      <c r="A67" s="17">
        <v>55</v>
      </c>
      <c r="B67" s="24">
        <v>45436</v>
      </c>
      <c r="C67" s="29" t="s">
        <v>70</v>
      </c>
      <c r="D67" s="22" t="s">
        <v>26</v>
      </c>
      <c r="E67" s="19" t="s">
        <v>106</v>
      </c>
      <c r="F67" s="32"/>
      <c r="G67" s="20">
        <v>1000</v>
      </c>
      <c r="H67" s="20">
        <f t="shared" si="0"/>
        <v>2556815.63</v>
      </c>
    </row>
    <row r="68" spans="1:8" s="18" customFormat="1" ht="166.5" customHeight="1" x14ac:dyDescent="0.3">
      <c r="A68" s="17">
        <v>56</v>
      </c>
      <c r="B68" s="24">
        <v>45436</v>
      </c>
      <c r="C68" s="29" t="s">
        <v>71</v>
      </c>
      <c r="D68" s="22" t="s">
        <v>114</v>
      </c>
      <c r="E68" s="19" t="s">
        <v>174</v>
      </c>
      <c r="F68" s="32"/>
      <c r="G68" s="20">
        <v>260</v>
      </c>
      <c r="H68" s="20">
        <f t="shared" si="0"/>
        <v>2556555.63</v>
      </c>
    </row>
    <row r="69" spans="1:8" s="18" customFormat="1" ht="168" customHeight="1" x14ac:dyDescent="0.3">
      <c r="A69" s="17">
        <v>57</v>
      </c>
      <c r="B69" s="24">
        <v>45436</v>
      </c>
      <c r="C69" s="29" t="s">
        <v>72</v>
      </c>
      <c r="D69" s="22" t="s">
        <v>113</v>
      </c>
      <c r="E69" s="19" t="s">
        <v>175</v>
      </c>
      <c r="F69" s="32"/>
      <c r="G69" s="20">
        <v>120</v>
      </c>
      <c r="H69" s="20">
        <f t="shared" si="0"/>
        <v>2556435.63</v>
      </c>
    </row>
    <row r="70" spans="1:8" s="18" customFormat="1" ht="188.25" customHeight="1" x14ac:dyDescent="0.3">
      <c r="A70" s="17">
        <v>58</v>
      </c>
      <c r="B70" s="24">
        <v>45436</v>
      </c>
      <c r="C70" s="29" t="s">
        <v>73</v>
      </c>
      <c r="D70" s="22" t="s">
        <v>113</v>
      </c>
      <c r="E70" s="19" t="s">
        <v>121</v>
      </c>
      <c r="F70" s="32"/>
      <c r="G70" s="20">
        <v>2000</v>
      </c>
      <c r="H70" s="20">
        <f t="shared" si="0"/>
        <v>2554435.63</v>
      </c>
    </row>
    <row r="71" spans="1:8" s="18" customFormat="1" ht="210" customHeight="1" x14ac:dyDescent="0.3">
      <c r="A71" s="17">
        <v>59</v>
      </c>
      <c r="B71" s="24">
        <v>45436</v>
      </c>
      <c r="C71" s="29" t="s">
        <v>74</v>
      </c>
      <c r="D71" s="22" t="s">
        <v>114</v>
      </c>
      <c r="E71" s="19" t="s">
        <v>176</v>
      </c>
      <c r="F71" s="32"/>
      <c r="G71" s="20">
        <v>260</v>
      </c>
      <c r="H71" s="20">
        <f t="shared" si="0"/>
        <v>2554175.63</v>
      </c>
    </row>
    <row r="72" spans="1:8" s="18" customFormat="1" ht="210.75" customHeight="1" x14ac:dyDescent="0.3">
      <c r="A72" s="17">
        <v>60</v>
      </c>
      <c r="B72" s="24">
        <v>45436</v>
      </c>
      <c r="C72" s="29" t="s">
        <v>75</v>
      </c>
      <c r="D72" s="22" t="s">
        <v>33</v>
      </c>
      <c r="E72" s="19" t="s">
        <v>177</v>
      </c>
      <c r="F72" s="26"/>
      <c r="G72" s="20">
        <v>520</v>
      </c>
      <c r="H72" s="20">
        <f t="shared" si="0"/>
        <v>2553655.63</v>
      </c>
    </row>
    <row r="73" spans="1:8" s="12" customFormat="1" ht="146.25" customHeight="1" x14ac:dyDescent="0.3">
      <c r="A73" s="17">
        <v>61</v>
      </c>
      <c r="B73" s="24">
        <v>45436</v>
      </c>
      <c r="C73" s="29" t="s">
        <v>76</v>
      </c>
      <c r="D73" s="22" t="s">
        <v>115</v>
      </c>
      <c r="E73" s="19" t="s">
        <v>139</v>
      </c>
      <c r="F73" s="32"/>
      <c r="G73" s="33">
        <v>1900</v>
      </c>
      <c r="H73" s="20">
        <f t="shared" si="0"/>
        <v>2551755.63</v>
      </c>
    </row>
    <row r="74" spans="1:8" s="12" customFormat="1" ht="188.25" customHeight="1" x14ac:dyDescent="0.3">
      <c r="A74" s="17">
        <v>62</v>
      </c>
      <c r="B74" s="24">
        <v>45436</v>
      </c>
      <c r="C74" s="29" t="s">
        <v>77</v>
      </c>
      <c r="D74" s="22" t="s">
        <v>115</v>
      </c>
      <c r="E74" s="19" t="s">
        <v>140</v>
      </c>
      <c r="F74" s="32"/>
      <c r="G74" s="33">
        <v>1500</v>
      </c>
      <c r="H74" s="20">
        <f t="shared" si="0"/>
        <v>2550255.63</v>
      </c>
    </row>
    <row r="75" spans="1:8" s="18" customFormat="1" ht="126.75" customHeight="1" x14ac:dyDescent="0.3">
      <c r="A75" s="17">
        <v>63</v>
      </c>
      <c r="B75" s="24">
        <v>45436</v>
      </c>
      <c r="C75" s="29" t="s">
        <v>78</v>
      </c>
      <c r="D75" s="22" t="s">
        <v>116</v>
      </c>
      <c r="E75" s="19" t="s">
        <v>178</v>
      </c>
      <c r="F75" s="26"/>
      <c r="G75" s="20">
        <v>1100</v>
      </c>
      <c r="H75" s="20">
        <f t="shared" si="0"/>
        <v>2549155.63</v>
      </c>
    </row>
    <row r="76" spans="1:8" s="18" customFormat="1" ht="131.25" customHeight="1" x14ac:dyDescent="0.3">
      <c r="A76" s="17">
        <v>64</v>
      </c>
      <c r="B76" s="24">
        <v>45436</v>
      </c>
      <c r="C76" s="29" t="s">
        <v>79</v>
      </c>
      <c r="D76" s="22" t="s">
        <v>117</v>
      </c>
      <c r="E76" s="19" t="s">
        <v>179</v>
      </c>
      <c r="F76" s="26"/>
      <c r="G76" s="20">
        <v>1200</v>
      </c>
      <c r="H76" s="20">
        <f t="shared" si="0"/>
        <v>2547955.63</v>
      </c>
    </row>
    <row r="77" spans="1:8" s="18" customFormat="1" ht="129.75" customHeight="1" x14ac:dyDescent="0.3">
      <c r="A77" s="17">
        <v>65</v>
      </c>
      <c r="B77" s="24">
        <v>45436</v>
      </c>
      <c r="C77" s="29" t="s">
        <v>80</v>
      </c>
      <c r="D77" s="22" t="s">
        <v>81</v>
      </c>
      <c r="E77" s="19" t="s">
        <v>180</v>
      </c>
      <c r="F77" s="26"/>
      <c r="G77" s="20">
        <v>1200</v>
      </c>
      <c r="H77" s="20">
        <f t="shared" si="0"/>
        <v>2546755.63</v>
      </c>
    </row>
    <row r="78" spans="1:8" s="12" customFormat="1" ht="168.75" customHeight="1" x14ac:dyDescent="0.3">
      <c r="A78" s="17">
        <v>66</v>
      </c>
      <c r="B78" s="24">
        <v>45436</v>
      </c>
      <c r="C78" s="29" t="s">
        <v>82</v>
      </c>
      <c r="D78" s="22" t="s">
        <v>20</v>
      </c>
      <c r="E78" s="19" t="s">
        <v>181</v>
      </c>
      <c r="F78" s="26"/>
      <c r="G78" s="20">
        <v>3400</v>
      </c>
      <c r="H78" s="20">
        <f t="shared" si="0"/>
        <v>2543355.63</v>
      </c>
    </row>
    <row r="79" spans="1:8" s="18" customFormat="1" ht="150" customHeight="1" x14ac:dyDescent="0.3">
      <c r="A79" s="17">
        <v>67</v>
      </c>
      <c r="B79" s="24">
        <v>45436</v>
      </c>
      <c r="C79" s="29" t="s">
        <v>83</v>
      </c>
      <c r="D79" s="22" t="s">
        <v>27</v>
      </c>
      <c r="E79" s="19" t="s">
        <v>182</v>
      </c>
      <c r="F79" s="26"/>
      <c r="G79" s="20">
        <v>15900.39</v>
      </c>
      <c r="H79" s="20">
        <f t="shared" ref="H79:H96" si="1">SUM(H78+F79-G79)</f>
        <v>2527455.2399999998</v>
      </c>
    </row>
    <row r="80" spans="1:8" s="18" customFormat="1" ht="167.25" customHeight="1" x14ac:dyDescent="0.3">
      <c r="A80" s="17">
        <v>68</v>
      </c>
      <c r="B80" s="24">
        <v>45439</v>
      </c>
      <c r="C80" s="29" t="s">
        <v>84</v>
      </c>
      <c r="D80" s="22" t="s">
        <v>118</v>
      </c>
      <c r="E80" s="19" t="s">
        <v>141</v>
      </c>
      <c r="F80" s="32"/>
      <c r="G80" s="33">
        <v>19560.84</v>
      </c>
      <c r="H80" s="20">
        <f t="shared" si="1"/>
        <v>2507894.4</v>
      </c>
    </row>
    <row r="81" spans="1:8" s="12" customFormat="1" ht="127.5" customHeight="1" x14ac:dyDescent="0.3">
      <c r="A81" s="17">
        <v>69</v>
      </c>
      <c r="B81" s="24">
        <v>45439</v>
      </c>
      <c r="C81" s="29" t="s">
        <v>94</v>
      </c>
      <c r="D81" s="22" t="s">
        <v>16</v>
      </c>
      <c r="E81" s="19" t="s">
        <v>85</v>
      </c>
      <c r="F81" s="20">
        <v>1443.61</v>
      </c>
      <c r="G81" s="33"/>
      <c r="H81" s="20">
        <f t="shared" si="1"/>
        <v>2509338.0099999998</v>
      </c>
    </row>
    <row r="82" spans="1:8" s="18" customFormat="1" ht="148.5" customHeight="1" x14ac:dyDescent="0.3">
      <c r="A82" s="17">
        <v>70</v>
      </c>
      <c r="B82" s="24">
        <v>45441</v>
      </c>
      <c r="C82" s="29" t="s">
        <v>17</v>
      </c>
      <c r="D82" s="22" t="s">
        <v>19</v>
      </c>
      <c r="E82" s="19" t="s">
        <v>183</v>
      </c>
      <c r="F82" s="32"/>
      <c r="G82" s="20">
        <v>8400</v>
      </c>
      <c r="H82" s="20">
        <f t="shared" si="1"/>
        <v>2500938.0099999998</v>
      </c>
    </row>
    <row r="83" spans="1:8" s="18" customFormat="1" ht="126.75" customHeight="1" x14ac:dyDescent="0.3">
      <c r="A83" s="17">
        <v>71</v>
      </c>
      <c r="B83" s="24">
        <v>45441</v>
      </c>
      <c r="C83" s="29" t="s">
        <v>17</v>
      </c>
      <c r="D83" s="22" t="s">
        <v>19</v>
      </c>
      <c r="E83" s="19" t="s">
        <v>184</v>
      </c>
      <c r="F83" s="32"/>
      <c r="G83" s="20">
        <v>7200</v>
      </c>
      <c r="H83" s="20">
        <f t="shared" si="1"/>
        <v>2493738.0099999998</v>
      </c>
    </row>
    <row r="84" spans="1:8" s="18" customFormat="1" ht="126" customHeight="1" x14ac:dyDescent="0.3">
      <c r="A84" s="17">
        <v>72</v>
      </c>
      <c r="B84" s="24">
        <v>45441</v>
      </c>
      <c r="C84" s="29" t="s">
        <v>17</v>
      </c>
      <c r="D84" s="22" t="s">
        <v>19</v>
      </c>
      <c r="E84" s="19" t="s">
        <v>185</v>
      </c>
      <c r="F84" s="32"/>
      <c r="G84" s="20">
        <v>8400</v>
      </c>
      <c r="H84" s="20">
        <f t="shared" si="1"/>
        <v>2485338.0099999998</v>
      </c>
    </row>
    <row r="85" spans="1:8" s="18" customFormat="1" ht="148.5" customHeight="1" x14ac:dyDescent="0.3">
      <c r="A85" s="17">
        <v>73</v>
      </c>
      <c r="B85" s="24">
        <v>45441</v>
      </c>
      <c r="C85" s="29" t="s">
        <v>17</v>
      </c>
      <c r="D85" s="22" t="s">
        <v>28</v>
      </c>
      <c r="E85" s="19" t="s">
        <v>186</v>
      </c>
      <c r="F85" s="32"/>
      <c r="G85" s="20">
        <v>3750</v>
      </c>
      <c r="H85" s="20">
        <f t="shared" si="1"/>
        <v>2481588.0099999998</v>
      </c>
    </row>
    <row r="86" spans="1:8" s="12" customFormat="1" ht="149.25" customHeight="1" x14ac:dyDescent="0.3">
      <c r="A86" s="17">
        <v>74</v>
      </c>
      <c r="B86" s="24">
        <v>45441</v>
      </c>
      <c r="C86" s="29" t="s">
        <v>17</v>
      </c>
      <c r="D86" s="22" t="s">
        <v>18</v>
      </c>
      <c r="E86" s="19" t="s">
        <v>187</v>
      </c>
      <c r="F86" s="26"/>
      <c r="G86" s="20">
        <v>2800</v>
      </c>
      <c r="H86" s="20">
        <f t="shared" si="1"/>
        <v>2478788.0099999998</v>
      </c>
    </row>
    <row r="87" spans="1:8" s="18" customFormat="1" ht="126.75" customHeight="1" x14ac:dyDescent="0.3">
      <c r="A87" s="17">
        <v>75</v>
      </c>
      <c r="B87" s="24">
        <v>45441</v>
      </c>
      <c r="C87" s="29" t="s">
        <v>86</v>
      </c>
      <c r="D87" s="22" t="s">
        <v>119</v>
      </c>
      <c r="E87" s="19" t="s">
        <v>188</v>
      </c>
      <c r="F87" s="26"/>
      <c r="G87" s="20">
        <v>1200</v>
      </c>
      <c r="H87" s="20">
        <f t="shared" si="1"/>
        <v>2477588.0099999998</v>
      </c>
    </row>
    <row r="88" spans="1:8" s="18" customFormat="1" ht="126" customHeight="1" x14ac:dyDescent="0.3">
      <c r="A88" s="17">
        <v>76</v>
      </c>
      <c r="B88" s="24">
        <v>45441</v>
      </c>
      <c r="C88" s="29" t="s">
        <v>87</v>
      </c>
      <c r="D88" s="22" t="s">
        <v>117</v>
      </c>
      <c r="E88" s="19" t="s">
        <v>189</v>
      </c>
      <c r="F88" s="26"/>
      <c r="G88" s="20">
        <v>1200</v>
      </c>
      <c r="H88" s="20">
        <f t="shared" si="1"/>
        <v>2476388.0099999998</v>
      </c>
    </row>
    <row r="89" spans="1:8" s="12" customFormat="1" ht="147.75" customHeight="1" x14ac:dyDescent="0.3">
      <c r="A89" s="17">
        <v>77</v>
      </c>
      <c r="B89" s="24">
        <v>45441</v>
      </c>
      <c r="C89" s="29" t="s">
        <v>88</v>
      </c>
      <c r="D89" s="22" t="s">
        <v>20</v>
      </c>
      <c r="E89" s="19" t="s">
        <v>190</v>
      </c>
      <c r="F89" s="26"/>
      <c r="G89" s="20">
        <v>1700</v>
      </c>
      <c r="H89" s="20">
        <f t="shared" si="1"/>
        <v>2474688.0099999998</v>
      </c>
    </row>
    <row r="90" spans="1:8" s="12" customFormat="1" ht="150.75" customHeight="1" x14ac:dyDescent="0.3">
      <c r="A90" s="17">
        <v>78</v>
      </c>
      <c r="B90" s="24">
        <v>45441</v>
      </c>
      <c r="C90" s="29" t="s">
        <v>89</v>
      </c>
      <c r="D90" s="22" t="s">
        <v>20</v>
      </c>
      <c r="E90" s="19" t="s">
        <v>191</v>
      </c>
      <c r="F90" s="26"/>
      <c r="G90" s="20">
        <v>5100</v>
      </c>
      <c r="H90" s="20">
        <f t="shared" si="1"/>
        <v>2469588.0099999998</v>
      </c>
    </row>
    <row r="91" spans="1:8" s="18" customFormat="1" ht="149.25" customHeight="1" x14ac:dyDescent="0.3">
      <c r="A91" s="17">
        <v>79</v>
      </c>
      <c r="B91" s="24">
        <v>45441</v>
      </c>
      <c r="C91" s="29" t="s">
        <v>90</v>
      </c>
      <c r="D91" s="22" t="s">
        <v>113</v>
      </c>
      <c r="E91" s="19" t="s">
        <v>192</v>
      </c>
      <c r="F91" s="32"/>
      <c r="G91" s="20">
        <v>120</v>
      </c>
      <c r="H91" s="20">
        <f t="shared" si="1"/>
        <v>2469468.0099999998</v>
      </c>
    </row>
    <row r="92" spans="1:8" s="18" customFormat="1" ht="129" customHeight="1" x14ac:dyDescent="0.3">
      <c r="A92" s="17">
        <v>80</v>
      </c>
      <c r="B92" s="24">
        <v>45441</v>
      </c>
      <c r="C92" s="29" t="s">
        <v>91</v>
      </c>
      <c r="D92" s="22" t="s">
        <v>120</v>
      </c>
      <c r="E92" s="19" t="s">
        <v>193</v>
      </c>
      <c r="F92" s="32"/>
      <c r="G92" s="20">
        <v>800</v>
      </c>
      <c r="H92" s="20">
        <f t="shared" si="1"/>
        <v>2468668.0099999998</v>
      </c>
    </row>
    <row r="93" spans="1:8" s="18" customFormat="1" ht="190.5" customHeight="1" x14ac:dyDescent="0.3">
      <c r="A93" s="17">
        <v>81</v>
      </c>
      <c r="B93" s="24">
        <v>45441</v>
      </c>
      <c r="C93" s="29" t="s">
        <v>92</v>
      </c>
      <c r="D93" s="22" t="s">
        <v>113</v>
      </c>
      <c r="E93" s="19" t="s">
        <v>194</v>
      </c>
      <c r="F93" s="32"/>
      <c r="G93" s="20">
        <v>320</v>
      </c>
      <c r="H93" s="20">
        <f t="shared" si="1"/>
        <v>2468348.0099999998</v>
      </c>
    </row>
    <row r="94" spans="1:8" s="18" customFormat="1" ht="190.5" customHeight="1" x14ac:dyDescent="0.3">
      <c r="A94" s="17">
        <v>82</v>
      </c>
      <c r="B94" s="24">
        <v>45441</v>
      </c>
      <c r="C94" s="29" t="s">
        <v>93</v>
      </c>
      <c r="D94" s="22" t="s">
        <v>113</v>
      </c>
      <c r="E94" s="19" t="s">
        <v>195</v>
      </c>
      <c r="F94" s="32"/>
      <c r="G94" s="20">
        <v>520</v>
      </c>
      <c r="H94" s="20">
        <f t="shared" si="1"/>
        <v>2467828.0099999998</v>
      </c>
    </row>
    <row r="95" spans="1:8" s="12" customFormat="1" ht="53.25" customHeight="1" x14ac:dyDescent="0.3">
      <c r="A95" s="17">
        <v>83</v>
      </c>
      <c r="B95" s="24">
        <v>45443</v>
      </c>
      <c r="C95" s="23" t="s">
        <v>13</v>
      </c>
      <c r="D95" s="22" t="s">
        <v>15</v>
      </c>
      <c r="E95" s="19" t="s">
        <v>95</v>
      </c>
      <c r="F95" s="21"/>
      <c r="G95" s="20">
        <v>1301.44</v>
      </c>
      <c r="H95" s="20">
        <f t="shared" si="1"/>
        <v>2466526.5699999998</v>
      </c>
    </row>
    <row r="96" spans="1:8" s="18" customFormat="1" ht="60" customHeight="1" x14ac:dyDescent="0.3">
      <c r="A96" s="17">
        <v>84</v>
      </c>
      <c r="B96" s="24">
        <v>45443</v>
      </c>
      <c r="C96" s="23" t="s">
        <v>13</v>
      </c>
      <c r="D96" s="22" t="s">
        <v>11</v>
      </c>
      <c r="E96" s="19" t="s">
        <v>96</v>
      </c>
      <c r="F96" s="26"/>
      <c r="G96" s="25">
        <v>175</v>
      </c>
      <c r="H96" s="25">
        <f t="shared" si="1"/>
        <v>2466351.5699999998</v>
      </c>
    </row>
    <row r="97" spans="1:9" s="12" customFormat="1" ht="54" customHeight="1" x14ac:dyDescent="0.35">
      <c r="A97" s="17"/>
      <c r="B97" s="7"/>
      <c r="C97" s="49" t="s">
        <v>122</v>
      </c>
      <c r="D97" s="50"/>
      <c r="E97" s="6" t="s">
        <v>14</v>
      </c>
      <c r="F97" s="16">
        <f>SUM(F14:F96)</f>
        <v>2588293.0699999998</v>
      </c>
      <c r="G97" s="16">
        <f>SUM(G14:G96)</f>
        <v>671039.1</v>
      </c>
      <c r="H97" s="16">
        <f>SUM(H96)</f>
        <v>2466351.5699999998</v>
      </c>
    </row>
    <row r="99" spans="1:9" ht="23.25" x14ac:dyDescent="0.35">
      <c r="G99" s="43"/>
      <c r="H99" s="31"/>
    </row>
    <row r="100" spans="1:9" ht="23.25" x14ac:dyDescent="0.35">
      <c r="G100" s="43"/>
      <c r="H100" s="31"/>
    </row>
    <row r="101" spans="1:9" ht="23.25" x14ac:dyDescent="0.35">
      <c r="G101" s="43"/>
      <c r="H101" s="31"/>
    </row>
    <row r="102" spans="1:9" ht="23.25" x14ac:dyDescent="0.35">
      <c r="G102" s="43"/>
      <c r="H102" s="31"/>
    </row>
    <row r="103" spans="1:9" ht="40.5" customHeight="1" thickBot="1" x14ac:dyDescent="0.4">
      <c r="A103" s="52"/>
      <c r="B103" s="52"/>
      <c r="C103" s="52"/>
      <c r="D103" s="52"/>
      <c r="E103" s="53"/>
      <c r="F103" s="54"/>
      <c r="G103" s="55"/>
      <c r="H103" s="56"/>
      <c r="I103" s="34"/>
    </row>
    <row r="104" spans="1:9" ht="42" customHeight="1" x14ac:dyDescent="0.35">
      <c r="A104" s="57" t="s">
        <v>196</v>
      </c>
      <c r="B104" s="57"/>
      <c r="C104" s="57"/>
      <c r="D104" s="57"/>
      <c r="E104" s="58"/>
      <c r="F104" s="59" t="s">
        <v>197</v>
      </c>
      <c r="G104" s="59"/>
      <c r="H104" s="59"/>
    </row>
    <row r="105" spans="1:9" ht="48" customHeight="1" x14ac:dyDescent="0.35">
      <c r="A105" s="60" t="s">
        <v>198</v>
      </c>
      <c r="B105" s="60"/>
      <c r="C105" s="60"/>
      <c r="D105" s="60"/>
      <c r="E105" s="58"/>
      <c r="F105" s="61" t="s">
        <v>199</v>
      </c>
      <c r="G105" s="61"/>
      <c r="H105" s="61"/>
      <c r="I105" s="34"/>
    </row>
    <row r="106" spans="1:9" ht="36.75" customHeight="1" x14ac:dyDescent="0.35">
      <c r="A106" s="60" t="s">
        <v>200</v>
      </c>
      <c r="B106" s="60"/>
      <c r="C106" s="60"/>
      <c r="D106" s="60"/>
      <c r="E106" s="58"/>
      <c r="F106" s="61" t="s">
        <v>201</v>
      </c>
      <c r="G106" s="61"/>
      <c r="H106" s="61"/>
      <c r="I106" s="34"/>
    </row>
    <row r="107" spans="1:9" ht="24" x14ac:dyDescent="0.35">
      <c r="A107" s="62"/>
      <c r="B107" s="62"/>
      <c r="C107" s="62"/>
      <c r="D107" s="62"/>
      <c r="E107" s="58"/>
      <c r="F107" s="5"/>
      <c r="G107" s="63"/>
      <c r="H107" s="63"/>
      <c r="I107" s="63"/>
    </row>
    <row r="108" spans="1:9" ht="24" x14ac:dyDescent="0.35">
      <c r="A108" s="62"/>
      <c r="B108" s="62"/>
      <c r="C108" s="62"/>
      <c r="D108" s="62"/>
      <c r="E108" s="58"/>
      <c r="F108" s="5"/>
      <c r="G108" s="63"/>
      <c r="H108" s="63"/>
      <c r="I108" s="63"/>
    </row>
    <row r="109" spans="1:9" ht="24" x14ac:dyDescent="0.35">
      <c r="A109" s="62"/>
      <c r="B109" s="62"/>
      <c r="C109" s="62"/>
      <c r="D109" s="62"/>
      <c r="E109" s="58"/>
      <c r="F109" s="5"/>
      <c r="G109" s="63"/>
      <c r="H109" s="63"/>
      <c r="I109" s="63"/>
    </row>
    <row r="110" spans="1:9" ht="24" x14ac:dyDescent="0.35">
      <c r="A110" s="62"/>
      <c r="B110" s="62"/>
      <c r="C110" s="62"/>
      <c r="D110" s="62"/>
      <c r="E110" s="58"/>
      <c r="F110" s="5"/>
      <c r="G110" s="63"/>
      <c r="H110" s="63"/>
      <c r="I110" s="63"/>
    </row>
    <row r="111" spans="1:9" ht="24" x14ac:dyDescent="0.35">
      <c r="A111" s="62"/>
      <c r="B111" s="62"/>
      <c r="C111" s="62"/>
      <c r="D111" s="62"/>
      <c r="E111" s="58"/>
      <c r="F111" s="5"/>
      <c r="G111" s="63"/>
      <c r="H111" s="63"/>
      <c r="I111" s="63"/>
    </row>
    <row r="112" spans="1:9" ht="24" x14ac:dyDescent="0.35">
      <c r="A112" s="64"/>
      <c r="B112" s="30"/>
      <c r="C112" s="64"/>
      <c r="D112" s="65"/>
      <c r="E112" s="58"/>
      <c r="F112" s="5"/>
      <c r="G112" s="64"/>
      <c r="H112" s="64"/>
      <c r="I112" s="64"/>
    </row>
    <row r="113" spans="1:9" ht="24" x14ac:dyDescent="0.35">
      <c r="A113" s="64"/>
      <c r="B113" s="30"/>
      <c r="C113" s="64"/>
      <c r="D113" s="65"/>
      <c r="E113" s="58"/>
      <c r="F113" s="5"/>
      <c r="G113" s="64"/>
      <c r="H113" s="64"/>
      <c r="I113" s="64"/>
    </row>
    <row r="114" spans="1:9" ht="24.75" thickBot="1" x14ac:dyDescent="0.4">
      <c r="A114" s="64"/>
      <c r="B114" s="66"/>
      <c r="C114" s="66"/>
      <c r="D114" s="67"/>
      <c r="E114" s="68"/>
      <c r="F114" s="5"/>
      <c r="G114" s="36"/>
      <c r="H114" s="66"/>
      <c r="I114" s="36"/>
    </row>
    <row r="115" spans="1:9" ht="39" customHeight="1" x14ac:dyDescent="0.35">
      <c r="A115" s="64"/>
      <c r="B115" s="66"/>
      <c r="C115" s="66"/>
      <c r="D115" s="67"/>
      <c r="E115" s="69" t="s">
        <v>202</v>
      </c>
      <c r="F115" s="5"/>
      <c r="G115" s="36"/>
      <c r="H115" s="66"/>
      <c r="I115" s="36"/>
    </row>
    <row r="116" spans="1:9" ht="39" customHeight="1" x14ac:dyDescent="0.35">
      <c r="A116" s="64"/>
      <c r="B116" s="66"/>
      <c r="C116" s="66"/>
      <c r="D116" s="67"/>
      <c r="E116" s="70" t="s">
        <v>203</v>
      </c>
      <c r="F116" s="5"/>
      <c r="G116" s="36"/>
      <c r="H116" s="66"/>
      <c r="I116" s="36"/>
    </row>
  </sheetData>
  <mergeCells count="14">
    <mergeCell ref="A106:D106"/>
    <mergeCell ref="F106:H106"/>
    <mergeCell ref="A103:D103"/>
    <mergeCell ref="A104:D104"/>
    <mergeCell ref="F104:H104"/>
    <mergeCell ref="A105:D105"/>
    <mergeCell ref="F105:H105"/>
    <mergeCell ref="A6:H6"/>
    <mergeCell ref="C97:D97"/>
    <mergeCell ref="A7:H7"/>
    <mergeCell ref="A8:H8"/>
    <mergeCell ref="A9:H9"/>
    <mergeCell ref="A10:H10"/>
    <mergeCell ref="B11:D11"/>
  </mergeCells>
  <pageMargins left="0.31496062992125984" right="0.31496062992125984" top="0.35433070866141736" bottom="0.35433070866141736" header="0.31496062992125984" footer="0.31496062992125984"/>
  <pageSetup scale="40" orientation="portrait" r:id="rId1"/>
  <headerFooter>
    <oddFooter>&amp;C&amp;"+,Negrita Cursiva"&amp;20Página &amp;P De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IE</vt:lpstr>
      <vt:lpstr>IE!Área_de_impresión</vt:lpstr>
      <vt:lpstr>IE!Títulos_a_imprimir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2024-06-10T13:55:43Z</cp:lastPrinted>
  <dcterms:created xsi:type="dcterms:W3CDTF">2015-05-19T13:34:08Z</dcterms:created>
  <dcterms:modified xsi:type="dcterms:W3CDTF">2024-06-10T13:55:48Z</dcterms:modified>
</cp:coreProperties>
</file>