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240" windowHeight="1260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Hoja1!$B$5:$K$664</definedName>
    <definedName name="_xlnm.Print_Area" localSheetId="0">Hoja1!$A$1:$J$677</definedName>
  </definedNames>
  <calcPr calcId="144525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7" i="1"/>
  <c r="I8" i="1"/>
  <c r="I6" i="1"/>
  <c r="I665" i="1" l="1"/>
  <c r="C270" i="1"/>
  <c r="B270" i="1"/>
  <c r="C219" i="1"/>
  <c r="B219" i="1"/>
  <c r="C174" i="1"/>
  <c r="B174" i="1"/>
</calcChain>
</file>

<file path=xl/sharedStrings.xml><?xml version="1.0" encoding="utf-8"?>
<sst xmlns="http://schemas.openxmlformats.org/spreadsheetml/2006/main" count="2637" uniqueCount="1329">
  <si>
    <t xml:space="preserve">     </t>
  </si>
  <si>
    <t>Programa de Medicamentos Esenciales/Central de Apoyo Logístico</t>
  </si>
  <si>
    <t>Fecha de Entrada</t>
  </si>
  <si>
    <t>Fecha de registro/Recepcion</t>
  </si>
  <si>
    <t>Codigo de Bienes Nacionales (si aplica)</t>
  </si>
  <si>
    <t>Código Institucional</t>
  </si>
  <si>
    <t>Descripción del activo o bien</t>
  </si>
  <si>
    <t>Unidad de Medida</t>
  </si>
  <si>
    <t>Costo Unitario en RD$</t>
  </si>
  <si>
    <t>Valor Existencia actual en RD$</t>
  </si>
  <si>
    <t xml:space="preserve">Existencia </t>
  </si>
  <si>
    <t xml:space="preserve">N/A </t>
  </si>
  <si>
    <t>M24550</t>
  </si>
  <si>
    <t>Abono activador de flores galón</t>
  </si>
  <si>
    <t>UNIDAD</t>
  </si>
  <si>
    <t>M91206</t>
  </si>
  <si>
    <t>Abono Mineral 15-15-15 Saco 50 lb.</t>
  </si>
  <si>
    <t>M24458</t>
  </si>
  <si>
    <t>Abono para Cesped 1.2 LT</t>
  </si>
  <si>
    <t>M13761</t>
  </si>
  <si>
    <t>Aceite de 2 Tiempos 1/4 Gl</t>
  </si>
  <si>
    <t>M0001</t>
  </si>
  <si>
    <t>Acordeón C/Abecedario 10 x 12 con elastico para cierre und.</t>
  </si>
  <si>
    <t>M1614</t>
  </si>
  <si>
    <t>Aerosol para Mosquitos 170g (250ml)</t>
  </si>
  <si>
    <t>M9784</t>
  </si>
  <si>
    <t>Agua de Botella 16 Oz.</t>
  </si>
  <si>
    <t>Alcohol Etilico al 70 % galon</t>
  </si>
  <si>
    <t>GALON</t>
  </si>
  <si>
    <t>M0002</t>
  </si>
  <si>
    <t>Almoadilla No.898 P/Sello (Unidad)</t>
  </si>
  <si>
    <t>M94541</t>
  </si>
  <si>
    <t>Ambientador Automatico de hasta 60 días con pila</t>
  </si>
  <si>
    <t>M0003</t>
  </si>
  <si>
    <t>Ambientador en Spray (Frag. Especias y Florales)</t>
  </si>
  <si>
    <t>M12962</t>
  </si>
  <si>
    <t>Amolador de Machete</t>
  </si>
  <si>
    <t>M20369</t>
  </si>
  <si>
    <t>Amorol Galón</t>
  </si>
  <si>
    <t>M0004</t>
  </si>
  <si>
    <t>Armazón p/ carp. colg. 81/2 x11 unidad</t>
  </si>
  <si>
    <t>M0005</t>
  </si>
  <si>
    <t>Armazón p/ carp. colg. 81/2 x13 unidad</t>
  </si>
  <si>
    <t>Atomizador 100 ml</t>
  </si>
  <si>
    <t>M1821</t>
  </si>
  <si>
    <t>Azucar Blanca Paquete de 5 Lb</t>
  </si>
  <si>
    <t>M18211</t>
  </si>
  <si>
    <t>Azucar Crema Paquete 5 Libras Inf. del Contenido en el Empaque</t>
  </si>
  <si>
    <t>M0006</t>
  </si>
  <si>
    <t>Bandas de gomas caja de 100 und.</t>
  </si>
  <si>
    <t>M0007</t>
  </si>
  <si>
    <t>Bandeja Ahumada 8 1/2 x 11 Plástica Unidad</t>
  </si>
  <si>
    <t>M23647</t>
  </si>
  <si>
    <t>Bandera dominicana, en tergal, tamaño 4' Pies x 6' Pies</t>
  </si>
  <si>
    <t>M00093</t>
  </si>
  <si>
    <t>Bandera Institucional Serigrafiada en Tergal, Tamaño 4 X 6</t>
  </si>
  <si>
    <t>M0008</t>
  </si>
  <si>
    <t>Bandera Nacional, en tergal, tamaño 3' Pies x 4' Pies,</t>
  </si>
  <si>
    <t>Banderas Dominicana 4 x 6</t>
  </si>
  <si>
    <t>Banderas Dominicana de Interior</t>
  </si>
  <si>
    <t>M80972</t>
  </si>
  <si>
    <t>Banderin en Papel Bond F/C T/R 7 ½"  X 11", con pendon incluido</t>
  </si>
  <si>
    <t>M1373</t>
  </si>
  <si>
    <t>Base para CPU</t>
  </si>
  <si>
    <t>M0014</t>
  </si>
  <si>
    <t>Bata con Bordado Extra Large "XL"</t>
  </si>
  <si>
    <t>M0011</t>
  </si>
  <si>
    <t>Bata con Bordado Large "L"</t>
  </si>
  <si>
    <t>M0012</t>
  </si>
  <si>
    <t>Bata con Bordado Medium "M"</t>
  </si>
  <si>
    <t>M0013</t>
  </si>
  <si>
    <t>Bata con Bordado Small "S"</t>
  </si>
  <si>
    <t>M23558</t>
  </si>
  <si>
    <t>Bata M/C color blanca L (con logo Promese/Cal bordado full color)</t>
  </si>
  <si>
    <t>M23561</t>
  </si>
  <si>
    <t>Bata M/C color blanca M (con logo Promese/Cal bordado full color)</t>
  </si>
  <si>
    <t>M23559</t>
  </si>
  <si>
    <t>Bata M/C color blanca S (con logo Promese/Cal bordado full color)</t>
  </si>
  <si>
    <t>M0045</t>
  </si>
  <si>
    <t xml:space="preserve">Bata Quirurgica Esteril </t>
  </si>
  <si>
    <t>M0015</t>
  </si>
  <si>
    <t>Borradores de Pizarra Mágica</t>
  </si>
  <si>
    <t>M1523</t>
  </si>
  <si>
    <t>Botas de Goma (Par)</t>
  </si>
  <si>
    <t>M1083</t>
  </si>
  <si>
    <t>Botones Promocionales 2" 1/4</t>
  </si>
  <si>
    <t>M0017</t>
  </si>
  <si>
    <t>Brillo Verde Esponja para Fregar</t>
  </si>
  <si>
    <t>M00475</t>
  </si>
  <si>
    <t>Brochure Listado de Precios, 18.25 X 8.25</t>
  </si>
  <si>
    <t>M2097</t>
  </si>
  <si>
    <t>Bulto Serigrafiados (con protector de colcha y piel)</t>
  </si>
  <si>
    <t>M0919</t>
  </si>
  <si>
    <t>Cable Paralelo 6¨</t>
  </si>
  <si>
    <t>M0018</t>
  </si>
  <si>
    <t>Café en Polvo (Paquete de 1 Libra)</t>
  </si>
  <si>
    <t>M26061</t>
  </si>
  <si>
    <t>Cafetera Industrial 100 Tazas</t>
  </si>
  <si>
    <t>M0763</t>
  </si>
  <si>
    <t>Calculadora 12 Digitos pila/Solar Negra, Pantalla LCD Extra Grande, Inclinada Unidad</t>
  </si>
  <si>
    <t>M9723</t>
  </si>
  <si>
    <t>Camisa de vestir blanca algodón con logo de la institución</t>
  </si>
  <si>
    <t>M26056</t>
  </si>
  <si>
    <t>Camisa M/C 100% Algodón Caballero Azul Oscuro C/Logo</t>
  </si>
  <si>
    <t>M26054</t>
  </si>
  <si>
    <t>Camisa M/L 100% Algodón Caballeros (Azul-Claro)</t>
  </si>
  <si>
    <t>M05284</t>
  </si>
  <si>
    <t>M20716</t>
  </si>
  <si>
    <t>Camisa Mangas Largas Algodón 100% Blanco</t>
  </si>
  <si>
    <t>M20681</t>
  </si>
  <si>
    <t>Camisas M/L 100% Algodon Blanca (Damas)</t>
  </si>
  <si>
    <t>M6059</t>
  </si>
  <si>
    <t>Capas de Agua Amarilla Gruesa</t>
  </si>
  <si>
    <t>M0959</t>
  </si>
  <si>
    <t>Carpeta 4¨ Negra Con Plástico P/Portada y Lateral</t>
  </si>
  <si>
    <t>M8021</t>
  </si>
  <si>
    <t>Carpeta 5" negra con plastico p/ portada  y lateral</t>
  </si>
  <si>
    <t>M0939</t>
  </si>
  <si>
    <t>Carpeta Azul 3 pulg.con plastico para portada y lateral</t>
  </si>
  <si>
    <t>M1574</t>
  </si>
  <si>
    <t>Carpeta Blanca 2¨ con Plástico P/Portada y Lateral</t>
  </si>
  <si>
    <t>M24451</t>
  </si>
  <si>
    <t>Carpeta cartón piedra, vinil azul, texto pan de oro 9 x 11 pulgs.Comprobante de Cheque con tornillos</t>
  </si>
  <si>
    <t>M9395</t>
  </si>
  <si>
    <t>Carpeta cartón piedra, vinil azul, texto pan de oro 9 x 14" con tres (3) tornillos</t>
  </si>
  <si>
    <t>M24857</t>
  </si>
  <si>
    <t>Carpeta de 5" blanca con plastico p/portada y lateral unidad</t>
  </si>
  <si>
    <t>M09571</t>
  </si>
  <si>
    <t>Carpeta en Carton Piedra Forrada en Vinil Color Verde, 9" X 11" C/Texto</t>
  </si>
  <si>
    <t>M0890</t>
  </si>
  <si>
    <t>Cartulina de Hilo Crema 8 1/2 x 11 resma 500 hojas</t>
  </si>
  <si>
    <t>M013632</t>
  </si>
  <si>
    <t>Casco Protectores</t>
  </si>
  <si>
    <t>M0024</t>
  </si>
  <si>
    <t>CD en Blanco Unidad</t>
  </si>
  <si>
    <t>M0025</t>
  </si>
  <si>
    <t>Cepillo de Pared Plástico</t>
  </si>
  <si>
    <t>M0026</t>
  </si>
  <si>
    <t>Cepillo P/ Inodoro con Base</t>
  </si>
  <si>
    <t>M0028</t>
  </si>
  <si>
    <t>Cera de Piso Galón Fragancia Agradable</t>
  </si>
  <si>
    <t>M0029</t>
  </si>
  <si>
    <t xml:space="preserve">Cera para contar billetes </t>
  </si>
  <si>
    <t>M21020</t>
  </si>
  <si>
    <t>Chafing Dish Completo</t>
  </si>
  <si>
    <t>M97584</t>
  </si>
  <si>
    <t xml:space="preserve">Chaleco Reflectivo, Malla de Poliester Verde con Cinta Reflectiva </t>
  </si>
  <si>
    <t>M26051</t>
  </si>
  <si>
    <t>Chaqueta Camarero Negra C/Logo</t>
  </si>
  <si>
    <t>M0030</t>
  </si>
  <si>
    <t>Chinchetas</t>
  </si>
  <si>
    <t>M0031</t>
  </si>
  <si>
    <t>Cinta Adhesiva Transparente 3/4 (19mm x 25.4m) Unidad</t>
  </si>
  <si>
    <t>M24836</t>
  </si>
  <si>
    <t>Cinta carn. Datacard CD-800 535000-003 (YMCKT-KT) 300 impresiones--------- toner</t>
  </si>
  <si>
    <t>M0032</t>
  </si>
  <si>
    <t>Cinta corrct. p/ maq. escribir Pannasonic  (unidad)</t>
  </si>
  <si>
    <t>M05501</t>
  </si>
  <si>
    <t>Cinta de Empaque Adhesiva OPUS</t>
  </si>
  <si>
    <t>M0033</t>
  </si>
  <si>
    <t>Cinta Doble Cara 12.7 mm x 1.9 m Rollo</t>
  </si>
  <si>
    <t>M9801</t>
  </si>
  <si>
    <t>Cinta Epson ERC 30/34/38 (Purple)</t>
  </si>
  <si>
    <t>M0037</t>
  </si>
  <si>
    <t>Cinta Impresora Start SP-200</t>
  </si>
  <si>
    <t>M0038</t>
  </si>
  <si>
    <t>Cinta Maq. escribir panasonic  Olivetti ET-121und.</t>
  </si>
  <si>
    <t>M0039</t>
  </si>
  <si>
    <t>Cinta Maquina Calculadora (Unidad)</t>
  </si>
  <si>
    <t>M24037</t>
  </si>
  <si>
    <t>Cinta p/rotuladora electrica TZe-2312 pk paquete de 2 unds. ver ficha tecnica</t>
  </si>
  <si>
    <t>M0563</t>
  </si>
  <si>
    <t>Cinta Printer EPSON Mod. 890 BLACK (S015329)</t>
  </si>
  <si>
    <t>M24701</t>
  </si>
  <si>
    <t>Cinta Zebra ZT230- Wax Ribbon 4.33" x 1.476" unidad</t>
  </si>
  <si>
    <t>M23769</t>
  </si>
  <si>
    <t>Clip Billtero 1" 5/8 41mm</t>
  </si>
  <si>
    <t>M0041</t>
  </si>
  <si>
    <t>Clip Grande Niquelados 50 mm Caja de 100</t>
  </si>
  <si>
    <t>M0042</t>
  </si>
  <si>
    <t>Clip Pequeño Niquelados 33 mm Caja de 100</t>
  </si>
  <si>
    <t>M1300</t>
  </si>
  <si>
    <t>Clips Billeterode 1" unida</t>
  </si>
  <si>
    <t>M5041</t>
  </si>
  <si>
    <t>M5042</t>
  </si>
  <si>
    <t>Clips Billetetro de 2 unidad</t>
  </si>
  <si>
    <t>M20487</t>
  </si>
  <si>
    <t>Clips Billetro 3/4 unidad</t>
  </si>
  <si>
    <t>M20488</t>
  </si>
  <si>
    <t>Clips Billetro 5/8 unidad</t>
  </si>
  <si>
    <t>M0572</t>
  </si>
  <si>
    <t>Clips P/Carnets</t>
  </si>
  <si>
    <t>M1174</t>
  </si>
  <si>
    <t>Cloro Frasco 32 oz.</t>
  </si>
  <si>
    <t>M0043</t>
  </si>
  <si>
    <t>Cloro galon</t>
  </si>
  <si>
    <t>M1488</t>
  </si>
  <si>
    <t>Conjunto de servicio blusa y pantalon con logo bordado t/bolsillo</t>
  </si>
  <si>
    <t>M0044</t>
  </si>
  <si>
    <t>Copy Holder 8 1/2 Plástico</t>
  </si>
  <si>
    <t>M26052</t>
  </si>
  <si>
    <t>Corbatas Personal Administrativo (Azul)</t>
  </si>
  <si>
    <t>M7051</t>
  </si>
  <si>
    <t>Corbatín Color Negro</t>
  </si>
  <si>
    <t>M0046</t>
  </si>
  <si>
    <t>Corrector Líquido Blanco</t>
  </si>
  <si>
    <t>M9998</t>
  </si>
  <si>
    <t>Cremora (624g)</t>
  </si>
  <si>
    <t>M06252</t>
  </si>
  <si>
    <t>Cubeta con exprimidor y carrito</t>
  </si>
  <si>
    <t>M0625</t>
  </si>
  <si>
    <t>Cubeta de Trapear Tres Galones Negra con Puño Metálico</t>
  </si>
  <si>
    <t>M1575</t>
  </si>
  <si>
    <t>Cubierta para Encuadernar Plastica Unidad</t>
  </si>
  <si>
    <t>Cubre cara plástico</t>
  </si>
  <si>
    <t>M1065</t>
  </si>
  <si>
    <t>Cuchara de Mesa</t>
  </si>
  <si>
    <t>M9880</t>
  </si>
  <si>
    <t>Cucharas Plásticas Desechables</t>
  </si>
  <si>
    <t>M0087</t>
  </si>
  <si>
    <t>Descurtidor de Superficie Galón</t>
  </si>
  <si>
    <t>M8055</t>
  </si>
  <si>
    <t>Desengrasante Galón</t>
  </si>
  <si>
    <t>M0443</t>
  </si>
  <si>
    <t>Desinfectante galon</t>
  </si>
  <si>
    <t>M20465</t>
  </si>
  <si>
    <t>Destapador de Inodoro (Goma)</t>
  </si>
  <si>
    <t>M1173</t>
  </si>
  <si>
    <t>Detergente Paquete  de 5 Lb</t>
  </si>
  <si>
    <t>M0050</t>
  </si>
  <si>
    <t>Detergente Paquete de 1 Lb</t>
  </si>
  <si>
    <t>Dióxido de cloro granulado</t>
  </si>
  <si>
    <t>Dióxido de Cloro Pastillas 1 gr. /500 gr</t>
  </si>
  <si>
    <t>M0022</t>
  </si>
  <si>
    <t>Dioxido de Cloro Pastillas 1 gr. 6/1</t>
  </si>
  <si>
    <t>M0051</t>
  </si>
  <si>
    <t>Diskette 3.5 1.44MB</t>
  </si>
  <si>
    <t>M0052</t>
  </si>
  <si>
    <t>Dispensador de Cinta Adhesiva 3/4 x 25 Peq.</t>
  </si>
  <si>
    <t>M8028</t>
  </si>
  <si>
    <t>Dispensador de Jugo</t>
  </si>
  <si>
    <t>M0036</t>
  </si>
  <si>
    <t>Dispensadores Gel Antibacterial pre cargado</t>
  </si>
  <si>
    <t>M22955</t>
  </si>
  <si>
    <t>DQM Dam Mop Neutral Desinfectant Cleaner Fregadora piso (Jabón líquido) galon</t>
  </si>
  <si>
    <t>M9992</t>
  </si>
  <si>
    <t>DVD en Blanco con case</t>
  </si>
  <si>
    <t>M9821</t>
  </si>
  <si>
    <t>Escoba para Techo</t>
  </si>
  <si>
    <t>01/12/201</t>
  </si>
  <si>
    <t>M0341</t>
  </si>
  <si>
    <t>Escoba Plastica</t>
  </si>
  <si>
    <t>M7084</t>
  </si>
  <si>
    <t>Escobas Industriales</t>
  </si>
  <si>
    <t>M9285</t>
  </si>
  <si>
    <t>Espiral transparente 10mm no continuo unidad</t>
  </si>
  <si>
    <t>M24704</t>
  </si>
  <si>
    <t>Espiral transparente 20mm no continuo unidad</t>
  </si>
  <si>
    <t>M0471</t>
  </si>
  <si>
    <t>Espuma Limpiadora de Superfície en Spray 19 oz</t>
  </si>
  <si>
    <t>M24003</t>
  </si>
  <si>
    <t>Etiquetadora Eléctrica (Rotuladora)</t>
  </si>
  <si>
    <t>M0673</t>
  </si>
  <si>
    <t>Extintor ABC 05 lbs</t>
  </si>
  <si>
    <t>M24125</t>
  </si>
  <si>
    <t>Faja de Seguridad Large (L)</t>
  </si>
  <si>
    <t>M24124</t>
  </si>
  <si>
    <t>Faja de Seguridad Medium (M)</t>
  </si>
  <si>
    <t>M24123</t>
  </si>
  <si>
    <t>Faja de Seguridad Small (S)</t>
  </si>
  <si>
    <t>M24126</t>
  </si>
  <si>
    <t>Faja de Seguridad Xlarge</t>
  </si>
  <si>
    <t>M0655</t>
  </si>
  <si>
    <t>Felpa Azul</t>
  </si>
  <si>
    <t>M0654</t>
  </si>
  <si>
    <t>Felpa Negra 0.33mm</t>
  </si>
  <si>
    <t>M0592</t>
  </si>
  <si>
    <t xml:space="preserve">Felpa Roja 0.33 mm </t>
  </si>
  <si>
    <t>M23440</t>
  </si>
  <si>
    <t>Ficha 4" x 6" (10.16 x 15.24 cm) Pqte. 100 und.</t>
  </si>
  <si>
    <t>M0492</t>
  </si>
  <si>
    <t>Filtro de Aceite Motor</t>
  </si>
  <si>
    <t>M0545</t>
  </si>
  <si>
    <t>Filtro de Gasiol Unidad</t>
  </si>
  <si>
    <t>M00581</t>
  </si>
  <si>
    <t>Folder 8 ½ X 11, Cartulina Color Amarillo con Bolsillo</t>
  </si>
  <si>
    <t>M00582</t>
  </si>
  <si>
    <t>Folder 8 1/2 x 11, Cartulina color azul con bolsillo</t>
  </si>
  <si>
    <t>M00583</t>
  </si>
  <si>
    <t>Folder 8 1/2 x 11, Cartulina color rojo con bolsillo</t>
  </si>
  <si>
    <t>M23700</t>
  </si>
  <si>
    <t>Folder 8 1/2 x 14 Unidad</t>
  </si>
  <si>
    <t>M0058</t>
  </si>
  <si>
    <t>Folder 8 1/2x 11  Cartulina Manila</t>
  </si>
  <si>
    <t>M00584</t>
  </si>
  <si>
    <t>Folder 8½ X 11, Cartulina Color Verde con Bolsillo</t>
  </si>
  <si>
    <t>M20654</t>
  </si>
  <si>
    <t>Folder Logo PROMESE/CAL impreso a full color en nascar tam. 9 x 12 pulg.</t>
  </si>
  <si>
    <t>M0974</t>
  </si>
  <si>
    <t>Folder PESCCA Blanco Impreso</t>
  </si>
  <si>
    <t>M0972</t>
  </si>
  <si>
    <t>Formulario Despacho PESCCA con copia NCR</t>
  </si>
  <si>
    <t>M10071</t>
  </si>
  <si>
    <t>Formulario Solicitud de empleo block 100 form.</t>
  </si>
  <si>
    <t>M1967</t>
  </si>
  <si>
    <t>Formularios reclamaciones entregas pedidos</t>
  </si>
  <si>
    <t>M40862</t>
  </si>
  <si>
    <t>Funda Plástica Blanca</t>
  </si>
  <si>
    <t>M0062</t>
  </si>
  <si>
    <t>Funda Plastica Negra 36 x 54 (Paquete de 100 und.)</t>
  </si>
  <si>
    <t>M20509</t>
  </si>
  <si>
    <t>Fundas con calcomania a full color tamaño 5 x 3</t>
  </si>
  <si>
    <t>M9841</t>
  </si>
  <si>
    <t>Fundas Plásticas Blancas #51 Millar</t>
  </si>
  <si>
    <t>M9842</t>
  </si>
  <si>
    <t>Fundas Plásticas Blancas Jumbo #72 Millar</t>
  </si>
  <si>
    <t>M0440</t>
  </si>
  <si>
    <t>Fundas Plasticas Negras 28 x 35 Paq. 100 und.</t>
  </si>
  <si>
    <t>M22929</t>
  </si>
  <si>
    <t>Gafa de Protección Gris</t>
  </si>
  <si>
    <t>M0061</t>
  </si>
  <si>
    <t>Gancho Macho-Hembra Caja de 50 Unid.</t>
  </si>
  <si>
    <t>M0040</t>
  </si>
  <si>
    <t>Gel Antibacterial (Recarga dispensador)</t>
  </si>
  <si>
    <t>M00543</t>
  </si>
  <si>
    <t>Gel antibacterial c/valvula dispensadora</t>
  </si>
  <si>
    <t>M0063</t>
  </si>
  <si>
    <t>Goma de Borrar Blanca</t>
  </si>
  <si>
    <t>M20229</t>
  </si>
  <si>
    <t>Gorra con logo y slogan bordado en 3D, color Blanco</t>
  </si>
  <si>
    <t>M202291</t>
  </si>
  <si>
    <t>Gorra con logo y slogan bordado en 3D, color Negro</t>
  </si>
  <si>
    <t>Gorro descartable</t>
  </si>
  <si>
    <t>M0064</t>
  </si>
  <si>
    <t>Grapa Standard (Caja 5,000 Und)</t>
  </si>
  <si>
    <t>M0065</t>
  </si>
  <si>
    <t>Grapadora de Metal Base Plástica</t>
  </si>
  <si>
    <t>M1727</t>
  </si>
  <si>
    <t>Grapadora Grande Heavy Duty</t>
  </si>
  <si>
    <t>M0066</t>
  </si>
  <si>
    <t>Grapas Extra Fuerte 3/8" (0.95cm) caja de 5000 unidades</t>
  </si>
  <si>
    <t>M22916</t>
  </si>
  <si>
    <t>Grasa Sig</t>
  </si>
  <si>
    <t>M25559</t>
  </si>
  <si>
    <t>Guante Industrial en Goma Negro (Par)</t>
  </si>
  <si>
    <t>M25560</t>
  </si>
  <si>
    <t>Guante Industrial en tela</t>
  </si>
  <si>
    <t>Guantes de goma, nitrilo talla L</t>
  </si>
  <si>
    <t>Guantes de goma, nitrilo talla M</t>
  </si>
  <si>
    <t>M0104</t>
  </si>
  <si>
    <t>Guantes Par</t>
  </si>
  <si>
    <t>S/C3</t>
  </si>
  <si>
    <t xml:space="preserve">Guantes Quirurgico Caja </t>
  </si>
  <si>
    <t>M91202</t>
  </si>
  <si>
    <t>Herbicida 2, 4-D Litro</t>
  </si>
  <si>
    <t>M91201</t>
  </si>
  <si>
    <t>Herbicida Dicloram Litro</t>
  </si>
  <si>
    <t>M97401</t>
  </si>
  <si>
    <t xml:space="preserve">Hilo tipo cruceta </t>
  </si>
  <si>
    <t>M0069</t>
  </si>
  <si>
    <t>Hoja para Plastificar 8 182 x 11 Und</t>
  </si>
  <si>
    <t>M0574</t>
  </si>
  <si>
    <t>Hoja Plastica P/Carpeta Unidad</t>
  </si>
  <si>
    <t>M0070</t>
  </si>
  <si>
    <t>Jabón de Cuaba Pasta</t>
  </si>
  <si>
    <t>M0072</t>
  </si>
  <si>
    <t>Jabón líquido P/Mano Galón</t>
  </si>
  <si>
    <t>M0071</t>
  </si>
  <si>
    <t>Jabón líquido P/Platos Galón</t>
  </si>
  <si>
    <t>M00350</t>
  </si>
  <si>
    <t>Kit Utiles Escolares</t>
  </si>
  <si>
    <t>M1180</t>
  </si>
  <si>
    <t>Label p/Folder Paquete</t>
  </si>
  <si>
    <t>M0073</t>
  </si>
  <si>
    <t>Labels para CD Paquete 100 Und</t>
  </si>
  <si>
    <t>M24573</t>
  </si>
  <si>
    <t>Laminados Manuales 0.30 cr80 Unidad</t>
  </si>
  <si>
    <t>M0074</t>
  </si>
  <si>
    <t>Lanilla blanca (yarda)</t>
  </si>
  <si>
    <t>M24815</t>
  </si>
  <si>
    <t>Lanyards para carnet 20 mm ancho,logo inst. bordado,enganche metalico,color gris</t>
  </si>
  <si>
    <t>M0075</t>
  </si>
  <si>
    <t>Lapicero Azul Cuerpo Transparente Exagonal</t>
  </si>
  <si>
    <t>M0076</t>
  </si>
  <si>
    <t>Lapicero Negro Cuerpo Transparente Hexagonal</t>
  </si>
  <si>
    <t>M0077</t>
  </si>
  <si>
    <t>Lapicero Rojo Cuerpo Transparente Exagonal</t>
  </si>
  <si>
    <t>M0078</t>
  </si>
  <si>
    <t>Lapiz de Carbón No. 2 con Borra</t>
  </si>
  <si>
    <t>Lente de Protección</t>
  </si>
  <si>
    <t>M30361</t>
  </si>
  <si>
    <t>Letrero en Vinil sobre Sintra, 16" X 24", F/C</t>
  </si>
  <si>
    <t>M24530</t>
  </si>
  <si>
    <t>Letrero Precio de Ventas en Acrilico 24x36 pulgadas unidad</t>
  </si>
  <si>
    <t>M0083</t>
  </si>
  <si>
    <t>Libreta Rayada 5 1/2 x 8 Blanca Pequeña</t>
  </si>
  <si>
    <t>M0084</t>
  </si>
  <si>
    <t>Libreta Rayada 8 1/2 x 11 Blanca Grande</t>
  </si>
  <si>
    <t>M24543</t>
  </si>
  <si>
    <t>Libro de Banco 6 Columnas, numerado, 10x12, tapa dura</t>
  </si>
  <si>
    <t>M9982</t>
  </si>
  <si>
    <t>Libro de Banco de 6 Columnas tapa Dura color Negro</t>
  </si>
  <si>
    <t>M0085</t>
  </si>
  <si>
    <t>Libro Record 500 Pags. Numerados 8 1/2 x 11</t>
  </si>
  <si>
    <t>M0086</t>
  </si>
  <si>
    <t>Limpia Cristales Galón</t>
  </si>
  <si>
    <t>M0055</t>
  </si>
  <si>
    <t>Limpiador de superficie en polvo  13 oz,  con tapa dispensadora unidad</t>
  </si>
  <si>
    <t>M97321</t>
  </si>
  <si>
    <t>Limpiador y Brillador de Acero Inoxidable, Aerosol 600gr</t>
  </si>
  <si>
    <t>M0713</t>
  </si>
  <si>
    <t>Líquido de Freno 300 ml</t>
  </si>
  <si>
    <t>M91207</t>
  </si>
  <si>
    <t>Lustrador de Muebles Madera en Spray Frasco</t>
  </si>
  <si>
    <t>M12961</t>
  </si>
  <si>
    <t>Machete</t>
  </si>
  <si>
    <t>M0089</t>
  </si>
  <si>
    <t>Marcador Azul Permanente (Unidad)</t>
  </si>
  <si>
    <t>M0090</t>
  </si>
  <si>
    <t>Marcador Negro Permanente (Unidad)</t>
  </si>
  <si>
    <t>M102</t>
  </si>
  <si>
    <t>Marcador p/ pizarra mágica color azul No permanente</t>
  </si>
  <si>
    <t>M105</t>
  </si>
  <si>
    <t>Marcador p/ pizarra mágica color Rojo No permanente</t>
  </si>
  <si>
    <t>M104</t>
  </si>
  <si>
    <t>Marcador p/ pizarra mágica color Verde No permanente</t>
  </si>
  <si>
    <t>M106</t>
  </si>
  <si>
    <t>Marcador P/Pizarra Mágica Color Negro No Permanente</t>
  </si>
  <si>
    <t>M0091</t>
  </si>
  <si>
    <t>Marcador Rojo Permanente (Und)</t>
  </si>
  <si>
    <t>Mascarilla descartable tipo N95</t>
  </si>
  <si>
    <t xml:space="preserve">Mascarilla Quirurgica </t>
  </si>
  <si>
    <t>M0092</t>
  </si>
  <si>
    <t>Mascota Rayada  Cocida (200 páginas)</t>
  </si>
  <si>
    <t>M0088</t>
  </si>
  <si>
    <t>Masking Tape Crema Rollo</t>
  </si>
  <si>
    <t>M21868</t>
  </si>
  <si>
    <t>Master para el fotocopiador Riso 220 Z U (TONER)</t>
  </si>
  <si>
    <t>Nebulizador para desinfección</t>
  </si>
  <si>
    <t>M23720</t>
  </si>
  <si>
    <t>Pantalón azul marino, con bolsillos traseros/talla, Casimir</t>
  </si>
  <si>
    <t>M9716</t>
  </si>
  <si>
    <t>Pantalón Caballero 100% Jean, azul marino, con logo de la institución</t>
  </si>
  <si>
    <t>M26047</t>
  </si>
  <si>
    <t>Pantalón Casual Caballero en Casimir (Gris)</t>
  </si>
  <si>
    <t>M26057</t>
  </si>
  <si>
    <t>Pantalón casual casimir azul oscuro p/mensajero</t>
  </si>
  <si>
    <t>M20717</t>
  </si>
  <si>
    <t>Pantalón Casual Dama en Casimir Negro</t>
  </si>
  <si>
    <t>M26050</t>
  </si>
  <si>
    <t>M0535</t>
  </si>
  <si>
    <t>Pantalón de vestir color negro en tela 20/20</t>
  </si>
  <si>
    <t>M26049</t>
  </si>
  <si>
    <t>Pantalones de Damas Casimir (Cris)</t>
  </si>
  <si>
    <t>M21052</t>
  </si>
  <si>
    <t>Papel Bond 11x17 Resma</t>
  </si>
  <si>
    <t>M24107</t>
  </si>
  <si>
    <t>Papel Bond 20 8 1/2 x 11 Amarillo Resma</t>
  </si>
  <si>
    <t>M24106</t>
  </si>
  <si>
    <t>Papel Bond 20 8 1/2 x 11 Azul Resma</t>
  </si>
  <si>
    <t>M24746</t>
  </si>
  <si>
    <t>Papel Bond 20 8 1/2 x 11 Color Morado</t>
  </si>
  <si>
    <t>M24108</t>
  </si>
  <si>
    <t>Papel Bond 20 8 1/2 x 11 Rosado Resma</t>
  </si>
  <si>
    <t>M24109</t>
  </si>
  <si>
    <t>Papel Bond 20 8 1/2 x 11 Verde Resma</t>
  </si>
  <si>
    <t>M0095</t>
  </si>
  <si>
    <t>Papel Bond 20 8 1/2 x 14 Resma 500 Hojas</t>
  </si>
  <si>
    <t>M24747</t>
  </si>
  <si>
    <t>Papel bond 20 color rojo resma</t>
  </si>
  <si>
    <t>M0466</t>
  </si>
  <si>
    <t>Papel Bond 20, 8 1/2 x 11 (75 gramos) Resma 500 hojas informacion en cada resma.</t>
  </si>
  <si>
    <t>M20371</t>
  </si>
  <si>
    <t>Papel Carbón 8 1/2 x 11 Azul</t>
  </si>
  <si>
    <t>M0096</t>
  </si>
  <si>
    <t>Papel Carbon 8 1/4 x 11 3/4   negro paq. 100 hojas</t>
  </si>
  <si>
    <t>M24625</t>
  </si>
  <si>
    <t>Papel Continuo Factura  Alm.Regional Norte, Prov.Santiago pre-impreso caja.Orig.-copia Azul yRosada</t>
  </si>
  <si>
    <t>M0098</t>
  </si>
  <si>
    <t>Papel Continuo Factura Alm.Sto Dgo pre-impreso caja 650 juegos 9 1/2x11original2copias(azul&amp;rosada)</t>
  </si>
  <si>
    <t>M24858</t>
  </si>
  <si>
    <t>Papel Continuo Gestión humana 9 1/2 x 11 Original y 3 Copias (Azul,Amarillo,Verde) caja 650 juegos</t>
  </si>
  <si>
    <t>M0586</t>
  </si>
  <si>
    <t>Papel Continuo Orden de Compra Pre-impr 9 1/2x11Caja Original y 3Copias Rosada- Amarilla-Azul</t>
  </si>
  <si>
    <t>M0496</t>
  </si>
  <si>
    <t>Papel Continuo Solicitud cheque 9 1/2 x 11 caja 650 Formularios num.Originaly2Copia(Rosada,amarilla)</t>
  </si>
  <si>
    <t>M24450</t>
  </si>
  <si>
    <t>Papel de Construcción</t>
  </si>
  <si>
    <t>M0101</t>
  </si>
  <si>
    <t>Papel Higienico Rollo Sencillo (Rollo)</t>
  </si>
  <si>
    <t>M9888</t>
  </si>
  <si>
    <t>Papel Hilo Blanco 8 1/2 x 11 Resma</t>
  </si>
  <si>
    <t>M24111</t>
  </si>
  <si>
    <t>Papel Hot 8 1/2 x 11 Mamey Resma</t>
  </si>
  <si>
    <t>M0102</t>
  </si>
  <si>
    <t>Papel Jumbo 1000 Pies</t>
  </si>
  <si>
    <t>M9455</t>
  </si>
  <si>
    <t>Papel servilleta Toalla C-Fold paq.100 und</t>
  </si>
  <si>
    <t>M0103</t>
  </si>
  <si>
    <t>Papel Toalla 1000 pies Rollo</t>
  </si>
  <si>
    <t>M0114</t>
  </si>
  <si>
    <t>Papel/Maq. Sumadora (Unidad)</t>
  </si>
  <si>
    <t>M20215</t>
  </si>
  <si>
    <t>Pegamento en barra cont. Net. 42g.</t>
  </si>
  <si>
    <t>M0020</t>
  </si>
  <si>
    <t>Pendaflex Carpeta colgante 8 1/2 x 11 caja 25 unds.</t>
  </si>
  <si>
    <t>M0021</t>
  </si>
  <si>
    <t>Pendaflex Carpeta colgante 8 1/2 x 13 (caja de 25 und.)</t>
  </si>
  <si>
    <t>M1054</t>
  </si>
  <si>
    <t>Perforadora de Tres Hoyos</t>
  </si>
  <si>
    <t>M0105</t>
  </si>
  <si>
    <t>Perforadora Pequeña de 2 Hoyos (Und)</t>
  </si>
  <si>
    <t>M0106</t>
  </si>
  <si>
    <t>Piedra de Olor</t>
  </si>
  <si>
    <t>M23551</t>
  </si>
  <si>
    <t>Pizarra Corcho para mural  36 x 48 Unidad</t>
  </si>
  <si>
    <t>M1350</t>
  </si>
  <si>
    <t>Pizarra Mágica 36 x 48 Unidad</t>
  </si>
  <si>
    <t>M24879</t>
  </si>
  <si>
    <t>Platos desechables dobles unidad (tres divisiones)</t>
  </si>
  <si>
    <t>M9879</t>
  </si>
  <si>
    <t>Platos Llanos Desechables paq. De 25 Und.</t>
  </si>
  <si>
    <t>M0107</t>
  </si>
  <si>
    <t>Porta Clip</t>
  </si>
  <si>
    <t>M0559</t>
  </si>
  <si>
    <t>Porta Lapiz Plasticos tubular con 7 divisiones</t>
  </si>
  <si>
    <t>M0108</t>
  </si>
  <si>
    <t>Postit Adhesivos Color Amarillo Tam. 3 x 3</t>
  </si>
  <si>
    <t>M0315</t>
  </si>
  <si>
    <t>Precintos Plasticos PS-360 Numerados</t>
  </si>
  <si>
    <t>M0016</t>
  </si>
  <si>
    <t>Productos de desinfección bactericida, virucida y fungicida 5 litros</t>
  </si>
  <si>
    <t>M1315</t>
  </si>
  <si>
    <t>Radio de Telecomunicacion Modelo PR03150 con cargador de escritorio</t>
  </si>
  <si>
    <t>M04111</t>
  </si>
  <si>
    <t>Rastrillo Metalico para Jardín con Palo</t>
  </si>
  <si>
    <t>M0411</t>
  </si>
  <si>
    <t>Rastrillo Pequeño</t>
  </si>
  <si>
    <t>M0557</t>
  </si>
  <si>
    <t xml:space="preserve">Recogedora de Basura </t>
  </si>
  <si>
    <t>M0109</t>
  </si>
  <si>
    <t>Regla Plástica 12", 30 cm Transparente</t>
  </si>
  <si>
    <t>M0585</t>
  </si>
  <si>
    <t>Regletas de 6 Salidas</t>
  </si>
  <si>
    <t>M93521</t>
  </si>
  <si>
    <t>Repuesto para Ambientador Automatico Fragancias Frutales y Florales</t>
  </si>
  <si>
    <t>M0558</t>
  </si>
  <si>
    <t>Resaltador Amarillo Biselado</t>
  </si>
  <si>
    <t>M0111</t>
  </si>
  <si>
    <t>Resaltador Azul Besilado (Unidad)</t>
  </si>
  <si>
    <t>M0112</t>
  </si>
  <si>
    <t>Resaltador Rosado Besilado (Unidad)</t>
  </si>
  <si>
    <t>M0110</t>
  </si>
  <si>
    <t>Resaltador Verde Biselado</t>
  </si>
  <si>
    <t>M101</t>
  </si>
  <si>
    <t>Rollo de Papel para Rotafolio</t>
  </si>
  <si>
    <t>M0246</t>
  </si>
  <si>
    <t>Rollo P/Fax UX-300 (Unidad)</t>
  </si>
  <si>
    <t>M0113</t>
  </si>
  <si>
    <t>Rollos con Copia amarilla Imp. Stars P200 P (Ventas)</t>
  </si>
  <si>
    <t>M0560</t>
  </si>
  <si>
    <t>Saca Grapas</t>
  </si>
  <si>
    <t>M0117</t>
  </si>
  <si>
    <t>Sacapuntas de Metal de una Entrada unidad</t>
  </si>
  <si>
    <t>M1781</t>
  </si>
  <si>
    <t>Sacapuntas Electrico</t>
  </si>
  <si>
    <t>M5047</t>
  </si>
  <si>
    <t>Sello Fechero</t>
  </si>
  <si>
    <t>M0118</t>
  </si>
  <si>
    <t>Separadores de Carpetas 8 1/2x11 Paq. de 5 und. c/pestaña multicolor</t>
  </si>
  <si>
    <t>M0119</t>
  </si>
  <si>
    <t>Servilleta (Paq. 500 und)</t>
  </si>
  <si>
    <t>M20370</t>
  </si>
  <si>
    <t>Shampoo P/Vehículo Galón</t>
  </si>
  <si>
    <t>M0121</t>
  </si>
  <si>
    <t>Sobre Manila 10 x 13 (Unidad)</t>
  </si>
  <si>
    <t>M1576</t>
  </si>
  <si>
    <t>Sobre Manila 6 x 9</t>
  </si>
  <si>
    <t>M0122</t>
  </si>
  <si>
    <t>Sobre Manila 9 1/2 x 12 (unidad)</t>
  </si>
  <si>
    <t>M0123</t>
  </si>
  <si>
    <t>Sobre No. 10 Full Color impreso (unidad)</t>
  </si>
  <si>
    <t>M0124</t>
  </si>
  <si>
    <t>Sobres Blancos 4 1/8x9 1/2 (Unidad)</t>
  </si>
  <si>
    <t>M26060</t>
  </si>
  <si>
    <t>Soperita de Habichuela de Melanina</t>
  </si>
  <si>
    <t>M0126</t>
  </si>
  <si>
    <t>Sternos (Gel Metanol) 190 g (6.70 oz)</t>
  </si>
  <si>
    <t>M0127</t>
  </si>
  <si>
    <t>Sticker Adhesivo impreso Promese/Cal 6 cm x 2.5 cm           Rollo de 100 unds.</t>
  </si>
  <si>
    <t>M0636</t>
  </si>
  <si>
    <t>Suaper #24 unidad</t>
  </si>
  <si>
    <t>M24823</t>
  </si>
  <si>
    <t>Suaper de goma para sacar agua de los pisos base madera</t>
  </si>
  <si>
    <t>M0129</t>
  </si>
  <si>
    <t>Suapers Industriales c/palo con sujetador metalico</t>
  </si>
  <si>
    <t>M1738</t>
  </si>
  <si>
    <t>Sumadora Electrica EL-2630 PIII unidad</t>
  </si>
  <si>
    <t>M0130</t>
  </si>
  <si>
    <t>Tabla de Madera C/Gancho</t>
  </si>
  <si>
    <t>M0131</t>
  </si>
  <si>
    <t>Talonario Accion de Personal (Block 50 form.) Original y tres copias (Amarillo, verde y azul)</t>
  </si>
  <si>
    <t>M24622</t>
  </si>
  <si>
    <t>Talonario comp. Provisional caja chica Transportación copias verde y amarillo</t>
  </si>
  <si>
    <t>M24620</t>
  </si>
  <si>
    <t>Talonario Compr. Prov.Caja Chica Caja General (Block 50 Form)Copias Verde y Amarillo</t>
  </si>
  <si>
    <t>M0137</t>
  </si>
  <si>
    <t>Talonario Comprob. Caja Chica Pago (Block 50 form.)original y 2 copias (rosada y azul)</t>
  </si>
  <si>
    <t>M24624</t>
  </si>
  <si>
    <t>Talonario Control de Salida Alm. Regional Norte, Prov. Santiago.(Block 50 form.)Orig. y copia rosada</t>
  </si>
  <si>
    <t>M1904</t>
  </si>
  <si>
    <t>Talonario de Conduce</t>
  </si>
  <si>
    <t>M24723</t>
  </si>
  <si>
    <t>Talonario de Ingreso Seccion Ingresos (Block50form)Orig y2copias(Azul y Amarilla))</t>
  </si>
  <si>
    <t>M01531</t>
  </si>
  <si>
    <t>Talonario de Receta PAUSAM, Tamaño 8½ X 5½, (Original y 2 Copias)</t>
  </si>
  <si>
    <t>M01532</t>
  </si>
  <si>
    <t>Talonario de Receta PROMEPARK, Tamaño 8½ X 5½, (Original y 2 Copias)</t>
  </si>
  <si>
    <t>M0146</t>
  </si>
  <si>
    <t>Talonario de Vacaciones (Block 50 Form.)</t>
  </si>
  <si>
    <t>M1019</t>
  </si>
  <si>
    <t>Talonario Ficha Paciente Tiro y Retiro- Ev. Socioeconomica</t>
  </si>
  <si>
    <t>M0153</t>
  </si>
  <si>
    <t>Talonario Ingreso Caja General (Block) original y 2 copias(azul, amarilla)</t>
  </si>
  <si>
    <t>M21850</t>
  </si>
  <si>
    <t>Talonario Propacer full color tam. 8.5 x 8.5 (Block 50 Form) Original y 2 copias (Rosada y Amarilla)</t>
  </si>
  <si>
    <t>M24617</t>
  </si>
  <si>
    <t>Talonario recetario médico PROMEPSAL (Block 50 form) Original y dos copias (Amarilla y Rosada)</t>
  </si>
  <si>
    <t>M1020</t>
  </si>
  <si>
    <t>Talonario Recetarios PESCCA (Block 50 Form.) Original y 3 copias (Amarilla, azul,verde)</t>
  </si>
  <si>
    <t>M20506</t>
  </si>
  <si>
    <t>Talonario Recetas Programa Diabetes 8 1/2 x 5 1/2 papel NCR(Block 50 form)</t>
  </si>
  <si>
    <t>M20507</t>
  </si>
  <si>
    <t>Talonario Recetas Programa Glaucoma 8 1/2 x 5 1/2 papel NCR (Block 50 form)</t>
  </si>
  <si>
    <t>M0133</t>
  </si>
  <si>
    <t>Talonario Salida de Materiales y Activos alm. Alcarrizos Misc. Block50form Copia Rosad,Amaril,Verde</t>
  </si>
  <si>
    <t>M0132</t>
  </si>
  <si>
    <t>Talonario Taller Division Mantenimiento Salida (Block 50 form) Original y 3copias(Rosad,amarill,azul</t>
  </si>
  <si>
    <t>M9800</t>
  </si>
  <si>
    <t>Talonario traslado de Activos 8 1/2 x 11 NCR 3 copias Block 50 form.</t>
  </si>
  <si>
    <t>M0139</t>
  </si>
  <si>
    <t>Talonarios Conduce Almacen de Miscelaneos</t>
  </si>
  <si>
    <t>M0141</t>
  </si>
  <si>
    <t>Talonarios Conduce Recepion Alm./Hosp. (Block 50 form.) Original y copia amarilla.</t>
  </si>
  <si>
    <t>M0142</t>
  </si>
  <si>
    <t>Talonarios Control de Salida Alm. de Hosp.Sto.Dgo.(Block 50 form.) Original y copia Rosada</t>
  </si>
  <si>
    <t>M0149</t>
  </si>
  <si>
    <t>Talonarios de Factura de Venta Diaria (Block 50 form) Original y dos copias (Azul y Rosada)</t>
  </si>
  <si>
    <t>M0690</t>
  </si>
  <si>
    <t>Talonarios Entrada Division Mantenimiento</t>
  </si>
  <si>
    <t>M0195</t>
  </si>
  <si>
    <t>Talonarios Pago dieta y viaticos (Block 50 form.) Original y dos copias (Amarillo y verde)</t>
  </si>
  <si>
    <t>M0201</t>
  </si>
  <si>
    <t>Talonarios Reporte de Colector (Block 50 form.)original y 2 copias(azul y verde)</t>
  </si>
  <si>
    <t>M0461</t>
  </si>
  <si>
    <t>Tarjeta Control Inv. Fcia. del Pueblo 8 1/2 x 11 a Color Cardex</t>
  </si>
  <si>
    <t>M25005</t>
  </si>
  <si>
    <t>Tarjeta de Decomiso, rojo vino, 8 1/2 x 11</t>
  </si>
  <si>
    <t>M21027</t>
  </si>
  <si>
    <t>Tarjeta para control y supervision de limpieza color cartulina manila tamaño 8.5 x 5.5</t>
  </si>
  <si>
    <t>M1331</t>
  </si>
  <si>
    <t>Tarjeta para cuarentena, Impresa Full Color en tamaño  8 1/2 * 11.</t>
  </si>
  <si>
    <t>M20857</t>
  </si>
  <si>
    <t>Tarjeta PVC para Carnet</t>
  </si>
  <si>
    <t>M94351</t>
  </si>
  <si>
    <t>Taza de Té Color Blanco con Plato</t>
  </si>
  <si>
    <t>M99992</t>
  </si>
  <si>
    <t>Té Frío Sabor a Frambuesa</t>
  </si>
  <si>
    <t>M99991</t>
  </si>
  <si>
    <t>Té Frío Sabor a Limón</t>
  </si>
  <si>
    <t>M23743</t>
  </si>
  <si>
    <t>Tenedores Desechable</t>
  </si>
  <si>
    <t>M100351</t>
  </si>
  <si>
    <t>Termohidrómetro Digital</t>
  </si>
  <si>
    <t>M0583</t>
  </si>
  <si>
    <t>Tijera de Metal Unidad</t>
  </si>
  <si>
    <t>19/04/201</t>
  </si>
  <si>
    <t>M21901</t>
  </si>
  <si>
    <t>Tijera p/ podar, Lámina Lisa En Acero Cromo Vanadio 12", Mangos De Madera</t>
  </si>
  <si>
    <t>M1799</t>
  </si>
  <si>
    <t>Tinta para sello pretintado azul gotero 2 Fl. Ozs. 60 cc</t>
  </si>
  <si>
    <t>M0208</t>
  </si>
  <si>
    <t>Tinta para sello pretintado negra 2 Fl. Ozs. 60 cc</t>
  </si>
  <si>
    <t>M23118</t>
  </si>
  <si>
    <t>Tinta para Sello Pretintado Verde Fco.</t>
  </si>
  <si>
    <t>M1347</t>
  </si>
  <si>
    <t>Toallas</t>
  </si>
  <si>
    <t>Toallas Germicidas desechables bleach</t>
  </si>
  <si>
    <t>Toallas Germicidas desechables súper</t>
  </si>
  <si>
    <t>M20964</t>
  </si>
  <si>
    <t>Tone HP CB540A Negro</t>
  </si>
  <si>
    <t>M20306</t>
  </si>
  <si>
    <t>Toner Black Studio 202/203</t>
  </si>
  <si>
    <t>M0213</t>
  </si>
  <si>
    <t>Toner C8765W (94) Negro</t>
  </si>
  <si>
    <t>M0214</t>
  </si>
  <si>
    <t>Toner C8766W (95) HP Color</t>
  </si>
  <si>
    <t>M0210</t>
  </si>
  <si>
    <t>Toner C8767 W (96) Negro</t>
  </si>
  <si>
    <t>M0211</t>
  </si>
  <si>
    <t>Toner C9363 W (97) a color</t>
  </si>
  <si>
    <t>M0648</t>
  </si>
  <si>
    <t>Toner C9364W (98) Negro</t>
  </si>
  <si>
    <t>M02239</t>
  </si>
  <si>
    <t>Toner CF360A Negro para HP Enterprise 577</t>
  </si>
  <si>
    <t>M02234</t>
  </si>
  <si>
    <t>Toner CF361A Cyan para HP Enterprise 577</t>
  </si>
  <si>
    <t>M02232</t>
  </si>
  <si>
    <t>Toner CF362A Amarillo para HP Enterprise 577</t>
  </si>
  <si>
    <t>M02233</t>
  </si>
  <si>
    <t>Toner CF363 Magenta para HP Enterprise 577</t>
  </si>
  <si>
    <t>M02236</t>
  </si>
  <si>
    <t>Toner Drum ODFC34 Cyan para Toshiba E-Studio 287 CSL</t>
  </si>
  <si>
    <t>M02237</t>
  </si>
  <si>
    <t>Toner Drum ODFC34 Magenta para Toshiba E-Studio 287 CLS</t>
  </si>
  <si>
    <t>M02235</t>
  </si>
  <si>
    <t>Toner Drum ODFC34K Negro para Toshiba E-Studio 287 CSL</t>
  </si>
  <si>
    <t>M02238</t>
  </si>
  <si>
    <t>Toner Drum ODFC34Y para Toshiba E-Studio 287 CSL</t>
  </si>
  <si>
    <t>M23129</t>
  </si>
  <si>
    <t>Toner HP 11 C4836A Cyan</t>
  </si>
  <si>
    <t>M23131</t>
  </si>
  <si>
    <t>Toner HP 11 C4837A Magenta</t>
  </si>
  <si>
    <t>M23130</t>
  </si>
  <si>
    <t>Toner HP 11 C4838A Yellow</t>
  </si>
  <si>
    <t>M23521</t>
  </si>
  <si>
    <t>Toner HP 128 A Cyan laser jet print (CE321A)</t>
  </si>
  <si>
    <t>M23520</t>
  </si>
  <si>
    <t>Toner HP 128 A Magenta laser jet print (CE323A)</t>
  </si>
  <si>
    <t>M23518</t>
  </si>
  <si>
    <t>Toner HP 128 A negro laser jet print (CE320A)</t>
  </si>
  <si>
    <t>M23519</t>
  </si>
  <si>
    <t>Toner HP 128 A Yellow laser jet print (CE322A)</t>
  </si>
  <si>
    <t>M02161</t>
  </si>
  <si>
    <t>Toner HP 46 negro para HP Deskjet ink advantage u 2529</t>
  </si>
  <si>
    <t>M02162</t>
  </si>
  <si>
    <t>Toner HP 46 tricolor para HP Deskjet ink advantage u 2529</t>
  </si>
  <si>
    <t>M24870</t>
  </si>
  <si>
    <t>Toner HP 662 black printer DESKJET INK ADVANTAGE 2645 ALL-IN-ONE</t>
  </si>
  <si>
    <t>M24871</t>
  </si>
  <si>
    <t>Toner HP 662 Tricolor Printer DESKJET INK ADVANTAGE 2645 all-in one</t>
  </si>
  <si>
    <t>M17332</t>
  </si>
  <si>
    <t>Toner HP 664 Negro F6V28AL</t>
  </si>
  <si>
    <t>M17331</t>
  </si>
  <si>
    <t>Toner HP 664 Tricolor F6V28AL</t>
  </si>
  <si>
    <t>M23132</t>
  </si>
  <si>
    <t>Toner HP 82 CH565A Negro</t>
  </si>
  <si>
    <t>M23999</t>
  </si>
  <si>
    <t>Toner HP 950 XL Negro Officejet Pro 8100</t>
  </si>
  <si>
    <t>M23996</t>
  </si>
  <si>
    <t>Toner HP 951 XL Cyan Officejet Pro 8100</t>
  </si>
  <si>
    <t>M23997</t>
  </si>
  <si>
    <t>Toner HP 951 XL Magenta Officejet Pro 8100</t>
  </si>
  <si>
    <t>M23998</t>
  </si>
  <si>
    <t>Toner HP 951 XL Yellow Officejet Pro 8100</t>
  </si>
  <si>
    <t>M0209</t>
  </si>
  <si>
    <t>Toner HP C6656A (56) Negro</t>
  </si>
  <si>
    <t>M0216</t>
  </si>
  <si>
    <t>Toner HP C6657A (57) Color</t>
  </si>
  <si>
    <t>M20672</t>
  </si>
  <si>
    <t>Toner HP CB436A Black</t>
  </si>
  <si>
    <t>M23115</t>
  </si>
  <si>
    <t>Toner HP CB541A Cyan</t>
  </si>
  <si>
    <t>M23116</t>
  </si>
  <si>
    <t>Toner HP CB542A Amarillo</t>
  </si>
  <si>
    <t>M23117</t>
  </si>
  <si>
    <t>Toner HP CB543A Magenta</t>
  </si>
  <si>
    <t>M10175</t>
  </si>
  <si>
    <t>Toner HP CC530A Negro</t>
  </si>
  <si>
    <t>M10176</t>
  </si>
  <si>
    <t xml:space="preserve">Toner HP CC531A Azul </t>
  </si>
  <si>
    <t>M10177</t>
  </si>
  <si>
    <t>Toner HP CC532A Amarillo</t>
  </si>
  <si>
    <t>M10178</t>
  </si>
  <si>
    <t>Toner HP CC533A Magenta</t>
  </si>
  <si>
    <t>M20492</t>
  </si>
  <si>
    <t>Toner HP CE255A Negro</t>
  </si>
  <si>
    <t>M24697</t>
  </si>
  <si>
    <t>Toner HP CE400A Negro Unidad</t>
  </si>
  <si>
    <t>M24698</t>
  </si>
  <si>
    <t>Toner HP CE401A Azul Unidad</t>
  </si>
  <si>
    <t>M24699</t>
  </si>
  <si>
    <t>Toner HP CE402A Amarillo Unidad</t>
  </si>
  <si>
    <t>M24700</t>
  </si>
  <si>
    <t>Toner HP CE403A Magenta Unidad</t>
  </si>
  <si>
    <t>M20582</t>
  </si>
  <si>
    <t>Toner HP CE505A Laser</t>
  </si>
  <si>
    <t>M248541</t>
  </si>
  <si>
    <t>Tóner HP CF410A Negro</t>
  </si>
  <si>
    <t>M248542</t>
  </si>
  <si>
    <t xml:space="preserve">Toner HP CF411A Cyan </t>
  </si>
  <si>
    <t>S/C29</t>
  </si>
  <si>
    <t>Urnas transparente 20x20x60 pulgadas</t>
  </si>
  <si>
    <t>M248543</t>
  </si>
  <si>
    <t>Toner HP CF412A Yelow</t>
  </si>
  <si>
    <t>M248544</t>
  </si>
  <si>
    <t>Tóner HP CF413A Magenta</t>
  </si>
  <si>
    <t>M9501</t>
  </si>
  <si>
    <t>Toner HP Laser Jet CC364A</t>
  </si>
  <si>
    <t>M23654</t>
  </si>
  <si>
    <t>Toner HP Laser Jet CE250A Black</t>
  </si>
  <si>
    <t>M23655</t>
  </si>
  <si>
    <t>Toner HP Laser Jet CE251A Cyan</t>
  </si>
  <si>
    <t>M23656</t>
  </si>
  <si>
    <t>Toner HP Laser Jet CE252A Yellow</t>
  </si>
  <si>
    <t>M23657</t>
  </si>
  <si>
    <t>Toner HP Laser Jet CE253A Magenta</t>
  </si>
  <si>
    <t>M2072</t>
  </si>
  <si>
    <t>Toner HP Laserjet Q5942A</t>
  </si>
  <si>
    <t>M0235</t>
  </si>
  <si>
    <t>Toner HP Q1338A (Unidad)</t>
  </si>
  <si>
    <t>M0237</t>
  </si>
  <si>
    <t>Toner HP Q2612A</t>
  </si>
  <si>
    <t>M4049</t>
  </si>
  <si>
    <t>Toner HP Q3960 Negro</t>
  </si>
  <si>
    <t>M4050</t>
  </si>
  <si>
    <t>Toner HP Q3961 Cyan</t>
  </si>
  <si>
    <t>M4051</t>
  </si>
  <si>
    <t>Toner HP Q3962 Yellow</t>
  </si>
  <si>
    <t>M4052</t>
  </si>
  <si>
    <t>Toner HP Q3963 Mgenta</t>
  </si>
  <si>
    <t>M7091</t>
  </si>
  <si>
    <t>Toner HP Q3964A Drum</t>
  </si>
  <si>
    <t>M0220</t>
  </si>
  <si>
    <t>Toner HP Q6511A</t>
  </si>
  <si>
    <t>M6058</t>
  </si>
  <si>
    <t>Toner P/ Canon PG-40</t>
  </si>
  <si>
    <t>M20761</t>
  </si>
  <si>
    <t>Toner p/canon L-90, R64-8011, FX-9 104 3500B001AA</t>
  </si>
  <si>
    <t>M0444</t>
  </si>
  <si>
    <t>Toner P/Fax BX3 (Fax Cannon B95)</t>
  </si>
  <si>
    <t>M20645</t>
  </si>
  <si>
    <t>Toner Riso ink Ztype S-4254</t>
  </si>
  <si>
    <t>M21846</t>
  </si>
  <si>
    <t>Toner Sharp MX-312 NT</t>
  </si>
  <si>
    <t>M24616</t>
  </si>
  <si>
    <t>Toner Toshba E206L/256/306/356/456 Negro Unidad T-4590U</t>
  </si>
  <si>
    <t>M7044</t>
  </si>
  <si>
    <t>Toner Toshiba Studio 166 Ref. T-1640 2K</t>
  </si>
  <si>
    <t>M24854</t>
  </si>
  <si>
    <t>Toner Toshiba T2505U Negro</t>
  </si>
  <si>
    <t>M0245</t>
  </si>
  <si>
    <t>Toner Toshiba T-3520</t>
  </si>
  <si>
    <t>M24837</t>
  </si>
  <si>
    <t>Toner Toshiba T-5070U Negro Original</t>
  </si>
  <si>
    <t>M24852</t>
  </si>
  <si>
    <t>Toner Toshiba TFC34UC Cyan</t>
  </si>
  <si>
    <t>M24850</t>
  </si>
  <si>
    <t>Toner Toshiba TFC34UK Negro</t>
  </si>
  <si>
    <t>M24853</t>
  </si>
  <si>
    <t>Toner Toshiba TFC34UM Magenta</t>
  </si>
  <si>
    <t>M24851</t>
  </si>
  <si>
    <t>Toner Toshiba TFC34UY Amarillo</t>
  </si>
  <si>
    <t>M20856</t>
  </si>
  <si>
    <t>Toner TrueColor Card Print Ribbon STK-RBN YMCKOK 200 P120i</t>
  </si>
  <si>
    <t>M97583</t>
  </si>
  <si>
    <t>Triágulo de Seguridad Vial</t>
  </si>
  <si>
    <t>M20719</t>
  </si>
  <si>
    <t>T-Shirt Polo con logo Promese\cal Algodon 100% Azul</t>
  </si>
  <si>
    <t>M0248</t>
  </si>
  <si>
    <t>Vasos Plasticos 07 Onzas Paquete de 50 unds.</t>
  </si>
  <si>
    <t>M0247</t>
  </si>
  <si>
    <t>Vasos Plasticos 3 Onzas Paquete de 100 unds.</t>
  </si>
  <si>
    <t>M1740</t>
  </si>
  <si>
    <t>Zafacón c/Tapa y Pedal 8l Blanco</t>
  </si>
  <si>
    <t>M1208</t>
  </si>
  <si>
    <t>Zafacón plástico Oficina, Negro, rectangular, 7 gl unidad</t>
  </si>
  <si>
    <t>M8062</t>
  </si>
  <si>
    <t>Pistola para pintar</t>
  </si>
  <si>
    <t>S/C1</t>
  </si>
  <si>
    <t>Caladora</t>
  </si>
  <si>
    <t>S/C2</t>
  </si>
  <si>
    <t>Cepillo Electrico</t>
  </si>
  <si>
    <t>M20303</t>
  </si>
  <si>
    <t>Martillos</t>
  </si>
  <si>
    <t>M8070</t>
  </si>
  <si>
    <t>Nivel Pequeño</t>
  </si>
  <si>
    <t>M9339</t>
  </si>
  <si>
    <t>Nivel Grande</t>
  </si>
  <si>
    <t>M1039</t>
  </si>
  <si>
    <t>Cinta 5 mts</t>
  </si>
  <si>
    <t>M1850</t>
  </si>
  <si>
    <t>Guantes de goma negro (par)</t>
  </si>
  <si>
    <t>PAR</t>
  </si>
  <si>
    <t>M15232</t>
  </si>
  <si>
    <t>Botas Industriales de tobillo</t>
  </si>
  <si>
    <t>M26059</t>
  </si>
  <si>
    <t>Pantalón Casual Casimir azul oscuro p/mensajera</t>
  </si>
  <si>
    <t>M26064</t>
  </si>
  <si>
    <t>Pantalón Casual Casimir negro oscuro p/camarero</t>
  </si>
  <si>
    <t>M26065</t>
  </si>
  <si>
    <t>Pantalón Casual Casimir negro oscuro p/camarera</t>
  </si>
  <si>
    <t>M05285</t>
  </si>
  <si>
    <t>Camisa M/L color blanco c/Logo 100% algodon (Hombre)</t>
  </si>
  <si>
    <t>Camisa M/L color blanco c/Logo 100% algodon (Dama)</t>
  </si>
  <si>
    <t>M26053</t>
  </si>
  <si>
    <t>M05286</t>
  </si>
  <si>
    <t>Polo Tipo Dry-Fit color blanco con Logo Promesecal p/ caballeros y damas</t>
  </si>
  <si>
    <t>M1522</t>
  </si>
  <si>
    <t>Capas de agua de (2) piezas</t>
  </si>
  <si>
    <t>M3229</t>
  </si>
  <si>
    <t>Pantalón Jean color azul marino c/Logo para (Hombre)</t>
  </si>
  <si>
    <t>M3230</t>
  </si>
  <si>
    <t>Pantalón Jean color azul marino c/Logo para (Dama)</t>
  </si>
  <si>
    <t>Polo Tipo Dry-Fit color blanco con Logo p/ Hombre</t>
  </si>
  <si>
    <t>Polo Dry-Fit color blanco con Logo p/ Dama</t>
  </si>
  <si>
    <t>M0891</t>
  </si>
  <si>
    <t>Cartulina color verde</t>
  </si>
  <si>
    <t>M21963</t>
  </si>
  <si>
    <t>Folders partition, Division verde</t>
  </si>
  <si>
    <t>M24312</t>
  </si>
  <si>
    <t>Azada Tramontina</t>
  </si>
  <si>
    <t>M22898</t>
  </si>
  <si>
    <t>Bomba de Fumigación</t>
  </si>
  <si>
    <t>M13351</t>
  </si>
  <si>
    <t>Botiquin PROMESE/CAL</t>
  </si>
  <si>
    <t>M1337</t>
  </si>
  <si>
    <t>Código de Etiqueta</t>
  </si>
  <si>
    <t>Dispensador de Rollos Estirales</t>
  </si>
  <si>
    <t>S/C10</t>
  </si>
  <si>
    <t>Letrero Precaución (logo Escalera)</t>
  </si>
  <si>
    <t>M242951</t>
  </si>
  <si>
    <t>Motobomba</t>
  </si>
  <si>
    <t>M26048</t>
  </si>
  <si>
    <t>Pantalón Casimir Azul para Damas</t>
  </si>
  <si>
    <t>M3228</t>
  </si>
  <si>
    <t>Pantalón casual Hombre Negro</t>
  </si>
  <si>
    <t>S/C11</t>
  </si>
  <si>
    <t>Papel de Impresión Rollo</t>
  </si>
  <si>
    <t>M1055</t>
  </si>
  <si>
    <t>Perforadora para Carnet</t>
  </si>
  <si>
    <t>M16232</t>
  </si>
  <si>
    <t>Rollo Stiker para Promese/cal para visita</t>
  </si>
  <si>
    <t>Alcohol Isopropilico 70 % Litro</t>
  </si>
  <si>
    <t>LITRO</t>
  </si>
  <si>
    <t>M24313</t>
  </si>
  <si>
    <t>Cortador de ramas</t>
  </si>
  <si>
    <t>S/C15</t>
  </si>
  <si>
    <t>Cortasetos de gasolina</t>
  </si>
  <si>
    <t>S/C16</t>
  </si>
  <si>
    <t>Manguera 3/4 super forzada, roja</t>
  </si>
  <si>
    <t>PIE</t>
  </si>
  <si>
    <t>S/C17</t>
  </si>
  <si>
    <t>Formulario de vacunación, Impreso papel bond 8.5 x 14, Tiro y Retiro, en blanco negro  (block 100)</t>
  </si>
  <si>
    <t>M0892</t>
  </si>
  <si>
    <t>Bandeja doble, 3 divisiones (paquete)</t>
  </si>
  <si>
    <t>M0249</t>
  </si>
  <si>
    <t>Envase de 4 onz. (paquete)</t>
  </si>
  <si>
    <t>M0250</t>
  </si>
  <si>
    <t>Tapa para envase 4 onz. (paquete)</t>
  </si>
  <si>
    <t>M0251</t>
  </si>
  <si>
    <t>Envase para caldo, 32 onz. c/tapa (fardo)</t>
  </si>
  <si>
    <t>M0893</t>
  </si>
  <si>
    <t>Bandeja doble, (pequeña) (fardo)</t>
  </si>
  <si>
    <t>M0679</t>
  </si>
  <si>
    <t>Vasos de 10 onzas</t>
  </si>
  <si>
    <t>PAQUETE</t>
  </si>
  <si>
    <t>M23423</t>
  </si>
  <si>
    <t>Lupa</t>
  </si>
  <si>
    <t>M24847</t>
  </si>
  <si>
    <t>Tinta para sello color rojo</t>
  </si>
  <si>
    <t>S/C23</t>
  </si>
  <si>
    <t>Letrero punto de encuentro</t>
  </si>
  <si>
    <t>M0138</t>
  </si>
  <si>
    <t>Talonario Dr. Ureña</t>
  </si>
  <si>
    <t>Chaleco color negro (dama)</t>
  </si>
  <si>
    <t>M26055</t>
  </si>
  <si>
    <t>Chaleco color negro (caballero)</t>
  </si>
  <si>
    <t>S/C25</t>
  </si>
  <si>
    <t>Formulario de buzones de sugerencia, papel bond 19x19 cm impreso blanco y negro</t>
  </si>
  <si>
    <t>S/C26</t>
  </si>
  <si>
    <t>Tarjeta de presentación de cartón hilo blanco full color</t>
  </si>
  <si>
    <t>S/C27</t>
  </si>
  <si>
    <t>Sello pretintado</t>
  </si>
  <si>
    <t>M23744</t>
  </si>
  <si>
    <t xml:space="preserve">Combo Tenedor, Cuchillo y Servilleta </t>
  </si>
  <si>
    <t>M00094</t>
  </si>
  <si>
    <t>Banderas Institucional de Exterior</t>
  </si>
  <si>
    <t>S/C31</t>
  </si>
  <si>
    <t>Hoja de Consentimiento Informado</t>
  </si>
  <si>
    <t>S/C32</t>
  </si>
  <si>
    <t>Impresora de matriz de lineas</t>
  </si>
  <si>
    <t>S/C33</t>
  </si>
  <si>
    <t>Zafacon plásticos con tapa y pedal, cap. De 25 a 30, Negros</t>
  </si>
  <si>
    <t>S/C34</t>
  </si>
  <si>
    <t>Zafacon plásticos con tapa y pedal, cap. De 25 a 30, Rojos</t>
  </si>
  <si>
    <t>S/C35</t>
  </si>
  <si>
    <t>Boligrafos para marcar frascos de vacuna</t>
  </si>
  <si>
    <t>M0441</t>
  </si>
  <si>
    <t>Fundas pasticas pigmentadas blancas, tam. 6.25x10 con logo</t>
  </si>
  <si>
    <t>MILLAR</t>
  </si>
  <si>
    <t>S/C37</t>
  </si>
  <si>
    <t>Tablas con ganchos para la vacuna</t>
  </si>
  <si>
    <t>S/C38</t>
  </si>
  <si>
    <t>Sacapuntas para la vacuna</t>
  </si>
  <si>
    <t>S/C39</t>
  </si>
  <si>
    <t>Folder de bosillo para la vacuna</t>
  </si>
  <si>
    <t>S/C40</t>
  </si>
  <si>
    <t>Fundas plasticas para desechos para la vacuna</t>
  </si>
  <si>
    <t>S/C41</t>
  </si>
  <si>
    <t>Tarjeta para la vacuna</t>
  </si>
  <si>
    <t>S/C42</t>
  </si>
  <si>
    <t>Formulario de registro nominal para la vacuna</t>
  </si>
  <si>
    <t>S/C43</t>
  </si>
  <si>
    <t>Lapices</t>
  </si>
  <si>
    <t>S/C44</t>
  </si>
  <si>
    <t>Fundas plasticas para desechos municipales para la vacuna</t>
  </si>
  <si>
    <t>S/C45</t>
  </si>
  <si>
    <t>Tarjeta de usuario</t>
  </si>
  <si>
    <t>S/C46</t>
  </si>
  <si>
    <t>Papel Toalla para la vacuna</t>
  </si>
  <si>
    <t>S/C47</t>
  </si>
  <si>
    <t>Libreta rayada para la vacuna</t>
  </si>
  <si>
    <t>S/C48</t>
  </si>
  <si>
    <t>Caja de bioseguridad para la vacuna</t>
  </si>
  <si>
    <t>S/C49</t>
  </si>
  <si>
    <t>Memoria USB de 16GB</t>
  </si>
  <si>
    <t>S/C50</t>
  </si>
  <si>
    <t>Gorras VAC/STAFF para la vacuna</t>
  </si>
  <si>
    <t>S/C51</t>
  </si>
  <si>
    <t>Camisetas VAC/STAFF para la vacuna</t>
  </si>
  <si>
    <t>S/C52</t>
  </si>
  <si>
    <t>Gorras PAI, TRAB DPS/DAS para la vacuna</t>
  </si>
  <si>
    <t>S/C53</t>
  </si>
  <si>
    <t>Camisetas PAI, TRAB DPS/DAS para la vacuna</t>
  </si>
  <si>
    <t>S/C54</t>
  </si>
  <si>
    <t>Escaner</t>
  </si>
  <si>
    <t>S/C55</t>
  </si>
  <si>
    <t xml:space="preserve">Computadora Laptops  Tipo A </t>
  </si>
  <si>
    <t>S/C56</t>
  </si>
  <si>
    <t xml:space="preserve">Computadora Laptops  Tipo B </t>
  </si>
  <si>
    <t>S/C57</t>
  </si>
  <si>
    <t xml:space="preserve">Sello redondo </t>
  </si>
  <si>
    <t>S/C58</t>
  </si>
  <si>
    <t>Sello rectangular</t>
  </si>
  <si>
    <t>S/C59</t>
  </si>
  <si>
    <t>Sticker para enumerar flotilla vehicular</t>
  </si>
  <si>
    <t xml:space="preserve">Chaleco Reflectivo, Malla de Poliester Mamey con Cinta Reflectiva </t>
  </si>
  <si>
    <t>M0442</t>
  </si>
  <si>
    <t>Fundas pasticas pigmentadas blancas, tam. 9.25x13 con logo</t>
  </si>
  <si>
    <t>S/C61</t>
  </si>
  <si>
    <t>Manteles tipo buffet blanco</t>
  </si>
  <si>
    <t>S/C62</t>
  </si>
  <si>
    <t>Bambalinas tipo base de mantel</t>
  </si>
  <si>
    <t>S/C63</t>
  </si>
  <si>
    <t>Mesas Plegable</t>
  </si>
  <si>
    <t>S/C64</t>
  </si>
  <si>
    <t>Sillas tipo Tiffany</t>
  </si>
  <si>
    <t>S/C65</t>
  </si>
  <si>
    <t>Sillas Plásticas</t>
  </si>
  <si>
    <t>S/C66</t>
  </si>
  <si>
    <t>Cojines para sillas tipo Tiffany</t>
  </si>
  <si>
    <t>S/C67</t>
  </si>
  <si>
    <t xml:space="preserve">Centro de mesa floral </t>
  </si>
  <si>
    <t>S/C68</t>
  </si>
  <si>
    <t>Pódium en acrilico</t>
  </si>
  <si>
    <t>M0252</t>
  </si>
  <si>
    <t>Vasos de Papel 4 Onzas Paquete de 100 unds.</t>
  </si>
  <si>
    <t>S/C70</t>
  </si>
  <si>
    <t>Estufa a gas de 30, 6 quemadores sellados</t>
  </si>
  <si>
    <t>S/C71</t>
  </si>
  <si>
    <t>Termo para café de 2.2 litros</t>
  </si>
  <si>
    <t>S/C72</t>
  </si>
  <si>
    <t>Cafetera electrica de 45 tazas</t>
  </si>
  <si>
    <t>M0221</t>
  </si>
  <si>
    <t>Tóner W2120 A Negro</t>
  </si>
  <si>
    <t>M0222</t>
  </si>
  <si>
    <t>Tóner W2121 A Cyan</t>
  </si>
  <si>
    <t>Tóner W2122 A Amarillo</t>
  </si>
  <si>
    <t>M0224</t>
  </si>
  <si>
    <t>Tóner W2123 A Magenta</t>
  </si>
  <si>
    <t>Kit de 6 pilas AA recargables</t>
  </si>
  <si>
    <t>S/C78</t>
  </si>
  <si>
    <t>Memoria externa (disco duro) de 10 terabyte</t>
  </si>
  <si>
    <t>S/C79</t>
  </si>
  <si>
    <t>Check Point y base appliance Sandblast</t>
  </si>
  <si>
    <t>M4014</t>
  </si>
  <si>
    <t>Zafacon (32 gls.) con ruedas y tapa, Negro</t>
  </si>
  <si>
    <t>Clips Billetero de 1 1/4</t>
  </si>
  <si>
    <t>M20451</t>
  </si>
  <si>
    <t>Microonda</t>
  </si>
  <si>
    <t>S/C80</t>
  </si>
  <si>
    <t>Microonda Industrial</t>
  </si>
  <si>
    <t>S/C81</t>
  </si>
  <si>
    <t>Pilas AAA</t>
  </si>
  <si>
    <t>M20360</t>
  </si>
  <si>
    <t>Pilas AA</t>
  </si>
  <si>
    <t>S/C83</t>
  </si>
  <si>
    <t>Lona polietileno azul</t>
  </si>
  <si>
    <t>S/C84</t>
  </si>
  <si>
    <t>Letrero enrollable, con porta banner</t>
  </si>
  <si>
    <t>M2356</t>
  </si>
  <si>
    <t>Bata M/C color blanca XL (con logo Promese/Cal bordado full color)</t>
  </si>
  <si>
    <t>M2357</t>
  </si>
  <si>
    <t>Bata M/C color blanca XXL (con logo Promese/Cal bordado full color)</t>
  </si>
  <si>
    <t>M2358</t>
  </si>
  <si>
    <t>Bata M/C color blanca XXXL (con logo Promese/Cal bordado full color)</t>
  </si>
  <si>
    <t>S/C88</t>
  </si>
  <si>
    <t>Galones de agua</t>
  </si>
  <si>
    <t>S/C89</t>
  </si>
  <si>
    <t>Faja de seguridad</t>
  </si>
  <si>
    <t>M9330</t>
  </si>
  <si>
    <t>Mascaras antigases con filtro</t>
  </si>
  <si>
    <t>M9331</t>
  </si>
  <si>
    <t>Filtro de aire para mascaras</t>
  </si>
  <si>
    <t>M9332</t>
  </si>
  <si>
    <t>Tapa oídos para planta electricas y compresores de aires</t>
  </si>
  <si>
    <t>S/C93</t>
  </si>
  <si>
    <t>UPS</t>
  </si>
  <si>
    <t>S/C94</t>
  </si>
  <si>
    <t>Encuadernadora</t>
  </si>
  <si>
    <t>S/C95</t>
  </si>
  <si>
    <t>Letrero hospitalario, tam. 3.0 x 1.0 m, en banner matte</t>
  </si>
  <si>
    <t>S/C96</t>
  </si>
  <si>
    <t>Impresora de etiqueta</t>
  </si>
  <si>
    <t>S/C97</t>
  </si>
  <si>
    <t>Ribbon 4.33</t>
  </si>
  <si>
    <t>S/C98</t>
  </si>
  <si>
    <t xml:space="preserve">Rollos de etiquetas </t>
  </si>
  <si>
    <t>S/C99</t>
  </si>
  <si>
    <t>Switch velocidad de 10/100 nbps, 9 puertos</t>
  </si>
  <si>
    <t>S/C100</t>
  </si>
  <si>
    <t>Botellón policarbonato de 5 galones, resistente</t>
  </si>
  <si>
    <t>S/C101</t>
  </si>
  <si>
    <t>Espátula de postres</t>
  </si>
  <si>
    <t>S/C102</t>
  </si>
  <si>
    <t>Cuchara pequeña de café</t>
  </si>
  <si>
    <t>S/C103</t>
  </si>
  <si>
    <t>Copa de agua de cristal</t>
  </si>
  <si>
    <t>M1150</t>
  </si>
  <si>
    <t xml:space="preserve">Jarra en acero </t>
  </si>
  <si>
    <t>S/C104</t>
  </si>
  <si>
    <t>Cuchillo de mesa</t>
  </si>
  <si>
    <t>S/C105</t>
  </si>
  <si>
    <t>Tenedor de mesa</t>
  </si>
  <si>
    <t>S/C106</t>
  </si>
  <si>
    <t>Cucharón de servir grande</t>
  </si>
  <si>
    <t>S/C107</t>
  </si>
  <si>
    <t>Taza de café blanco con plato</t>
  </si>
  <si>
    <t>S/C108</t>
  </si>
  <si>
    <t>Azucarera de cerámica, blanca</t>
  </si>
  <si>
    <t>S/C109</t>
  </si>
  <si>
    <t>Pinza resistente</t>
  </si>
  <si>
    <t>S/C110</t>
  </si>
  <si>
    <t>Vaso de agua de cristal, 12 onza</t>
  </si>
  <si>
    <t>S/C111</t>
  </si>
  <si>
    <t>Cable patch cord</t>
  </si>
  <si>
    <t>S/C112</t>
  </si>
  <si>
    <t>Impresora etiquetadora portable</t>
  </si>
  <si>
    <t>S/C113</t>
  </si>
  <si>
    <t>Cinta para impresora etiqutadora</t>
  </si>
  <si>
    <t>S/C114</t>
  </si>
  <si>
    <t>Lapicero grabador audio y video, resolusión 1280x960 FPS</t>
  </si>
  <si>
    <t>S/C115</t>
  </si>
  <si>
    <t>Lentres/gafa camara, resolusión 760x480</t>
  </si>
  <si>
    <t>S/C116</t>
  </si>
  <si>
    <t>Lapicero grabador audio y video, resolusión 1080P</t>
  </si>
  <si>
    <t>S/C117</t>
  </si>
  <si>
    <t>Memoria micro SD de 16 GB</t>
  </si>
  <si>
    <t>S/C118</t>
  </si>
  <si>
    <t>Boton cámara grabación de VGA, 640x480</t>
  </si>
  <si>
    <t>S/C119</t>
  </si>
  <si>
    <t>Tarima de madera</t>
  </si>
  <si>
    <t>S/C120</t>
  </si>
  <si>
    <t>Computadora de escritorio tipo C</t>
  </si>
  <si>
    <t>S/C121</t>
  </si>
  <si>
    <t>Adquisición de power suplay</t>
  </si>
  <si>
    <t>Alfombra mediana negra C/Promesecal</t>
  </si>
  <si>
    <t>M91203</t>
  </si>
  <si>
    <t>Herbicida galon</t>
  </si>
  <si>
    <t>M8022</t>
  </si>
  <si>
    <t>Carpeta blanca 3 pul</t>
  </si>
  <si>
    <t>M14881</t>
  </si>
  <si>
    <t>Cojunto Administrativo</t>
  </si>
  <si>
    <t>S/C134</t>
  </si>
  <si>
    <t xml:space="preserve">Bateria </t>
  </si>
  <si>
    <t>M1181</t>
  </si>
  <si>
    <t>Label P/carnet</t>
  </si>
  <si>
    <t>S/C123</t>
  </si>
  <si>
    <t>Carpeta cartón piedra, vinil negro, con tornillo letra en pan de oro 9 x 11 pulgs. Entrada de diario</t>
  </si>
  <si>
    <t>S/C124</t>
  </si>
  <si>
    <t>Carpeta cartón piedra, vinil negro, con tornillo letra en pan de oro 9 x 11 pulgs. Comprobante de cheque</t>
  </si>
  <si>
    <t>M0060</t>
  </si>
  <si>
    <t>Fundas Plasticas Negras 17 x 22 faldo 1000 und.</t>
  </si>
  <si>
    <t>M0894</t>
  </si>
  <si>
    <t>Bandeja doble, 3 divisiones (faldo de 200 und.)</t>
  </si>
  <si>
    <t>Faldo</t>
  </si>
  <si>
    <t>S/C126</t>
  </si>
  <si>
    <t>T-Shirt blanco en Dryfit con logo</t>
  </si>
  <si>
    <t>S/C127</t>
  </si>
  <si>
    <t xml:space="preserve">Camisa M/C OXFORD azul claro </t>
  </si>
  <si>
    <t>M20710</t>
  </si>
  <si>
    <t>T-Shirt Polo C/Logo Dry fit Caballeros</t>
  </si>
  <si>
    <t>M20711</t>
  </si>
  <si>
    <t>T-Shirt Polo C/Logo Dry fit Damas</t>
  </si>
  <si>
    <t>S/C130</t>
  </si>
  <si>
    <t>T-Shirt Polo con logo Promese\cal Algodon 100% Blanco</t>
  </si>
  <si>
    <t>S/C136</t>
  </si>
  <si>
    <t>Transpaletas manuales hidrualicas</t>
  </si>
  <si>
    <t>S/C137</t>
  </si>
  <si>
    <t>Suministro e instalación de detector de humo</t>
  </si>
  <si>
    <t>S/C138</t>
  </si>
  <si>
    <t>Sello recibido grande</t>
  </si>
  <si>
    <t>S/C139</t>
  </si>
  <si>
    <t>Sello de recibido</t>
  </si>
  <si>
    <t>S/C140</t>
  </si>
  <si>
    <t>Sello Gomigrafo para firma</t>
  </si>
  <si>
    <t>S/C141</t>
  </si>
  <si>
    <t>Bolsa de gel reutilizables para el cuarto frio</t>
  </si>
  <si>
    <t>S/C142</t>
  </si>
  <si>
    <t>Lavadora de piso industrial (Parado)</t>
  </si>
  <si>
    <t>M20712</t>
  </si>
  <si>
    <t>Abrigo para cuarto frio</t>
  </si>
  <si>
    <t>M20357</t>
  </si>
  <si>
    <t>Control de Acceso</t>
  </si>
  <si>
    <t xml:space="preserve"> Camion MITSUBISHI FUSO</t>
  </si>
  <si>
    <t>S/C146</t>
  </si>
  <si>
    <t>Cinta de costura tricolor, 2 pulg. Rojo, blanco y azul (rollo)</t>
  </si>
  <si>
    <t>S/C147</t>
  </si>
  <si>
    <t>Asta de interior en pino, color caoba, con palo en el centro, (7.3 pies de altura)</t>
  </si>
  <si>
    <t>M20453</t>
  </si>
  <si>
    <t>Vaporizador de prenda</t>
  </si>
  <si>
    <t>S/C149</t>
  </si>
  <si>
    <t>Cajones plasticos negro con tapa 40 GLS</t>
  </si>
  <si>
    <t>M0316</t>
  </si>
  <si>
    <t>Paquetes de tie-rap, color blanco 14.5 pulg. 4.8 mm x 3.5 mm de ancho paq. 100</t>
  </si>
  <si>
    <t>Chaqueta Camarera Negra C/Logo</t>
  </si>
  <si>
    <t>M22899</t>
  </si>
  <si>
    <t>Bomba de agua, tuberia, piezas y material gastable</t>
  </si>
  <si>
    <t>M0317</t>
  </si>
  <si>
    <t>Pitos emergencia rojos</t>
  </si>
  <si>
    <t>M26066</t>
  </si>
  <si>
    <t>Camisa M/L azul oscuro, con logo (mensajero)</t>
  </si>
  <si>
    <t>S/C155</t>
  </si>
  <si>
    <t>Cucharron de madera</t>
  </si>
  <si>
    <t>S/C156</t>
  </si>
  <si>
    <t>Pilon grande</t>
  </si>
  <si>
    <t>S/C157</t>
  </si>
  <si>
    <t>Platos de cristal llanos</t>
  </si>
  <si>
    <t>S/C158</t>
  </si>
  <si>
    <t>Platos de cristal pequeños</t>
  </si>
  <si>
    <t>S/C159</t>
  </si>
  <si>
    <t>Licuadora oster</t>
  </si>
  <si>
    <t>S/C160</t>
  </si>
  <si>
    <t>Air Fryer. (Freidora)</t>
  </si>
  <si>
    <t>S/C161</t>
  </si>
  <si>
    <t>Bowl de acero, mediano redondo</t>
  </si>
  <si>
    <t>S/C162</t>
  </si>
  <si>
    <t>Juego de sartenes</t>
  </si>
  <si>
    <t>S/C163</t>
  </si>
  <si>
    <t>Juego de ollas de 7 piezas</t>
  </si>
  <si>
    <t>S/C164</t>
  </si>
  <si>
    <t>Juego de carderos de 3 pizas</t>
  </si>
  <si>
    <t>S/C165</t>
  </si>
  <si>
    <t>Vajillas para almuerzo, 16 piezas</t>
  </si>
  <si>
    <t>S/C166</t>
  </si>
  <si>
    <t>Servilletas redondas de tela para bandejas, 6 piezas</t>
  </si>
  <si>
    <t>S/C167</t>
  </si>
  <si>
    <t>Mantel rectangular para 8 sillas</t>
  </si>
  <si>
    <t>S/C168</t>
  </si>
  <si>
    <t>Set de cubiertos para 25 personas</t>
  </si>
  <si>
    <t>S/C169</t>
  </si>
  <si>
    <t>Organizador de cubiertos</t>
  </si>
  <si>
    <t>S/C170</t>
  </si>
  <si>
    <t>Cucharron de metal</t>
  </si>
  <si>
    <t>S/C171</t>
  </si>
  <si>
    <t>Pinza de metal</t>
  </si>
  <si>
    <t>S/C172</t>
  </si>
  <si>
    <t>Espatula de metal</t>
  </si>
  <si>
    <t>S/C173</t>
  </si>
  <si>
    <t>Espatula de plastico</t>
  </si>
  <si>
    <t>S/C174</t>
  </si>
  <si>
    <t>Espatula de madera</t>
  </si>
  <si>
    <t>S/C175</t>
  </si>
  <si>
    <t>Plato hondo</t>
  </si>
  <si>
    <t>S/C176</t>
  </si>
  <si>
    <t>Paellera 70x80x98 (14 raciones)</t>
  </si>
  <si>
    <t>S/C177</t>
  </si>
  <si>
    <t>Manteles individuales</t>
  </si>
  <si>
    <t>S/C178</t>
  </si>
  <si>
    <t xml:space="preserve">Tostadora </t>
  </si>
  <si>
    <t>S/C179</t>
  </si>
  <si>
    <t>Copa de cristal de 6 unidades</t>
  </si>
  <si>
    <t>S/C180</t>
  </si>
  <si>
    <t>Vasos de cristal de 6 unidades</t>
  </si>
  <si>
    <t>S/C181</t>
  </si>
  <si>
    <t>Greca grande, 12 tazas</t>
  </si>
  <si>
    <t>M20858</t>
  </si>
  <si>
    <t>Tarjeta PFI</t>
  </si>
  <si>
    <t>M26067</t>
  </si>
  <si>
    <t>Chaleco  rojo sin hoyo</t>
  </si>
  <si>
    <t>S/C184</t>
  </si>
  <si>
    <t>Siem securrity information ad.</t>
  </si>
  <si>
    <t>S/C185</t>
  </si>
  <si>
    <t>Equipo wireles acess point</t>
  </si>
  <si>
    <t>M14883</t>
  </si>
  <si>
    <t>Conjunto Administrativo negro</t>
  </si>
  <si>
    <t>M14884</t>
  </si>
  <si>
    <t>Conjunto Administrativo gris</t>
  </si>
  <si>
    <t>M14886</t>
  </si>
  <si>
    <t>Conjunto Casimiro azul</t>
  </si>
  <si>
    <t>M14885</t>
  </si>
  <si>
    <t>Conjunto casimiro gris</t>
  </si>
  <si>
    <t>M14887</t>
  </si>
  <si>
    <t>Camisa azul claro M/L sin logo</t>
  </si>
  <si>
    <t>TOTAL GENERAL</t>
  </si>
  <si>
    <t>ING. LUIS GAMBORENA</t>
  </si>
  <si>
    <t>LIC. RUBERT ALCANTARA</t>
  </si>
  <si>
    <t>ENC. SERVICIOS GENERALES</t>
  </si>
  <si>
    <t>DEPARTAMENTO ADMINISTRATIVO</t>
  </si>
  <si>
    <t>PREPARADO POR</t>
  </si>
  <si>
    <t>REVISADO POR</t>
  </si>
  <si>
    <t>LIC. GEORGINA VICTORIANO MORENO</t>
  </si>
  <si>
    <t>DIRECTOR ADMINISTRATIVO Y FINANCIERO</t>
  </si>
  <si>
    <t>AUTORIZADO POR</t>
  </si>
  <si>
    <t>Alfombra grande negra C/Promesecal</t>
  </si>
  <si>
    <t xml:space="preserve">Banderas Institucional de Interior </t>
  </si>
  <si>
    <t>M23648</t>
  </si>
  <si>
    <t>Desengrasante 1/2 galón</t>
  </si>
  <si>
    <t>Overol impermeable XL</t>
  </si>
  <si>
    <t>Pantalones de Caballero Casimir (Negro)</t>
  </si>
  <si>
    <t>S/C</t>
  </si>
  <si>
    <t>M3143</t>
  </si>
  <si>
    <t>M1336</t>
  </si>
  <si>
    <t>M0223</t>
  </si>
  <si>
    <t>M0049</t>
  </si>
  <si>
    <t>M16632</t>
  </si>
  <si>
    <t>M16631</t>
  </si>
  <si>
    <t>Relación de Inventario en Almacén de Miscelaneos Ciudad Salud al 30/9/22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</si>
</sst>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2"/>
      <color rgb="FF000000"/>
      <name val="Gill Sans MT"/>
      <family val="2"/>
    </font>
    <font>
      <b/>
      <sz val="11"/>
      <name val="Gill Sans MT"/>
      <family val="2"/>
    </font>
    <font>
      <sz val="11"/>
      <color theme="1"/>
      <name val="Gill Sans MT"/>
      <family val="2"/>
    </font>
    <font>
      <sz val="11"/>
      <name val="Gill Sans MT"/>
      <family val="2"/>
    </font>
    <font>
      <sz val="11"/>
      <color rgb="FFFF000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top"/>
    </xf>
    <xf numFmtId="0" fontId="0" fillId="0" borderId="0" xfId="0" applyAlignment="1">
      <alignment wrapText="1"/>
    </xf>
    <xf numFmtId="43" fontId="0" fillId="0" borderId="0" xfId="1" applyFont="1"/>
    <xf numFmtId="3" fontId="0" fillId="0" borderId="0" xfId="1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3" fontId="2" fillId="0" borderId="0" xfId="1" applyFont="1"/>
    <xf numFmtId="3" fontId="2" fillId="0" borderId="0" xfId="1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3" borderId="0" xfId="0" applyFill="1"/>
    <xf numFmtId="0" fontId="5" fillId="0" borderId="0" xfId="0" applyFont="1" applyFill="1" applyAlignment="1">
      <alignment horizontal="center" vertical="top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3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43" fontId="8" fillId="3" borderId="2" xfId="1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/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43" fontId="7" fillId="0" borderId="0" xfId="1" applyFont="1"/>
    <xf numFmtId="3" fontId="7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43" fontId="8" fillId="0" borderId="0" xfId="1" applyFont="1"/>
    <xf numFmtId="3" fontId="8" fillId="0" borderId="0" xfId="1" applyNumberFormat="1" applyFont="1" applyAlignment="1">
      <alignment horizontal="center"/>
    </xf>
    <xf numFmtId="43" fontId="8" fillId="3" borderId="2" xfId="1" applyNumberFormat="1" applyFont="1" applyFill="1" applyBorder="1" applyAlignment="1">
      <alignment vertical="center" wrapText="1"/>
    </xf>
    <xf numFmtId="43" fontId="8" fillId="3" borderId="3" xfId="1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43" fontId="8" fillId="3" borderId="2" xfId="1" applyNumberFormat="1" applyFont="1" applyFill="1" applyBorder="1" applyAlignment="1">
      <alignment horizontal="right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3" fontId="8" fillId="0" borderId="2" xfId="1" applyNumberFormat="1" applyFont="1" applyBorder="1" applyAlignment="1">
      <alignment vertic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4" fontId="8" fillId="3" borderId="5" xfId="0" applyNumberFormat="1" applyFont="1" applyFill="1" applyBorder="1" applyAlignment="1">
      <alignment horizontal="right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3" fontId="8" fillId="3" borderId="5" xfId="1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43" fontId="8" fillId="3" borderId="7" xfId="1" applyNumberFormat="1" applyFont="1" applyFill="1" applyBorder="1" applyAlignment="1">
      <alignment horizontal="right" vertical="center" wrapText="1"/>
    </xf>
    <xf numFmtId="43" fontId="8" fillId="3" borderId="7" xfId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43" fontId="6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3" borderId="0" xfId="0" quotePrefix="1" applyNumberFormat="1" applyFont="1" applyFill="1" applyBorder="1" applyAlignment="1">
      <alignment horizontal="center" vertical="center" wrapText="1"/>
    </xf>
    <xf numFmtId="0" fontId="8" fillId="3" borderId="0" xfId="0" quotePrefix="1" applyFont="1" applyFill="1" applyBorder="1" applyAlignment="1">
      <alignment vertical="center" wrapText="1"/>
    </xf>
    <xf numFmtId="43" fontId="8" fillId="0" borderId="0" xfId="1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 applyAlignment="1"/>
  </cellXfs>
  <cellStyles count="2">
    <cellStyle name="Millares" xfId="1" builtinId="3"/>
    <cellStyle name="Normal" xfId="0" builtinId="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847724</xdr:colOff>
      <xdr:row>0</xdr:row>
      <xdr:rowOff>173340</xdr:rowOff>
    </xdr:from>
    <xdr:to>
      <xdr:col>9</xdr:col>
      <xdr:colOff>723899</xdr:colOff>
      <xdr:row>3</xdr:row>
      <xdr:rowOff>40822</xdr:rowOff>
    </xdr:to>
    <xdr:pic>
      <xdr:nvPicPr>
        <xdr:cNvPr id="3" name="Picture 1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4" y="173340"/>
          <a:ext cx="2009775" cy="53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8"/>
  <sheetViews>
    <sheetView tabSelected="1" view="pageBreakPreview" topLeftCell="B640" zoomScale="60" zoomScaleNormal="100" workbookViewId="0">
      <selection activeCell="F648" sqref="F648"/>
    </sheetView>
  </sheetViews>
  <sheetFormatPr baseColWidth="10" defaultRowHeight="15" x14ac:dyDescent="0.25"/>
  <cols>
    <col min="1" max="1" width="3.28515625" customWidth="1"/>
    <col min="6" max="6" width="54.28515625" customWidth="1"/>
    <col min="7" max="7" width="13.85546875" customWidth="1"/>
    <col min="8" max="8" width="14" customWidth="1"/>
    <col min="9" max="9" width="20.5703125" customWidth="1"/>
  </cols>
  <sheetData>
    <row r="1" spans="1:10" x14ac:dyDescent="0.25">
      <c r="A1" s="1"/>
      <c r="B1" s="2"/>
      <c r="C1" s="2"/>
      <c r="D1" s="2"/>
      <c r="E1" s="3"/>
      <c r="F1" s="4" t="s">
        <v>0</v>
      </c>
      <c r="G1" s="2"/>
      <c r="H1" s="5"/>
      <c r="I1" s="5"/>
      <c r="J1" s="6"/>
    </row>
    <row r="2" spans="1:10" ht="19.5" x14ac:dyDescent="0.25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1:10" ht="19.5" x14ac:dyDescent="0.25">
      <c r="B3" s="14" t="s">
        <v>1328</v>
      </c>
      <c r="C3" s="14"/>
      <c r="D3" s="14"/>
      <c r="E3" s="14"/>
      <c r="F3" s="14"/>
      <c r="G3" s="14"/>
      <c r="H3" s="14"/>
      <c r="I3" s="14"/>
      <c r="J3" s="14"/>
    </row>
    <row r="4" spans="1:10" x14ac:dyDescent="0.25">
      <c r="B4" s="7"/>
      <c r="C4" s="7"/>
      <c r="D4" s="8"/>
      <c r="E4" s="8"/>
      <c r="F4" s="9"/>
      <c r="G4" s="8"/>
      <c r="H4" s="10"/>
      <c r="I4" s="10"/>
      <c r="J4" s="11"/>
    </row>
    <row r="5" spans="1:10" s="12" customFormat="1" ht="66.75" customHeight="1" x14ac:dyDescent="0.25">
      <c r="B5" s="15" t="s">
        <v>2</v>
      </c>
      <c r="C5" s="16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8" t="s">
        <v>8</v>
      </c>
      <c r="I5" s="19" t="s">
        <v>9</v>
      </c>
      <c r="J5" s="20" t="s">
        <v>10</v>
      </c>
    </row>
    <row r="6" spans="1:10" ht="17.25" x14ac:dyDescent="0.35">
      <c r="B6" s="29">
        <v>44707</v>
      </c>
      <c r="C6" s="29">
        <v>44707</v>
      </c>
      <c r="D6" s="24" t="s">
        <v>11</v>
      </c>
      <c r="E6" s="21" t="s">
        <v>1322</v>
      </c>
      <c r="F6" s="22" t="s">
        <v>1215</v>
      </c>
      <c r="G6" s="24" t="s">
        <v>14</v>
      </c>
      <c r="H6" s="54">
        <v>3298812.5</v>
      </c>
      <c r="I6" s="55">
        <f>+H6*J6</f>
        <v>0</v>
      </c>
      <c r="J6" s="56">
        <v>0</v>
      </c>
    </row>
    <row r="7" spans="1:10" ht="17.25" x14ac:dyDescent="0.25">
      <c r="B7" s="29">
        <v>44400</v>
      </c>
      <c r="C7" s="29">
        <v>44400</v>
      </c>
      <c r="D7" s="24" t="s">
        <v>11</v>
      </c>
      <c r="E7" s="23" t="s">
        <v>12</v>
      </c>
      <c r="F7" s="30" t="s">
        <v>13</v>
      </c>
      <c r="G7" s="24" t="s">
        <v>14</v>
      </c>
      <c r="H7" s="57">
        <v>715</v>
      </c>
      <c r="I7" s="55">
        <f t="shared" ref="I7:I70" si="0">+H7*J7</f>
        <v>4290</v>
      </c>
      <c r="J7" s="56">
        <v>6</v>
      </c>
    </row>
    <row r="8" spans="1:10" ht="17.25" x14ac:dyDescent="0.25">
      <c r="B8" s="29">
        <v>43223</v>
      </c>
      <c r="C8" s="29">
        <v>43223</v>
      </c>
      <c r="D8" s="24" t="s">
        <v>11</v>
      </c>
      <c r="E8" s="23" t="s">
        <v>15</v>
      </c>
      <c r="F8" s="30" t="s">
        <v>16</v>
      </c>
      <c r="G8" s="24" t="s">
        <v>14</v>
      </c>
      <c r="H8" s="57">
        <v>905.06</v>
      </c>
      <c r="I8" s="55">
        <f t="shared" si="0"/>
        <v>1810.12</v>
      </c>
      <c r="J8" s="56">
        <v>2</v>
      </c>
    </row>
    <row r="9" spans="1:10" ht="17.25" x14ac:dyDescent="0.25">
      <c r="B9" s="29">
        <v>42502</v>
      </c>
      <c r="C9" s="29">
        <v>42502</v>
      </c>
      <c r="D9" s="24" t="s">
        <v>11</v>
      </c>
      <c r="E9" s="23" t="s">
        <v>17</v>
      </c>
      <c r="F9" s="30" t="s">
        <v>18</v>
      </c>
      <c r="G9" s="24" t="s">
        <v>14</v>
      </c>
      <c r="H9" s="57">
        <v>269.93</v>
      </c>
      <c r="I9" s="55">
        <f t="shared" si="0"/>
        <v>1349.65</v>
      </c>
      <c r="J9" s="56">
        <v>5</v>
      </c>
    </row>
    <row r="10" spans="1:10" ht="17.25" x14ac:dyDescent="0.25">
      <c r="B10" s="29">
        <v>44659</v>
      </c>
      <c r="C10" s="29">
        <v>44659</v>
      </c>
      <c r="D10" s="24" t="s">
        <v>11</v>
      </c>
      <c r="E10" s="23" t="s">
        <v>1211</v>
      </c>
      <c r="F10" s="30" t="s">
        <v>1212</v>
      </c>
      <c r="G10" s="24" t="s">
        <v>14</v>
      </c>
      <c r="H10" s="54">
        <v>4392.8999999999996</v>
      </c>
      <c r="I10" s="55">
        <f t="shared" si="0"/>
        <v>26357.399999999998</v>
      </c>
      <c r="J10" s="56">
        <v>6</v>
      </c>
    </row>
    <row r="11" spans="1:10" ht="17.25" x14ac:dyDescent="0.25">
      <c r="B11" s="29">
        <v>44362</v>
      </c>
      <c r="C11" s="29">
        <v>44362</v>
      </c>
      <c r="D11" s="24" t="s">
        <v>11</v>
      </c>
      <c r="E11" s="23" t="s">
        <v>19</v>
      </c>
      <c r="F11" s="30" t="s">
        <v>20</v>
      </c>
      <c r="G11" s="24" t="s">
        <v>14</v>
      </c>
      <c r="H11" s="57">
        <v>790.6</v>
      </c>
      <c r="I11" s="55">
        <f t="shared" si="0"/>
        <v>10277.800000000001</v>
      </c>
      <c r="J11" s="56">
        <v>13</v>
      </c>
    </row>
    <row r="12" spans="1:10" ht="34.5" x14ac:dyDescent="0.25">
      <c r="B12" s="29">
        <v>44707</v>
      </c>
      <c r="C12" s="29">
        <v>44707</v>
      </c>
      <c r="D12" s="24" t="s">
        <v>11</v>
      </c>
      <c r="E12" s="23" t="s">
        <v>21</v>
      </c>
      <c r="F12" s="30" t="s">
        <v>22</v>
      </c>
      <c r="G12" s="24" t="s">
        <v>14</v>
      </c>
      <c r="H12" s="57">
        <v>476.74</v>
      </c>
      <c r="I12" s="55">
        <f t="shared" si="0"/>
        <v>5720.88</v>
      </c>
      <c r="J12" s="56">
        <v>12</v>
      </c>
    </row>
    <row r="13" spans="1:10" ht="17.25" x14ac:dyDescent="0.25">
      <c r="B13" s="29">
        <v>44533</v>
      </c>
      <c r="C13" s="29">
        <v>44533</v>
      </c>
      <c r="D13" s="24" t="s">
        <v>11</v>
      </c>
      <c r="E13" s="24" t="s">
        <v>1165</v>
      </c>
      <c r="F13" s="30" t="s">
        <v>1166</v>
      </c>
      <c r="G13" s="24" t="s">
        <v>14</v>
      </c>
      <c r="H13" s="54">
        <v>6490</v>
      </c>
      <c r="I13" s="55">
        <f t="shared" si="0"/>
        <v>0</v>
      </c>
      <c r="J13" s="56">
        <v>0</v>
      </c>
    </row>
    <row r="14" spans="1:10" ht="17.25" x14ac:dyDescent="0.25">
      <c r="B14" s="29">
        <v>44566</v>
      </c>
      <c r="C14" s="29">
        <v>44566</v>
      </c>
      <c r="D14" s="24" t="s">
        <v>11</v>
      </c>
      <c r="E14" s="23" t="s">
        <v>23</v>
      </c>
      <c r="F14" s="30" t="s">
        <v>24</v>
      </c>
      <c r="G14" s="24" t="s">
        <v>14</v>
      </c>
      <c r="H14" s="57">
        <v>155</v>
      </c>
      <c r="I14" s="55">
        <f t="shared" si="0"/>
        <v>0</v>
      </c>
      <c r="J14" s="56">
        <v>0</v>
      </c>
    </row>
    <row r="15" spans="1:10" ht="17.25" x14ac:dyDescent="0.25">
      <c r="B15" s="29">
        <v>44419</v>
      </c>
      <c r="C15" s="29">
        <v>44419</v>
      </c>
      <c r="D15" s="24" t="s">
        <v>11</v>
      </c>
      <c r="E15" s="23" t="s">
        <v>25</v>
      </c>
      <c r="F15" s="30" t="s">
        <v>26</v>
      </c>
      <c r="G15" s="24" t="s">
        <v>14</v>
      </c>
      <c r="H15" s="57">
        <v>6.75</v>
      </c>
      <c r="I15" s="55">
        <f t="shared" si="0"/>
        <v>2025</v>
      </c>
      <c r="J15" s="56">
        <v>300</v>
      </c>
    </row>
    <row r="16" spans="1:10" ht="17.25" x14ac:dyDescent="0.35">
      <c r="B16" s="29">
        <v>44706</v>
      </c>
      <c r="C16" s="29">
        <v>44706</v>
      </c>
      <c r="D16" s="24" t="s">
        <v>11</v>
      </c>
      <c r="E16" s="21" t="s">
        <v>1243</v>
      </c>
      <c r="F16" s="22" t="s">
        <v>1244</v>
      </c>
      <c r="G16" s="24" t="s">
        <v>14</v>
      </c>
      <c r="H16" s="54">
        <v>17110</v>
      </c>
      <c r="I16" s="55">
        <f t="shared" si="0"/>
        <v>0</v>
      </c>
      <c r="J16" s="56">
        <v>0</v>
      </c>
    </row>
    <row r="17" spans="2:10" ht="17.25" x14ac:dyDescent="0.25">
      <c r="B17" s="29">
        <v>44540</v>
      </c>
      <c r="C17" s="29">
        <v>44540</v>
      </c>
      <c r="D17" s="24" t="s">
        <v>11</v>
      </c>
      <c r="E17" s="25">
        <v>10284</v>
      </c>
      <c r="F17" s="27" t="s">
        <v>27</v>
      </c>
      <c r="G17" s="24" t="s">
        <v>28</v>
      </c>
      <c r="H17" s="58">
        <v>800</v>
      </c>
      <c r="I17" s="55">
        <f t="shared" si="0"/>
        <v>0</v>
      </c>
      <c r="J17" s="56">
        <v>0</v>
      </c>
    </row>
    <row r="18" spans="2:10" ht="17.25" x14ac:dyDescent="0.25">
      <c r="B18" s="29">
        <v>44720</v>
      </c>
      <c r="C18" s="29">
        <v>44720</v>
      </c>
      <c r="D18" s="24" t="s">
        <v>11</v>
      </c>
      <c r="E18" s="59" t="s">
        <v>1325</v>
      </c>
      <c r="F18" s="30" t="s">
        <v>933</v>
      </c>
      <c r="G18" s="24" t="s">
        <v>934</v>
      </c>
      <c r="H18" s="58">
        <v>82.35</v>
      </c>
      <c r="I18" s="55">
        <f t="shared" si="0"/>
        <v>3458.7</v>
      </c>
      <c r="J18" s="56">
        <v>42</v>
      </c>
    </row>
    <row r="19" spans="2:10" ht="17.25" x14ac:dyDescent="0.25">
      <c r="B19" s="29">
        <v>44489</v>
      </c>
      <c r="C19" s="29">
        <v>44489</v>
      </c>
      <c r="D19" s="24" t="s">
        <v>11</v>
      </c>
      <c r="E19" s="24" t="s">
        <v>1326</v>
      </c>
      <c r="F19" s="30" t="s">
        <v>1167</v>
      </c>
      <c r="G19" s="24" t="s">
        <v>14</v>
      </c>
      <c r="H19" s="54"/>
      <c r="I19" s="55">
        <f t="shared" si="0"/>
        <v>0</v>
      </c>
      <c r="J19" s="56">
        <v>1</v>
      </c>
    </row>
    <row r="20" spans="2:10" ht="17.25" x14ac:dyDescent="0.25">
      <c r="B20" s="29"/>
      <c r="C20" s="29"/>
      <c r="D20" s="24"/>
      <c r="E20" s="24" t="s">
        <v>1327</v>
      </c>
      <c r="F20" s="30" t="s">
        <v>1315</v>
      </c>
      <c r="G20" s="24"/>
      <c r="H20" s="54"/>
      <c r="I20" s="55">
        <f t="shared" si="0"/>
        <v>0</v>
      </c>
      <c r="J20" s="56">
        <v>1</v>
      </c>
    </row>
    <row r="21" spans="2:10" ht="17.25" x14ac:dyDescent="0.25">
      <c r="B21" s="29">
        <v>42670</v>
      </c>
      <c r="C21" s="29">
        <v>42670</v>
      </c>
      <c r="D21" s="24" t="s">
        <v>11</v>
      </c>
      <c r="E21" s="23" t="s">
        <v>29</v>
      </c>
      <c r="F21" s="30" t="s">
        <v>30</v>
      </c>
      <c r="G21" s="24" t="s">
        <v>14</v>
      </c>
      <c r="H21" s="57">
        <v>37.76</v>
      </c>
      <c r="I21" s="55">
        <f t="shared" si="0"/>
        <v>113.28</v>
      </c>
      <c r="J21" s="56">
        <v>3</v>
      </c>
    </row>
    <row r="22" spans="2:10" ht="17.25" x14ac:dyDescent="0.25">
      <c r="B22" s="29">
        <v>44593</v>
      </c>
      <c r="C22" s="29">
        <v>44593</v>
      </c>
      <c r="D22" s="24" t="s">
        <v>11</v>
      </c>
      <c r="E22" s="24" t="s">
        <v>31</v>
      </c>
      <c r="F22" s="30" t="s">
        <v>32</v>
      </c>
      <c r="G22" s="24" t="s">
        <v>14</v>
      </c>
      <c r="H22" s="58">
        <v>755.2</v>
      </c>
      <c r="I22" s="55">
        <f t="shared" si="0"/>
        <v>51353.600000000006</v>
      </c>
      <c r="J22" s="56">
        <v>68</v>
      </c>
    </row>
    <row r="23" spans="2:10" ht="17.25" x14ac:dyDescent="0.25">
      <c r="B23" s="29">
        <v>44566</v>
      </c>
      <c r="C23" s="29">
        <v>44566</v>
      </c>
      <c r="D23" s="24" t="s">
        <v>11</v>
      </c>
      <c r="E23" s="23" t="s">
        <v>33</v>
      </c>
      <c r="F23" s="30" t="s">
        <v>34</v>
      </c>
      <c r="G23" s="24" t="s">
        <v>14</v>
      </c>
      <c r="H23" s="57">
        <v>82.54</v>
      </c>
      <c r="I23" s="55">
        <f t="shared" si="0"/>
        <v>165.08</v>
      </c>
      <c r="J23" s="56">
        <v>2</v>
      </c>
    </row>
    <row r="24" spans="2:10" ht="20.25" customHeight="1" x14ac:dyDescent="0.25">
      <c r="B24" s="29">
        <v>44215</v>
      </c>
      <c r="C24" s="29">
        <v>44215</v>
      </c>
      <c r="D24" s="24" t="s">
        <v>11</v>
      </c>
      <c r="E24" s="23" t="s">
        <v>35</v>
      </c>
      <c r="F24" s="30" t="s">
        <v>36</v>
      </c>
      <c r="G24" s="24" t="s">
        <v>14</v>
      </c>
      <c r="H24" s="57">
        <v>159.30000000000001</v>
      </c>
      <c r="I24" s="55">
        <f t="shared" si="0"/>
        <v>159.30000000000001</v>
      </c>
      <c r="J24" s="56">
        <v>1</v>
      </c>
    </row>
    <row r="25" spans="2:10" ht="17.25" x14ac:dyDescent="0.25">
      <c r="B25" s="29">
        <v>44362</v>
      </c>
      <c r="C25" s="29">
        <v>44362</v>
      </c>
      <c r="D25" s="24" t="s">
        <v>11</v>
      </c>
      <c r="E25" s="23" t="s">
        <v>37</v>
      </c>
      <c r="F25" s="30" t="s">
        <v>38</v>
      </c>
      <c r="G25" s="24" t="s">
        <v>14</v>
      </c>
      <c r="H25" s="57">
        <v>1781.8</v>
      </c>
      <c r="I25" s="55">
        <f t="shared" si="0"/>
        <v>40981.4</v>
      </c>
      <c r="J25" s="56">
        <v>23</v>
      </c>
    </row>
    <row r="26" spans="2:10" ht="17.25" x14ac:dyDescent="0.25">
      <c r="B26" s="29">
        <v>43418</v>
      </c>
      <c r="C26" s="29">
        <v>43418</v>
      </c>
      <c r="D26" s="24" t="s">
        <v>11</v>
      </c>
      <c r="E26" s="23" t="s">
        <v>39</v>
      </c>
      <c r="F26" s="30" t="s">
        <v>40</v>
      </c>
      <c r="G26" s="24" t="s">
        <v>14</v>
      </c>
      <c r="H26" s="57">
        <v>231</v>
      </c>
      <c r="I26" s="55">
        <f t="shared" si="0"/>
        <v>27720</v>
      </c>
      <c r="J26" s="56">
        <v>120</v>
      </c>
    </row>
    <row r="27" spans="2:10" ht="17.25" x14ac:dyDescent="0.25">
      <c r="B27" s="29">
        <v>42935</v>
      </c>
      <c r="C27" s="29">
        <v>42935</v>
      </c>
      <c r="D27" s="24" t="s">
        <v>11</v>
      </c>
      <c r="E27" s="23" t="s">
        <v>41</v>
      </c>
      <c r="F27" s="60" t="s">
        <v>42</v>
      </c>
      <c r="G27" s="24" t="s">
        <v>14</v>
      </c>
      <c r="H27" s="57">
        <v>194.01</v>
      </c>
      <c r="I27" s="55">
        <f t="shared" si="0"/>
        <v>12222.63</v>
      </c>
      <c r="J27" s="56">
        <v>63</v>
      </c>
    </row>
    <row r="28" spans="2:10" ht="34.5" x14ac:dyDescent="0.25">
      <c r="B28" s="29">
        <v>44732</v>
      </c>
      <c r="C28" s="29">
        <v>44732</v>
      </c>
      <c r="D28" s="24" t="s">
        <v>11</v>
      </c>
      <c r="E28" s="25" t="s">
        <v>1218</v>
      </c>
      <c r="F28" s="26" t="s">
        <v>1219</v>
      </c>
      <c r="G28" s="24" t="s">
        <v>14</v>
      </c>
      <c r="H28" s="54">
        <v>4484</v>
      </c>
      <c r="I28" s="55">
        <f t="shared" si="0"/>
        <v>0</v>
      </c>
      <c r="J28" s="56">
        <v>0</v>
      </c>
    </row>
    <row r="29" spans="2:10" ht="17.25" x14ac:dyDescent="0.25">
      <c r="B29" s="29">
        <v>43920</v>
      </c>
      <c r="C29" s="29">
        <v>43920</v>
      </c>
      <c r="D29" s="24" t="s">
        <v>11</v>
      </c>
      <c r="E29" s="25">
        <v>10007821</v>
      </c>
      <c r="F29" s="26" t="s">
        <v>43</v>
      </c>
      <c r="G29" s="24" t="s">
        <v>14</v>
      </c>
      <c r="H29" s="58">
        <v>69</v>
      </c>
      <c r="I29" s="55">
        <f t="shared" si="0"/>
        <v>0</v>
      </c>
      <c r="J29" s="56">
        <v>0</v>
      </c>
    </row>
    <row r="30" spans="2:10" ht="17.25" x14ac:dyDescent="0.35">
      <c r="B30" s="29">
        <v>43479</v>
      </c>
      <c r="C30" s="29">
        <v>43479</v>
      </c>
      <c r="D30" s="24" t="s">
        <v>11</v>
      </c>
      <c r="E30" s="21" t="s">
        <v>910</v>
      </c>
      <c r="F30" s="27" t="s">
        <v>911</v>
      </c>
      <c r="G30" s="24" t="s">
        <v>14</v>
      </c>
      <c r="H30" s="58">
        <v>2628</v>
      </c>
      <c r="I30" s="55">
        <f t="shared" si="0"/>
        <v>5256</v>
      </c>
      <c r="J30" s="56">
        <v>2</v>
      </c>
    </row>
    <row r="31" spans="2:10" ht="17.25" x14ac:dyDescent="0.25">
      <c r="B31" s="29">
        <v>44712</v>
      </c>
      <c r="C31" s="29">
        <v>44712</v>
      </c>
      <c r="D31" s="24" t="s">
        <v>11</v>
      </c>
      <c r="E31" s="23" t="s">
        <v>44</v>
      </c>
      <c r="F31" s="30" t="s">
        <v>45</v>
      </c>
      <c r="G31" s="24" t="s">
        <v>14</v>
      </c>
      <c r="H31" s="57">
        <v>165.67</v>
      </c>
      <c r="I31" s="55">
        <f t="shared" si="0"/>
        <v>49700.999999999993</v>
      </c>
      <c r="J31" s="56">
        <v>300</v>
      </c>
    </row>
    <row r="32" spans="2:10" ht="34.5" x14ac:dyDescent="0.25">
      <c r="B32" s="29">
        <v>44712</v>
      </c>
      <c r="C32" s="29">
        <v>44712</v>
      </c>
      <c r="D32" s="24" t="s">
        <v>11</v>
      </c>
      <c r="E32" s="23" t="s">
        <v>46</v>
      </c>
      <c r="F32" s="30" t="s">
        <v>47</v>
      </c>
      <c r="G32" s="24" t="s">
        <v>14</v>
      </c>
      <c r="H32" s="57">
        <v>142.19999999999999</v>
      </c>
      <c r="I32" s="55">
        <f t="shared" si="0"/>
        <v>5688</v>
      </c>
      <c r="J32" s="56">
        <v>40</v>
      </c>
    </row>
    <row r="33" spans="2:10" ht="17.25" x14ac:dyDescent="0.25">
      <c r="B33" s="29">
        <v>44509</v>
      </c>
      <c r="C33" s="29">
        <v>44509</v>
      </c>
      <c r="D33" s="24" t="s">
        <v>11</v>
      </c>
      <c r="E33" s="24" t="s">
        <v>1139</v>
      </c>
      <c r="F33" s="30" t="s">
        <v>1140</v>
      </c>
      <c r="G33" s="24" t="s">
        <v>14</v>
      </c>
      <c r="H33" s="54">
        <v>448.4</v>
      </c>
      <c r="I33" s="55">
        <f t="shared" si="0"/>
        <v>0</v>
      </c>
      <c r="J33" s="56">
        <v>0</v>
      </c>
    </row>
    <row r="34" spans="2:10" ht="17.25" x14ac:dyDescent="0.25">
      <c r="B34" s="29">
        <v>44406</v>
      </c>
      <c r="C34" s="29">
        <v>44406</v>
      </c>
      <c r="D34" s="24" t="s">
        <v>11</v>
      </c>
      <c r="E34" s="25" t="s">
        <v>1042</v>
      </c>
      <c r="F34" s="27" t="s">
        <v>1043</v>
      </c>
      <c r="G34" s="24" t="s">
        <v>14</v>
      </c>
      <c r="H34" s="54">
        <v>1925</v>
      </c>
      <c r="I34" s="55">
        <f t="shared" si="0"/>
        <v>0</v>
      </c>
      <c r="J34" s="56">
        <v>0</v>
      </c>
    </row>
    <row r="35" spans="2:10" ht="17.25" x14ac:dyDescent="0.25">
      <c r="B35" s="29">
        <v>44707</v>
      </c>
      <c r="C35" s="29">
        <v>44707</v>
      </c>
      <c r="D35" s="24" t="s">
        <v>11</v>
      </c>
      <c r="E35" s="23" t="s">
        <v>48</v>
      </c>
      <c r="F35" s="30" t="s">
        <v>49</v>
      </c>
      <c r="G35" s="24" t="s">
        <v>14</v>
      </c>
      <c r="H35" s="57">
        <v>22.42</v>
      </c>
      <c r="I35" s="55">
        <f t="shared" si="0"/>
        <v>46185.200000000004</v>
      </c>
      <c r="J35" s="56">
        <v>2060</v>
      </c>
    </row>
    <row r="36" spans="2:10" ht="17.25" x14ac:dyDescent="0.25">
      <c r="B36" s="29">
        <v>44244</v>
      </c>
      <c r="C36" s="29">
        <v>44244</v>
      </c>
      <c r="D36" s="24" t="s">
        <v>11</v>
      </c>
      <c r="E36" s="23" t="s">
        <v>50</v>
      </c>
      <c r="F36" s="30" t="s">
        <v>51</v>
      </c>
      <c r="G36" s="24" t="s">
        <v>14</v>
      </c>
      <c r="H36" s="57">
        <v>92</v>
      </c>
      <c r="I36" s="55">
        <f t="shared" si="0"/>
        <v>0</v>
      </c>
      <c r="J36" s="56">
        <v>0</v>
      </c>
    </row>
    <row r="37" spans="2:10" ht="17.25" x14ac:dyDescent="0.25">
      <c r="B37" s="29">
        <v>44526</v>
      </c>
      <c r="C37" s="29">
        <v>44526</v>
      </c>
      <c r="D37" s="24" t="s">
        <v>11</v>
      </c>
      <c r="E37" s="25" t="s">
        <v>952</v>
      </c>
      <c r="F37" s="27" t="s">
        <v>953</v>
      </c>
      <c r="G37" s="24" t="s">
        <v>14</v>
      </c>
      <c r="H37" s="58">
        <v>3.13</v>
      </c>
      <c r="I37" s="55">
        <f t="shared" si="0"/>
        <v>0</v>
      </c>
      <c r="J37" s="56">
        <v>0</v>
      </c>
    </row>
    <row r="38" spans="2:10" ht="17.25" x14ac:dyDescent="0.25">
      <c r="B38" s="29">
        <v>44617</v>
      </c>
      <c r="C38" s="29">
        <v>44617</v>
      </c>
      <c r="D38" s="24" t="s">
        <v>11</v>
      </c>
      <c r="E38" s="25" t="s">
        <v>1184</v>
      </c>
      <c r="F38" s="27" t="s">
        <v>1185</v>
      </c>
      <c r="G38" s="24" t="s">
        <v>1186</v>
      </c>
      <c r="H38" s="54">
        <v>1174.0999999999999</v>
      </c>
      <c r="I38" s="55">
        <f t="shared" si="0"/>
        <v>0</v>
      </c>
      <c r="J38" s="56">
        <v>0</v>
      </c>
    </row>
    <row r="39" spans="2:10" ht="17.25" x14ac:dyDescent="0.25">
      <c r="B39" s="29">
        <v>44540</v>
      </c>
      <c r="C39" s="29">
        <v>44540</v>
      </c>
      <c r="D39" s="24" t="s">
        <v>11</v>
      </c>
      <c r="E39" s="25" t="s">
        <v>944</v>
      </c>
      <c r="F39" s="27" t="s">
        <v>945</v>
      </c>
      <c r="G39" s="24" t="s">
        <v>14</v>
      </c>
      <c r="H39" s="58">
        <v>5.87</v>
      </c>
      <c r="I39" s="55">
        <f t="shared" si="0"/>
        <v>0</v>
      </c>
      <c r="J39" s="56">
        <v>0</v>
      </c>
    </row>
    <row r="40" spans="2:10" ht="17.25" x14ac:dyDescent="0.25">
      <c r="B40" s="29">
        <v>43146</v>
      </c>
      <c r="C40" s="29">
        <v>43146</v>
      </c>
      <c r="D40" s="24" t="s">
        <v>11</v>
      </c>
      <c r="E40" s="23" t="s">
        <v>52</v>
      </c>
      <c r="F40" s="30" t="s">
        <v>53</v>
      </c>
      <c r="G40" s="24" t="s">
        <v>14</v>
      </c>
      <c r="H40" s="57">
        <v>413</v>
      </c>
      <c r="I40" s="55">
        <f t="shared" si="0"/>
        <v>16107</v>
      </c>
      <c r="J40" s="56">
        <v>39</v>
      </c>
    </row>
    <row r="41" spans="2:10" ht="17.25" x14ac:dyDescent="0.25">
      <c r="B41" s="29">
        <v>43343</v>
      </c>
      <c r="C41" s="29">
        <v>43343</v>
      </c>
      <c r="D41" s="24" t="s">
        <v>11</v>
      </c>
      <c r="E41" s="23" t="s">
        <v>54</v>
      </c>
      <c r="F41" s="30" t="s">
        <v>55</v>
      </c>
      <c r="G41" s="24" t="s">
        <v>14</v>
      </c>
      <c r="H41" s="57">
        <v>2124</v>
      </c>
      <c r="I41" s="55">
        <f t="shared" si="0"/>
        <v>0</v>
      </c>
      <c r="J41" s="56">
        <v>0</v>
      </c>
    </row>
    <row r="42" spans="2:10" ht="17.25" x14ac:dyDescent="0.25">
      <c r="B42" s="29">
        <v>43146</v>
      </c>
      <c r="C42" s="29">
        <v>43146</v>
      </c>
      <c r="D42" s="24" t="s">
        <v>11</v>
      </c>
      <c r="E42" s="23" t="s">
        <v>56</v>
      </c>
      <c r="F42" s="60" t="s">
        <v>57</v>
      </c>
      <c r="G42" s="24" t="s">
        <v>14</v>
      </c>
      <c r="H42" s="57">
        <v>236</v>
      </c>
      <c r="I42" s="55">
        <f t="shared" si="0"/>
        <v>0</v>
      </c>
      <c r="J42" s="56">
        <v>0</v>
      </c>
    </row>
    <row r="43" spans="2:10" ht="17.25" x14ac:dyDescent="0.25">
      <c r="B43" s="29">
        <v>44041</v>
      </c>
      <c r="C43" s="29">
        <v>44041</v>
      </c>
      <c r="D43" s="24" t="s">
        <v>11</v>
      </c>
      <c r="E43" s="25">
        <v>1986</v>
      </c>
      <c r="F43" s="27" t="s">
        <v>58</v>
      </c>
      <c r="G43" s="24" t="s">
        <v>14</v>
      </c>
      <c r="H43" s="58">
        <v>450</v>
      </c>
      <c r="I43" s="55">
        <f t="shared" si="0"/>
        <v>0</v>
      </c>
      <c r="J43" s="56">
        <v>0</v>
      </c>
    </row>
    <row r="44" spans="2:10" ht="17.25" x14ac:dyDescent="0.25">
      <c r="B44" s="29">
        <v>44041</v>
      </c>
      <c r="C44" s="29">
        <v>44041</v>
      </c>
      <c r="D44" s="24" t="s">
        <v>11</v>
      </c>
      <c r="E44" s="25" t="s">
        <v>1317</v>
      </c>
      <c r="F44" s="27" t="s">
        <v>59</v>
      </c>
      <c r="G44" s="24" t="s">
        <v>14</v>
      </c>
      <c r="H44" s="58">
        <v>2500</v>
      </c>
      <c r="I44" s="55">
        <f t="shared" si="0"/>
        <v>7500</v>
      </c>
      <c r="J44" s="56">
        <v>3</v>
      </c>
    </row>
    <row r="45" spans="2:10" ht="17.25" x14ac:dyDescent="0.25">
      <c r="B45" s="29">
        <v>44334</v>
      </c>
      <c r="C45" s="29">
        <v>44334</v>
      </c>
      <c r="D45" s="24" t="s">
        <v>11</v>
      </c>
      <c r="E45" s="24" t="s">
        <v>976</v>
      </c>
      <c r="F45" s="30" t="s">
        <v>977</v>
      </c>
      <c r="G45" s="24" t="s">
        <v>14</v>
      </c>
      <c r="H45" s="58">
        <v>2065</v>
      </c>
      <c r="I45" s="55">
        <f t="shared" si="0"/>
        <v>49560</v>
      </c>
      <c r="J45" s="56">
        <v>24</v>
      </c>
    </row>
    <row r="46" spans="2:10" ht="17.25" x14ac:dyDescent="0.25">
      <c r="B46" s="29">
        <v>44041</v>
      </c>
      <c r="C46" s="29">
        <v>44041</v>
      </c>
      <c r="D46" s="24" t="s">
        <v>11</v>
      </c>
      <c r="E46" s="25">
        <v>2014</v>
      </c>
      <c r="F46" s="27" t="s">
        <v>1316</v>
      </c>
      <c r="G46" s="24" t="s">
        <v>14</v>
      </c>
      <c r="H46" s="58">
        <v>2800</v>
      </c>
      <c r="I46" s="55">
        <f t="shared" si="0"/>
        <v>5600</v>
      </c>
      <c r="J46" s="56">
        <v>2</v>
      </c>
    </row>
    <row r="47" spans="2:10" ht="34.5" x14ac:dyDescent="0.25">
      <c r="B47" s="29">
        <v>43167</v>
      </c>
      <c r="C47" s="29">
        <v>43167</v>
      </c>
      <c r="D47" s="24" t="s">
        <v>11</v>
      </c>
      <c r="E47" s="23" t="s">
        <v>60</v>
      </c>
      <c r="F47" s="30" t="s">
        <v>61</v>
      </c>
      <c r="G47" s="24" t="s">
        <v>14</v>
      </c>
      <c r="H47" s="57">
        <v>7.08</v>
      </c>
      <c r="I47" s="55">
        <f t="shared" si="0"/>
        <v>21240</v>
      </c>
      <c r="J47" s="56">
        <v>3000</v>
      </c>
    </row>
    <row r="48" spans="2:10" ht="17.25" x14ac:dyDescent="0.25">
      <c r="B48" s="29">
        <v>40550</v>
      </c>
      <c r="C48" s="29">
        <v>40550</v>
      </c>
      <c r="D48" s="24" t="s">
        <v>11</v>
      </c>
      <c r="E48" s="23" t="s">
        <v>62</v>
      </c>
      <c r="F48" s="30" t="s">
        <v>63</v>
      </c>
      <c r="G48" s="24" t="s">
        <v>14</v>
      </c>
      <c r="H48" s="57">
        <v>1084.97</v>
      </c>
      <c r="I48" s="55">
        <f t="shared" si="0"/>
        <v>3254.91</v>
      </c>
      <c r="J48" s="56">
        <v>3</v>
      </c>
    </row>
    <row r="49" spans="2:10" ht="17.25" x14ac:dyDescent="0.25">
      <c r="B49" s="29">
        <v>43553</v>
      </c>
      <c r="C49" s="29">
        <v>43553</v>
      </c>
      <c r="D49" s="24" t="s">
        <v>11</v>
      </c>
      <c r="E49" s="23" t="s">
        <v>64</v>
      </c>
      <c r="F49" s="30" t="s">
        <v>65</v>
      </c>
      <c r="G49" s="24" t="s">
        <v>14</v>
      </c>
      <c r="H49" s="57">
        <v>796.5</v>
      </c>
      <c r="I49" s="55">
        <f t="shared" si="0"/>
        <v>0</v>
      </c>
      <c r="J49" s="56">
        <v>0</v>
      </c>
    </row>
    <row r="50" spans="2:10" ht="17.25" x14ac:dyDescent="0.25">
      <c r="B50" s="29">
        <v>43553</v>
      </c>
      <c r="C50" s="29">
        <v>43553</v>
      </c>
      <c r="D50" s="24" t="s">
        <v>11</v>
      </c>
      <c r="E50" s="23" t="s">
        <v>66</v>
      </c>
      <c r="F50" s="30" t="s">
        <v>67</v>
      </c>
      <c r="G50" s="24" t="s">
        <v>14</v>
      </c>
      <c r="H50" s="57">
        <v>666.7</v>
      </c>
      <c r="I50" s="55">
        <f t="shared" si="0"/>
        <v>0</v>
      </c>
      <c r="J50" s="56">
        <v>0</v>
      </c>
    </row>
    <row r="51" spans="2:10" ht="17.25" x14ac:dyDescent="0.25">
      <c r="B51" s="29">
        <v>43553</v>
      </c>
      <c r="C51" s="29">
        <v>43553</v>
      </c>
      <c r="D51" s="24" t="s">
        <v>11</v>
      </c>
      <c r="E51" s="23" t="s">
        <v>68</v>
      </c>
      <c r="F51" s="30" t="s">
        <v>69</v>
      </c>
      <c r="G51" s="24" t="s">
        <v>14</v>
      </c>
      <c r="H51" s="57">
        <v>796.5</v>
      </c>
      <c r="I51" s="55">
        <f t="shared" si="0"/>
        <v>0</v>
      </c>
      <c r="J51" s="56">
        <v>0</v>
      </c>
    </row>
    <row r="52" spans="2:10" ht="17.25" x14ac:dyDescent="0.25">
      <c r="B52" s="29">
        <v>43553</v>
      </c>
      <c r="C52" s="29">
        <v>43553</v>
      </c>
      <c r="D52" s="24" t="s">
        <v>11</v>
      </c>
      <c r="E52" s="23" t="s">
        <v>70</v>
      </c>
      <c r="F52" s="30" t="s">
        <v>71</v>
      </c>
      <c r="G52" s="24" t="s">
        <v>14</v>
      </c>
      <c r="H52" s="57">
        <v>796.5</v>
      </c>
      <c r="I52" s="55">
        <f t="shared" si="0"/>
        <v>0</v>
      </c>
      <c r="J52" s="56">
        <v>0</v>
      </c>
    </row>
    <row r="53" spans="2:10" ht="34.5" x14ac:dyDescent="0.25">
      <c r="B53" s="29">
        <v>44721</v>
      </c>
      <c r="C53" s="29">
        <v>44721</v>
      </c>
      <c r="D53" s="24" t="s">
        <v>11</v>
      </c>
      <c r="E53" s="23" t="s">
        <v>72</v>
      </c>
      <c r="F53" s="30" t="s">
        <v>73</v>
      </c>
      <c r="G53" s="24" t="s">
        <v>14</v>
      </c>
      <c r="H53" s="57">
        <v>690.3</v>
      </c>
      <c r="I53" s="55">
        <f t="shared" si="0"/>
        <v>407277</v>
      </c>
      <c r="J53" s="56">
        <v>590</v>
      </c>
    </row>
    <row r="54" spans="2:10" ht="34.5" x14ac:dyDescent="0.25">
      <c r="B54" s="29">
        <v>44721</v>
      </c>
      <c r="C54" s="29">
        <v>44721</v>
      </c>
      <c r="D54" s="24" t="s">
        <v>11</v>
      </c>
      <c r="E54" s="23" t="s">
        <v>74</v>
      </c>
      <c r="F54" s="30" t="s">
        <v>75</v>
      </c>
      <c r="G54" s="24" t="s">
        <v>14</v>
      </c>
      <c r="H54" s="57">
        <v>690.3</v>
      </c>
      <c r="I54" s="55">
        <f t="shared" si="0"/>
        <v>382426.19999999995</v>
      </c>
      <c r="J54" s="56">
        <v>554</v>
      </c>
    </row>
    <row r="55" spans="2:10" ht="34.5" x14ac:dyDescent="0.25">
      <c r="B55" s="29">
        <v>44684</v>
      </c>
      <c r="C55" s="29">
        <v>44684</v>
      </c>
      <c r="D55" s="24" t="s">
        <v>11</v>
      </c>
      <c r="E55" s="23" t="s">
        <v>76</v>
      </c>
      <c r="F55" s="30" t="s">
        <v>77</v>
      </c>
      <c r="G55" s="24" t="s">
        <v>14</v>
      </c>
      <c r="H55" s="57">
        <v>690.3</v>
      </c>
      <c r="I55" s="55">
        <f t="shared" si="0"/>
        <v>472165.19999999995</v>
      </c>
      <c r="J55" s="56">
        <v>684</v>
      </c>
    </row>
    <row r="56" spans="2:10" ht="34.5" x14ac:dyDescent="0.25">
      <c r="B56" s="29">
        <v>44721</v>
      </c>
      <c r="C56" s="29">
        <v>44721</v>
      </c>
      <c r="D56" s="24" t="s">
        <v>11</v>
      </c>
      <c r="E56" s="25" t="s">
        <v>1091</v>
      </c>
      <c r="F56" s="26" t="s">
        <v>1092</v>
      </c>
      <c r="G56" s="24" t="s">
        <v>14</v>
      </c>
      <c r="H56" s="54">
        <v>690.3</v>
      </c>
      <c r="I56" s="55">
        <f t="shared" si="0"/>
        <v>289235.69999999995</v>
      </c>
      <c r="J56" s="56">
        <v>419</v>
      </c>
    </row>
    <row r="57" spans="2:10" ht="34.5" x14ac:dyDescent="0.25">
      <c r="B57" s="29">
        <v>44721</v>
      </c>
      <c r="C57" s="29">
        <v>44721</v>
      </c>
      <c r="D57" s="24" t="s">
        <v>11</v>
      </c>
      <c r="E57" s="25" t="s">
        <v>1093</v>
      </c>
      <c r="F57" s="26" t="s">
        <v>1094</v>
      </c>
      <c r="G57" s="24" t="s">
        <v>14</v>
      </c>
      <c r="H57" s="54">
        <v>690.3</v>
      </c>
      <c r="I57" s="55">
        <f t="shared" si="0"/>
        <v>196735.5</v>
      </c>
      <c r="J57" s="56">
        <v>285</v>
      </c>
    </row>
    <row r="58" spans="2:10" ht="34.5" x14ac:dyDescent="0.25">
      <c r="B58" s="29">
        <v>44684</v>
      </c>
      <c r="C58" s="29">
        <v>44684</v>
      </c>
      <c r="D58" s="24" t="s">
        <v>11</v>
      </c>
      <c r="E58" s="25" t="s">
        <v>1095</v>
      </c>
      <c r="F58" s="26" t="s">
        <v>1096</v>
      </c>
      <c r="G58" s="24" t="s">
        <v>14</v>
      </c>
      <c r="H58" s="54">
        <v>690.3</v>
      </c>
      <c r="I58" s="55">
        <f t="shared" si="0"/>
        <v>49011.299999999996</v>
      </c>
      <c r="J58" s="56">
        <v>71</v>
      </c>
    </row>
    <row r="59" spans="2:10" ht="17.25" x14ac:dyDescent="0.25">
      <c r="B59" s="29">
        <v>44448</v>
      </c>
      <c r="C59" s="29">
        <v>44448</v>
      </c>
      <c r="D59" s="24" t="s">
        <v>11</v>
      </c>
      <c r="E59" s="25" t="s">
        <v>78</v>
      </c>
      <c r="F59" s="27" t="s">
        <v>79</v>
      </c>
      <c r="G59" s="24" t="s">
        <v>14</v>
      </c>
      <c r="H59" s="58">
        <v>380</v>
      </c>
      <c r="I59" s="55">
        <f t="shared" si="0"/>
        <v>4940</v>
      </c>
      <c r="J59" s="56">
        <v>13</v>
      </c>
    </row>
    <row r="60" spans="2:10" ht="17.25" x14ac:dyDescent="0.25">
      <c r="B60" s="29">
        <v>44550</v>
      </c>
      <c r="C60" s="29">
        <v>44550</v>
      </c>
      <c r="D60" s="24" t="s">
        <v>11</v>
      </c>
      <c r="E60" s="23" t="s">
        <v>1174</v>
      </c>
      <c r="F60" s="30" t="s">
        <v>1175</v>
      </c>
      <c r="G60" s="24" t="s">
        <v>14</v>
      </c>
      <c r="H60" s="54"/>
      <c r="I60" s="55">
        <f t="shared" si="0"/>
        <v>0</v>
      </c>
      <c r="J60" s="56">
        <v>0</v>
      </c>
    </row>
    <row r="61" spans="2:10" ht="17.25" x14ac:dyDescent="0.25">
      <c r="B61" s="29">
        <v>44330</v>
      </c>
      <c r="C61" s="29">
        <v>44330</v>
      </c>
      <c r="D61" s="24" t="s">
        <v>11</v>
      </c>
      <c r="E61" s="24" t="s">
        <v>986</v>
      </c>
      <c r="F61" s="27" t="s">
        <v>987</v>
      </c>
      <c r="G61" s="24" t="s">
        <v>14</v>
      </c>
      <c r="H61" s="58">
        <v>39.619999999999997</v>
      </c>
      <c r="I61" s="55">
        <f t="shared" si="0"/>
        <v>0</v>
      </c>
      <c r="J61" s="56">
        <v>0</v>
      </c>
    </row>
    <row r="62" spans="2:10" ht="17.25" x14ac:dyDescent="0.25">
      <c r="B62" s="29">
        <v>44644</v>
      </c>
      <c r="C62" s="29">
        <v>44644</v>
      </c>
      <c r="D62" s="24" t="s">
        <v>11</v>
      </c>
      <c r="E62" s="23" t="s">
        <v>1207</v>
      </c>
      <c r="F62" s="30" t="s">
        <v>1208</v>
      </c>
      <c r="G62" s="24" t="s">
        <v>14</v>
      </c>
      <c r="H62" s="54">
        <v>371.43</v>
      </c>
      <c r="I62" s="55">
        <f t="shared" si="0"/>
        <v>0</v>
      </c>
      <c r="J62" s="56">
        <v>0</v>
      </c>
    </row>
    <row r="63" spans="2:10" ht="17.25" x14ac:dyDescent="0.25">
      <c r="B63" s="29">
        <v>44739</v>
      </c>
      <c r="C63" s="29">
        <v>44739</v>
      </c>
      <c r="D63" s="24" t="s">
        <v>11</v>
      </c>
      <c r="E63" s="25" t="s">
        <v>1227</v>
      </c>
      <c r="F63" s="26" t="s">
        <v>1228</v>
      </c>
      <c r="G63" s="24" t="s">
        <v>14</v>
      </c>
      <c r="H63" s="54">
        <v>328685.24</v>
      </c>
      <c r="I63" s="55">
        <f t="shared" si="0"/>
        <v>0</v>
      </c>
      <c r="J63" s="56">
        <v>0</v>
      </c>
    </row>
    <row r="64" spans="2:10" ht="17.25" x14ac:dyDescent="0.25">
      <c r="B64" s="29">
        <v>43240</v>
      </c>
      <c r="C64" s="29">
        <v>43240</v>
      </c>
      <c r="D64" s="24" t="s">
        <v>11</v>
      </c>
      <c r="E64" s="24" t="s">
        <v>912</v>
      </c>
      <c r="F64" s="30" t="s">
        <v>913</v>
      </c>
      <c r="G64" s="24" t="s">
        <v>14</v>
      </c>
      <c r="H64" s="58">
        <v>2600</v>
      </c>
      <c r="I64" s="55">
        <f t="shared" si="0"/>
        <v>2600</v>
      </c>
      <c r="J64" s="56">
        <v>1</v>
      </c>
    </row>
    <row r="65" spans="2:10" ht="17.25" x14ac:dyDescent="0.25">
      <c r="B65" s="29">
        <v>43705</v>
      </c>
      <c r="C65" s="29">
        <v>43705</v>
      </c>
      <c r="D65" s="24" t="s">
        <v>11</v>
      </c>
      <c r="E65" s="23" t="s">
        <v>80</v>
      </c>
      <c r="F65" s="30" t="s">
        <v>81</v>
      </c>
      <c r="G65" s="24" t="s">
        <v>14</v>
      </c>
      <c r="H65" s="57">
        <v>21.23</v>
      </c>
      <c r="I65" s="55">
        <f t="shared" si="0"/>
        <v>106.15</v>
      </c>
      <c r="J65" s="56">
        <v>5</v>
      </c>
    </row>
    <row r="66" spans="2:10" ht="17.25" x14ac:dyDescent="0.25">
      <c r="B66" s="29">
        <v>44580</v>
      </c>
      <c r="C66" s="29">
        <v>44580</v>
      </c>
      <c r="D66" s="24" t="s">
        <v>11</v>
      </c>
      <c r="E66" s="23" t="s">
        <v>82</v>
      </c>
      <c r="F66" s="30" t="s">
        <v>83</v>
      </c>
      <c r="G66" s="24" t="s">
        <v>14</v>
      </c>
      <c r="H66" s="57">
        <v>678.5</v>
      </c>
      <c r="I66" s="55">
        <f t="shared" si="0"/>
        <v>1357</v>
      </c>
      <c r="J66" s="56">
        <v>2</v>
      </c>
    </row>
    <row r="67" spans="2:10" ht="17.25" x14ac:dyDescent="0.25">
      <c r="B67" s="29">
        <v>44701</v>
      </c>
      <c r="C67" s="29">
        <v>44701</v>
      </c>
      <c r="D67" s="24" t="s">
        <v>11</v>
      </c>
      <c r="E67" s="25" t="s">
        <v>884</v>
      </c>
      <c r="F67" s="27" t="s">
        <v>885</v>
      </c>
      <c r="G67" s="24" t="s">
        <v>883</v>
      </c>
      <c r="H67" s="58">
        <v>3610</v>
      </c>
      <c r="I67" s="55">
        <f t="shared" si="0"/>
        <v>7220</v>
      </c>
      <c r="J67" s="56">
        <v>2</v>
      </c>
    </row>
    <row r="68" spans="2:10" ht="17.25" x14ac:dyDescent="0.25">
      <c r="B68" s="29">
        <v>44509</v>
      </c>
      <c r="C68" s="29">
        <v>44509</v>
      </c>
      <c r="D68" s="24" t="s">
        <v>11</v>
      </c>
      <c r="E68" s="24" t="s">
        <v>1121</v>
      </c>
      <c r="F68" s="30" t="s">
        <v>1122</v>
      </c>
      <c r="G68" s="24" t="s">
        <v>14</v>
      </c>
      <c r="H68" s="54">
        <v>472</v>
      </c>
      <c r="I68" s="55">
        <f t="shared" si="0"/>
        <v>0</v>
      </c>
      <c r="J68" s="56">
        <v>0</v>
      </c>
    </row>
    <row r="69" spans="2:10" ht="17.25" x14ac:dyDescent="0.25">
      <c r="B69" s="29">
        <v>44000</v>
      </c>
      <c r="C69" s="29">
        <v>44000</v>
      </c>
      <c r="D69" s="24" t="s">
        <v>11</v>
      </c>
      <c r="E69" s="24" t="s">
        <v>914</v>
      </c>
      <c r="F69" s="30" t="s">
        <v>915</v>
      </c>
      <c r="G69" s="24" t="s">
        <v>14</v>
      </c>
      <c r="H69" s="58">
        <v>303.26</v>
      </c>
      <c r="I69" s="55">
        <f t="shared" si="0"/>
        <v>123730.08</v>
      </c>
      <c r="J69" s="56">
        <v>408</v>
      </c>
    </row>
    <row r="70" spans="2:10" ht="17.25" x14ac:dyDescent="0.25">
      <c r="B70" s="29">
        <v>44491</v>
      </c>
      <c r="C70" s="29">
        <v>44491</v>
      </c>
      <c r="D70" s="24" t="s">
        <v>11</v>
      </c>
      <c r="E70" s="24" t="s">
        <v>1159</v>
      </c>
      <c r="F70" s="30" t="s">
        <v>1160</v>
      </c>
      <c r="G70" s="24" t="s">
        <v>14</v>
      </c>
      <c r="H70" s="54">
        <v>4590.2</v>
      </c>
      <c r="I70" s="55">
        <f t="shared" si="0"/>
        <v>0</v>
      </c>
      <c r="J70" s="56">
        <v>0</v>
      </c>
    </row>
    <row r="71" spans="2:10" ht="17.25" x14ac:dyDescent="0.25">
      <c r="B71" s="29">
        <v>43374</v>
      </c>
      <c r="C71" s="29">
        <v>43374</v>
      </c>
      <c r="D71" s="24" t="s">
        <v>11</v>
      </c>
      <c r="E71" s="23" t="s">
        <v>84</v>
      </c>
      <c r="F71" s="30" t="s">
        <v>85</v>
      </c>
      <c r="G71" s="24" t="s">
        <v>14</v>
      </c>
      <c r="H71" s="57">
        <v>18.77</v>
      </c>
      <c r="I71" s="55">
        <f t="shared" ref="I71:I134" si="1">+H71*J71</f>
        <v>9385</v>
      </c>
      <c r="J71" s="56">
        <v>500</v>
      </c>
    </row>
    <row r="72" spans="2:10" ht="17.25" x14ac:dyDescent="0.35">
      <c r="B72" s="29">
        <v>44706</v>
      </c>
      <c r="C72" s="29">
        <v>44706</v>
      </c>
      <c r="D72" s="24" t="s">
        <v>11</v>
      </c>
      <c r="E72" s="21" t="s">
        <v>1245</v>
      </c>
      <c r="F72" s="22" t="s">
        <v>1246</v>
      </c>
      <c r="G72" s="24" t="s">
        <v>14</v>
      </c>
      <c r="H72" s="54">
        <v>2655</v>
      </c>
      <c r="I72" s="55">
        <f t="shared" si="1"/>
        <v>0</v>
      </c>
      <c r="J72" s="56">
        <v>0</v>
      </c>
    </row>
    <row r="73" spans="2:10" ht="17.25" x14ac:dyDescent="0.25">
      <c r="B73" s="29">
        <v>44566</v>
      </c>
      <c r="C73" s="29">
        <v>44566</v>
      </c>
      <c r="D73" s="24" t="s">
        <v>11</v>
      </c>
      <c r="E73" s="23" t="s">
        <v>86</v>
      </c>
      <c r="F73" s="30" t="s">
        <v>87</v>
      </c>
      <c r="G73" s="24" t="s">
        <v>14</v>
      </c>
      <c r="H73" s="57">
        <v>15.28</v>
      </c>
      <c r="I73" s="55">
        <f t="shared" si="1"/>
        <v>4033.9199999999996</v>
      </c>
      <c r="J73" s="56">
        <v>264</v>
      </c>
    </row>
    <row r="74" spans="2:10" ht="17.25" x14ac:dyDescent="0.25">
      <c r="B74" s="29">
        <v>43307</v>
      </c>
      <c r="C74" s="29">
        <v>43307</v>
      </c>
      <c r="D74" s="24" t="s">
        <v>11</v>
      </c>
      <c r="E74" s="23" t="s">
        <v>88</v>
      </c>
      <c r="F74" s="30" t="s">
        <v>89</v>
      </c>
      <c r="G74" s="24" t="s">
        <v>14</v>
      </c>
      <c r="H74" s="57">
        <v>4.72</v>
      </c>
      <c r="I74" s="55">
        <f t="shared" si="1"/>
        <v>0</v>
      </c>
      <c r="J74" s="56">
        <v>0</v>
      </c>
    </row>
    <row r="75" spans="2:10" ht="17.25" x14ac:dyDescent="0.25">
      <c r="B75" s="29">
        <v>42597</v>
      </c>
      <c r="C75" s="29">
        <v>42597</v>
      </c>
      <c r="D75" s="24" t="s">
        <v>11</v>
      </c>
      <c r="E75" s="23" t="s">
        <v>90</v>
      </c>
      <c r="F75" s="30" t="s">
        <v>91</v>
      </c>
      <c r="G75" s="24" t="s">
        <v>14</v>
      </c>
      <c r="H75" s="57">
        <v>796.5</v>
      </c>
      <c r="I75" s="55">
        <f t="shared" si="1"/>
        <v>142573.5</v>
      </c>
      <c r="J75" s="56">
        <v>179</v>
      </c>
    </row>
    <row r="76" spans="2:10" ht="17.25" x14ac:dyDescent="0.25">
      <c r="B76" s="29">
        <v>43197</v>
      </c>
      <c r="C76" s="29">
        <v>43197</v>
      </c>
      <c r="D76" s="24" t="s">
        <v>11</v>
      </c>
      <c r="E76" s="23" t="s">
        <v>92</v>
      </c>
      <c r="F76" s="30" t="s">
        <v>93</v>
      </c>
      <c r="G76" s="24" t="s">
        <v>14</v>
      </c>
      <c r="H76" s="57">
        <v>55.8</v>
      </c>
      <c r="I76" s="55">
        <f t="shared" si="1"/>
        <v>334.79999999999995</v>
      </c>
      <c r="J76" s="56">
        <v>6</v>
      </c>
    </row>
    <row r="77" spans="2:10" ht="17.25" x14ac:dyDescent="0.25">
      <c r="B77" s="29">
        <v>44511</v>
      </c>
      <c r="C77" s="29">
        <v>44511</v>
      </c>
      <c r="D77" s="24" t="s">
        <v>11</v>
      </c>
      <c r="E77" s="24" t="s">
        <v>1145</v>
      </c>
      <c r="F77" s="30" t="s">
        <v>1146</v>
      </c>
      <c r="G77" s="24" t="s">
        <v>14</v>
      </c>
      <c r="H77" s="54">
        <v>3304</v>
      </c>
      <c r="I77" s="55">
        <f t="shared" si="1"/>
        <v>0</v>
      </c>
      <c r="J77" s="56">
        <v>0</v>
      </c>
    </row>
    <row r="78" spans="2:10" ht="17.25" x14ac:dyDescent="0.25">
      <c r="B78" s="29">
        <v>44720</v>
      </c>
      <c r="C78" s="29">
        <v>44720</v>
      </c>
      <c r="D78" s="24" t="s">
        <v>11</v>
      </c>
      <c r="E78" s="23" t="s">
        <v>94</v>
      </c>
      <c r="F78" s="30" t="s">
        <v>95</v>
      </c>
      <c r="G78" s="24" t="s">
        <v>14</v>
      </c>
      <c r="H78" s="57">
        <v>263.32</v>
      </c>
      <c r="I78" s="55">
        <f t="shared" si="1"/>
        <v>381814</v>
      </c>
      <c r="J78" s="56">
        <v>1450</v>
      </c>
    </row>
    <row r="79" spans="2:10" ht="17.25" x14ac:dyDescent="0.25">
      <c r="B79" s="29">
        <v>44418</v>
      </c>
      <c r="C79" s="29">
        <v>44418</v>
      </c>
      <c r="D79" s="24" t="s">
        <v>11</v>
      </c>
      <c r="E79" s="24" t="s">
        <v>1062</v>
      </c>
      <c r="F79" s="30" t="s">
        <v>1063</v>
      </c>
      <c r="G79" s="24" t="s">
        <v>14</v>
      </c>
      <c r="H79" s="54">
        <v>6873.5</v>
      </c>
      <c r="I79" s="55">
        <f t="shared" si="1"/>
        <v>0</v>
      </c>
      <c r="J79" s="56">
        <v>0</v>
      </c>
    </row>
    <row r="80" spans="2:10" ht="17.25" x14ac:dyDescent="0.25">
      <c r="B80" s="29">
        <v>44418</v>
      </c>
      <c r="C80" s="29">
        <v>44418</v>
      </c>
      <c r="D80" s="24" t="s">
        <v>11</v>
      </c>
      <c r="E80" s="23" t="s">
        <v>96</v>
      </c>
      <c r="F80" s="30" t="s">
        <v>97</v>
      </c>
      <c r="G80" s="24" t="s">
        <v>14</v>
      </c>
      <c r="H80" s="57">
        <v>7670</v>
      </c>
      <c r="I80" s="55">
        <f t="shared" si="1"/>
        <v>0</v>
      </c>
      <c r="J80" s="56">
        <v>0</v>
      </c>
    </row>
    <row r="81" spans="2:10" ht="17.25" x14ac:dyDescent="0.25">
      <c r="B81" s="29">
        <v>44342</v>
      </c>
      <c r="C81" s="29">
        <v>44342</v>
      </c>
      <c r="D81" s="24" t="s">
        <v>11</v>
      </c>
      <c r="E81" s="24" t="s">
        <v>1013</v>
      </c>
      <c r="F81" s="30" t="s">
        <v>1014</v>
      </c>
      <c r="G81" s="24" t="s">
        <v>14</v>
      </c>
      <c r="H81" s="58">
        <v>115.64</v>
      </c>
      <c r="I81" s="55">
        <f t="shared" si="1"/>
        <v>0</v>
      </c>
      <c r="J81" s="56">
        <v>0</v>
      </c>
    </row>
    <row r="82" spans="2:10" ht="17.25" x14ac:dyDescent="0.35">
      <c r="B82" s="29">
        <v>44736</v>
      </c>
      <c r="C82" s="29">
        <v>44736</v>
      </c>
      <c r="D82" s="24" t="s">
        <v>11</v>
      </c>
      <c r="E82" s="21" t="s">
        <v>1222</v>
      </c>
      <c r="F82" s="22" t="s">
        <v>1223</v>
      </c>
      <c r="G82" s="24" t="s">
        <v>14</v>
      </c>
      <c r="H82" s="54">
        <v>3115.52</v>
      </c>
      <c r="I82" s="55">
        <f t="shared" si="1"/>
        <v>0</v>
      </c>
      <c r="J82" s="56">
        <v>0</v>
      </c>
    </row>
    <row r="83" spans="2:10" ht="17.25" x14ac:dyDescent="0.25">
      <c r="B83" s="29">
        <v>44215</v>
      </c>
      <c r="C83" s="29">
        <v>44215</v>
      </c>
      <c r="D83" s="24" t="s">
        <v>11</v>
      </c>
      <c r="E83" s="25" t="s">
        <v>869</v>
      </c>
      <c r="F83" s="27" t="s">
        <v>870</v>
      </c>
      <c r="G83" s="24" t="s">
        <v>14</v>
      </c>
      <c r="H83" s="58">
        <v>3298.1</v>
      </c>
      <c r="I83" s="55">
        <f t="shared" si="1"/>
        <v>0</v>
      </c>
      <c r="J83" s="56">
        <v>0</v>
      </c>
    </row>
    <row r="84" spans="2:10" ht="34.5" x14ac:dyDescent="0.25">
      <c r="B84" s="29">
        <v>44412</v>
      </c>
      <c r="C84" s="29">
        <v>44412</v>
      </c>
      <c r="D84" s="24" t="s">
        <v>11</v>
      </c>
      <c r="E84" s="23" t="s">
        <v>98</v>
      </c>
      <c r="F84" s="30" t="s">
        <v>99</v>
      </c>
      <c r="G84" s="24" t="s">
        <v>14</v>
      </c>
      <c r="H84" s="57">
        <v>270</v>
      </c>
      <c r="I84" s="55">
        <f t="shared" si="1"/>
        <v>89370</v>
      </c>
      <c r="J84" s="56">
        <v>331</v>
      </c>
    </row>
    <row r="85" spans="2:10" ht="17.25" x14ac:dyDescent="0.25">
      <c r="B85" s="61">
        <v>44742</v>
      </c>
      <c r="C85" s="61">
        <v>44742</v>
      </c>
      <c r="D85" s="62" t="s">
        <v>11</v>
      </c>
      <c r="E85" s="23" t="s">
        <v>1303</v>
      </c>
      <c r="F85" s="30" t="s">
        <v>1304</v>
      </c>
      <c r="G85" s="62" t="s">
        <v>14</v>
      </c>
      <c r="H85" s="63">
        <v>670</v>
      </c>
      <c r="I85" s="55">
        <f t="shared" si="1"/>
        <v>5360</v>
      </c>
      <c r="J85" s="56">
        <v>8</v>
      </c>
    </row>
    <row r="86" spans="2:10" ht="17.25" x14ac:dyDescent="0.25">
      <c r="B86" s="29">
        <v>41621</v>
      </c>
      <c r="C86" s="29">
        <v>41621</v>
      </c>
      <c r="D86" s="24" t="s">
        <v>11</v>
      </c>
      <c r="E86" s="23" t="s">
        <v>100</v>
      </c>
      <c r="F86" s="30" t="s">
        <v>101</v>
      </c>
      <c r="G86" s="24" t="s">
        <v>14</v>
      </c>
      <c r="H86" s="57">
        <v>460.2</v>
      </c>
      <c r="I86" s="55">
        <f t="shared" si="1"/>
        <v>63047.4</v>
      </c>
      <c r="J86" s="56">
        <v>137</v>
      </c>
    </row>
    <row r="87" spans="2:10" ht="17.25" x14ac:dyDescent="0.25">
      <c r="B87" s="29">
        <v>43132</v>
      </c>
      <c r="C87" s="29">
        <v>43132</v>
      </c>
      <c r="D87" s="24" t="s">
        <v>11</v>
      </c>
      <c r="E87" s="23" t="s">
        <v>102</v>
      </c>
      <c r="F87" s="30" t="s">
        <v>103</v>
      </c>
      <c r="G87" s="24" t="s">
        <v>14</v>
      </c>
      <c r="H87" s="57">
        <v>430.7</v>
      </c>
      <c r="I87" s="55">
        <f t="shared" si="1"/>
        <v>861.4</v>
      </c>
      <c r="J87" s="56">
        <v>2</v>
      </c>
    </row>
    <row r="88" spans="2:10" ht="17.25" x14ac:dyDescent="0.25">
      <c r="B88" s="29">
        <v>44624</v>
      </c>
      <c r="C88" s="29">
        <v>44624</v>
      </c>
      <c r="D88" s="24" t="s">
        <v>11</v>
      </c>
      <c r="E88" s="23" t="s">
        <v>1189</v>
      </c>
      <c r="F88" s="30" t="s">
        <v>1190</v>
      </c>
      <c r="G88" s="24" t="s">
        <v>14</v>
      </c>
      <c r="H88" s="54">
        <v>531</v>
      </c>
      <c r="I88" s="55">
        <f t="shared" si="1"/>
        <v>29736</v>
      </c>
      <c r="J88" s="56">
        <v>56</v>
      </c>
    </row>
    <row r="89" spans="2:10" ht="17.25" x14ac:dyDescent="0.25">
      <c r="B89" s="29">
        <v>44624</v>
      </c>
      <c r="C89" s="29">
        <v>44624</v>
      </c>
      <c r="D89" s="24" t="s">
        <v>11</v>
      </c>
      <c r="E89" s="23" t="s">
        <v>104</v>
      </c>
      <c r="F89" s="30" t="s">
        <v>105</v>
      </c>
      <c r="G89" s="24" t="s">
        <v>14</v>
      </c>
      <c r="H89" s="57">
        <v>548.70000000000005</v>
      </c>
      <c r="I89" s="55">
        <f t="shared" si="1"/>
        <v>37860.300000000003</v>
      </c>
      <c r="J89" s="56">
        <v>69</v>
      </c>
    </row>
    <row r="90" spans="2:10" ht="17.25" x14ac:dyDescent="0.35">
      <c r="B90" s="29">
        <v>44711</v>
      </c>
      <c r="C90" s="29">
        <v>44711</v>
      </c>
      <c r="D90" s="24" t="s">
        <v>11</v>
      </c>
      <c r="E90" s="21" t="s">
        <v>1231</v>
      </c>
      <c r="F90" s="22" t="s">
        <v>1232</v>
      </c>
      <c r="G90" s="24" t="s">
        <v>14</v>
      </c>
      <c r="H90" s="54">
        <v>590</v>
      </c>
      <c r="I90" s="55">
        <f t="shared" si="1"/>
        <v>0</v>
      </c>
      <c r="J90" s="56">
        <v>0</v>
      </c>
    </row>
    <row r="91" spans="2:10" ht="17.25" x14ac:dyDescent="0.25">
      <c r="B91" s="29">
        <v>44624</v>
      </c>
      <c r="C91" s="29">
        <v>44624</v>
      </c>
      <c r="D91" s="24" t="s">
        <v>11</v>
      </c>
      <c r="E91" s="25" t="s">
        <v>106</v>
      </c>
      <c r="F91" s="27" t="s">
        <v>894</v>
      </c>
      <c r="G91" s="24" t="s">
        <v>14</v>
      </c>
      <c r="H91" s="58">
        <v>548.70000000000005</v>
      </c>
      <c r="I91" s="55">
        <f t="shared" si="1"/>
        <v>30727.200000000004</v>
      </c>
      <c r="J91" s="56">
        <v>56</v>
      </c>
    </row>
    <row r="92" spans="2:10" ht="17.25" x14ac:dyDescent="0.25">
      <c r="B92" s="29">
        <v>44624</v>
      </c>
      <c r="C92" s="29">
        <v>44624</v>
      </c>
      <c r="D92" s="24" t="s">
        <v>11</v>
      </c>
      <c r="E92" s="25" t="s">
        <v>892</v>
      </c>
      <c r="F92" s="27" t="s">
        <v>893</v>
      </c>
      <c r="G92" s="24" t="s">
        <v>14</v>
      </c>
      <c r="H92" s="58">
        <v>590</v>
      </c>
      <c r="I92" s="55">
        <f t="shared" si="1"/>
        <v>4720</v>
      </c>
      <c r="J92" s="56">
        <v>8</v>
      </c>
    </row>
    <row r="93" spans="2:10" ht="17.25" x14ac:dyDescent="0.25">
      <c r="B93" s="29">
        <v>44742</v>
      </c>
      <c r="C93" s="29">
        <v>44742</v>
      </c>
      <c r="D93" s="24" t="s">
        <v>11</v>
      </c>
      <c r="E93" s="23" t="s">
        <v>107</v>
      </c>
      <c r="F93" s="30" t="s">
        <v>108</v>
      </c>
      <c r="G93" s="24" t="s">
        <v>14</v>
      </c>
      <c r="H93" s="57">
        <v>507.4</v>
      </c>
      <c r="I93" s="55">
        <f t="shared" si="1"/>
        <v>6596.2</v>
      </c>
      <c r="J93" s="56">
        <v>13</v>
      </c>
    </row>
    <row r="94" spans="2:10" ht="17.25" x14ac:dyDescent="0.25">
      <c r="B94" s="29">
        <v>43171</v>
      </c>
      <c r="C94" s="29">
        <v>43171</v>
      </c>
      <c r="D94" s="24" t="s">
        <v>11</v>
      </c>
      <c r="E94" s="23" t="s">
        <v>109</v>
      </c>
      <c r="F94" s="30" t="s">
        <v>110</v>
      </c>
      <c r="G94" s="24" t="s">
        <v>14</v>
      </c>
      <c r="H94" s="57">
        <v>501.5</v>
      </c>
      <c r="I94" s="55">
        <f t="shared" si="1"/>
        <v>0</v>
      </c>
      <c r="J94" s="56">
        <v>0</v>
      </c>
    </row>
    <row r="95" spans="2:10" ht="17.25" x14ac:dyDescent="0.25">
      <c r="B95" s="29">
        <v>44349</v>
      </c>
      <c r="C95" s="29">
        <v>44349</v>
      </c>
      <c r="D95" s="24" t="s">
        <v>11</v>
      </c>
      <c r="E95" s="25" t="s">
        <v>1023</v>
      </c>
      <c r="F95" s="27" t="s">
        <v>1024</v>
      </c>
      <c r="G95" s="24" t="s">
        <v>14</v>
      </c>
      <c r="H95" s="58">
        <v>103.84</v>
      </c>
      <c r="I95" s="55">
        <f t="shared" si="1"/>
        <v>0</v>
      </c>
      <c r="J95" s="56">
        <v>0</v>
      </c>
    </row>
    <row r="96" spans="2:10" ht="17.25" x14ac:dyDescent="0.25">
      <c r="B96" s="29">
        <v>44370</v>
      </c>
      <c r="C96" s="29">
        <v>44370</v>
      </c>
      <c r="D96" s="24" t="s">
        <v>11</v>
      </c>
      <c r="E96" s="25" t="s">
        <v>1019</v>
      </c>
      <c r="F96" s="27" t="s">
        <v>1020</v>
      </c>
      <c r="G96" s="24" t="s">
        <v>14</v>
      </c>
      <c r="H96" s="58">
        <v>103.84</v>
      </c>
      <c r="I96" s="55">
        <f t="shared" si="1"/>
        <v>0</v>
      </c>
      <c r="J96" s="56">
        <v>0</v>
      </c>
    </row>
    <row r="97" spans="2:10" ht="17.25" x14ac:dyDescent="0.25">
      <c r="B97" s="29">
        <v>43340</v>
      </c>
      <c r="C97" s="29">
        <v>43340</v>
      </c>
      <c r="D97" s="24" t="s">
        <v>11</v>
      </c>
      <c r="E97" s="23" t="s">
        <v>111</v>
      </c>
      <c r="F97" s="30" t="s">
        <v>112</v>
      </c>
      <c r="G97" s="24" t="s">
        <v>14</v>
      </c>
      <c r="H97" s="57">
        <v>442.95</v>
      </c>
      <c r="I97" s="55">
        <f t="shared" si="1"/>
        <v>0</v>
      </c>
      <c r="J97" s="56">
        <v>0</v>
      </c>
    </row>
    <row r="98" spans="2:10" ht="17.25" x14ac:dyDescent="0.25">
      <c r="B98" s="29">
        <v>44580</v>
      </c>
      <c r="C98" s="29">
        <v>44580</v>
      </c>
      <c r="D98" s="24" t="s">
        <v>11</v>
      </c>
      <c r="E98" s="25" t="s">
        <v>898</v>
      </c>
      <c r="F98" s="27" t="s">
        <v>899</v>
      </c>
      <c r="G98" s="24" t="s">
        <v>14</v>
      </c>
      <c r="H98" s="58">
        <v>767</v>
      </c>
      <c r="I98" s="55">
        <f t="shared" si="1"/>
        <v>11505</v>
      </c>
      <c r="J98" s="56">
        <v>15</v>
      </c>
    </row>
    <row r="99" spans="2:10" ht="17.25" x14ac:dyDescent="0.25">
      <c r="B99" s="29">
        <v>44707</v>
      </c>
      <c r="C99" s="29">
        <v>44707</v>
      </c>
      <c r="D99" s="24" t="s">
        <v>11</v>
      </c>
      <c r="E99" s="23" t="s">
        <v>113</v>
      </c>
      <c r="F99" s="30" t="s">
        <v>114</v>
      </c>
      <c r="G99" s="24" t="s">
        <v>14</v>
      </c>
      <c r="H99" s="57">
        <v>299.94</v>
      </c>
      <c r="I99" s="55">
        <f t="shared" si="1"/>
        <v>13197.36</v>
      </c>
      <c r="J99" s="56">
        <v>44</v>
      </c>
    </row>
    <row r="100" spans="2:10" ht="17.25" x14ac:dyDescent="0.25">
      <c r="B100" s="29">
        <v>44244</v>
      </c>
      <c r="C100" s="29">
        <v>44244</v>
      </c>
      <c r="D100" s="24" t="s">
        <v>11</v>
      </c>
      <c r="E100" s="23" t="s">
        <v>115</v>
      </c>
      <c r="F100" s="30" t="s">
        <v>116</v>
      </c>
      <c r="G100" s="24" t="s">
        <v>14</v>
      </c>
      <c r="H100" s="57">
        <v>275</v>
      </c>
      <c r="I100" s="55">
        <f t="shared" si="1"/>
        <v>12650</v>
      </c>
      <c r="J100" s="56">
        <v>46</v>
      </c>
    </row>
    <row r="101" spans="2:10" ht="17.25" x14ac:dyDescent="0.25">
      <c r="B101" s="29">
        <v>44707</v>
      </c>
      <c r="C101" s="29">
        <v>44707</v>
      </c>
      <c r="D101" s="24" t="s">
        <v>11</v>
      </c>
      <c r="E101" s="23" t="s">
        <v>117</v>
      </c>
      <c r="F101" s="30" t="s">
        <v>118</v>
      </c>
      <c r="G101" s="24" t="s">
        <v>14</v>
      </c>
      <c r="H101" s="57">
        <v>251.8</v>
      </c>
      <c r="I101" s="55">
        <f t="shared" si="1"/>
        <v>94425</v>
      </c>
      <c r="J101" s="56">
        <v>375</v>
      </c>
    </row>
    <row r="102" spans="2:10" ht="17.25" x14ac:dyDescent="0.25">
      <c r="B102" s="29">
        <v>44244</v>
      </c>
      <c r="C102" s="29">
        <v>44244</v>
      </c>
      <c r="D102" s="24" t="s">
        <v>11</v>
      </c>
      <c r="E102" s="23" t="s">
        <v>119</v>
      </c>
      <c r="F102" s="30" t="s">
        <v>120</v>
      </c>
      <c r="G102" s="24" t="s">
        <v>14</v>
      </c>
      <c r="H102" s="57">
        <v>184.7</v>
      </c>
      <c r="I102" s="55">
        <f t="shared" si="1"/>
        <v>20686.399999999998</v>
      </c>
      <c r="J102" s="56">
        <v>112</v>
      </c>
    </row>
    <row r="103" spans="2:10" ht="17.25" x14ac:dyDescent="0.25">
      <c r="B103" s="29">
        <v>44550</v>
      </c>
      <c r="C103" s="29">
        <v>44550</v>
      </c>
      <c r="D103" s="24" t="s">
        <v>11</v>
      </c>
      <c r="E103" s="23" t="s">
        <v>1170</v>
      </c>
      <c r="F103" s="30" t="s">
        <v>1171</v>
      </c>
      <c r="G103" s="24" t="s">
        <v>14</v>
      </c>
      <c r="H103" s="54">
        <v>255</v>
      </c>
      <c r="I103" s="55">
        <f t="shared" si="1"/>
        <v>0</v>
      </c>
      <c r="J103" s="56">
        <v>0</v>
      </c>
    </row>
    <row r="104" spans="2:10" ht="34.5" x14ac:dyDescent="0.25">
      <c r="B104" s="29">
        <v>44575</v>
      </c>
      <c r="C104" s="29">
        <v>44575</v>
      </c>
      <c r="D104" s="24" t="s">
        <v>11</v>
      </c>
      <c r="E104" s="23" t="s">
        <v>121</v>
      </c>
      <c r="F104" s="30" t="s">
        <v>122</v>
      </c>
      <c r="G104" s="24" t="s">
        <v>14</v>
      </c>
      <c r="H104" s="57">
        <v>174.64</v>
      </c>
      <c r="I104" s="55">
        <f t="shared" si="1"/>
        <v>0</v>
      </c>
      <c r="J104" s="56">
        <v>0</v>
      </c>
    </row>
    <row r="105" spans="2:10" ht="34.5" x14ac:dyDescent="0.25">
      <c r="B105" s="29">
        <v>42478</v>
      </c>
      <c r="C105" s="29">
        <v>42478</v>
      </c>
      <c r="D105" s="24" t="s">
        <v>11</v>
      </c>
      <c r="E105" s="23" t="s">
        <v>123</v>
      </c>
      <c r="F105" s="30" t="s">
        <v>124</v>
      </c>
      <c r="G105" s="24" t="s">
        <v>14</v>
      </c>
      <c r="H105" s="57">
        <v>379.08</v>
      </c>
      <c r="I105" s="55">
        <f t="shared" si="1"/>
        <v>146703.96</v>
      </c>
      <c r="J105" s="56">
        <v>387</v>
      </c>
    </row>
    <row r="106" spans="2:10" ht="34.5" x14ac:dyDescent="0.25">
      <c r="B106" s="29">
        <v>44575</v>
      </c>
      <c r="C106" s="29">
        <v>44575</v>
      </c>
      <c r="D106" s="24" t="s">
        <v>11</v>
      </c>
      <c r="E106" s="28" t="s">
        <v>1180</v>
      </c>
      <c r="F106" s="26" t="s">
        <v>1181</v>
      </c>
      <c r="G106" s="24" t="s">
        <v>14</v>
      </c>
      <c r="H106" s="54">
        <v>528.64</v>
      </c>
      <c r="I106" s="55">
        <f t="shared" si="1"/>
        <v>0</v>
      </c>
      <c r="J106" s="56">
        <v>0</v>
      </c>
    </row>
    <row r="107" spans="2:10" ht="34.5" x14ac:dyDescent="0.25">
      <c r="B107" s="29">
        <v>44575</v>
      </c>
      <c r="C107" s="29">
        <v>44575</v>
      </c>
      <c r="D107" s="24" t="s">
        <v>11</v>
      </c>
      <c r="E107" s="28" t="s">
        <v>1178</v>
      </c>
      <c r="F107" s="26" t="s">
        <v>1179</v>
      </c>
      <c r="G107" s="24" t="s">
        <v>14</v>
      </c>
      <c r="H107" s="54">
        <v>528.64</v>
      </c>
      <c r="I107" s="55">
        <f t="shared" si="1"/>
        <v>0</v>
      </c>
      <c r="J107" s="56">
        <v>0</v>
      </c>
    </row>
    <row r="108" spans="2:10" ht="17.25" x14ac:dyDescent="0.25">
      <c r="B108" s="29">
        <v>42775</v>
      </c>
      <c r="C108" s="29">
        <v>42775</v>
      </c>
      <c r="D108" s="24" t="s">
        <v>11</v>
      </c>
      <c r="E108" s="23" t="s">
        <v>125</v>
      </c>
      <c r="F108" s="30" t="s">
        <v>126</v>
      </c>
      <c r="G108" s="24" t="s">
        <v>14</v>
      </c>
      <c r="H108" s="57">
        <v>410</v>
      </c>
      <c r="I108" s="55">
        <f t="shared" si="1"/>
        <v>149240</v>
      </c>
      <c r="J108" s="56">
        <v>364</v>
      </c>
    </row>
    <row r="109" spans="2:10" ht="34.5" x14ac:dyDescent="0.25">
      <c r="B109" s="29">
        <v>44575</v>
      </c>
      <c r="C109" s="29">
        <v>44575</v>
      </c>
      <c r="D109" s="24" t="s">
        <v>11</v>
      </c>
      <c r="E109" s="23" t="s">
        <v>127</v>
      </c>
      <c r="F109" s="30" t="s">
        <v>128</v>
      </c>
      <c r="G109" s="24" t="s">
        <v>14</v>
      </c>
      <c r="H109" s="57">
        <v>171.1</v>
      </c>
      <c r="I109" s="55">
        <f t="shared" si="1"/>
        <v>0</v>
      </c>
      <c r="J109" s="56">
        <v>0</v>
      </c>
    </row>
    <row r="110" spans="2:10" ht="17.25" x14ac:dyDescent="0.25">
      <c r="B110" s="29">
        <v>44260</v>
      </c>
      <c r="C110" s="29">
        <v>44260</v>
      </c>
      <c r="D110" s="24" t="s">
        <v>11</v>
      </c>
      <c r="E110" s="25" t="s">
        <v>906</v>
      </c>
      <c r="F110" s="27" t="s">
        <v>907</v>
      </c>
      <c r="G110" s="24" t="s">
        <v>14</v>
      </c>
      <c r="H110" s="58">
        <v>11.19</v>
      </c>
      <c r="I110" s="55">
        <f t="shared" si="1"/>
        <v>0</v>
      </c>
      <c r="J110" s="56">
        <v>0</v>
      </c>
    </row>
    <row r="111" spans="2:10" ht="17.25" x14ac:dyDescent="0.25">
      <c r="B111" s="29">
        <v>42467</v>
      </c>
      <c r="C111" s="29">
        <v>42467</v>
      </c>
      <c r="D111" s="24" t="s">
        <v>11</v>
      </c>
      <c r="E111" s="23" t="s">
        <v>129</v>
      </c>
      <c r="F111" s="30" t="s">
        <v>130</v>
      </c>
      <c r="G111" s="24" t="s">
        <v>14</v>
      </c>
      <c r="H111" s="57">
        <v>861.11</v>
      </c>
      <c r="I111" s="55">
        <f t="shared" si="1"/>
        <v>18944.420000000002</v>
      </c>
      <c r="J111" s="56">
        <v>22</v>
      </c>
    </row>
    <row r="112" spans="2:10" ht="17.25" x14ac:dyDescent="0.25">
      <c r="B112" s="29">
        <v>44526</v>
      </c>
      <c r="C112" s="29">
        <v>44526</v>
      </c>
      <c r="D112" s="24" t="s">
        <v>11</v>
      </c>
      <c r="E112" s="23" t="s">
        <v>131</v>
      </c>
      <c r="F112" s="30" t="s">
        <v>132</v>
      </c>
      <c r="G112" s="24" t="s">
        <v>14</v>
      </c>
      <c r="H112" s="57">
        <v>820.1</v>
      </c>
      <c r="I112" s="55">
        <f t="shared" si="1"/>
        <v>45105.5</v>
      </c>
      <c r="J112" s="56">
        <v>55</v>
      </c>
    </row>
    <row r="113" spans="2:10" ht="17.25" x14ac:dyDescent="0.25">
      <c r="B113" s="29">
        <v>42775</v>
      </c>
      <c r="C113" s="29">
        <v>42775</v>
      </c>
      <c r="D113" s="24" t="s">
        <v>11</v>
      </c>
      <c r="E113" s="23" t="s">
        <v>133</v>
      </c>
      <c r="F113" s="30" t="s">
        <v>134</v>
      </c>
      <c r="G113" s="24" t="s">
        <v>14</v>
      </c>
      <c r="H113" s="57">
        <v>13</v>
      </c>
      <c r="I113" s="55">
        <f t="shared" si="1"/>
        <v>7800</v>
      </c>
      <c r="J113" s="56">
        <v>600</v>
      </c>
    </row>
    <row r="114" spans="2:10" ht="17.25" x14ac:dyDescent="0.25">
      <c r="B114" s="29">
        <v>44390</v>
      </c>
      <c r="C114" s="29">
        <v>44390</v>
      </c>
      <c r="D114" s="24" t="s">
        <v>11</v>
      </c>
      <c r="E114" s="25" t="s">
        <v>1052</v>
      </c>
      <c r="F114" s="27" t="s">
        <v>1053</v>
      </c>
      <c r="G114" s="24" t="s">
        <v>14</v>
      </c>
      <c r="H114" s="54">
        <v>8260</v>
      </c>
      <c r="I114" s="55">
        <f t="shared" si="1"/>
        <v>0</v>
      </c>
      <c r="J114" s="56">
        <v>0</v>
      </c>
    </row>
    <row r="115" spans="2:10" ht="17.25" x14ac:dyDescent="0.25">
      <c r="B115" s="29">
        <v>44580</v>
      </c>
      <c r="C115" s="29">
        <v>44580</v>
      </c>
      <c r="D115" s="24" t="s">
        <v>11</v>
      </c>
      <c r="E115" s="23" t="s">
        <v>135</v>
      </c>
      <c r="F115" s="30" t="s">
        <v>136</v>
      </c>
      <c r="G115" s="24" t="s">
        <v>14</v>
      </c>
      <c r="H115" s="57">
        <v>48.32</v>
      </c>
      <c r="I115" s="55">
        <f t="shared" si="1"/>
        <v>386.56</v>
      </c>
      <c r="J115" s="56">
        <v>8</v>
      </c>
    </row>
    <row r="116" spans="2:10" ht="17.25" x14ac:dyDescent="0.25">
      <c r="B116" s="29">
        <v>44215</v>
      </c>
      <c r="C116" s="29">
        <v>44215</v>
      </c>
      <c r="D116" s="24" t="s">
        <v>11</v>
      </c>
      <c r="E116" s="25" t="s">
        <v>871</v>
      </c>
      <c r="F116" s="27" t="s">
        <v>872</v>
      </c>
      <c r="G116" s="24" t="s">
        <v>14</v>
      </c>
      <c r="H116" s="58">
        <v>5310</v>
      </c>
      <c r="I116" s="55">
        <f t="shared" si="1"/>
        <v>0</v>
      </c>
      <c r="J116" s="56">
        <v>0</v>
      </c>
    </row>
    <row r="117" spans="2:10" ht="17.25" x14ac:dyDescent="0.25">
      <c r="B117" s="29">
        <v>44580</v>
      </c>
      <c r="C117" s="29">
        <v>44580</v>
      </c>
      <c r="D117" s="24" t="s">
        <v>11</v>
      </c>
      <c r="E117" s="23" t="s">
        <v>137</v>
      </c>
      <c r="F117" s="30" t="s">
        <v>138</v>
      </c>
      <c r="G117" s="24" t="s">
        <v>14</v>
      </c>
      <c r="H117" s="57">
        <v>123.31</v>
      </c>
      <c r="I117" s="55">
        <f t="shared" si="1"/>
        <v>3206.06</v>
      </c>
      <c r="J117" s="56">
        <v>26</v>
      </c>
    </row>
    <row r="118" spans="2:10" ht="17.25" x14ac:dyDescent="0.25">
      <c r="B118" s="29">
        <v>43091</v>
      </c>
      <c r="C118" s="29">
        <v>43091</v>
      </c>
      <c r="D118" s="24" t="s">
        <v>11</v>
      </c>
      <c r="E118" s="23" t="s">
        <v>139</v>
      </c>
      <c r="F118" s="30" t="s">
        <v>140</v>
      </c>
      <c r="G118" s="24" t="s">
        <v>14</v>
      </c>
      <c r="H118" s="57">
        <v>383.5</v>
      </c>
      <c r="I118" s="55">
        <f t="shared" si="1"/>
        <v>29913</v>
      </c>
      <c r="J118" s="56">
        <v>78</v>
      </c>
    </row>
    <row r="119" spans="2:10" ht="17.25" x14ac:dyDescent="0.25">
      <c r="B119" s="29">
        <v>44244</v>
      </c>
      <c r="C119" s="29">
        <v>44244</v>
      </c>
      <c r="D119" s="24" t="s">
        <v>11</v>
      </c>
      <c r="E119" s="25" t="s">
        <v>141</v>
      </c>
      <c r="F119" s="27" t="s">
        <v>142</v>
      </c>
      <c r="G119" s="24" t="s">
        <v>14</v>
      </c>
      <c r="H119" s="58">
        <v>21</v>
      </c>
      <c r="I119" s="55">
        <f t="shared" si="1"/>
        <v>1050</v>
      </c>
      <c r="J119" s="56">
        <v>50</v>
      </c>
    </row>
    <row r="120" spans="2:10" ht="17.25" x14ac:dyDescent="0.25">
      <c r="B120" s="29">
        <v>43007</v>
      </c>
      <c r="C120" s="29">
        <v>43007</v>
      </c>
      <c r="D120" s="24" t="s">
        <v>11</v>
      </c>
      <c r="E120" s="23" t="s">
        <v>143</v>
      </c>
      <c r="F120" s="30" t="s">
        <v>144</v>
      </c>
      <c r="G120" s="24" t="s">
        <v>14</v>
      </c>
      <c r="H120" s="57">
        <v>2950</v>
      </c>
      <c r="I120" s="55">
        <f t="shared" si="1"/>
        <v>8850</v>
      </c>
      <c r="J120" s="56">
        <v>3</v>
      </c>
    </row>
    <row r="121" spans="2:10" ht="17.25" x14ac:dyDescent="0.25">
      <c r="B121" s="29">
        <v>44706</v>
      </c>
      <c r="C121" s="29">
        <v>44706</v>
      </c>
      <c r="D121" s="24" t="s">
        <v>11</v>
      </c>
      <c r="E121" s="25" t="s">
        <v>1289</v>
      </c>
      <c r="F121" s="26" t="s">
        <v>1290</v>
      </c>
      <c r="G121" s="24" t="s">
        <v>14</v>
      </c>
      <c r="H121" s="54">
        <v>826</v>
      </c>
      <c r="I121" s="55">
        <f t="shared" si="1"/>
        <v>14868</v>
      </c>
      <c r="J121" s="56">
        <v>18</v>
      </c>
    </row>
    <row r="122" spans="2:10" ht="17.25" x14ac:dyDescent="0.25">
      <c r="B122" s="29">
        <v>44741</v>
      </c>
      <c r="C122" s="29">
        <v>44741</v>
      </c>
      <c r="D122" s="24" t="s">
        <v>11</v>
      </c>
      <c r="E122" s="24" t="s">
        <v>966</v>
      </c>
      <c r="F122" s="30" t="s">
        <v>967</v>
      </c>
      <c r="G122" s="24" t="s">
        <v>14</v>
      </c>
      <c r="H122" s="58">
        <v>767</v>
      </c>
      <c r="I122" s="55">
        <f t="shared" si="1"/>
        <v>0</v>
      </c>
      <c r="J122" s="56">
        <v>0</v>
      </c>
    </row>
    <row r="123" spans="2:10" ht="17.25" x14ac:dyDescent="0.25">
      <c r="B123" s="29">
        <v>44741</v>
      </c>
      <c r="C123" s="29">
        <v>44741</v>
      </c>
      <c r="D123" s="24" t="s">
        <v>11</v>
      </c>
      <c r="E123" s="59">
        <v>3498</v>
      </c>
      <c r="F123" s="30" t="s">
        <v>965</v>
      </c>
      <c r="G123" s="24" t="s">
        <v>14</v>
      </c>
      <c r="H123" s="58">
        <v>767</v>
      </c>
      <c r="I123" s="55">
        <f t="shared" si="1"/>
        <v>0</v>
      </c>
      <c r="J123" s="56">
        <v>0</v>
      </c>
    </row>
    <row r="124" spans="2:10" ht="34.5" x14ac:dyDescent="0.25">
      <c r="B124" s="29">
        <v>44452</v>
      </c>
      <c r="C124" s="29">
        <v>44452</v>
      </c>
      <c r="D124" s="24" t="s">
        <v>11</v>
      </c>
      <c r="E124" s="24" t="s">
        <v>1321</v>
      </c>
      <c r="F124" s="30" t="s">
        <v>1037</v>
      </c>
      <c r="G124" s="24" t="s">
        <v>14</v>
      </c>
      <c r="H124" s="54">
        <v>383.5</v>
      </c>
      <c r="I124" s="55">
        <f t="shared" si="1"/>
        <v>0</v>
      </c>
      <c r="J124" s="56">
        <v>0</v>
      </c>
    </row>
    <row r="125" spans="2:10" ht="34.5" x14ac:dyDescent="0.25">
      <c r="B125" s="29">
        <v>43644</v>
      </c>
      <c r="C125" s="29">
        <v>43644</v>
      </c>
      <c r="D125" s="24" t="s">
        <v>11</v>
      </c>
      <c r="E125" s="23" t="s">
        <v>145</v>
      </c>
      <c r="F125" s="30" t="s">
        <v>146</v>
      </c>
      <c r="G125" s="24" t="s">
        <v>14</v>
      </c>
      <c r="H125" s="57">
        <v>649</v>
      </c>
      <c r="I125" s="55">
        <f t="shared" si="1"/>
        <v>19470</v>
      </c>
      <c r="J125" s="56">
        <v>30</v>
      </c>
    </row>
    <row r="126" spans="2:10" ht="17.25" x14ac:dyDescent="0.35">
      <c r="B126" s="29"/>
      <c r="C126" s="29"/>
      <c r="D126" s="24" t="s">
        <v>11</v>
      </c>
      <c r="E126" s="21" t="s">
        <v>895</v>
      </c>
      <c r="F126" s="26" t="s">
        <v>1226</v>
      </c>
      <c r="G126" s="24" t="s">
        <v>14</v>
      </c>
      <c r="H126" s="54"/>
      <c r="I126" s="55">
        <f t="shared" si="1"/>
        <v>0</v>
      </c>
      <c r="J126" s="56">
        <v>30</v>
      </c>
    </row>
    <row r="127" spans="2:10" ht="17.25" x14ac:dyDescent="0.25">
      <c r="B127" s="29">
        <v>43182</v>
      </c>
      <c r="C127" s="29">
        <v>43182</v>
      </c>
      <c r="D127" s="24" t="s">
        <v>11</v>
      </c>
      <c r="E127" s="23" t="s">
        <v>147</v>
      </c>
      <c r="F127" s="30" t="s">
        <v>148</v>
      </c>
      <c r="G127" s="24" t="s">
        <v>14</v>
      </c>
      <c r="H127" s="57">
        <v>1770</v>
      </c>
      <c r="I127" s="55">
        <f t="shared" si="1"/>
        <v>0</v>
      </c>
      <c r="J127" s="56">
        <v>0</v>
      </c>
    </row>
    <row r="128" spans="2:10" ht="17.25" x14ac:dyDescent="0.25">
      <c r="B128" s="29">
        <v>44427</v>
      </c>
      <c r="C128" s="29">
        <v>44427</v>
      </c>
      <c r="D128" s="24" t="s">
        <v>11</v>
      </c>
      <c r="E128" s="24" t="s">
        <v>1074</v>
      </c>
      <c r="F128" s="30" t="s">
        <v>1075</v>
      </c>
      <c r="G128" s="24" t="s">
        <v>14</v>
      </c>
      <c r="H128" s="54">
        <v>4797054</v>
      </c>
      <c r="I128" s="55">
        <f t="shared" si="1"/>
        <v>0</v>
      </c>
      <c r="J128" s="56">
        <v>0</v>
      </c>
    </row>
    <row r="129" spans="2:10" ht="17.25" x14ac:dyDescent="0.25">
      <c r="B129" s="29">
        <v>43244</v>
      </c>
      <c r="C129" s="29">
        <v>43244</v>
      </c>
      <c r="D129" s="24" t="s">
        <v>11</v>
      </c>
      <c r="E129" s="23" t="s">
        <v>149</v>
      </c>
      <c r="F129" s="30" t="s">
        <v>150</v>
      </c>
      <c r="G129" s="24" t="s">
        <v>14</v>
      </c>
      <c r="H129" s="57">
        <v>0.37</v>
      </c>
      <c r="I129" s="55">
        <f t="shared" si="1"/>
        <v>1377.8799999999999</v>
      </c>
      <c r="J129" s="56">
        <v>3724</v>
      </c>
    </row>
    <row r="130" spans="2:10" ht="17.25" x14ac:dyDescent="0.25">
      <c r="B130" s="29">
        <v>44215</v>
      </c>
      <c r="C130" s="29">
        <v>44215</v>
      </c>
      <c r="D130" s="24" t="s">
        <v>11</v>
      </c>
      <c r="E130" s="25" t="s">
        <v>879</v>
      </c>
      <c r="F130" s="27" t="s">
        <v>880</v>
      </c>
      <c r="G130" s="24" t="s">
        <v>14</v>
      </c>
      <c r="H130" s="58">
        <v>867.3</v>
      </c>
      <c r="I130" s="55">
        <f t="shared" si="1"/>
        <v>0</v>
      </c>
      <c r="J130" s="56">
        <v>0</v>
      </c>
    </row>
    <row r="131" spans="2:10" ht="17.25" x14ac:dyDescent="0.25">
      <c r="B131" s="29">
        <v>44260</v>
      </c>
      <c r="C131" s="29">
        <v>44260</v>
      </c>
      <c r="D131" s="24" t="s">
        <v>11</v>
      </c>
      <c r="E131" s="23" t="s">
        <v>151</v>
      </c>
      <c r="F131" s="30" t="s">
        <v>152</v>
      </c>
      <c r="G131" s="24" t="s">
        <v>14</v>
      </c>
      <c r="H131" s="57">
        <v>8.5</v>
      </c>
      <c r="I131" s="55">
        <f t="shared" si="1"/>
        <v>3978</v>
      </c>
      <c r="J131" s="56">
        <v>468</v>
      </c>
    </row>
    <row r="132" spans="2:10" ht="34.5" x14ac:dyDescent="0.25">
      <c r="B132" s="29">
        <v>44657</v>
      </c>
      <c r="C132" s="29">
        <v>44657</v>
      </c>
      <c r="D132" s="24" t="s">
        <v>11</v>
      </c>
      <c r="E132" s="23" t="s">
        <v>153</v>
      </c>
      <c r="F132" s="30" t="s">
        <v>154</v>
      </c>
      <c r="G132" s="24" t="s">
        <v>14</v>
      </c>
      <c r="H132" s="57">
        <v>10496.1</v>
      </c>
      <c r="I132" s="55">
        <f t="shared" si="1"/>
        <v>94464.900000000009</v>
      </c>
      <c r="J132" s="56">
        <v>9</v>
      </c>
    </row>
    <row r="133" spans="2:10" ht="17.25" x14ac:dyDescent="0.25">
      <c r="B133" s="29">
        <v>42674</v>
      </c>
      <c r="C133" s="29">
        <v>42674</v>
      </c>
      <c r="D133" s="24" t="s">
        <v>11</v>
      </c>
      <c r="E133" s="23" t="s">
        <v>155</v>
      </c>
      <c r="F133" s="30" t="s">
        <v>156</v>
      </c>
      <c r="G133" s="24" t="s">
        <v>14</v>
      </c>
      <c r="H133" s="57">
        <v>8.48</v>
      </c>
      <c r="I133" s="55">
        <f t="shared" si="1"/>
        <v>5444.16</v>
      </c>
      <c r="J133" s="56">
        <v>642</v>
      </c>
    </row>
    <row r="134" spans="2:10" ht="17.25" x14ac:dyDescent="0.25">
      <c r="B134" s="29">
        <v>44726</v>
      </c>
      <c r="C134" s="29">
        <v>44726</v>
      </c>
      <c r="D134" s="24" t="s">
        <v>11</v>
      </c>
      <c r="E134" s="25" t="s">
        <v>1216</v>
      </c>
      <c r="F134" s="26" t="s">
        <v>1217</v>
      </c>
      <c r="G134" s="24" t="s">
        <v>14</v>
      </c>
      <c r="H134" s="54">
        <v>354</v>
      </c>
      <c r="I134" s="55">
        <f t="shared" si="1"/>
        <v>0</v>
      </c>
      <c r="J134" s="56">
        <v>0</v>
      </c>
    </row>
    <row r="135" spans="2:10" ht="17.25" x14ac:dyDescent="0.25">
      <c r="B135" s="29">
        <v>43725</v>
      </c>
      <c r="C135" s="29">
        <v>43725</v>
      </c>
      <c r="D135" s="24" t="s">
        <v>11</v>
      </c>
      <c r="E135" s="23" t="s">
        <v>157</v>
      </c>
      <c r="F135" s="30" t="s">
        <v>158</v>
      </c>
      <c r="G135" s="24" t="s">
        <v>14</v>
      </c>
      <c r="H135" s="57">
        <v>56.64</v>
      </c>
      <c r="I135" s="55">
        <f t="shared" ref="I135:I198" si="2">+H135*J135</f>
        <v>0</v>
      </c>
      <c r="J135" s="56">
        <v>0</v>
      </c>
    </row>
    <row r="136" spans="2:10" ht="17.25" x14ac:dyDescent="0.25">
      <c r="B136" s="29">
        <v>44244</v>
      </c>
      <c r="C136" s="29">
        <v>44244</v>
      </c>
      <c r="D136" s="24" t="s">
        <v>11</v>
      </c>
      <c r="E136" s="23" t="s">
        <v>159</v>
      </c>
      <c r="F136" s="30" t="s">
        <v>160</v>
      </c>
      <c r="G136" s="24" t="s">
        <v>14</v>
      </c>
      <c r="H136" s="57">
        <v>28.5</v>
      </c>
      <c r="I136" s="55">
        <f t="shared" si="2"/>
        <v>48934.5</v>
      </c>
      <c r="J136" s="56">
        <v>1717</v>
      </c>
    </row>
    <row r="137" spans="2:10" ht="17.25" x14ac:dyDescent="0.25">
      <c r="B137" s="29">
        <v>44725</v>
      </c>
      <c r="C137" s="29">
        <v>44725</v>
      </c>
      <c r="D137" s="24" t="s">
        <v>11</v>
      </c>
      <c r="E137" s="23" t="s">
        <v>161</v>
      </c>
      <c r="F137" s="30" t="s">
        <v>162</v>
      </c>
      <c r="G137" s="24" t="s">
        <v>14</v>
      </c>
      <c r="H137" s="57">
        <v>99.12</v>
      </c>
      <c r="I137" s="55">
        <f t="shared" si="2"/>
        <v>53425.68</v>
      </c>
      <c r="J137" s="56">
        <v>539</v>
      </c>
    </row>
    <row r="138" spans="2:10" ht="17.25" x14ac:dyDescent="0.25">
      <c r="B138" s="29">
        <v>43381</v>
      </c>
      <c r="C138" s="29">
        <v>43381</v>
      </c>
      <c r="D138" s="24" t="s">
        <v>11</v>
      </c>
      <c r="E138" s="23" t="s">
        <v>163</v>
      </c>
      <c r="F138" s="30" t="s">
        <v>164</v>
      </c>
      <c r="G138" s="24" t="s">
        <v>14</v>
      </c>
      <c r="H138" s="57">
        <v>36.58</v>
      </c>
      <c r="I138" s="55">
        <f t="shared" si="2"/>
        <v>1060.82</v>
      </c>
      <c r="J138" s="56">
        <v>29</v>
      </c>
    </row>
    <row r="139" spans="2:10" ht="17.25" x14ac:dyDescent="0.25">
      <c r="B139" s="29">
        <v>42347</v>
      </c>
      <c r="C139" s="29">
        <v>42347</v>
      </c>
      <c r="D139" s="24" t="s">
        <v>11</v>
      </c>
      <c r="E139" s="23" t="s">
        <v>165</v>
      </c>
      <c r="F139" s="30" t="s">
        <v>166</v>
      </c>
      <c r="G139" s="24" t="s">
        <v>14</v>
      </c>
      <c r="H139" s="57">
        <v>41.3</v>
      </c>
      <c r="I139" s="55">
        <f t="shared" si="2"/>
        <v>578.19999999999993</v>
      </c>
      <c r="J139" s="56">
        <v>14</v>
      </c>
    </row>
    <row r="140" spans="2:10" ht="17.25" x14ac:dyDescent="0.25">
      <c r="B140" s="29">
        <v>42467</v>
      </c>
      <c r="C140" s="29">
        <v>42467</v>
      </c>
      <c r="D140" s="24" t="s">
        <v>11</v>
      </c>
      <c r="E140" s="23" t="s">
        <v>167</v>
      </c>
      <c r="F140" s="30" t="s">
        <v>168</v>
      </c>
      <c r="G140" s="24" t="s">
        <v>14</v>
      </c>
      <c r="H140" s="57">
        <v>25.96</v>
      </c>
      <c r="I140" s="55">
        <f t="shared" si="2"/>
        <v>5555.4400000000005</v>
      </c>
      <c r="J140" s="56">
        <v>214</v>
      </c>
    </row>
    <row r="141" spans="2:10" ht="34.5" x14ac:dyDescent="0.25">
      <c r="B141" s="29">
        <v>42669</v>
      </c>
      <c r="C141" s="29">
        <v>42669</v>
      </c>
      <c r="D141" s="24" t="s">
        <v>11</v>
      </c>
      <c r="E141" s="23" t="s">
        <v>169</v>
      </c>
      <c r="F141" s="30" t="s">
        <v>170</v>
      </c>
      <c r="G141" s="24" t="s">
        <v>14</v>
      </c>
      <c r="H141" s="57">
        <v>1273.81</v>
      </c>
      <c r="I141" s="55">
        <f t="shared" si="2"/>
        <v>0</v>
      </c>
      <c r="J141" s="56">
        <v>0</v>
      </c>
    </row>
    <row r="142" spans="2:10" ht="17.25" x14ac:dyDescent="0.25">
      <c r="B142" s="29">
        <v>44511</v>
      </c>
      <c r="C142" s="29">
        <v>44511</v>
      </c>
      <c r="D142" s="24" t="s">
        <v>11</v>
      </c>
      <c r="E142" s="24" t="s">
        <v>1149</v>
      </c>
      <c r="F142" s="30" t="s">
        <v>1150</v>
      </c>
      <c r="G142" s="24" t="s">
        <v>14</v>
      </c>
      <c r="H142" s="54">
        <v>3540</v>
      </c>
      <c r="I142" s="55">
        <f t="shared" si="2"/>
        <v>0</v>
      </c>
      <c r="J142" s="56">
        <v>0</v>
      </c>
    </row>
    <row r="143" spans="2:10" ht="17.25" x14ac:dyDescent="0.25">
      <c r="B143" s="29">
        <v>43200</v>
      </c>
      <c r="C143" s="29">
        <v>43200</v>
      </c>
      <c r="D143" s="24" t="s">
        <v>11</v>
      </c>
      <c r="E143" s="23" t="s">
        <v>171</v>
      </c>
      <c r="F143" s="30" t="s">
        <v>172</v>
      </c>
      <c r="G143" s="24" t="s">
        <v>14</v>
      </c>
      <c r="H143" s="57">
        <v>382.01</v>
      </c>
      <c r="I143" s="55">
        <f t="shared" si="2"/>
        <v>1528.04</v>
      </c>
      <c r="J143" s="56">
        <v>4</v>
      </c>
    </row>
    <row r="144" spans="2:10" ht="17.25" x14ac:dyDescent="0.25">
      <c r="B144" s="29">
        <v>43202</v>
      </c>
      <c r="C144" s="29">
        <v>43202</v>
      </c>
      <c r="D144" s="24" t="s">
        <v>11</v>
      </c>
      <c r="E144" s="23" t="s">
        <v>173</v>
      </c>
      <c r="F144" s="30" t="s">
        <v>174</v>
      </c>
      <c r="G144" s="24" t="s">
        <v>14</v>
      </c>
      <c r="H144" s="57">
        <v>690.3</v>
      </c>
      <c r="I144" s="55">
        <f t="shared" si="2"/>
        <v>251269.19999999998</v>
      </c>
      <c r="J144" s="56">
        <v>364</v>
      </c>
    </row>
    <row r="145" spans="2:10" ht="17.25" x14ac:dyDescent="0.25">
      <c r="B145" s="29">
        <v>44707</v>
      </c>
      <c r="C145" s="29">
        <v>44707</v>
      </c>
      <c r="D145" s="24" t="s">
        <v>11</v>
      </c>
      <c r="E145" s="23" t="s">
        <v>175</v>
      </c>
      <c r="F145" s="30" t="s">
        <v>176</v>
      </c>
      <c r="G145" s="24" t="s">
        <v>14</v>
      </c>
      <c r="H145" s="57">
        <v>1.57</v>
      </c>
      <c r="I145" s="55">
        <f t="shared" si="2"/>
        <v>1201.05</v>
      </c>
      <c r="J145" s="56">
        <v>765</v>
      </c>
    </row>
    <row r="146" spans="2:10" ht="17.25" x14ac:dyDescent="0.25">
      <c r="B146" s="29">
        <v>44707</v>
      </c>
      <c r="C146" s="29">
        <v>44707</v>
      </c>
      <c r="D146" s="24" t="s">
        <v>11</v>
      </c>
      <c r="E146" s="23" t="s">
        <v>177</v>
      </c>
      <c r="F146" s="30" t="s">
        <v>178</v>
      </c>
      <c r="G146" s="24" t="s">
        <v>14</v>
      </c>
      <c r="H146" s="57">
        <v>35.17</v>
      </c>
      <c r="I146" s="55">
        <f t="shared" si="2"/>
        <v>13118.41</v>
      </c>
      <c r="J146" s="56">
        <v>373</v>
      </c>
    </row>
    <row r="147" spans="2:10" ht="17.25" x14ac:dyDescent="0.25">
      <c r="B147" s="29">
        <v>44707</v>
      </c>
      <c r="C147" s="29">
        <v>44707</v>
      </c>
      <c r="D147" s="24" t="s">
        <v>11</v>
      </c>
      <c r="E147" s="23" t="s">
        <v>179</v>
      </c>
      <c r="F147" s="30" t="s">
        <v>180</v>
      </c>
      <c r="G147" s="24" t="s">
        <v>14</v>
      </c>
      <c r="H147" s="57">
        <v>11.96</v>
      </c>
      <c r="I147" s="55">
        <f t="shared" si="2"/>
        <v>9771.3200000000015</v>
      </c>
      <c r="J147" s="56">
        <v>817</v>
      </c>
    </row>
    <row r="148" spans="2:10" ht="17.25" x14ac:dyDescent="0.25">
      <c r="B148" s="29">
        <v>44707</v>
      </c>
      <c r="C148" s="29">
        <v>44707</v>
      </c>
      <c r="D148" s="24" t="s">
        <v>11</v>
      </c>
      <c r="E148" s="24" t="s">
        <v>183</v>
      </c>
      <c r="F148" s="30" t="s">
        <v>1078</v>
      </c>
      <c r="G148" s="24" t="s">
        <v>14</v>
      </c>
      <c r="H148" s="57">
        <v>180</v>
      </c>
      <c r="I148" s="55">
        <f t="shared" si="2"/>
        <v>17640</v>
      </c>
      <c r="J148" s="56">
        <v>98</v>
      </c>
    </row>
    <row r="149" spans="2:10" ht="17.25" x14ac:dyDescent="0.25">
      <c r="B149" s="29">
        <v>44742</v>
      </c>
      <c r="C149" s="29">
        <v>44742</v>
      </c>
      <c r="D149" s="24" t="s">
        <v>11</v>
      </c>
      <c r="E149" s="23" t="s">
        <v>181</v>
      </c>
      <c r="F149" s="30" t="s">
        <v>182</v>
      </c>
      <c r="G149" s="24" t="s">
        <v>14</v>
      </c>
      <c r="H149" s="57">
        <v>4.01</v>
      </c>
      <c r="I149" s="55">
        <f t="shared" si="2"/>
        <v>834.07999999999993</v>
      </c>
      <c r="J149" s="56">
        <v>208</v>
      </c>
    </row>
    <row r="150" spans="2:10" ht="17.25" x14ac:dyDescent="0.25">
      <c r="B150" s="29">
        <v>43244</v>
      </c>
      <c r="C150" s="29">
        <v>43244</v>
      </c>
      <c r="D150" s="24" t="s">
        <v>11</v>
      </c>
      <c r="E150" s="23" t="s">
        <v>184</v>
      </c>
      <c r="F150" s="30" t="s">
        <v>185</v>
      </c>
      <c r="G150" s="24" t="s">
        <v>14</v>
      </c>
      <c r="H150" s="57">
        <v>5.31</v>
      </c>
      <c r="I150" s="55">
        <f t="shared" si="2"/>
        <v>5.31</v>
      </c>
      <c r="J150" s="56">
        <v>1</v>
      </c>
    </row>
    <row r="151" spans="2:10" ht="17.25" x14ac:dyDescent="0.25">
      <c r="B151" s="29">
        <v>42502</v>
      </c>
      <c r="C151" s="29">
        <v>42502</v>
      </c>
      <c r="D151" s="24" t="s">
        <v>11</v>
      </c>
      <c r="E151" s="23" t="s">
        <v>186</v>
      </c>
      <c r="F151" s="30" t="s">
        <v>187</v>
      </c>
      <c r="G151" s="24" t="s">
        <v>14</v>
      </c>
      <c r="H151" s="57">
        <v>1.57</v>
      </c>
      <c r="I151" s="55">
        <f t="shared" si="2"/>
        <v>337.55</v>
      </c>
      <c r="J151" s="56">
        <v>215</v>
      </c>
    </row>
    <row r="152" spans="2:10" ht="17.25" x14ac:dyDescent="0.25">
      <c r="B152" s="29">
        <v>44172</v>
      </c>
      <c r="C152" s="29">
        <v>44172</v>
      </c>
      <c r="D152" s="24" t="s">
        <v>11</v>
      </c>
      <c r="E152" s="23" t="s">
        <v>188</v>
      </c>
      <c r="F152" s="30" t="s">
        <v>189</v>
      </c>
      <c r="G152" s="24" t="s">
        <v>14</v>
      </c>
      <c r="H152" s="57">
        <v>1.57</v>
      </c>
      <c r="I152" s="55">
        <f t="shared" si="2"/>
        <v>0</v>
      </c>
      <c r="J152" s="56">
        <v>0</v>
      </c>
    </row>
    <row r="153" spans="2:10" ht="17.25" x14ac:dyDescent="0.25">
      <c r="B153" s="29">
        <v>44707</v>
      </c>
      <c r="C153" s="29">
        <v>44707</v>
      </c>
      <c r="D153" s="24" t="s">
        <v>11</v>
      </c>
      <c r="E153" s="23" t="s">
        <v>190</v>
      </c>
      <c r="F153" s="30" t="s">
        <v>191</v>
      </c>
      <c r="G153" s="24" t="s">
        <v>14</v>
      </c>
      <c r="H153" s="57">
        <v>1.97</v>
      </c>
      <c r="I153" s="55">
        <f t="shared" si="2"/>
        <v>12509.5</v>
      </c>
      <c r="J153" s="56">
        <v>6350</v>
      </c>
    </row>
    <row r="154" spans="2:10" ht="17.25" x14ac:dyDescent="0.25">
      <c r="B154" s="29">
        <v>43070</v>
      </c>
      <c r="C154" s="29">
        <v>43070</v>
      </c>
      <c r="D154" s="24" t="s">
        <v>11</v>
      </c>
      <c r="E154" s="23" t="s">
        <v>192</v>
      </c>
      <c r="F154" s="30" t="s">
        <v>193</v>
      </c>
      <c r="G154" s="24" t="s">
        <v>14</v>
      </c>
      <c r="H154" s="57">
        <v>25.96</v>
      </c>
      <c r="I154" s="55">
        <f t="shared" si="2"/>
        <v>0</v>
      </c>
      <c r="J154" s="56">
        <v>0</v>
      </c>
    </row>
    <row r="155" spans="2:10" ht="17.25" x14ac:dyDescent="0.25">
      <c r="B155" s="29">
        <v>44567</v>
      </c>
      <c r="C155" s="29">
        <v>44567</v>
      </c>
      <c r="D155" s="24" t="s">
        <v>11</v>
      </c>
      <c r="E155" s="24" t="s">
        <v>194</v>
      </c>
      <c r="F155" s="30" t="s">
        <v>195</v>
      </c>
      <c r="G155" s="24" t="s">
        <v>28</v>
      </c>
      <c r="H155" s="58">
        <v>57.23</v>
      </c>
      <c r="I155" s="55">
        <f t="shared" si="2"/>
        <v>16768.39</v>
      </c>
      <c r="J155" s="56">
        <v>293</v>
      </c>
    </row>
    <row r="156" spans="2:10" s="13" customFormat="1" ht="17.25" x14ac:dyDescent="0.35">
      <c r="B156" s="29">
        <v>43070</v>
      </c>
      <c r="C156" s="29">
        <v>43070</v>
      </c>
      <c r="D156" s="24" t="s">
        <v>11</v>
      </c>
      <c r="E156" s="64" t="s">
        <v>916</v>
      </c>
      <c r="F156" s="65" t="s">
        <v>917</v>
      </c>
      <c r="G156" s="24" t="s">
        <v>14</v>
      </c>
      <c r="H156" s="58">
        <v>50</v>
      </c>
      <c r="I156" s="55">
        <f t="shared" si="2"/>
        <v>19900</v>
      </c>
      <c r="J156" s="56">
        <v>398</v>
      </c>
    </row>
    <row r="157" spans="2:10" ht="17.25" x14ac:dyDescent="0.25">
      <c r="B157" s="29">
        <v>44390</v>
      </c>
      <c r="C157" s="29">
        <v>44390</v>
      </c>
      <c r="D157" s="24" t="s">
        <v>11</v>
      </c>
      <c r="E157" s="25" t="s">
        <v>1050</v>
      </c>
      <c r="F157" s="27" t="s">
        <v>1051</v>
      </c>
      <c r="G157" s="24" t="s">
        <v>14</v>
      </c>
      <c r="H157" s="54">
        <v>1416</v>
      </c>
      <c r="I157" s="55">
        <f t="shared" si="2"/>
        <v>0</v>
      </c>
      <c r="J157" s="56">
        <v>0</v>
      </c>
    </row>
    <row r="158" spans="2:10" ht="17.25" x14ac:dyDescent="0.25">
      <c r="B158" s="29">
        <v>44550</v>
      </c>
      <c r="C158" s="29">
        <v>44550</v>
      </c>
      <c r="D158" s="24" t="s">
        <v>11</v>
      </c>
      <c r="E158" s="23" t="s">
        <v>1172</v>
      </c>
      <c r="F158" s="30" t="s">
        <v>1173</v>
      </c>
      <c r="G158" s="24" t="s">
        <v>14</v>
      </c>
      <c r="H158" s="54"/>
      <c r="I158" s="55">
        <f t="shared" si="2"/>
        <v>0</v>
      </c>
      <c r="J158" s="56">
        <v>0</v>
      </c>
    </row>
    <row r="159" spans="2:10" ht="17.25" x14ac:dyDescent="0.25">
      <c r="B159" s="29">
        <v>44733</v>
      </c>
      <c r="C159" s="29">
        <v>44733</v>
      </c>
      <c r="D159" s="24" t="s">
        <v>11</v>
      </c>
      <c r="E159" s="24" t="s">
        <v>974</v>
      </c>
      <c r="F159" s="30" t="s">
        <v>975</v>
      </c>
      <c r="G159" s="24" t="s">
        <v>14</v>
      </c>
      <c r="H159" s="58">
        <v>805.58</v>
      </c>
      <c r="I159" s="55">
        <f t="shared" si="2"/>
        <v>0</v>
      </c>
      <c r="J159" s="56">
        <v>0</v>
      </c>
    </row>
    <row r="160" spans="2:10" ht="17.25" x14ac:dyDescent="0.25">
      <c r="B160" s="29">
        <v>44546</v>
      </c>
      <c r="C160" s="29">
        <v>44546</v>
      </c>
      <c r="D160" s="24" t="s">
        <v>11</v>
      </c>
      <c r="E160" s="24" t="s">
        <v>1163</v>
      </c>
      <c r="F160" s="30" t="s">
        <v>1164</v>
      </c>
      <c r="G160" s="24" t="s">
        <v>14</v>
      </c>
      <c r="H160" s="54">
        <v>45971.75</v>
      </c>
      <c r="I160" s="55">
        <f t="shared" si="2"/>
        <v>0</v>
      </c>
      <c r="J160" s="56">
        <v>0</v>
      </c>
    </row>
    <row r="161" spans="2:11" ht="17.25" x14ac:dyDescent="0.25">
      <c r="B161" s="29">
        <v>44460</v>
      </c>
      <c r="C161" s="29">
        <v>44460</v>
      </c>
      <c r="D161" s="24" t="s">
        <v>11</v>
      </c>
      <c r="E161" s="24" t="s">
        <v>1027</v>
      </c>
      <c r="F161" s="30" t="s">
        <v>1028</v>
      </c>
      <c r="G161" s="24" t="s">
        <v>14</v>
      </c>
      <c r="H161" s="54">
        <v>104784</v>
      </c>
      <c r="I161" s="55">
        <f t="shared" si="2"/>
        <v>0</v>
      </c>
      <c r="J161" s="56">
        <v>0</v>
      </c>
    </row>
    <row r="162" spans="2:11" ht="17.25" x14ac:dyDescent="0.25">
      <c r="B162" s="29">
        <v>44460</v>
      </c>
      <c r="C162" s="29">
        <v>44460</v>
      </c>
      <c r="D162" s="24" t="s">
        <v>11</v>
      </c>
      <c r="E162" s="24" t="s">
        <v>1029</v>
      </c>
      <c r="F162" s="30" t="s">
        <v>1030</v>
      </c>
      <c r="G162" s="24" t="s">
        <v>14</v>
      </c>
      <c r="H162" s="54">
        <v>82010</v>
      </c>
      <c r="I162" s="55">
        <f t="shared" si="2"/>
        <v>0</v>
      </c>
      <c r="J162" s="56">
        <v>0</v>
      </c>
    </row>
    <row r="163" spans="2:11" ht="17.25" x14ac:dyDescent="0.25">
      <c r="B163" s="61">
        <v>44742</v>
      </c>
      <c r="C163" s="61">
        <v>44742</v>
      </c>
      <c r="D163" s="24" t="s">
        <v>11</v>
      </c>
      <c r="E163" s="23" t="s">
        <v>1297</v>
      </c>
      <c r="F163" s="30" t="s">
        <v>1298</v>
      </c>
      <c r="G163" s="62" t="s">
        <v>14</v>
      </c>
      <c r="H163" s="63">
        <v>1800</v>
      </c>
      <c r="I163" s="55">
        <f t="shared" si="2"/>
        <v>0</v>
      </c>
      <c r="J163" s="56">
        <v>0</v>
      </c>
    </row>
    <row r="164" spans="2:11" ht="17.25" x14ac:dyDescent="0.25">
      <c r="B164" s="61">
        <v>44742</v>
      </c>
      <c r="C164" s="61">
        <v>44742</v>
      </c>
      <c r="D164" s="24" t="s">
        <v>11</v>
      </c>
      <c r="E164" s="23" t="s">
        <v>1295</v>
      </c>
      <c r="F164" s="30" t="s">
        <v>1296</v>
      </c>
      <c r="G164" s="62" t="s">
        <v>14</v>
      </c>
      <c r="H164" s="63">
        <v>1800</v>
      </c>
      <c r="I164" s="55">
        <f t="shared" si="2"/>
        <v>0</v>
      </c>
      <c r="J164" s="56">
        <v>0</v>
      </c>
    </row>
    <row r="165" spans="2:11" ht="17.25" x14ac:dyDescent="0.35">
      <c r="B165" s="61">
        <v>44742</v>
      </c>
      <c r="C165" s="61">
        <v>44742</v>
      </c>
      <c r="D165" s="24" t="s">
        <v>11</v>
      </c>
      <c r="E165" s="21" t="s">
        <v>1299</v>
      </c>
      <c r="F165" s="30" t="s">
        <v>1300</v>
      </c>
      <c r="G165" s="62" t="s">
        <v>14</v>
      </c>
      <c r="H165" s="63">
        <v>1800</v>
      </c>
      <c r="I165" s="55">
        <f t="shared" si="2"/>
        <v>0</v>
      </c>
      <c r="J165" s="56">
        <v>0</v>
      </c>
    </row>
    <row r="166" spans="2:11" ht="17.25" x14ac:dyDescent="0.25">
      <c r="B166" s="61">
        <v>44742</v>
      </c>
      <c r="C166" s="61">
        <v>44742</v>
      </c>
      <c r="D166" s="24" t="s">
        <v>11</v>
      </c>
      <c r="E166" s="23" t="s">
        <v>1301</v>
      </c>
      <c r="F166" s="30" t="s">
        <v>1302</v>
      </c>
      <c r="G166" s="62" t="s">
        <v>14</v>
      </c>
      <c r="H166" s="63">
        <v>1800</v>
      </c>
      <c r="I166" s="55">
        <f t="shared" si="2"/>
        <v>0</v>
      </c>
      <c r="J166" s="56">
        <v>0</v>
      </c>
    </row>
    <row r="167" spans="2:11" ht="34.5" x14ac:dyDescent="0.25">
      <c r="B167" s="29">
        <v>44741</v>
      </c>
      <c r="C167" s="29">
        <v>44741</v>
      </c>
      <c r="D167" s="24" t="s">
        <v>11</v>
      </c>
      <c r="E167" s="23" t="s">
        <v>196</v>
      </c>
      <c r="F167" s="30" t="s">
        <v>197</v>
      </c>
      <c r="G167" s="24" t="s">
        <v>14</v>
      </c>
      <c r="H167" s="57">
        <v>1534</v>
      </c>
      <c r="I167" s="55">
        <f t="shared" si="2"/>
        <v>61360</v>
      </c>
      <c r="J167" s="56">
        <v>40</v>
      </c>
    </row>
    <row r="168" spans="2:11" ht="17.25" x14ac:dyDescent="0.25">
      <c r="B168" s="29">
        <v>44707</v>
      </c>
      <c r="C168" s="29">
        <v>44707</v>
      </c>
      <c r="D168" s="24" t="s">
        <v>11</v>
      </c>
      <c r="E168" s="23" t="s">
        <v>1213</v>
      </c>
      <c r="F168" s="30" t="s">
        <v>1214</v>
      </c>
      <c r="G168" s="24" t="s">
        <v>14</v>
      </c>
      <c r="H168" s="54">
        <v>40002</v>
      </c>
      <c r="I168" s="55">
        <f t="shared" si="2"/>
        <v>0</v>
      </c>
      <c r="J168" s="56">
        <v>0</v>
      </c>
    </row>
    <row r="169" spans="2:11" ht="17.25" x14ac:dyDescent="0.25">
      <c r="B169" s="29">
        <v>44501</v>
      </c>
      <c r="C169" s="29">
        <v>44501</v>
      </c>
      <c r="D169" s="24" t="s">
        <v>11</v>
      </c>
      <c r="E169" s="24" t="s">
        <v>1127</v>
      </c>
      <c r="F169" s="30" t="s">
        <v>1128</v>
      </c>
      <c r="G169" s="24" t="s">
        <v>14</v>
      </c>
      <c r="H169" s="54">
        <v>371.7</v>
      </c>
      <c r="I169" s="55">
        <f t="shared" si="2"/>
        <v>0</v>
      </c>
      <c r="J169" s="56">
        <v>0</v>
      </c>
    </row>
    <row r="170" spans="2:11" ht="17.25" x14ac:dyDescent="0.35">
      <c r="B170" s="29">
        <v>44706</v>
      </c>
      <c r="C170" s="29">
        <v>44706</v>
      </c>
      <c r="D170" s="24" t="s">
        <v>11</v>
      </c>
      <c r="E170" s="21" t="s">
        <v>1281</v>
      </c>
      <c r="F170" s="22" t="s">
        <v>1282</v>
      </c>
      <c r="G170" s="24" t="s">
        <v>14</v>
      </c>
      <c r="H170" s="54">
        <v>3864.5</v>
      </c>
      <c r="I170" s="55">
        <f t="shared" si="2"/>
        <v>0</v>
      </c>
      <c r="J170" s="56">
        <v>0</v>
      </c>
    </row>
    <row r="171" spans="2:11" ht="17.25" x14ac:dyDescent="0.25">
      <c r="B171" s="29">
        <v>42482</v>
      </c>
      <c r="C171" s="29">
        <v>42482</v>
      </c>
      <c r="D171" s="24" t="s">
        <v>11</v>
      </c>
      <c r="E171" s="23" t="s">
        <v>198</v>
      </c>
      <c r="F171" s="30" t="s">
        <v>199</v>
      </c>
      <c r="G171" s="24" t="s">
        <v>14</v>
      </c>
      <c r="H171" s="57">
        <v>75</v>
      </c>
      <c r="I171" s="55">
        <f t="shared" si="2"/>
        <v>450</v>
      </c>
      <c r="J171" s="56">
        <v>6</v>
      </c>
      <c r="K171" s="13"/>
    </row>
    <row r="172" spans="2:11" ht="17.25" x14ac:dyDescent="0.25">
      <c r="B172" s="29">
        <v>42446</v>
      </c>
      <c r="C172" s="29">
        <v>42446</v>
      </c>
      <c r="D172" s="24" t="s">
        <v>11</v>
      </c>
      <c r="E172" s="23" t="s">
        <v>200</v>
      </c>
      <c r="F172" s="30" t="s">
        <v>201</v>
      </c>
      <c r="G172" s="24" t="s">
        <v>14</v>
      </c>
      <c r="H172" s="57">
        <v>413</v>
      </c>
      <c r="I172" s="55">
        <f t="shared" si="2"/>
        <v>2478</v>
      </c>
      <c r="J172" s="56">
        <v>6</v>
      </c>
    </row>
    <row r="173" spans="2:11" ht="17.25" x14ac:dyDescent="0.25">
      <c r="B173" s="29">
        <v>44624</v>
      </c>
      <c r="C173" s="29">
        <v>44624</v>
      </c>
      <c r="D173" s="24" t="s">
        <v>11</v>
      </c>
      <c r="E173" s="23" t="s">
        <v>202</v>
      </c>
      <c r="F173" s="30" t="s">
        <v>203</v>
      </c>
      <c r="G173" s="24" t="s">
        <v>14</v>
      </c>
      <c r="H173" s="57">
        <v>129.80000000000001</v>
      </c>
      <c r="I173" s="55">
        <f t="shared" si="2"/>
        <v>5970.8</v>
      </c>
      <c r="J173" s="56">
        <v>46</v>
      </c>
    </row>
    <row r="174" spans="2:11" ht="17.25" x14ac:dyDescent="0.25">
      <c r="B174" s="29">
        <f>DATE(2018,10,31)</f>
        <v>43404</v>
      </c>
      <c r="C174" s="29">
        <f>DATE(2018,10,31)</f>
        <v>43404</v>
      </c>
      <c r="D174" s="24" t="s">
        <v>11</v>
      </c>
      <c r="E174" s="23" t="s">
        <v>204</v>
      </c>
      <c r="F174" s="30" t="s">
        <v>205</v>
      </c>
      <c r="G174" s="24" t="s">
        <v>14</v>
      </c>
      <c r="H174" s="57">
        <v>20</v>
      </c>
      <c r="I174" s="55">
        <f t="shared" si="2"/>
        <v>0</v>
      </c>
      <c r="J174" s="56">
        <v>0</v>
      </c>
    </row>
    <row r="175" spans="2:11" ht="17.25" x14ac:dyDescent="0.25">
      <c r="B175" s="29">
        <v>44648</v>
      </c>
      <c r="C175" s="29">
        <v>44648</v>
      </c>
      <c r="D175" s="24" t="s">
        <v>11</v>
      </c>
      <c r="E175" s="23" t="s">
        <v>935</v>
      </c>
      <c r="F175" s="30" t="s">
        <v>936</v>
      </c>
      <c r="G175" s="24" t="s">
        <v>14</v>
      </c>
      <c r="H175" s="58">
        <v>24995</v>
      </c>
      <c r="I175" s="55">
        <f t="shared" si="2"/>
        <v>24995</v>
      </c>
      <c r="J175" s="56">
        <v>1</v>
      </c>
    </row>
    <row r="176" spans="2:11" ht="17.25" x14ac:dyDescent="0.25">
      <c r="B176" s="29">
        <v>44251</v>
      </c>
      <c r="C176" s="29">
        <v>44251</v>
      </c>
      <c r="D176" s="24" t="s">
        <v>11</v>
      </c>
      <c r="E176" s="23" t="s">
        <v>937</v>
      </c>
      <c r="F176" s="30" t="s">
        <v>938</v>
      </c>
      <c r="G176" s="24" t="s">
        <v>14</v>
      </c>
      <c r="H176" s="58">
        <v>13194</v>
      </c>
      <c r="I176" s="55">
        <f t="shared" si="2"/>
        <v>0</v>
      </c>
      <c r="J176" s="56">
        <v>0</v>
      </c>
    </row>
    <row r="177" spans="2:10" ht="17.25" x14ac:dyDescent="0.25">
      <c r="B177" s="29">
        <v>44718</v>
      </c>
      <c r="C177" s="29">
        <v>44718</v>
      </c>
      <c r="D177" s="24" t="s">
        <v>11</v>
      </c>
      <c r="E177" s="23" t="s">
        <v>206</v>
      </c>
      <c r="F177" s="30" t="s">
        <v>207</v>
      </c>
      <c r="G177" s="24" t="s">
        <v>14</v>
      </c>
      <c r="H177" s="57">
        <v>388.22</v>
      </c>
      <c r="I177" s="55">
        <f t="shared" si="2"/>
        <v>102101.86</v>
      </c>
      <c r="J177" s="56">
        <v>263</v>
      </c>
    </row>
    <row r="178" spans="2:10" ht="17.25" x14ac:dyDescent="0.25">
      <c r="B178" s="29">
        <v>43923</v>
      </c>
      <c r="C178" s="29">
        <v>43923</v>
      </c>
      <c r="D178" s="24" t="s">
        <v>11</v>
      </c>
      <c r="E178" s="25" t="s">
        <v>208</v>
      </c>
      <c r="F178" s="27" t="s">
        <v>209</v>
      </c>
      <c r="G178" s="24" t="s">
        <v>14</v>
      </c>
      <c r="H178" s="58">
        <v>6750</v>
      </c>
      <c r="I178" s="55">
        <f t="shared" si="2"/>
        <v>141750</v>
      </c>
      <c r="J178" s="56">
        <v>21</v>
      </c>
    </row>
    <row r="179" spans="2:10" ht="17.25" x14ac:dyDescent="0.25">
      <c r="B179" s="29">
        <v>44580</v>
      </c>
      <c r="C179" s="29">
        <v>44580</v>
      </c>
      <c r="D179" s="24" t="s">
        <v>11</v>
      </c>
      <c r="E179" s="23" t="s">
        <v>210</v>
      </c>
      <c r="F179" s="30" t="s">
        <v>211</v>
      </c>
      <c r="G179" s="24" t="s">
        <v>14</v>
      </c>
      <c r="H179" s="57">
        <v>94.4</v>
      </c>
      <c r="I179" s="55">
        <f t="shared" si="2"/>
        <v>377.6</v>
      </c>
      <c r="J179" s="56">
        <v>4</v>
      </c>
    </row>
    <row r="180" spans="2:10" ht="17.25" x14ac:dyDescent="0.25">
      <c r="B180" s="29">
        <v>44707</v>
      </c>
      <c r="C180" s="29">
        <v>44707</v>
      </c>
      <c r="D180" s="24" t="s">
        <v>11</v>
      </c>
      <c r="E180" s="23" t="s">
        <v>212</v>
      </c>
      <c r="F180" s="30" t="s">
        <v>213</v>
      </c>
      <c r="G180" s="24" t="s">
        <v>14</v>
      </c>
      <c r="H180" s="57">
        <v>9.48</v>
      </c>
      <c r="I180" s="55">
        <f t="shared" si="2"/>
        <v>28013.4</v>
      </c>
      <c r="J180" s="56">
        <v>2955</v>
      </c>
    </row>
    <row r="181" spans="2:10" ht="17.25" x14ac:dyDescent="0.25">
      <c r="B181" s="29">
        <v>43945</v>
      </c>
      <c r="C181" s="29">
        <v>43945</v>
      </c>
      <c r="D181" s="24" t="s">
        <v>11</v>
      </c>
      <c r="E181" s="25">
        <v>10007788</v>
      </c>
      <c r="F181" s="27" t="s">
        <v>214</v>
      </c>
      <c r="G181" s="24" t="s">
        <v>14</v>
      </c>
      <c r="H181" s="58"/>
      <c r="I181" s="55">
        <f t="shared" si="2"/>
        <v>0</v>
      </c>
      <c r="J181" s="56">
        <v>0</v>
      </c>
    </row>
    <row r="182" spans="2:10" ht="17.25" x14ac:dyDescent="0.25">
      <c r="B182" s="29">
        <v>44510</v>
      </c>
      <c r="C182" s="29">
        <v>44510</v>
      </c>
      <c r="D182" s="24" t="s">
        <v>11</v>
      </c>
      <c r="E182" s="23" t="s">
        <v>215</v>
      </c>
      <c r="F182" s="30" t="s">
        <v>216</v>
      </c>
      <c r="G182" s="24" t="s">
        <v>14</v>
      </c>
      <c r="H182" s="57">
        <v>159.30000000000001</v>
      </c>
      <c r="I182" s="55">
        <f t="shared" si="2"/>
        <v>0</v>
      </c>
      <c r="J182" s="56">
        <v>0</v>
      </c>
    </row>
    <row r="183" spans="2:10" ht="17.25" x14ac:dyDescent="0.25">
      <c r="B183" s="29">
        <v>44501</v>
      </c>
      <c r="C183" s="29">
        <v>44501</v>
      </c>
      <c r="D183" s="24" t="s">
        <v>11</v>
      </c>
      <c r="E183" s="24" t="s">
        <v>1125</v>
      </c>
      <c r="F183" s="30" t="s">
        <v>1126</v>
      </c>
      <c r="G183" s="24" t="s">
        <v>14</v>
      </c>
      <c r="H183" s="54">
        <v>135.69999999999999</v>
      </c>
      <c r="I183" s="55">
        <f t="shared" si="2"/>
        <v>0</v>
      </c>
      <c r="J183" s="56">
        <v>0</v>
      </c>
    </row>
    <row r="184" spans="2:10" ht="17.25" x14ac:dyDescent="0.25">
      <c r="B184" s="29">
        <v>44735</v>
      </c>
      <c r="C184" s="29">
        <v>44735</v>
      </c>
      <c r="D184" s="24" t="s">
        <v>11</v>
      </c>
      <c r="E184" s="23" t="s">
        <v>217</v>
      </c>
      <c r="F184" s="30" t="s">
        <v>218</v>
      </c>
      <c r="G184" s="24" t="s">
        <v>14</v>
      </c>
      <c r="H184" s="57">
        <v>113.28</v>
      </c>
      <c r="I184" s="55">
        <f t="shared" si="2"/>
        <v>2718720</v>
      </c>
      <c r="J184" s="56">
        <v>24000</v>
      </c>
    </row>
    <row r="185" spans="2:10" ht="17.25" x14ac:dyDescent="0.25">
      <c r="B185" s="29">
        <v>44501</v>
      </c>
      <c r="C185" s="29">
        <v>44501</v>
      </c>
      <c r="D185" s="24" t="s">
        <v>11</v>
      </c>
      <c r="E185" s="24" t="s">
        <v>1135</v>
      </c>
      <c r="F185" s="30" t="s">
        <v>1136</v>
      </c>
      <c r="G185" s="24" t="s">
        <v>14</v>
      </c>
      <c r="H185" s="54">
        <v>649</v>
      </c>
      <c r="I185" s="55">
        <f t="shared" si="2"/>
        <v>0</v>
      </c>
      <c r="J185" s="56">
        <v>0</v>
      </c>
    </row>
    <row r="186" spans="2:10" ht="17.25" x14ac:dyDescent="0.35">
      <c r="B186" s="29">
        <v>44719</v>
      </c>
      <c r="C186" s="29">
        <v>44719</v>
      </c>
      <c r="D186" s="24" t="s">
        <v>11</v>
      </c>
      <c r="E186" s="21" t="s">
        <v>1233</v>
      </c>
      <c r="F186" s="22" t="s">
        <v>1234</v>
      </c>
      <c r="G186" s="24" t="s">
        <v>14</v>
      </c>
      <c r="H186" s="54">
        <v>767</v>
      </c>
      <c r="I186" s="55">
        <f t="shared" si="2"/>
        <v>0</v>
      </c>
      <c r="J186" s="56">
        <v>0</v>
      </c>
    </row>
    <row r="187" spans="2:10" ht="17.25" x14ac:dyDescent="0.35">
      <c r="B187" s="29">
        <v>44706</v>
      </c>
      <c r="C187" s="29">
        <v>44706</v>
      </c>
      <c r="D187" s="24" t="s">
        <v>11</v>
      </c>
      <c r="E187" s="21" t="s">
        <v>1263</v>
      </c>
      <c r="F187" s="22" t="s">
        <v>1264</v>
      </c>
      <c r="G187" s="24" t="s">
        <v>14</v>
      </c>
      <c r="H187" s="54">
        <v>708</v>
      </c>
      <c r="I187" s="55">
        <f t="shared" si="2"/>
        <v>0</v>
      </c>
      <c r="J187" s="56">
        <v>0</v>
      </c>
    </row>
    <row r="188" spans="2:10" ht="17.25" x14ac:dyDescent="0.25">
      <c r="B188" s="29">
        <v>44509</v>
      </c>
      <c r="C188" s="29">
        <v>44509</v>
      </c>
      <c r="D188" s="24" t="s">
        <v>11</v>
      </c>
      <c r="E188" s="24" t="s">
        <v>1131</v>
      </c>
      <c r="F188" s="30" t="s">
        <v>1132</v>
      </c>
      <c r="G188" s="24" t="s">
        <v>14</v>
      </c>
      <c r="H188" s="54">
        <v>147.5</v>
      </c>
      <c r="I188" s="55">
        <f t="shared" si="2"/>
        <v>0</v>
      </c>
      <c r="J188" s="56">
        <v>0</v>
      </c>
    </row>
    <row r="189" spans="2:10" ht="17.25" x14ac:dyDescent="0.25">
      <c r="B189" s="29">
        <v>44566</v>
      </c>
      <c r="C189" s="29">
        <v>44566</v>
      </c>
      <c r="D189" s="24" t="s">
        <v>11</v>
      </c>
      <c r="E189" s="23" t="s">
        <v>219</v>
      </c>
      <c r="F189" s="30" t="s">
        <v>220</v>
      </c>
      <c r="G189" s="24" t="s">
        <v>14</v>
      </c>
      <c r="H189" s="57">
        <v>289.10000000000002</v>
      </c>
      <c r="I189" s="55">
        <f t="shared" si="2"/>
        <v>82104.400000000009</v>
      </c>
      <c r="J189" s="56">
        <v>284</v>
      </c>
    </row>
    <row r="190" spans="2:10" ht="17.25" x14ac:dyDescent="0.25">
      <c r="B190" s="29">
        <v>42972</v>
      </c>
      <c r="C190" s="29">
        <v>42972</v>
      </c>
      <c r="D190" s="24" t="s">
        <v>11</v>
      </c>
      <c r="E190" s="23" t="s">
        <v>221</v>
      </c>
      <c r="F190" s="30" t="s">
        <v>222</v>
      </c>
      <c r="G190" s="24" t="s">
        <v>14</v>
      </c>
      <c r="H190" s="57">
        <v>177</v>
      </c>
      <c r="I190" s="55">
        <f t="shared" si="2"/>
        <v>0</v>
      </c>
      <c r="J190" s="56">
        <v>0</v>
      </c>
    </row>
    <row r="191" spans="2:10" ht="17.25" x14ac:dyDescent="0.25">
      <c r="B191" s="29">
        <v>44566</v>
      </c>
      <c r="C191" s="29">
        <v>44566</v>
      </c>
      <c r="D191" s="24" t="s">
        <v>11</v>
      </c>
      <c r="E191" s="23"/>
      <c r="F191" s="30" t="s">
        <v>1318</v>
      </c>
      <c r="G191" s="24"/>
      <c r="H191" s="57"/>
      <c r="I191" s="55">
        <f t="shared" si="2"/>
        <v>0</v>
      </c>
      <c r="J191" s="56">
        <v>5</v>
      </c>
    </row>
    <row r="192" spans="2:10" ht="17.25" x14ac:dyDescent="0.25">
      <c r="B192" s="29">
        <v>44567</v>
      </c>
      <c r="C192" s="29">
        <v>44567</v>
      </c>
      <c r="D192" s="24" t="s">
        <v>11</v>
      </c>
      <c r="E192" s="24" t="s">
        <v>223</v>
      </c>
      <c r="F192" s="30" t="s">
        <v>224</v>
      </c>
      <c r="G192" s="24" t="s">
        <v>28</v>
      </c>
      <c r="H192" s="58">
        <v>81.36</v>
      </c>
      <c r="I192" s="55">
        <f t="shared" si="2"/>
        <v>0</v>
      </c>
      <c r="J192" s="56">
        <v>0</v>
      </c>
    </row>
    <row r="193" spans="2:10" ht="17.25" x14ac:dyDescent="0.25">
      <c r="B193" s="29">
        <v>44567</v>
      </c>
      <c r="C193" s="29">
        <v>44567</v>
      </c>
      <c r="D193" s="24" t="s">
        <v>11</v>
      </c>
      <c r="E193" s="23" t="s">
        <v>225</v>
      </c>
      <c r="F193" s="30" t="s">
        <v>226</v>
      </c>
      <c r="G193" s="24" t="s">
        <v>14</v>
      </c>
      <c r="H193" s="57">
        <v>112.1</v>
      </c>
      <c r="I193" s="55">
        <f t="shared" si="2"/>
        <v>224.2</v>
      </c>
      <c r="J193" s="56">
        <v>2</v>
      </c>
    </row>
    <row r="194" spans="2:10" ht="17.25" x14ac:dyDescent="0.25">
      <c r="B194" s="29">
        <v>44459</v>
      </c>
      <c r="C194" s="29">
        <v>44459</v>
      </c>
      <c r="D194" s="24" t="s">
        <v>11</v>
      </c>
      <c r="E194" s="23" t="s">
        <v>227</v>
      </c>
      <c r="F194" s="30" t="s">
        <v>228</v>
      </c>
      <c r="G194" s="24" t="s">
        <v>14</v>
      </c>
      <c r="H194" s="31">
        <v>194.7</v>
      </c>
      <c r="I194" s="55">
        <f t="shared" si="2"/>
        <v>0</v>
      </c>
      <c r="J194" s="56">
        <v>0</v>
      </c>
    </row>
    <row r="195" spans="2:10" ht="17.25" x14ac:dyDescent="0.25">
      <c r="B195" s="29">
        <v>44580</v>
      </c>
      <c r="C195" s="29">
        <v>44580</v>
      </c>
      <c r="D195" s="24" t="s">
        <v>11</v>
      </c>
      <c r="E195" s="23" t="s">
        <v>229</v>
      </c>
      <c r="F195" s="30" t="s">
        <v>230</v>
      </c>
      <c r="G195" s="24" t="s">
        <v>14</v>
      </c>
      <c r="H195" s="57">
        <v>56.88</v>
      </c>
      <c r="I195" s="55">
        <f t="shared" si="2"/>
        <v>0</v>
      </c>
      <c r="J195" s="56">
        <v>0</v>
      </c>
    </row>
    <row r="196" spans="2:10" ht="17.25" x14ac:dyDescent="0.25">
      <c r="B196" s="29">
        <v>44348</v>
      </c>
      <c r="C196" s="29">
        <v>44348</v>
      </c>
      <c r="D196" s="24" t="s">
        <v>11</v>
      </c>
      <c r="E196" s="25">
        <v>10007820</v>
      </c>
      <c r="F196" s="27" t="s">
        <v>231</v>
      </c>
      <c r="G196" s="24" t="s">
        <v>14</v>
      </c>
      <c r="H196" s="58"/>
      <c r="I196" s="55">
        <f t="shared" si="2"/>
        <v>0</v>
      </c>
      <c r="J196" s="56">
        <v>0</v>
      </c>
    </row>
    <row r="197" spans="2:10" ht="17.25" x14ac:dyDescent="0.25">
      <c r="B197" s="29">
        <v>44348</v>
      </c>
      <c r="C197" s="29">
        <v>44348</v>
      </c>
      <c r="D197" s="24" t="s">
        <v>11</v>
      </c>
      <c r="E197" s="25">
        <v>10007819</v>
      </c>
      <c r="F197" s="27" t="s">
        <v>232</v>
      </c>
      <c r="G197" s="24" t="s">
        <v>14</v>
      </c>
      <c r="H197" s="58"/>
      <c r="I197" s="55">
        <f t="shared" si="2"/>
        <v>0</v>
      </c>
      <c r="J197" s="56">
        <v>0</v>
      </c>
    </row>
    <row r="198" spans="2:10" ht="17.25" x14ac:dyDescent="0.25">
      <c r="B198" s="29">
        <v>44123</v>
      </c>
      <c r="C198" s="29">
        <v>44123</v>
      </c>
      <c r="D198" s="24" t="s">
        <v>11</v>
      </c>
      <c r="E198" s="25" t="s">
        <v>233</v>
      </c>
      <c r="F198" s="27" t="s">
        <v>234</v>
      </c>
      <c r="G198" s="24" t="s">
        <v>14</v>
      </c>
      <c r="H198" s="58">
        <v>94</v>
      </c>
      <c r="I198" s="55">
        <f t="shared" si="2"/>
        <v>658</v>
      </c>
      <c r="J198" s="56">
        <v>7</v>
      </c>
    </row>
    <row r="199" spans="2:10" ht="17.25" x14ac:dyDescent="0.25">
      <c r="B199" s="29">
        <v>40375</v>
      </c>
      <c r="C199" s="29">
        <v>40375</v>
      </c>
      <c r="D199" s="24" t="s">
        <v>11</v>
      </c>
      <c r="E199" s="23" t="s">
        <v>235</v>
      </c>
      <c r="F199" s="30" t="s">
        <v>236</v>
      </c>
      <c r="G199" s="24" t="s">
        <v>14</v>
      </c>
      <c r="H199" s="57">
        <v>10.11</v>
      </c>
      <c r="I199" s="55">
        <f t="shared" ref="I199:I262" si="3">+H199*J199</f>
        <v>505.5</v>
      </c>
      <c r="J199" s="56">
        <v>50</v>
      </c>
    </row>
    <row r="200" spans="2:10" ht="17.25" x14ac:dyDescent="0.25">
      <c r="B200" s="29">
        <v>43418</v>
      </c>
      <c r="C200" s="29">
        <v>43418</v>
      </c>
      <c r="D200" s="24" t="s">
        <v>11</v>
      </c>
      <c r="E200" s="23" t="s">
        <v>237</v>
      </c>
      <c r="F200" s="30" t="s">
        <v>238</v>
      </c>
      <c r="G200" s="24" t="s">
        <v>14</v>
      </c>
      <c r="H200" s="57">
        <v>62.99</v>
      </c>
      <c r="I200" s="55">
        <f t="shared" si="3"/>
        <v>0</v>
      </c>
      <c r="J200" s="56">
        <v>0</v>
      </c>
    </row>
    <row r="201" spans="2:10" ht="17.25" x14ac:dyDescent="0.25">
      <c r="B201" s="29">
        <v>44004</v>
      </c>
      <c r="C201" s="29">
        <v>44004</v>
      </c>
      <c r="D201" s="24" t="s">
        <v>11</v>
      </c>
      <c r="E201" s="23" t="s">
        <v>239</v>
      </c>
      <c r="F201" s="30" t="s">
        <v>240</v>
      </c>
      <c r="G201" s="24" t="s">
        <v>14</v>
      </c>
      <c r="H201" s="57">
        <v>6940</v>
      </c>
      <c r="I201" s="55">
        <f t="shared" si="3"/>
        <v>6940</v>
      </c>
      <c r="J201" s="56">
        <v>1</v>
      </c>
    </row>
    <row r="202" spans="2:10" ht="17.25" x14ac:dyDescent="0.25">
      <c r="B202" s="29">
        <v>43479</v>
      </c>
      <c r="C202" s="29">
        <v>43479</v>
      </c>
      <c r="D202" s="24" t="s">
        <v>11</v>
      </c>
      <c r="E202" s="24" t="s">
        <v>1323</v>
      </c>
      <c r="F202" s="30" t="s">
        <v>918</v>
      </c>
      <c r="G202" s="24" t="s">
        <v>14</v>
      </c>
      <c r="H202" s="58">
        <v>3882.2</v>
      </c>
      <c r="I202" s="55">
        <f t="shared" si="3"/>
        <v>50468.6</v>
      </c>
      <c r="J202" s="56">
        <v>13</v>
      </c>
    </row>
    <row r="203" spans="2:10" ht="17.25" x14ac:dyDescent="0.25">
      <c r="B203" s="29">
        <v>43937</v>
      </c>
      <c r="C203" s="29">
        <v>43937</v>
      </c>
      <c r="D203" s="24" t="s">
        <v>11</v>
      </c>
      <c r="E203" s="25" t="s">
        <v>241</v>
      </c>
      <c r="F203" s="26" t="s">
        <v>242</v>
      </c>
      <c r="G203" s="24" t="s">
        <v>14</v>
      </c>
      <c r="H203" s="58">
        <v>118</v>
      </c>
      <c r="I203" s="55">
        <f t="shared" si="3"/>
        <v>15694</v>
      </c>
      <c r="J203" s="56">
        <v>133</v>
      </c>
    </row>
    <row r="204" spans="2:10" ht="34.5" x14ac:dyDescent="0.25">
      <c r="B204" s="29">
        <v>43354</v>
      </c>
      <c r="C204" s="29">
        <v>43354</v>
      </c>
      <c r="D204" s="24" t="s">
        <v>11</v>
      </c>
      <c r="E204" s="23" t="s">
        <v>243</v>
      </c>
      <c r="F204" s="30" t="s">
        <v>244</v>
      </c>
      <c r="G204" s="24" t="s">
        <v>14</v>
      </c>
      <c r="H204" s="57">
        <v>295</v>
      </c>
      <c r="I204" s="55">
        <f t="shared" si="3"/>
        <v>0</v>
      </c>
      <c r="J204" s="56">
        <v>0</v>
      </c>
    </row>
    <row r="205" spans="2:10" ht="17.25" x14ac:dyDescent="0.25">
      <c r="B205" s="29">
        <v>43244</v>
      </c>
      <c r="C205" s="29">
        <v>43244</v>
      </c>
      <c r="D205" s="24" t="s">
        <v>11</v>
      </c>
      <c r="E205" s="23" t="s">
        <v>245</v>
      </c>
      <c r="F205" s="30" t="s">
        <v>246</v>
      </c>
      <c r="G205" s="24" t="s">
        <v>14</v>
      </c>
      <c r="H205" s="57">
        <v>16.23</v>
      </c>
      <c r="I205" s="55">
        <f t="shared" si="3"/>
        <v>535.59</v>
      </c>
      <c r="J205" s="56">
        <v>33</v>
      </c>
    </row>
    <row r="206" spans="2:10" ht="17.25" x14ac:dyDescent="0.25">
      <c r="B206" s="29">
        <v>44501</v>
      </c>
      <c r="C206" s="29">
        <v>44501</v>
      </c>
      <c r="D206" s="24" t="s">
        <v>11</v>
      </c>
      <c r="E206" s="24" t="s">
        <v>1109</v>
      </c>
      <c r="F206" s="30" t="s">
        <v>1110</v>
      </c>
      <c r="G206" s="24" t="s">
        <v>14</v>
      </c>
      <c r="H206" s="54">
        <v>17994.89</v>
      </c>
      <c r="I206" s="55">
        <f t="shared" si="3"/>
        <v>0</v>
      </c>
      <c r="J206" s="56">
        <v>0</v>
      </c>
    </row>
    <row r="207" spans="2:10" ht="17.25" x14ac:dyDescent="0.25">
      <c r="B207" s="29">
        <v>44617</v>
      </c>
      <c r="C207" s="29">
        <v>44617</v>
      </c>
      <c r="D207" s="24" t="s">
        <v>11</v>
      </c>
      <c r="E207" s="25" t="s">
        <v>946</v>
      </c>
      <c r="F207" s="27" t="s">
        <v>947</v>
      </c>
      <c r="G207" s="24" t="s">
        <v>14</v>
      </c>
      <c r="H207" s="58">
        <v>63.72</v>
      </c>
      <c r="I207" s="55">
        <f t="shared" si="3"/>
        <v>0</v>
      </c>
      <c r="J207" s="56">
        <v>0</v>
      </c>
    </row>
    <row r="208" spans="2:10" ht="17.25" x14ac:dyDescent="0.25">
      <c r="B208" s="29">
        <v>44291</v>
      </c>
      <c r="C208" s="29">
        <v>44291</v>
      </c>
      <c r="D208" s="24" t="s">
        <v>11</v>
      </c>
      <c r="E208" s="25" t="s">
        <v>950</v>
      </c>
      <c r="F208" s="27" t="s">
        <v>951</v>
      </c>
      <c r="G208" s="24" t="s">
        <v>14</v>
      </c>
      <c r="H208" s="58">
        <v>19.47</v>
      </c>
      <c r="I208" s="55">
        <f t="shared" si="3"/>
        <v>230135.4</v>
      </c>
      <c r="J208" s="56">
        <v>11820</v>
      </c>
    </row>
    <row r="209" spans="2:10" ht="17.25" x14ac:dyDescent="0.35">
      <c r="B209" s="29">
        <v>44656</v>
      </c>
      <c r="C209" s="29">
        <v>44656</v>
      </c>
      <c r="D209" s="24" t="s">
        <v>11</v>
      </c>
      <c r="E209" s="21" t="s">
        <v>1293</v>
      </c>
      <c r="F209" s="22" t="s">
        <v>1294</v>
      </c>
      <c r="G209" s="24" t="s">
        <v>14</v>
      </c>
      <c r="H209" s="54">
        <v>83672.899999999994</v>
      </c>
      <c r="I209" s="55">
        <f t="shared" si="3"/>
        <v>0</v>
      </c>
      <c r="J209" s="56">
        <v>0</v>
      </c>
    </row>
    <row r="210" spans="2:10" ht="17.25" x14ac:dyDescent="0.25">
      <c r="B210" s="29">
        <v>44468</v>
      </c>
      <c r="C210" s="29">
        <v>44468</v>
      </c>
      <c r="D210" s="24" t="s">
        <v>11</v>
      </c>
      <c r="E210" s="24" t="s">
        <v>1025</v>
      </c>
      <c r="F210" s="30" t="s">
        <v>1026</v>
      </c>
      <c r="G210" s="24" t="s">
        <v>14</v>
      </c>
      <c r="H210" s="54">
        <v>38823</v>
      </c>
      <c r="I210" s="55">
        <f t="shared" si="3"/>
        <v>0</v>
      </c>
      <c r="J210" s="56">
        <v>0</v>
      </c>
    </row>
    <row r="211" spans="2:10" ht="17.25" x14ac:dyDescent="0.25">
      <c r="B211" s="29">
        <v>42998</v>
      </c>
      <c r="C211" s="29">
        <v>42998</v>
      </c>
      <c r="D211" s="24" t="s">
        <v>11</v>
      </c>
      <c r="E211" s="23" t="s">
        <v>247</v>
      </c>
      <c r="F211" s="30" t="s">
        <v>248</v>
      </c>
      <c r="G211" s="24" t="s">
        <v>14</v>
      </c>
      <c r="H211" s="57">
        <v>82.6</v>
      </c>
      <c r="I211" s="55">
        <f t="shared" si="3"/>
        <v>578.19999999999993</v>
      </c>
      <c r="J211" s="56">
        <v>7</v>
      </c>
    </row>
    <row r="212" spans="2:10" ht="17.25" x14ac:dyDescent="0.25">
      <c r="B212" s="29" t="s">
        <v>249</v>
      </c>
      <c r="C212" s="29" t="s">
        <v>249</v>
      </c>
      <c r="D212" s="24" t="s">
        <v>11</v>
      </c>
      <c r="E212" s="23" t="s">
        <v>250</v>
      </c>
      <c r="F212" s="30" t="s">
        <v>251</v>
      </c>
      <c r="G212" s="24" t="s">
        <v>14</v>
      </c>
      <c r="H212" s="31">
        <v>129.54</v>
      </c>
      <c r="I212" s="55">
        <f t="shared" si="3"/>
        <v>906.78</v>
      </c>
      <c r="J212" s="56">
        <v>7</v>
      </c>
    </row>
    <row r="213" spans="2:10" ht="17.25" x14ac:dyDescent="0.25">
      <c r="B213" s="29">
        <v>42920</v>
      </c>
      <c r="C213" s="29">
        <v>42920</v>
      </c>
      <c r="D213" s="24" t="s">
        <v>11</v>
      </c>
      <c r="E213" s="23" t="s">
        <v>252</v>
      </c>
      <c r="F213" s="30" t="s">
        <v>253</v>
      </c>
      <c r="G213" s="24" t="s">
        <v>14</v>
      </c>
      <c r="H213" s="57">
        <v>200.6</v>
      </c>
      <c r="I213" s="55">
        <f t="shared" si="3"/>
        <v>0</v>
      </c>
      <c r="J213" s="56">
        <v>0</v>
      </c>
    </row>
    <row r="214" spans="2:10" ht="17.25" x14ac:dyDescent="0.35">
      <c r="B214" s="29">
        <v>44706</v>
      </c>
      <c r="C214" s="29">
        <v>44706</v>
      </c>
      <c r="D214" s="24" t="s">
        <v>11</v>
      </c>
      <c r="E214" s="21" t="s">
        <v>1271</v>
      </c>
      <c r="F214" s="22" t="s">
        <v>1272</v>
      </c>
      <c r="G214" s="24" t="s">
        <v>14</v>
      </c>
      <c r="H214" s="54">
        <v>708</v>
      </c>
      <c r="I214" s="55">
        <f t="shared" si="3"/>
        <v>0</v>
      </c>
      <c r="J214" s="56">
        <v>0</v>
      </c>
    </row>
    <row r="215" spans="2:10" ht="17.25" x14ac:dyDescent="0.35">
      <c r="B215" s="29">
        <v>44706</v>
      </c>
      <c r="C215" s="29">
        <v>44706</v>
      </c>
      <c r="D215" s="24" t="s">
        <v>11</v>
      </c>
      <c r="E215" s="21" t="s">
        <v>1267</v>
      </c>
      <c r="F215" s="22" t="s">
        <v>1268</v>
      </c>
      <c r="G215" s="24" t="s">
        <v>14</v>
      </c>
      <c r="H215" s="54">
        <v>767</v>
      </c>
      <c r="I215" s="55">
        <f t="shared" si="3"/>
        <v>0</v>
      </c>
      <c r="J215" s="56">
        <v>0</v>
      </c>
    </row>
    <row r="216" spans="2:10" ht="17.25" x14ac:dyDescent="0.35">
      <c r="B216" s="29">
        <v>44706</v>
      </c>
      <c r="C216" s="29">
        <v>44706</v>
      </c>
      <c r="D216" s="24" t="s">
        <v>11</v>
      </c>
      <c r="E216" s="21" t="s">
        <v>1269</v>
      </c>
      <c r="F216" s="22" t="s">
        <v>1270</v>
      </c>
      <c r="G216" s="24" t="s">
        <v>14</v>
      </c>
      <c r="H216" s="54">
        <v>649</v>
      </c>
      <c r="I216" s="55">
        <f t="shared" si="3"/>
        <v>0</v>
      </c>
      <c r="J216" s="56">
        <v>0</v>
      </c>
    </row>
    <row r="217" spans="2:10" ht="17.25" x14ac:dyDescent="0.25">
      <c r="B217" s="29">
        <v>44501</v>
      </c>
      <c r="C217" s="29">
        <v>44501</v>
      </c>
      <c r="D217" s="24" t="s">
        <v>11</v>
      </c>
      <c r="E217" s="24" t="s">
        <v>1123</v>
      </c>
      <c r="F217" s="30" t="s">
        <v>1124</v>
      </c>
      <c r="G217" s="24" t="s">
        <v>14</v>
      </c>
      <c r="H217" s="54">
        <v>708</v>
      </c>
      <c r="I217" s="55">
        <f t="shared" si="3"/>
        <v>0</v>
      </c>
      <c r="J217" s="56">
        <v>0</v>
      </c>
    </row>
    <row r="218" spans="2:10" ht="17.25" x14ac:dyDescent="0.25">
      <c r="B218" s="29">
        <v>43385</v>
      </c>
      <c r="C218" s="29">
        <v>43385</v>
      </c>
      <c r="D218" s="24" t="s">
        <v>11</v>
      </c>
      <c r="E218" s="23" t="s">
        <v>254</v>
      </c>
      <c r="F218" s="30" t="s">
        <v>255</v>
      </c>
      <c r="G218" s="24" t="s">
        <v>14</v>
      </c>
      <c r="H218" s="57">
        <v>3.93</v>
      </c>
      <c r="I218" s="55">
        <f t="shared" si="3"/>
        <v>1218.3</v>
      </c>
      <c r="J218" s="56">
        <v>310</v>
      </c>
    </row>
    <row r="219" spans="2:10" ht="17.25" x14ac:dyDescent="0.25">
      <c r="B219" s="29">
        <f>DATE(2018,11,14)</f>
        <v>43418</v>
      </c>
      <c r="C219" s="29">
        <f>DATE(2018,11,14)</f>
        <v>43418</v>
      </c>
      <c r="D219" s="24" t="s">
        <v>11</v>
      </c>
      <c r="E219" s="23" t="s">
        <v>256</v>
      </c>
      <c r="F219" s="30" t="s">
        <v>257</v>
      </c>
      <c r="G219" s="24" t="s">
        <v>14</v>
      </c>
      <c r="H219" s="57">
        <v>5.31</v>
      </c>
      <c r="I219" s="55">
        <f t="shared" si="3"/>
        <v>2453.2199999999998</v>
      </c>
      <c r="J219" s="56">
        <v>462</v>
      </c>
    </row>
    <row r="220" spans="2:10" ht="17.25" x14ac:dyDescent="0.25">
      <c r="B220" s="29">
        <v>44580</v>
      </c>
      <c r="C220" s="29">
        <v>44580</v>
      </c>
      <c r="D220" s="24" t="s">
        <v>11</v>
      </c>
      <c r="E220" s="23" t="s">
        <v>258</v>
      </c>
      <c r="F220" s="30" t="s">
        <v>259</v>
      </c>
      <c r="G220" s="24" t="s">
        <v>14</v>
      </c>
      <c r="H220" s="57">
        <v>195</v>
      </c>
      <c r="I220" s="55">
        <f t="shared" si="3"/>
        <v>7215</v>
      </c>
      <c r="J220" s="56">
        <v>37</v>
      </c>
    </row>
    <row r="221" spans="2:10" ht="17.25" x14ac:dyDescent="0.25">
      <c r="B221" s="29">
        <v>44418</v>
      </c>
      <c r="C221" s="29">
        <v>44418</v>
      </c>
      <c r="D221" s="24" t="s">
        <v>11</v>
      </c>
      <c r="E221" s="24" t="s">
        <v>1058</v>
      </c>
      <c r="F221" s="30" t="s">
        <v>1059</v>
      </c>
      <c r="G221" s="24" t="s">
        <v>14</v>
      </c>
      <c r="H221" s="54">
        <v>30624.98</v>
      </c>
      <c r="I221" s="55">
        <f t="shared" si="3"/>
        <v>0</v>
      </c>
      <c r="J221" s="56">
        <v>0</v>
      </c>
    </row>
    <row r="222" spans="2:10" ht="17.25" x14ac:dyDescent="0.25">
      <c r="B222" s="29">
        <v>42670</v>
      </c>
      <c r="C222" s="29">
        <v>42670</v>
      </c>
      <c r="D222" s="24" t="s">
        <v>11</v>
      </c>
      <c r="E222" s="23" t="s">
        <v>260</v>
      </c>
      <c r="F222" s="30" t="s">
        <v>261</v>
      </c>
      <c r="G222" s="24" t="s">
        <v>14</v>
      </c>
      <c r="H222" s="57">
        <v>7670</v>
      </c>
      <c r="I222" s="55">
        <f t="shared" si="3"/>
        <v>0</v>
      </c>
      <c r="J222" s="56">
        <v>0</v>
      </c>
    </row>
    <row r="223" spans="2:10" ht="17.25" x14ac:dyDescent="0.25">
      <c r="B223" s="29">
        <v>43350</v>
      </c>
      <c r="C223" s="29">
        <v>43350</v>
      </c>
      <c r="D223" s="24" t="s">
        <v>11</v>
      </c>
      <c r="E223" s="23" t="s">
        <v>262</v>
      </c>
      <c r="F223" s="30" t="s">
        <v>263</v>
      </c>
      <c r="G223" s="24" t="s">
        <v>14</v>
      </c>
      <c r="H223" s="57">
        <v>1829</v>
      </c>
      <c r="I223" s="55">
        <f t="shared" si="3"/>
        <v>40238</v>
      </c>
      <c r="J223" s="56">
        <v>22</v>
      </c>
    </row>
    <row r="224" spans="2:10" ht="17.25" x14ac:dyDescent="0.35">
      <c r="B224" s="29">
        <v>26</v>
      </c>
      <c r="C224" s="29">
        <v>26</v>
      </c>
      <c r="D224" s="24" t="s">
        <v>11</v>
      </c>
      <c r="E224" s="21" t="s">
        <v>1099</v>
      </c>
      <c r="F224" s="22" t="s">
        <v>1100</v>
      </c>
      <c r="G224" s="24" t="s">
        <v>14</v>
      </c>
      <c r="H224" s="54">
        <v>1755.25</v>
      </c>
      <c r="I224" s="55">
        <f t="shared" si="3"/>
        <v>0</v>
      </c>
      <c r="J224" s="56">
        <v>0</v>
      </c>
    </row>
    <row r="225" spans="2:10" ht="17.25" x14ac:dyDescent="0.25">
      <c r="B225" s="29">
        <v>44210</v>
      </c>
      <c r="C225" s="29">
        <v>44210</v>
      </c>
      <c r="D225" s="24" t="s">
        <v>11</v>
      </c>
      <c r="E225" s="23" t="s">
        <v>264</v>
      </c>
      <c r="F225" s="30" t="s">
        <v>265</v>
      </c>
      <c r="G225" s="24" t="s">
        <v>14</v>
      </c>
      <c r="H225" s="57">
        <v>327.25</v>
      </c>
      <c r="I225" s="55">
        <f t="shared" si="3"/>
        <v>981.75</v>
      </c>
      <c r="J225" s="56">
        <v>3</v>
      </c>
    </row>
    <row r="226" spans="2:10" ht="17.25" x14ac:dyDescent="0.25">
      <c r="B226" s="29">
        <v>44210</v>
      </c>
      <c r="C226" s="29">
        <v>44210</v>
      </c>
      <c r="D226" s="24" t="s">
        <v>11</v>
      </c>
      <c r="E226" s="23" t="s">
        <v>266</v>
      </c>
      <c r="F226" s="30" t="s">
        <v>267</v>
      </c>
      <c r="G226" s="24" t="s">
        <v>14</v>
      </c>
      <c r="H226" s="57">
        <v>327.25</v>
      </c>
      <c r="I226" s="55">
        <f t="shared" si="3"/>
        <v>7854</v>
      </c>
      <c r="J226" s="56">
        <v>24</v>
      </c>
    </row>
    <row r="227" spans="2:10" ht="17.25" x14ac:dyDescent="0.25">
      <c r="B227" s="29">
        <v>44210</v>
      </c>
      <c r="C227" s="29">
        <v>44210</v>
      </c>
      <c r="D227" s="24" t="s">
        <v>11</v>
      </c>
      <c r="E227" s="23" t="s">
        <v>268</v>
      </c>
      <c r="F227" s="30" t="s">
        <v>269</v>
      </c>
      <c r="G227" s="24" t="s">
        <v>14</v>
      </c>
      <c r="H227" s="57">
        <v>327.25</v>
      </c>
      <c r="I227" s="55">
        <f t="shared" si="3"/>
        <v>12435.5</v>
      </c>
      <c r="J227" s="56">
        <v>38</v>
      </c>
    </row>
    <row r="228" spans="2:10" ht="17.25" x14ac:dyDescent="0.25">
      <c r="B228" s="29">
        <v>44210</v>
      </c>
      <c r="C228" s="29">
        <v>44210</v>
      </c>
      <c r="D228" s="24" t="s">
        <v>11</v>
      </c>
      <c r="E228" s="23" t="s">
        <v>270</v>
      </c>
      <c r="F228" s="30" t="s">
        <v>271</v>
      </c>
      <c r="G228" s="24" t="s">
        <v>14</v>
      </c>
      <c r="H228" s="57">
        <v>327.25</v>
      </c>
      <c r="I228" s="55">
        <f t="shared" si="3"/>
        <v>2945.25</v>
      </c>
      <c r="J228" s="56">
        <v>9</v>
      </c>
    </row>
    <row r="229" spans="2:10" ht="17.25" x14ac:dyDescent="0.25">
      <c r="B229" s="29">
        <v>44707</v>
      </c>
      <c r="C229" s="29">
        <v>44707</v>
      </c>
      <c r="D229" s="24" t="s">
        <v>11</v>
      </c>
      <c r="E229" s="23" t="s">
        <v>272</v>
      </c>
      <c r="F229" s="30" t="s">
        <v>273</v>
      </c>
      <c r="G229" s="24" t="s">
        <v>14</v>
      </c>
      <c r="H229" s="57">
        <v>22</v>
      </c>
      <c r="I229" s="55">
        <f t="shared" si="3"/>
        <v>0</v>
      </c>
      <c r="J229" s="56">
        <v>0</v>
      </c>
    </row>
    <row r="230" spans="2:10" ht="17.25" x14ac:dyDescent="0.25">
      <c r="B230" s="29">
        <v>44707</v>
      </c>
      <c r="C230" s="29">
        <v>44707</v>
      </c>
      <c r="D230" s="24" t="s">
        <v>11</v>
      </c>
      <c r="E230" s="23" t="s">
        <v>274</v>
      </c>
      <c r="F230" s="30" t="s">
        <v>275</v>
      </c>
      <c r="G230" s="24" t="s">
        <v>14</v>
      </c>
      <c r="H230" s="57">
        <v>22</v>
      </c>
      <c r="I230" s="55">
        <f t="shared" si="3"/>
        <v>1386</v>
      </c>
      <c r="J230" s="56">
        <v>63</v>
      </c>
    </row>
    <row r="231" spans="2:10" ht="17.25" x14ac:dyDescent="0.25">
      <c r="B231" s="29">
        <v>44707</v>
      </c>
      <c r="C231" s="29">
        <v>44707</v>
      </c>
      <c r="D231" s="24" t="s">
        <v>11</v>
      </c>
      <c r="E231" s="23" t="s">
        <v>276</v>
      </c>
      <c r="F231" s="30" t="s">
        <v>277</v>
      </c>
      <c r="G231" s="24" t="s">
        <v>14</v>
      </c>
      <c r="H231" s="57">
        <v>22</v>
      </c>
      <c r="I231" s="55">
        <f t="shared" si="3"/>
        <v>1188</v>
      </c>
      <c r="J231" s="56">
        <v>54</v>
      </c>
    </row>
    <row r="232" spans="2:10" ht="17.25" x14ac:dyDescent="0.25">
      <c r="B232" s="29">
        <v>42150</v>
      </c>
      <c r="C232" s="29">
        <v>42150</v>
      </c>
      <c r="D232" s="24" t="s">
        <v>11</v>
      </c>
      <c r="E232" s="23" t="s">
        <v>278</v>
      </c>
      <c r="F232" s="30" t="s">
        <v>279</v>
      </c>
      <c r="G232" s="24" t="s">
        <v>14</v>
      </c>
      <c r="H232" s="57">
        <v>32.450000000000003</v>
      </c>
      <c r="I232" s="55">
        <f t="shared" si="3"/>
        <v>454.30000000000007</v>
      </c>
      <c r="J232" s="56">
        <v>14</v>
      </c>
    </row>
    <row r="233" spans="2:10" ht="17.25" x14ac:dyDescent="0.25">
      <c r="B233" s="29">
        <v>41786</v>
      </c>
      <c r="C233" s="29">
        <v>41786</v>
      </c>
      <c r="D233" s="24" t="s">
        <v>11</v>
      </c>
      <c r="E233" s="23" t="s">
        <v>280</v>
      </c>
      <c r="F233" s="30" t="s">
        <v>281</v>
      </c>
      <c r="G233" s="24" t="s">
        <v>14</v>
      </c>
      <c r="H233" s="57">
        <v>718.44</v>
      </c>
      <c r="I233" s="55">
        <f t="shared" si="3"/>
        <v>0</v>
      </c>
      <c r="J233" s="56">
        <v>0</v>
      </c>
    </row>
    <row r="234" spans="2:10" ht="17.25" x14ac:dyDescent="0.35">
      <c r="B234" s="29">
        <v>44523</v>
      </c>
      <c r="C234" s="29">
        <v>44523</v>
      </c>
      <c r="D234" s="24" t="s">
        <v>11</v>
      </c>
      <c r="E234" s="21" t="s">
        <v>1103</v>
      </c>
      <c r="F234" s="22" t="s">
        <v>1104</v>
      </c>
      <c r="G234" s="24" t="s">
        <v>14</v>
      </c>
      <c r="H234" s="54">
        <v>466.1</v>
      </c>
      <c r="I234" s="55">
        <f t="shared" si="3"/>
        <v>21906.7</v>
      </c>
      <c r="J234" s="56">
        <v>47</v>
      </c>
    </row>
    <row r="235" spans="2:10" ht="17.25" x14ac:dyDescent="0.25">
      <c r="B235" s="29">
        <v>41802</v>
      </c>
      <c r="C235" s="29">
        <v>41802</v>
      </c>
      <c r="D235" s="24" t="s">
        <v>11</v>
      </c>
      <c r="E235" s="23" t="s">
        <v>282</v>
      </c>
      <c r="F235" s="30" t="s">
        <v>283</v>
      </c>
      <c r="G235" s="24" t="s">
        <v>14</v>
      </c>
      <c r="H235" s="57">
        <v>1867.62</v>
      </c>
      <c r="I235" s="55">
        <f t="shared" si="3"/>
        <v>0</v>
      </c>
      <c r="J235" s="56">
        <v>0</v>
      </c>
    </row>
    <row r="236" spans="2:10" ht="17.25" x14ac:dyDescent="0.25">
      <c r="B236" s="29">
        <v>44244</v>
      </c>
      <c r="C236" s="29">
        <v>44244</v>
      </c>
      <c r="D236" s="24" t="s">
        <v>11</v>
      </c>
      <c r="E236" s="23" t="s">
        <v>284</v>
      </c>
      <c r="F236" s="30" t="s">
        <v>285</v>
      </c>
      <c r="G236" s="24" t="s">
        <v>14</v>
      </c>
      <c r="H236" s="57">
        <v>20.65</v>
      </c>
      <c r="I236" s="55">
        <f t="shared" si="3"/>
        <v>0</v>
      </c>
      <c r="J236" s="56">
        <v>0</v>
      </c>
    </row>
    <row r="237" spans="2:10" ht="17.25" x14ac:dyDescent="0.25">
      <c r="B237" s="29">
        <v>44244</v>
      </c>
      <c r="C237" s="29">
        <v>44244</v>
      </c>
      <c r="D237" s="24"/>
      <c r="E237" s="24" t="s">
        <v>286</v>
      </c>
      <c r="F237" s="30" t="s">
        <v>287</v>
      </c>
      <c r="G237" s="24" t="s">
        <v>14</v>
      </c>
      <c r="H237" s="58">
        <v>20.65</v>
      </c>
      <c r="I237" s="55">
        <f t="shared" si="3"/>
        <v>0</v>
      </c>
      <c r="J237" s="56">
        <v>0</v>
      </c>
    </row>
    <row r="238" spans="2:10" ht="17.25" x14ac:dyDescent="0.25">
      <c r="B238" s="29">
        <v>44244</v>
      </c>
      <c r="C238" s="29">
        <v>44244</v>
      </c>
      <c r="D238" s="24"/>
      <c r="E238" s="24" t="s">
        <v>288</v>
      </c>
      <c r="F238" s="30" t="s">
        <v>289</v>
      </c>
      <c r="G238" s="24" t="s">
        <v>14</v>
      </c>
      <c r="H238" s="58">
        <v>20.65</v>
      </c>
      <c r="I238" s="55">
        <f t="shared" si="3"/>
        <v>4130</v>
      </c>
      <c r="J238" s="56">
        <v>200</v>
      </c>
    </row>
    <row r="239" spans="2:10" ht="17.25" x14ac:dyDescent="0.25">
      <c r="B239" s="29">
        <v>44707</v>
      </c>
      <c r="C239" s="29">
        <v>44707</v>
      </c>
      <c r="D239" s="24" t="s">
        <v>11</v>
      </c>
      <c r="E239" s="23" t="s">
        <v>290</v>
      </c>
      <c r="F239" s="30" t="s">
        <v>291</v>
      </c>
      <c r="G239" s="24" t="s">
        <v>14</v>
      </c>
      <c r="H239" s="57">
        <v>5.1100000000000003</v>
      </c>
      <c r="I239" s="55">
        <f t="shared" si="3"/>
        <v>15238.02</v>
      </c>
      <c r="J239" s="56">
        <v>2982</v>
      </c>
    </row>
    <row r="240" spans="2:10" ht="17.25" x14ac:dyDescent="0.25">
      <c r="B240" s="29">
        <v>44742</v>
      </c>
      <c r="C240" s="29">
        <v>44742</v>
      </c>
      <c r="D240" s="24" t="s">
        <v>11</v>
      </c>
      <c r="E240" s="23" t="s">
        <v>292</v>
      </c>
      <c r="F240" s="30" t="s">
        <v>293</v>
      </c>
      <c r="G240" s="24" t="s">
        <v>14</v>
      </c>
      <c r="H240" s="57">
        <v>3.54</v>
      </c>
      <c r="I240" s="55">
        <f t="shared" si="3"/>
        <v>49159.98</v>
      </c>
      <c r="J240" s="56">
        <v>13887</v>
      </c>
    </row>
    <row r="241" spans="2:10" ht="17.25" x14ac:dyDescent="0.25">
      <c r="B241" s="29">
        <v>44244</v>
      </c>
      <c r="C241" s="29">
        <v>44244</v>
      </c>
      <c r="D241" s="24" t="s">
        <v>11</v>
      </c>
      <c r="E241" s="23" t="s">
        <v>294</v>
      </c>
      <c r="F241" s="30" t="s">
        <v>295</v>
      </c>
      <c r="G241" s="24" t="s">
        <v>14</v>
      </c>
      <c r="H241" s="57">
        <v>20.65</v>
      </c>
      <c r="I241" s="55">
        <f t="shared" si="3"/>
        <v>2581.25</v>
      </c>
      <c r="J241" s="56">
        <v>125</v>
      </c>
    </row>
    <row r="242" spans="2:10" ht="17.25" x14ac:dyDescent="0.25">
      <c r="B242" s="29">
        <v>44382</v>
      </c>
      <c r="C242" s="29">
        <v>44382</v>
      </c>
      <c r="D242" s="24" t="s">
        <v>11</v>
      </c>
      <c r="E242" s="24" t="s">
        <v>995</v>
      </c>
      <c r="F242" s="30" t="s">
        <v>996</v>
      </c>
      <c r="G242" s="24" t="s">
        <v>14</v>
      </c>
      <c r="H242" s="58">
        <v>25.56</v>
      </c>
      <c r="I242" s="55">
        <f t="shared" si="3"/>
        <v>0</v>
      </c>
      <c r="J242" s="56">
        <v>0</v>
      </c>
    </row>
    <row r="243" spans="2:10" ht="34.5" x14ac:dyDescent="0.25">
      <c r="B243" s="29">
        <v>44413</v>
      </c>
      <c r="C243" s="29">
        <v>44413</v>
      </c>
      <c r="D243" s="24" t="s">
        <v>11</v>
      </c>
      <c r="E243" s="23" t="s">
        <v>296</v>
      </c>
      <c r="F243" s="30" t="s">
        <v>297</v>
      </c>
      <c r="G243" s="24" t="s">
        <v>14</v>
      </c>
      <c r="H243" s="57">
        <v>27.51</v>
      </c>
      <c r="I243" s="55">
        <f t="shared" si="3"/>
        <v>687.75</v>
      </c>
      <c r="J243" s="56">
        <v>25</v>
      </c>
    </row>
    <row r="244" spans="2:10" ht="17.25" x14ac:dyDescent="0.25">
      <c r="B244" s="29">
        <v>42597</v>
      </c>
      <c r="C244" s="29">
        <v>42597</v>
      </c>
      <c r="D244" s="24" t="s">
        <v>11</v>
      </c>
      <c r="E244" s="23" t="s">
        <v>298</v>
      </c>
      <c r="F244" s="30" t="s">
        <v>299</v>
      </c>
      <c r="G244" s="24" t="s">
        <v>14</v>
      </c>
      <c r="H244" s="57">
        <v>47.2</v>
      </c>
      <c r="I244" s="55">
        <f t="shared" si="3"/>
        <v>4106.4000000000005</v>
      </c>
      <c r="J244" s="56">
        <v>87</v>
      </c>
    </row>
    <row r="245" spans="2:10" ht="17.25" x14ac:dyDescent="0.25">
      <c r="B245" s="29">
        <v>44707</v>
      </c>
      <c r="C245" s="29">
        <v>44707</v>
      </c>
      <c r="D245" s="24" t="s">
        <v>11</v>
      </c>
      <c r="E245" s="25" t="s">
        <v>908</v>
      </c>
      <c r="F245" s="27" t="s">
        <v>909</v>
      </c>
      <c r="G245" s="24" t="s">
        <v>14</v>
      </c>
      <c r="H245" s="58">
        <v>135.01</v>
      </c>
      <c r="I245" s="55">
        <f t="shared" si="3"/>
        <v>4725.3499999999995</v>
      </c>
      <c r="J245" s="56">
        <v>35</v>
      </c>
    </row>
    <row r="246" spans="2:10" ht="34.5" x14ac:dyDescent="0.25">
      <c r="B246" s="29">
        <v>44333</v>
      </c>
      <c r="C246" s="29">
        <v>44333</v>
      </c>
      <c r="D246" s="24" t="s">
        <v>11</v>
      </c>
      <c r="E246" s="24" t="s">
        <v>968</v>
      </c>
      <c r="F246" s="30" t="s">
        <v>969</v>
      </c>
      <c r="G246" s="24" t="s">
        <v>14</v>
      </c>
      <c r="H246" s="58">
        <v>1.72</v>
      </c>
      <c r="I246" s="55">
        <f t="shared" si="3"/>
        <v>0</v>
      </c>
      <c r="J246" s="56">
        <v>0</v>
      </c>
    </row>
    <row r="247" spans="2:10" ht="17.25" x14ac:dyDescent="0.25">
      <c r="B247" s="29">
        <v>44315</v>
      </c>
      <c r="C247" s="29">
        <v>44315</v>
      </c>
      <c r="D247" s="24" t="s">
        <v>11</v>
      </c>
      <c r="E247" s="24" t="s">
        <v>1001</v>
      </c>
      <c r="F247" s="30" t="s">
        <v>1002</v>
      </c>
      <c r="G247" s="24" t="s">
        <v>14</v>
      </c>
      <c r="H247" s="58">
        <v>0.69</v>
      </c>
      <c r="I247" s="55">
        <f t="shared" si="3"/>
        <v>0</v>
      </c>
      <c r="J247" s="56">
        <v>0</v>
      </c>
    </row>
    <row r="248" spans="2:10" ht="34.5" x14ac:dyDescent="0.25">
      <c r="B248" s="29">
        <v>44277</v>
      </c>
      <c r="C248" s="29">
        <v>44277</v>
      </c>
      <c r="D248" s="24" t="s">
        <v>11</v>
      </c>
      <c r="E248" s="24" t="s">
        <v>942</v>
      </c>
      <c r="F248" s="30" t="s">
        <v>943</v>
      </c>
      <c r="G248" s="24" t="s">
        <v>14</v>
      </c>
      <c r="H248" s="58">
        <v>136</v>
      </c>
      <c r="I248" s="55">
        <f t="shared" si="3"/>
        <v>0</v>
      </c>
      <c r="J248" s="56">
        <v>0</v>
      </c>
    </row>
    <row r="249" spans="2:10" ht="17.25" x14ac:dyDescent="0.25">
      <c r="B249" s="29">
        <v>40242</v>
      </c>
      <c r="C249" s="29">
        <v>40242</v>
      </c>
      <c r="D249" s="24" t="s">
        <v>11</v>
      </c>
      <c r="E249" s="23" t="s">
        <v>300</v>
      </c>
      <c r="F249" s="30" t="s">
        <v>301</v>
      </c>
      <c r="G249" s="24" t="s">
        <v>14</v>
      </c>
      <c r="H249" s="57">
        <v>261</v>
      </c>
      <c r="I249" s="55">
        <f t="shared" si="3"/>
        <v>10440</v>
      </c>
      <c r="J249" s="56">
        <v>40</v>
      </c>
    </row>
    <row r="250" spans="2:10" ht="17.25" x14ac:dyDescent="0.25">
      <c r="B250" s="29">
        <v>43378</v>
      </c>
      <c r="C250" s="29">
        <v>43378</v>
      </c>
      <c r="D250" s="24" t="s">
        <v>11</v>
      </c>
      <c r="E250" s="23" t="s">
        <v>302</v>
      </c>
      <c r="F250" s="30" t="s">
        <v>303</v>
      </c>
      <c r="G250" s="24" t="s">
        <v>14</v>
      </c>
      <c r="H250" s="57">
        <v>72.959999999999994</v>
      </c>
      <c r="I250" s="55">
        <f t="shared" si="3"/>
        <v>6931.2</v>
      </c>
      <c r="J250" s="56">
        <v>95</v>
      </c>
    </row>
    <row r="251" spans="2:10" ht="17.25" x14ac:dyDescent="0.25">
      <c r="B251" s="29">
        <v>44455</v>
      </c>
      <c r="C251" s="29">
        <v>44455</v>
      </c>
      <c r="D251" s="24" t="s">
        <v>11</v>
      </c>
      <c r="E251" s="23" t="s">
        <v>304</v>
      </c>
      <c r="F251" s="30" t="s">
        <v>305</v>
      </c>
      <c r="G251" s="24" t="s">
        <v>14</v>
      </c>
      <c r="H251" s="57">
        <v>112.19</v>
      </c>
      <c r="I251" s="55">
        <f t="shared" si="3"/>
        <v>58787.56</v>
      </c>
      <c r="J251" s="56">
        <v>524</v>
      </c>
    </row>
    <row r="252" spans="2:10" ht="17.25" x14ac:dyDescent="0.25">
      <c r="B252" s="29">
        <v>43297</v>
      </c>
      <c r="C252" s="29">
        <v>43297</v>
      </c>
      <c r="D252" s="24" t="s">
        <v>11</v>
      </c>
      <c r="E252" s="23" t="s">
        <v>306</v>
      </c>
      <c r="F252" s="30" t="s">
        <v>307</v>
      </c>
      <c r="G252" s="24" t="s">
        <v>14</v>
      </c>
      <c r="H252" s="57">
        <v>106.2</v>
      </c>
      <c r="I252" s="55">
        <f t="shared" si="3"/>
        <v>84960</v>
      </c>
      <c r="J252" s="56">
        <v>800</v>
      </c>
    </row>
    <row r="253" spans="2:10" ht="17.25" x14ac:dyDescent="0.25">
      <c r="B253" s="29">
        <v>44593</v>
      </c>
      <c r="C253" s="29">
        <v>44593</v>
      </c>
      <c r="D253" s="24" t="s">
        <v>11</v>
      </c>
      <c r="E253" s="23" t="s">
        <v>308</v>
      </c>
      <c r="F253" s="30" t="s">
        <v>309</v>
      </c>
      <c r="G253" s="24" t="s">
        <v>14</v>
      </c>
      <c r="H253" s="57">
        <v>840</v>
      </c>
      <c r="I253" s="55">
        <f t="shared" si="3"/>
        <v>210840</v>
      </c>
      <c r="J253" s="56">
        <v>251</v>
      </c>
    </row>
    <row r="254" spans="2:10" ht="17.25" x14ac:dyDescent="0.25">
      <c r="B254" s="29">
        <v>40638</v>
      </c>
      <c r="C254" s="29">
        <v>40638</v>
      </c>
      <c r="D254" s="24" t="s">
        <v>11</v>
      </c>
      <c r="E254" s="23" t="s">
        <v>310</v>
      </c>
      <c r="F254" s="30" t="s">
        <v>311</v>
      </c>
      <c r="G254" s="24" t="s">
        <v>14</v>
      </c>
      <c r="H254" s="57">
        <v>65.069999999999993</v>
      </c>
      <c r="I254" s="55">
        <f t="shared" si="3"/>
        <v>3578.8499999999995</v>
      </c>
      <c r="J254" s="56">
        <v>55</v>
      </c>
    </row>
    <row r="255" spans="2:10" ht="17.25" x14ac:dyDescent="0.25">
      <c r="B255" s="29">
        <v>44735</v>
      </c>
      <c r="C255" s="29">
        <v>44735</v>
      </c>
      <c r="D255" s="24" t="s">
        <v>11</v>
      </c>
      <c r="E255" s="24" t="s">
        <v>988</v>
      </c>
      <c r="F255" s="30" t="s">
        <v>989</v>
      </c>
      <c r="G255" s="24" t="s">
        <v>990</v>
      </c>
      <c r="H255" s="58">
        <v>1110</v>
      </c>
      <c r="I255" s="55">
        <f t="shared" si="3"/>
        <v>0</v>
      </c>
      <c r="J255" s="56">
        <v>0</v>
      </c>
    </row>
    <row r="256" spans="2:10" ht="17.25" x14ac:dyDescent="0.25">
      <c r="B256" s="29">
        <v>44466</v>
      </c>
      <c r="C256" s="29">
        <v>44466</v>
      </c>
      <c r="D256" s="24" t="s">
        <v>11</v>
      </c>
      <c r="E256" s="24" t="s">
        <v>1038</v>
      </c>
      <c r="F256" s="30" t="s">
        <v>1039</v>
      </c>
      <c r="G256" s="24" t="s">
        <v>990</v>
      </c>
      <c r="H256" s="54">
        <v>1433.7</v>
      </c>
      <c r="I256" s="55">
        <f t="shared" si="3"/>
        <v>0</v>
      </c>
      <c r="J256" s="56">
        <v>0</v>
      </c>
    </row>
    <row r="257" spans="2:10" ht="17.25" x14ac:dyDescent="0.25">
      <c r="B257" s="29">
        <v>44400</v>
      </c>
      <c r="C257" s="29">
        <v>44400</v>
      </c>
      <c r="D257" s="24" t="s">
        <v>11</v>
      </c>
      <c r="E257" s="23" t="s">
        <v>312</v>
      </c>
      <c r="F257" s="30" t="s">
        <v>313</v>
      </c>
      <c r="G257" s="24" t="s">
        <v>14</v>
      </c>
      <c r="H257" s="57">
        <v>981.76</v>
      </c>
      <c r="I257" s="55">
        <f t="shared" si="3"/>
        <v>0</v>
      </c>
      <c r="J257" s="56">
        <v>0</v>
      </c>
    </row>
    <row r="258" spans="2:10" ht="17.25" x14ac:dyDescent="0.25">
      <c r="B258" s="29">
        <v>43343</v>
      </c>
      <c r="C258" s="29">
        <v>43343</v>
      </c>
      <c r="D258" s="24" t="s">
        <v>11</v>
      </c>
      <c r="E258" s="23" t="s">
        <v>314</v>
      </c>
      <c r="F258" s="30" t="s">
        <v>315</v>
      </c>
      <c r="G258" s="24" t="s">
        <v>14</v>
      </c>
      <c r="H258" s="57">
        <v>1475</v>
      </c>
      <c r="I258" s="55">
        <f t="shared" si="3"/>
        <v>0</v>
      </c>
      <c r="J258" s="56">
        <v>0</v>
      </c>
    </row>
    <row r="259" spans="2:10" ht="17.25" x14ac:dyDescent="0.25">
      <c r="B259" s="29">
        <v>44580</v>
      </c>
      <c r="C259" s="29">
        <v>44580</v>
      </c>
      <c r="D259" s="24" t="s">
        <v>11</v>
      </c>
      <c r="E259" s="25" t="s">
        <v>1182</v>
      </c>
      <c r="F259" s="26" t="s">
        <v>1183</v>
      </c>
      <c r="G259" s="24" t="s">
        <v>14</v>
      </c>
      <c r="H259" s="54">
        <v>765.82</v>
      </c>
      <c r="I259" s="55">
        <f t="shared" si="3"/>
        <v>1531.64</v>
      </c>
      <c r="J259" s="56">
        <v>2</v>
      </c>
    </row>
    <row r="260" spans="2:10" ht="17.25" x14ac:dyDescent="0.25">
      <c r="B260" s="29">
        <v>44411</v>
      </c>
      <c r="C260" s="29">
        <v>44411</v>
      </c>
      <c r="D260" s="24" t="s">
        <v>11</v>
      </c>
      <c r="E260" s="23" t="s">
        <v>316</v>
      </c>
      <c r="F260" s="30" t="s">
        <v>317</v>
      </c>
      <c r="G260" s="24" t="s">
        <v>14</v>
      </c>
      <c r="H260" s="57">
        <v>514</v>
      </c>
      <c r="I260" s="55">
        <f t="shared" si="3"/>
        <v>798242</v>
      </c>
      <c r="J260" s="56">
        <v>1553</v>
      </c>
    </row>
    <row r="261" spans="2:10" ht="17.25" x14ac:dyDescent="0.25">
      <c r="B261" s="29">
        <v>44370</v>
      </c>
      <c r="C261" s="29">
        <v>44370</v>
      </c>
      <c r="D261" s="24" t="s">
        <v>11</v>
      </c>
      <c r="E261" s="25" t="s">
        <v>1005</v>
      </c>
      <c r="F261" s="30" t="s">
        <v>1006</v>
      </c>
      <c r="G261" s="24" t="s">
        <v>14</v>
      </c>
      <c r="H261" s="58">
        <v>2.2200000000000002</v>
      </c>
      <c r="I261" s="55">
        <f t="shared" si="3"/>
        <v>0</v>
      </c>
      <c r="J261" s="56">
        <v>0</v>
      </c>
    </row>
    <row r="262" spans="2:10" ht="17.25" x14ac:dyDescent="0.25">
      <c r="B262" s="29">
        <v>44336</v>
      </c>
      <c r="C262" s="29">
        <v>44336</v>
      </c>
      <c r="D262" s="24" t="s">
        <v>11</v>
      </c>
      <c r="E262" s="24" t="s">
        <v>997</v>
      </c>
      <c r="F262" s="30" t="s">
        <v>998</v>
      </c>
      <c r="G262" s="24" t="s">
        <v>14</v>
      </c>
      <c r="H262" s="58">
        <v>10.51</v>
      </c>
      <c r="I262" s="55">
        <f t="shared" si="3"/>
        <v>0</v>
      </c>
      <c r="J262" s="56">
        <v>0</v>
      </c>
    </row>
    <row r="263" spans="2:10" ht="17.25" x14ac:dyDescent="0.25">
      <c r="B263" s="29">
        <v>44593</v>
      </c>
      <c r="C263" s="29">
        <v>44593</v>
      </c>
      <c r="D263" s="24" t="s">
        <v>11</v>
      </c>
      <c r="E263" s="23" t="s">
        <v>318</v>
      </c>
      <c r="F263" s="30" t="s">
        <v>319</v>
      </c>
      <c r="G263" s="24" t="s">
        <v>14</v>
      </c>
      <c r="H263" s="57">
        <v>141.6</v>
      </c>
      <c r="I263" s="55">
        <f t="shared" ref="I263:I326" si="4">+H263*J263</f>
        <v>849.59999999999991</v>
      </c>
      <c r="J263" s="56">
        <v>6</v>
      </c>
    </row>
    <row r="264" spans="2:10" ht="17.25" x14ac:dyDescent="0.25">
      <c r="B264" s="29">
        <v>44504</v>
      </c>
      <c r="C264" s="29">
        <v>44504</v>
      </c>
      <c r="D264" s="24" t="s">
        <v>11</v>
      </c>
      <c r="E264" s="24" t="s">
        <v>1097</v>
      </c>
      <c r="F264" s="30" t="s">
        <v>1098</v>
      </c>
      <c r="G264" s="24" t="s">
        <v>28</v>
      </c>
      <c r="H264" s="54">
        <v>139</v>
      </c>
      <c r="I264" s="55">
        <f t="shared" si="4"/>
        <v>0</v>
      </c>
      <c r="J264" s="56">
        <v>0</v>
      </c>
    </row>
    <row r="265" spans="2:10" ht="17.25" x14ac:dyDescent="0.25">
      <c r="B265" s="29">
        <v>44417</v>
      </c>
      <c r="C265" s="29">
        <v>44417</v>
      </c>
      <c r="D265" s="24" t="s">
        <v>11</v>
      </c>
      <c r="E265" s="23" t="s">
        <v>320</v>
      </c>
      <c r="F265" s="30" t="s">
        <v>321</v>
      </c>
      <c r="G265" s="24" t="s">
        <v>14</v>
      </c>
      <c r="H265" s="57">
        <v>35</v>
      </c>
      <c r="I265" s="55">
        <f t="shared" si="4"/>
        <v>11900</v>
      </c>
      <c r="J265" s="56">
        <v>340</v>
      </c>
    </row>
    <row r="266" spans="2:10" ht="17.25" x14ac:dyDescent="0.25">
      <c r="B266" s="29">
        <v>43937</v>
      </c>
      <c r="C266" s="29">
        <v>43937</v>
      </c>
      <c r="D266" s="24" t="s">
        <v>11</v>
      </c>
      <c r="E266" s="25" t="s">
        <v>322</v>
      </c>
      <c r="F266" s="27" t="s">
        <v>323</v>
      </c>
      <c r="G266" s="24" t="s">
        <v>14</v>
      </c>
      <c r="H266" s="58">
        <v>575</v>
      </c>
      <c r="I266" s="55">
        <f t="shared" si="4"/>
        <v>426650</v>
      </c>
      <c r="J266" s="56">
        <v>742</v>
      </c>
    </row>
    <row r="267" spans="2:10" ht="17.25" x14ac:dyDescent="0.25">
      <c r="B267" s="29">
        <v>44720</v>
      </c>
      <c r="C267" s="29">
        <v>44720</v>
      </c>
      <c r="D267" s="24" t="s">
        <v>11</v>
      </c>
      <c r="E267" s="25" t="s">
        <v>324</v>
      </c>
      <c r="F267" s="27" t="s">
        <v>325</v>
      </c>
      <c r="G267" s="24" t="s">
        <v>14</v>
      </c>
      <c r="H267" s="58">
        <v>118</v>
      </c>
      <c r="I267" s="55">
        <f t="shared" si="4"/>
        <v>43660</v>
      </c>
      <c r="J267" s="56">
        <v>370</v>
      </c>
    </row>
    <row r="268" spans="2:10" ht="17.25" x14ac:dyDescent="0.25">
      <c r="B268" s="29">
        <v>44707</v>
      </c>
      <c r="C268" s="29">
        <v>44707</v>
      </c>
      <c r="D268" s="24" t="s">
        <v>11</v>
      </c>
      <c r="E268" s="23" t="s">
        <v>326</v>
      </c>
      <c r="F268" s="30" t="s">
        <v>327</v>
      </c>
      <c r="G268" s="24" t="s">
        <v>14</v>
      </c>
      <c r="H268" s="57">
        <v>5.31</v>
      </c>
      <c r="I268" s="55">
        <f t="shared" si="4"/>
        <v>1523.9699999999998</v>
      </c>
      <c r="J268" s="56">
        <v>287</v>
      </c>
    </row>
    <row r="269" spans="2:10" ht="17.25" x14ac:dyDescent="0.25">
      <c r="B269" s="29">
        <v>43136</v>
      </c>
      <c r="C269" s="29">
        <v>43136</v>
      </c>
      <c r="D269" s="24" t="s">
        <v>11</v>
      </c>
      <c r="E269" s="23" t="s">
        <v>328</v>
      </c>
      <c r="F269" s="30" t="s">
        <v>329</v>
      </c>
      <c r="G269" s="24" t="s">
        <v>14</v>
      </c>
      <c r="H269" s="57">
        <v>590</v>
      </c>
      <c r="I269" s="55">
        <f t="shared" si="4"/>
        <v>0</v>
      </c>
      <c r="J269" s="56">
        <v>0</v>
      </c>
    </row>
    <row r="270" spans="2:10" ht="17.25" x14ac:dyDescent="0.25">
      <c r="B270" s="29">
        <f>DATE(2018,10,8)</f>
        <v>43381</v>
      </c>
      <c r="C270" s="29">
        <f>DATE(2018,10,8)</f>
        <v>43381</v>
      </c>
      <c r="D270" s="24" t="s">
        <v>11</v>
      </c>
      <c r="E270" s="23" t="s">
        <v>330</v>
      </c>
      <c r="F270" s="30" t="s">
        <v>331</v>
      </c>
      <c r="G270" s="24" t="s">
        <v>14</v>
      </c>
      <c r="H270" s="57">
        <v>590</v>
      </c>
      <c r="I270" s="55">
        <f t="shared" si="4"/>
        <v>0</v>
      </c>
      <c r="J270" s="56">
        <v>0</v>
      </c>
    </row>
    <row r="271" spans="2:10" ht="17.25" x14ac:dyDescent="0.25">
      <c r="B271" s="29">
        <v>44335</v>
      </c>
      <c r="C271" s="29">
        <v>44335</v>
      </c>
      <c r="D271" s="24" t="s">
        <v>11</v>
      </c>
      <c r="E271" s="25" t="s">
        <v>1021</v>
      </c>
      <c r="F271" s="27" t="s">
        <v>1022</v>
      </c>
      <c r="G271" s="24" t="s">
        <v>14</v>
      </c>
      <c r="H271" s="58">
        <v>82.6</v>
      </c>
      <c r="I271" s="55">
        <f t="shared" si="4"/>
        <v>0</v>
      </c>
      <c r="J271" s="56">
        <v>0</v>
      </c>
    </row>
    <row r="272" spans="2:10" ht="17.25" x14ac:dyDescent="0.25">
      <c r="B272" s="29">
        <v>44327</v>
      </c>
      <c r="C272" s="29">
        <v>44327</v>
      </c>
      <c r="D272" s="24" t="s">
        <v>11</v>
      </c>
      <c r="E272" s="25" t="s">
        <v>1017</v>
      </c>
      <c r="F272" s="27" t="s">
        <v>1018</v>
      </c>
      <c r="G272" s="24" t="s">
        <v>14</v>
      </c>
      <c r="H272" s="58">
        <v>82.6</v>
      </c>
      <c r="I272" s="55">
        <f t="shared" si="4"/>
        <v>0</v>
      </c>
      <c r="J272" s="56">
        <v>0</v>
      </c>
    </row>
    <row r="273" spans="2:10" ht="17.25" x14ac:dyDescent="0.25">
      <c r="B273" s="29">
        <v>44740</v>
      </c>
      <c r="C273" s="29">
        <v>44740</v>
      </c>
      <c r="D273" s="24" t="s">
        <v>11</v>
      </c>
      <c r="E273" s="25"/>
      <c r="F273" s="27" t="s">
        <v>332</v>
      </c>
      <c r="G273" s="24" t="s">
        <v>14</v>
      </c>
      <c r="H273" s="58">
        <v>3.54</v>
      </c>
      <c r="I273" s="55">
        <f t="shared" si="4"/>
        <v>5310</v>
      </c>
      <c r="J273" s="56">
        <v>1500</v>
      </c>
    </row>
    <row r="274" spans="2:10" ht="17.25" x14ac:dyDescent="0.25">
      <c r="B274" s="29">
        <v>44244</v>
      </c>
      <c r="C274" s="29">
        <v>44244</v>
      </c>
      <c r="D274" s="24" t="s">
        <v>11</v>
      </c>
      <c r="E274" s="23" t="s">
        <v>333</v>
      </c>
      <c r="F274" s="30" t="s">
        <v>334</v>
      </c>
      <c r="G274" s="24" t="s">
        <v>14</v>
      </c>
      <c r="H274" s="57">
        <v>25.5</v>
      </c>
      <c r="I274" s="55">
        <f t="shared" si="4"/>
        <v>13183.5</v>
      </c>
      <c r="J274" s="56">
        <v>517</v>
      </c>
    </row>
    <row r="275" spans="2:10" ht="17.25" x14ac:dyDescent="0.25">
      <c r="B275" s="29">
        <v>44707</v>
      </c>
      <c r="C275" s="29">
        <v>44707</v>
      </c>
      <c r="D275" s="24" t="s">
        <v>11</v>
      </c>
      <c r="E275" s="23" t="s">
        <v>335</v>
      </c>
      <c r="F275" s="30" t="s">
        <v>336</v>
      </c>
      <c r="G275" s="24" t="s">
        <v>14</v>
      </c>
      <c r="H275" s="57">
        <v>212.4</v>
      </c>
      <c r="I275" s="55">
        <f t="shared" si="4"/>
        <v>212.4</v>
      </c>
      <c r="J275" s="56">
        <v>1</v>
      </c>
    </row>
    <row r="276" spans="2:10" ht="17.25" x14ac:dyDescent="0.25">
      <c r="B276" s="29">
        <v>44244</v>
      </c>
      <c r="C276" s="29">
        <v>44244</v>
      </c>
      <c r="D276" s="24" t="s">
        <v>11</v>
      </c>
      <c r="E276" s="23" t="s">
        <v>337</v>
      </c>
      <c r="F276" s="30" t="s">
        <v>338</v>
      </c>
      <c r="G276" s="24" t="s">
        <v>14</v>
      </c>
      <c r="H276" s="57">
        <v>550</v>
      </c>
      <c r="I276" s="55">
        <f t="shared" si="4"/>
        <v>2750</v>
      </c>
      <c r="J276" s="56">
        <v>5</v>
      </c>
    </row>
    <row r="277" spans="2:10" ht="17.25" x14ac:dyDescent="0.25">
      <c r="B277" s="29">
        <v>44707</v>
      </c>
      <c r="C277" s="29">
        <v>44707</v>
      </c>
      <c r="D277" s="24" t="s">
        <v>11</v>
      </c>
      <c r="E277" s="23" t="s">
        <v>339</v>
      </c>
      <c r="F277" s="30" t="s">
        <v>340</v>
      </c>
      <c r="G277" s="24" t="s">
        <v>14</v>
      </c>
      <c r="H277" s="57">
        <v>59</v>
      </c>
      <c r="I277" s="55">
        <f t="shared" si="4"/>
        <v>59</v>
      </c>
      <c r="J277" s="56">
        <v>1</v>
      </c>
    </row>
    <row r="278" spans="2:10" ht="17.25" x14ac:dyDescent="0.25">
      <c r="B278" s="29">
        <v>40673</v>
      </c>
      <c r="C278" s="29">
        <v>40673</v>
      </c>
      <c r="D278" s="24" t="s">
        <v>11</v>
      </c>
      <c r="E278" s="23" t="s">
        <v>341</v>
      </c>
      <c r="F278" s="30" t="s">
        <v>342</v>
      </c>
      <c r="G278" s="24" t="s">
        <v>14</v>
      </c>
      <c r="H278" s="57">
        <v>324.8</v>
      </c>
      <c r="I278" s="55">
        <f t="shared" si="4"/>
        <v>0</v>
      </c>
      <c r="J278" s="56">
        <v>0</v>
      </c>
    </row>
    <row r="279" spans="2:10" ht="17.25" x14ac:dyDescent="0.35">
      <c r="B279" s="29">
        <v>44706</v>
      </c>
      <c r="C279" s="29">
        <v>44706</v>
      </c>
      <c r="D279" s="24" t="s">
        <v>11</v>
      </c>
      <c r="E279" s="21" t="s">
        <v>1285</v>
      </c>
      <c r="F279" s="22" t="s">
        <v>1286</v>
      </c>
      <c r="G279" s="24" t="s">
        <v>14</v>
      </c>
      <c r="H279" s="54">
        <v>3124</v>
      </c>
      <c r="I279" s="55">
        <f t="shared" si="4"/>
        <v>0</v>
      </c>
      <c r="J279" s="56">
        <v>0</v>
      </c>
    </row>
    <row r="280" spans="2:10" ht="17.25" x14ac:dyDescent="0.25">
      <c r="B280" s="29">
        <v>44333</v>
      </c>
      <c r="C280" s="29">
        <v>44333</v>
      </c>
      <c r="D280" s="24" t="s">
        <v>11</v>
      </c>
      <c r="E280" s="23" t="s">
        <v>343</v>
      </c>
      <c r="F280" s="30" t="s">
        <v>344</v>
      </c>
      <c r="G280" s="24" t="s">
        <v>14</v>
      </c>
      <c r="H280" s="57">
        <v>271.39999999999998</v>
      </c>
      <c r="I280" s="55">
        <f t="shared" si="4"/>
        <v>0</v>
      </c>
      <c r="J280" s="56">
        <v>0</v>
      </c>
    </row>
    <row r="281" spans="2:10" ht="17.25" x14ac:dyDescent="0.25">
      <c r="B281" s="29">
        <v>44333</v>
      </c>
      <c r="C281" s="29">
        <v>44333</v>
      </c>
      <c r="D281" s="24" t="s">
        <v>11</v>
      </c>
      <c r="E281" s="23" t="s">
        <v>345</v>
      </c>
      <c r="F281" s="30" t="s">
        <v>346</v>
      </c>
      <c r="G281" s="24" t="s">
        <v>14</v>
      </c>
      <c r="H281" s="57">
        <v>474.95</v>
      </c>
      <c r="I281" s="55">
        <f t="shared" si="4"/>
        <v>2374.75</v>
      </c>
      <c r="J281" s="56">
        <v>5</v>
      </c>
    </row>
    <row r="282" spans="2:10" ht="17.25" x14ac:dyDescent="0.25">
      <c r="B282" s="29">
        <v>44333</v>
      </c>
      <c r="C282" s="29">
        <v>44333</v>
      </c>
      <c r="D282" s="24" t="s">
        <v>11</v>
      </c>
      <c r="E282" s="25" t="s">
        <v>881</v>
      </c>
      <c r="F282" s="27" t="s">
        <v>882</v>
      </c>
      <c r="G282" s="24" t="s">
        <v>883</v>
      </c>
      <c r="H282" s="58">
        <v>339.25</v>
      </c>
      <c r="I282" s="55">
        <f t="shared" si="4"/>
        <v>0</v>
      </c>
      <c r="J282" s="56">
        <v>0</v>
      </c>
    </row>
    <row r="283" spans="2:10" ht="17.25" x14ac:dyDescent="0.25">
      <c r="B283" s="29">
        <v>43964</v>
      </c>
      <c r="C283" s="29">
        <v>43964</v>
      </c>
      <c r="D283" s="24" t="s">
        <v>11</v>
      </c>
      <c r="E283" s="25">
        <v>10007814</v>
      </c>
      <c r="F283" s="27" t="s">
        <v>347</v>
      </c>
      <c r="G283" s="24" t="s">
        <v>14</v>
      </c>
      <c r="H283" s="58">
        <v>700</v>
      </c>
      <c r="I283" s="55">
        <f t="shared" si="4"/>
        <v>0</v>
      </c>
      <c r="J283" s="56">
        <v>0</v>
      </c>
    </row>
    <row r="284" spans="2:10" ht="17.25" x14ac:dyDescent="0.25">
      <c r="B284" s="29">
        <v>44239</v>
      </c>
      <c r="C284" s="29">
        <v>44239</v>
      </c>
      <c r="D284" s="24" t="s">
        <v>11</v>
      </c>
      <c r="E284" s="25">
        <v>10007813</v>
      </c>
      <c r="F284" s="27" t="s">
        <v>348</v>
      </c>
      <c r="G284" s="24" t="s">
        <v>14</v>
      </c>
      <c r="H284" s="58">
        <v>9.75</v>
      </c>
      <c r="I284" s="55">
        <f t="shared" si="4"/>
        <v>0</v>
      </c>
      <c r="J284" s="56">
        <v>0</v>
      </c>
    </row>
    <row r="285" spans="2:10" ht="17.25" x14ac:dyDescent="0.25">
      <c r="B285" s="29">
        <v>44580</v>
      </c>
      <c r="C285" s="29">
        <v>44580</v>
      </c>
      <c r="D285" s="24" t="s">
        <v>11</v>
      </c>
      <c r="E285" s="23" t="s">
        <v>349</v>
      </c>
      <c r="F285" s="30" t="s">
        <v>350</v>
      </c>
      <c r="G285" s="24" t="s">
        <v>14</v>
      </c>
      <c r="H285" s="57">
        <v>89.09</v>
      </c>
      <c r="I285" s="55">
        <f t="shared" si="4"/>
        <v>0</v>
      </c>
      <c r="J285" s="56">
        <v>0</v>
      </c>
    </row>
    <row r="286" spans="2:10" ht="17.25" x14ac:dyDescent="0.25">
      <c r="B286" s="29">
        <v>44720</v>
      </c>
      <c r="C286" s="29">
        <v>44720</v>
      </c>
      <c r="D286" s="24" t="s">
        <v>11</v>
      </c>
      <c r="E286" s="25" t="s">
        <v>351</v>
      </c>
      <c r="F286" s="27" t="s">
        <v>352</v>
      </c>
      <c r="G286" s="24" t="s">
        <v>14</v>
      </c>
      <c r="H286" s="58">
        <v>294.24</v>
      </c>
      <c r="I286" s="55">
        <f t="shared" si="4"/>
        <v>0</v>
      </c>
      <c r="J286" s="56">
        <v>0</v>
      </c>
    </row>
    <row r="287" spans="2:10" ht="17.25" x14ac:dyDescent="0.25">
      <c r="B287" s="29">
        <v>43061</v>
      </c>
      <c r="C287" s="29">
        <v>43061</v>
      </c>
      <c r="D287" s="24" t="s">
        <v>11</v>
      </c>
      <c r="E287" s="23" t="s">
        <v>353</v>
      </c>
      <c r="F287" s="30" t="s">
        <v>354</v>
      </c>
      <c r="G287" s="24" t="s">
        <v>14</v>
      </c>
      <c r="H287" s="57">
        <v>4348.3</v>
      </c>
      <c r="I287" s="55">
        <f t="shared" si="4"/>
        <v>0</v>
      </c>
      <c r="J287" s="56">
        <v>0</v>
      </c>
    </row>
    <row r="288" spans="2:10" ht="17.25" x14ac:dyDescent="0.25">
      <c r="B288" s="29">
        <v>43083</v>
      </c>
      <c r="C288" s="29">
        <v>43083</v>
      </c>
      <c r="D288" s="24" t="s">
        <v>11</v>
      </c>
      <c r="E288" s="23" t="s">
        <v>355</v>
      </c>
      <c r="F288" s="30" t="s">
        <v>356</v>
      </c>
      <c r="G288" s="24" t="s">
        <v>14</v>
      </c>
      <c r="H288" s="57">
        <v>5770.2</v>
      </c>
      <c r="I288" s="55">
        <f t="shared" si="4"/>
        <v>0</v>
      </c>
      <c r="J288" s="56">
        <v>0</v>
      </c>
    </row>
    <row r="289" spans="2:10" ht="17.25" x14ac:dyDescent="0.25">
      <c r="B289" s="29">
        <v>44550</v>
      </c>
      <c r="C289" s="29">
        <v>44550</v>
      </c>
      <c r="D289" s="24" t="s">
        <v>11</v>
      </c>
      <c r="E289" s="23" t="s">
        <v>1168</v>
      </c>
      <c r="F289" s="30" t="s">
        <v>1169</v>
      </c>
      <c r="G289" s="24" t="s">
        <v>28</v>
      </c>
      <c r="H289" s="54">
        <v>680</v>
      </c>
      <c r="I289" s="55">
        <f t="shared" si="4"/>
        <v>680</v>
      </c>
      <c r="J289" s="56">
        <v>1</v>
      </c>
    </row>
    <row r="290" spans="2:10" ht="17.25" x14ac:dyDescent="0.25">
      <c r="B290" s="29">
        <v>44305</v>
      </c>
      <c r="C290" s="29">
        <v>44305</v>
      </c>
      <c r="D290" s="24" t="s">
        <v>11</v>
      </c>
      <c r="E290" s="25" t="s">
        <v>357</v>
      </c>
      <c r="F290" s="27" t="s">
        <v>358</v>
      </c>
      <c r="G290" s="24" t="s">
        <v>14</v>
      </c>
      <c r="H290" s="57">
        <v>1463.2</v>
      </c>
      <c r="I290" s="55">
        <f t="shared" si="4"/>
        <v>33653.599999999999</v>
      </c>
      <c r="J290" s="56">
        <v>23</v>
      </c>
    </row>
    <row r="291" spans="2:10" ht="17.25" x14ac:dyDescent="0.25">
      <c r="B291" s="29">
        <v>44434</v>
      </c>
      <c r="C291" s="29">
        <v>44434</v>
      </c>
      <c r="D291" s="24" t="s">
        <v>11</v>
      </c>
      <c r="E291" s="24" t="s">
        <v>978</v>
      </c>
      <c r="F291" s="30" t="s">
        <v>979</v>
      </c>
      <c r="G291" s="24" t="s">
        <v>14</v>
      </c>
      <c r="H291" s="58">
        <v>0.77</v>
      </c>
      <c r="I291" s="55">
        <f t="shared" si="4"/>
        <v>0</v>
      </c>
      <c r="J291" s="56">
        <v>0</v>
      </c>
    </row>
    <row r="292" spans="2:10" ht="17.25" x14ac:dyDescent="0.25">
      <c r="B292" s="29">
        <v>43381</v>
      </c>
      <c r="C292" s="29">
        <v>43381</v>
      </c>
      <c r="D292" s="24" t="s">
        <v>11</v>
      </c>
      <c r="E292" s="23" t="s">
        <v>359</v>
      </c>
      <c r="F292" s="30" t="s">
        <v>360</v>
      </c>
      <c r="G292" s="24" t="s">
        <v>14</v>
      </c>
      <c r="H292" s="57">
        <v>9.1300000000000008</v>
      </c>
      <c r="I292" s="55">
        <f t="shared" si="4"/>
        <v>14927.550000000001</v>
      </c>
      <c r="J292" s="56">
        <v>1635</v>
      </c>
    </row>
    <row r="293" spans="2:10" ht="17.25" x14ac:dyDescent="0.25">
      <c r="B293" s="29">
        <v>44642</v>
      </c>
      <c r="C293" s="29">
        <v>44642</v>
      </c>
      <c r="D293" s="24" t="s">
        <v>11</v>
      </c>
      <c r="E293" s="23" t="s">
        <v>361</v>
      </c>
      <c r="F293" s="30" t="s">
        <v>362</v>
      </c>
      <c r="G293" s="24" t="s">
        <v>14</v>
      </c>
      <c r="H293" s="57">
        <v>4.13</v>
      </c>
      <c r="I293" s="55">
        <f t="shared" si="4"/>
        <v>121009</v>
      </c>
      <c r="J293" s="56">
        <v>29300</v>
      </c>
    </row>
    <row r="294" spans="2:10" ht="17.25" x14ac:dyDescent="0.25">
      <c r="B294" s="29">
        <v>44516</v>
      </c>
      <c r="C294" s="29">
        <v>44516</v>
      </c>
      <c r="D294" s="24" t="s">
        <v>11</v>
      </c>
      <c r="E294" s="24" t="s">
        <v>1113</v>
      </c>
      <c r="F294" s="30" t="s">
        <v>1114</v>
      </c>
      <c r="G294" s="24" t="s">
        <v>14</v>
      </c>
      <c r="H294" s="54">
        <v>38764.99</v>
      </c>
      <c r="I294" s="55">
        <f t="shared" si="4"/>
        <v>0</v>
      </c>
      <c r="J294" s="56">
        <v>0</v>
      </c>
    </row>
    <row r="295" spans="2:10" ht="17.25" x14ac:dyDescent="0.25">
      <c r="B295" s="29">
        <v>44428</v>
      </c>
      <c r="C295" s="29">
        <v>44428</v>
      </c>
      <c r="D295" s="24" t="s">
        <v>11</v>
      </c>
      <c r="E295" s="24" t="s">
        <v>980</v>
      </c>
      <c r="F295" s="30" t="s">
        <v>981</v>
      </c>
      <c r="G295" s="24" t="s">
        <v>14</v>
      </c>
      <c r="H295" s="58">
        <v>126883</v>
      </c>
      <c r="I295" s="55">
        <f t="shared" si="4"/>
        <v>0</v>
      </c>
      <c r="J295" s="56">
        <v>0</v>
      </c>
    </row>
    <row r="296" spans="2:10" ht="17.25" x14ac:dyDescent="0.25">
      <c r="B296" s="29">
        <v>44511</v>
      </c>
      <c r="C296" s="29">
        <v>44511</v>
      </c>
      <c r="D296" s="24" t="s">
        <v>11</v>
      </c>
      <c r="E296" s="24" t="s">
        <v>1147</v>
      </c>
      <c r="F296" s="30" t="s">
        <v>1148</v>
      </c>
      <c r="G296" s="24" t="s">
        <v>14</v>
      </c>
      <c r="H296" s="54">
        <v>17700</v>
      </c>
      <c r="I296" s="55">
        <f t="shared" si="4"/>
        <v>0</v>
      </c>
      <c r="J296" s="56">
        <v>0</v>
      </c>
    </row>
    <row r="297" spans="2:10" ht="17.25" x14ac:dyDescent="0.25">
      <c r="B297" s="29">
        <v>44580</v>
      </c>
      <c r="C297" s="29">
        <v>44580</v>
      </c>
      <c r="D297" s="24" t="s">
        <v>11</v>
      </c>
      <c r="E297" s="23" t="s">
        <v>363</v>
      </c>
      <c r="F297" s="30" t="s">
        <v>364</v>
      </c>
      <c r="G297" s="24" t="s">
        <v>14</v>
      </c>
      <c r="H297" s="57">
        <v>17.7</v>
      </c>
      <c r="I297" s="55">
        <f t="shared" si="4"/>
        <v>159.29999999999998</v>
      </c>
      <c r="J297" s="56">
        <v>9</v>
      </c>
    </row>
    <row r="298" spans="2:10" ht="17.25" x14ac:dyDescent="0.25">
      <c r="B298" s="29">
        <v>44566</v>
      </c>
      <c r="C298" s="29">
        <v>44566</v>
      </c>
      <c r="D298" s="24" t="s">
        <v>11</v>
      </c>
      <c r="E298" s="23" t="s">
        <v>365</v>
      </c>
      <c r="F298" s="30" t="s">
        <v>366</v>
      </c>
      <c r="G298" s="24" t="s">
        <v>14</v>
      </c>
      <c r="H298" s="57">
        <v>105.61</v>
      </c>
      <c r="I298" s="55">
        <f t="shared" si="4"/>
        <v>55550.86</v>
      </c>
      <c r="J298" s="56">
        <v>526</v>
      </c>
    </row>
    <row r="299" spans="2:10" ht="17.25" x14ac:dyDescent="0.25">
      <c r="B299" s="29">
        <v>44580</v>
      </c>
      <c r="C299" s="29">
        <v>44580</v>
      </c>
      <c r="D299" s="24" t="s">
        <v>11</v>
      </c>
      <c r="E299" s="23" t="s">
        <v>367</v>
      </c>
      <c r="F299" s="30" t="s">
        <v>368</v>
      </c>
      <c r="G299" s="24" t="s">
        <v>14</v>
      </c>
      <c r="H299" s="57">
        <v>114.46</v>
      </c>
      <c r="I299" s="55">
        <f t="shared" si="4"/>
        <v>63754.219999999994</v>
      </c>
      <c r="J299" s="56">
        <v>557</v>
      </c>
    </row>
    <row r="300" spans="2:10" ht="17.25" x14ac:dyDescent="0.25">
      <c r="B300" s="29">
        <v>44501</v>
      </c>
      <c r="C300" s="29">
        <v>44501</v>
      </c>
      <c r="D300" s="24" t="s">
        <v>11</v>
      </c>
      <c r="E300" s="24" t="s">
        <v>1129</v>
      </c>
      <c r="F300" s="30" t="s">
        <v>1130</v>
      </c>
      <c r="G300" s="24" t="s">
        <v>14</v>
      </c>
      <c r="H300" s="54">
        <v>3528.2</v>
      </c>
      <c r="I300" s="55">
        <f t="shared" si="4"/>
        <v>0</v>
      </c>
      <c r="J300" s="56">
        <v>0</v>
      </c>
    </row>
    <row r="301" spans="2:10" ht="17.25" x14ac:dyDescent="0.35">
      <c r="B301" s="29">
        <v>44706</v>
      </c>
      <c r="C301" s="29">
        <v>44706</v>
      </c>
      <c r="D301" s="24" t="s">
        <v>11</v>
      </c>
      <c r="E301" s="21" t="s">
        <v>1251</v>
      </c>
      <c r="F301" s="22" t="s">
        <v>1252</v>
      </c>
      <c r="G301" s="24" t="s">
        <v>14</v>
      </c>
      <c r="H301" s="54">
        <v>4130</v>
      </c>
      <c r="I301" s="55">
        <f t="shared" si="4"/>
        <v>0</v>
      </c>
      <c r="J301" s="56">
        <v>0</v>
      </c>
    </row>
    <row r="302" spans="2:10" ht="17.25" x14ac:dyDescent="0.35">
      <c r="B302" s="29">
        <v>44706</v>
      </c>
      <c r="C302" s="29">
        <v>44706</v>
      </c>
      <c r="D302" s="24" t="s">
        <v>11</v>
      </c>
      <c r="E302" s="21" t="s">
        <v>1249</v>
      </c>
      <c r="F302" s="22" t="s">
        <v>1250</v>
      </c>
      <c r="G302" s="24" t="s">
        <v>14</v>
      </c>
      <c r="H302" s="54">
        <v>13570</v>
      </c>
      <c r="I302" s="55">
        <f t="shared" si="4"/>
        <v>0</v>
      </c>
      <c r="J302" s="56">
        <v>0</v>
      </c>
    </row>
    <row r="303" spans="2:10" ht="17.25" x14ac:dyDescent="0.35">
      <c r="B303" s="29">
        <v>44706</v>
      </c>
      <c r="C303" s="29">
        <v>44706</v>
      </c>
      <c r="D303" s="24" t="s">
        <v>11</v>
      </c>
      <c r="E303" s="21" t="s">
        <v>1247</v>
      </c>
      <c r="F303" s="22" t="s">
        <v>1248</v>
      </c>
      <c r="G303" s="24" t="s">
        <v>14</v>
      </c>
      <c r="H303" s="54">
        <v>9204</v>
      </c>
      <c r="I303" s="55">
        <f t="shared" si="4"/>
        <v>0</v>
      </c>
      <c r="J303" s="56">
        <v>0</v>
      </c>
    </row>
    <row r="304" spans="2:10" ht="17.25" x14ac:dyDescent="0.25">
      <c r="B304" s="29">
        <v>44434</v>
      </c>
      <c r="C304" s="29">
        <v>44434</v>
      </c>
      <c r="D304" s="24" t="s">
        <v>11</v>
      </c>
      <c r="E304" s="25" t="s">
        <v>1085</v>
      </c>
      <c r="F304" s="27" t="s">
        <v>1071</v>
      </c>
      <c r="G304" s="24" t="s">
        <v>14</v>
      </c>
      <c r="H304" s="54">
        <v>1770</v>
      </c>
      <c r="I304" s="55">
        <f t="shared" si="4"/>
        <v>0</v>
      </c>
      <c r="J304" s="56">
        <v>0</v>
      </c>
    </row>
    <row r="305" spans="2:10" ht="17.25" x14ac:dyDescent="0.25">
      <c r="B305" s="29">
        <v>44089</v>
      </c>
      <c r="C305" s="29">
        <v>44089</v>
      </c>
      <c r="D305" s="24" t="s">
        <v>11</v>
      </c>
      <c r="E305" s="23" t="s">
        <v>369</v>
      </c>
      <c r="F305" s="30" t="s">
        <v>370</v>
      </c>
      <c r="G305" s="24" t="s">
        <v>14</v>
      </c>
      <c r="H305" s="57">
        <v>1271.2</v>
      </c>
      <c r="I305" s="55">
        <f t="shared" si="4"/>
        <v>0</v>
      </c>
      <c r="J305" s="56">
        <v>0</v>
      </c>
    </row>
    <row r="306" spans="2:10" ht="17.25" x14ac:dyDescent="0.25">
      <c r="B306" s="29">
        <v>44550</v>
      </c>
      <c r="C306" s="29">
        <v>44550</v>
      </c>
      <c r="D306" s="24" t="s">
        <v>11</v>
      </c>
      <c r="E306" s="23" t="s">
        <v>1176</v>
      </c>
      <c r="F306" s="30" t="s">
        <v>1177</v>
      </c>
      <c r="G306" s="24" t="s">
        <v>14</v>
      </c>
      <c r="H306" s="54"/>
      <c r="I306" s="55">
        <f t="shared" si="4"/>
        <v>0</v>
      </c>
      <c r="J306" s="56">
        <v>0</v>
      </c>
    </row>
    <row r="307" spans="2:10" ht="17.25" x14ac:dyDescent="0.25">
      <c r="B307" s="29">
        <v>44707</v>
      </c>
      <c r="C307" s="29">
        <v>44707</v>
      </c>
      <c r="D307" s="24" t="s">
        <v>11</v>
      </c>
      <c r="E307" s="23" t="s">
        <v>371</v>
      </c>
      <c r="F307" s="30" t="s">
        <v>372</v>
      </c>
      <c r="G307" s="24" t="s">
        <v>14</v>
      </c>
      <c r="H307" s="57">
        <v>47.81</v>
      </c>
      <c r="I307" s="55">
        <f t="shared" si="4"/>
        <v>1004.01</v>
      </c>
      <c r="J307" s="56">
        <v>21</v>
      </c>
    </row>
    <row r="308" spans="2:10" ht="17.25" x14ac:dyDescent="0.25">
      <c r="B308" s="29">
        <v>42341</v>
      </c>
      <c r="C308" s="29">
        <v>42341</v>
      </c>
      <c r="D308" s="24" t="s">
        <v>11</v>
      </c>
      <c r="E308" s="23" t="s">
        <v>373</v>
      </c>
      <c r="F308" s="30" t="s">
        <v>374</v>
      </c>
      <c r="G308" s="24" t="s">
        <v>14</v>
      </c>
      <c r="H308" s="57">
        <v>400.39</v>
      </c>
      <c r="I308" s="55">
        <f t="shared" si="4"/>
        <v>6806.63</v>
      </c>
      <c r="J308" s="56">
        <v>17</v>
      </c>
    </row>
    <row r="309" spans="2:10" ht="17.25" x14ac:dyDescent="0.25">
      <c r="B309" s="29">
        <v>42745</v>
      </c>
      <c r="C309" s="29">
        <v>42745</v>
      </c>
      <c r="D309" s="24" t="s">
        <v>11</v>
      </c>
      <c r="E309" s="23" t="s">
        <v>375</v>
      </c>
      <c r="F309" s="30" t="s">
        <v>376</v>
      </c>
      <c r="G309" s="24" t="s">
        <v>14</v>
      </c>
      <c r="H309" s="57">
        <v>14.62</v>
      </c>
      <c r="I309" s="55">
        <f t="shared" si="4"/>
        <v>8772</v>
      </c>
      <c r="J309" s="56">
        <v>600</v>
      </c>
    </row>
    <row r="310" spans="2:10" ht="17.25" x14ac:dyDescent="0.25">
      <c r="B310" s="29">
        <v>44580</v>
      </c>
      <c r="C310" s="29">
        <v>44580</v>
      </c>
      <c r="D310" s="24" t="s">
        <v>11</v>
      </c>
      <c r="E310" s="25" t="s">
        <v>377</v>
      </c>
      <c r="F310" s="27" t="s">
        <v>378</v>
      </c>
      <c r="G310" s="24" t="s">
        <v>14</v>
      </c>
      <c r="H310" s="58">
        <v>75.52</v>
      </c>
      <c r="I310" s="55">
        <f t="shared" si="4"/>
        <v>121285.12</v>
      </c>
      <c r="J310" s="56">
        <v>1606</v>
      </c>
    </row>
    <row r="311" spans="2:10" ht="34.5" x14ac:dyDescent="0.25">
      <c r="B311" s="29">
        <v>44396</v>
      </c>
      <c r="C311" s="29">
        <v>44396</v>
      </c>
      <c r="D311" s="24" t="s">
        <v>11</v>
      </c>
      <c r="E311" s="23" t="s">
        <v>379</v>
      </c>
      <c r="F311" s="30" t="s">
        <v>380</v>
      </c>
      <c r="G311" s="24" t="s">
        <v>14</v>
      </c>
      <c r="H311" s="57">
        <v>138.87</v>
      </c>
      <c r="I311" s="55">
        <f t="shared" si="4"/>
        <v>0</v>
      </c>
      <c r="J311" s="56">
        <v>0</v>
      </c>
    </row>
    <row r="312" spans="2:10" ht="17.25" x14ac:dyDescent="0.25">
      <c r="B312" s="29">
        <v>44707</v>
      </c>
      <c r="C312" s="29">
        <v>44707</v>
      </c>
      <c r="D312" s="24" t="s">
        <v>11</v>
      </c>
      <c r="E312" s="23" t="s">
        <v>381</v>
      </c>
      <c r="F312" s="30" t="s">
        <v>382</v>
      </c>
      <c r="G312" s="24" t="s">
        <v>14</v>
      </c>
      <c r="H312" s="57">
        <v>4.5</v>
      </c>
      <c r="I312" s="55">
        <f t="shared" si="4"/>
        <v>22527</v>
      </c>
      <c r="J312" s="56">
        <v>5006</v>
      </c>
    </row>
    <row r="313" spans="2:10" ht="17.25" x14ac:dyDescent="0.25">
      <c r="B313" s="29">
        <v>44491</v>
      </c>
      <c r="C313" s="29">
        <v>44491</v>
      </c>
      <c r="D313" s="24" t="s">
        <v>11</v>
      </c>
      <c r="E313" s="24" t="s">
        <v>1155</v>
      </c>
      <c r="F313" s="30" t="s">
        <v>1156</v>
      </c>
      <c r="G313" s="24" t="s">
        <v>14</v>
      </c>
      <c r="H313" s="54">
        <v>7965</v>
      </c>
      <c r="I313" s="55">
        <f t="shared" si="4"/>
        <v>0</v>
      </c>
      <c r="J313" s="56">
        <v>0</v>
      </c>
    </row>
    <row r="314" spans="2:10" ht="17.25" x14ac:dyDescent="0.25">
      <c r="B314" s="29">
        <v>44491</v>
      </c>
      <c r="C314" s="29">
        <v>44491</v>
      </c>
      <c r="D314" s="24" t="s">
        <v>11</v>
      </c>
      <c r="E314" s="24" t="s">
        <v>1151</v>
      </c>
      <c r="F314" s="30" t="s">
        <v>1152</v>
      </c>
      <c r="G314" s="24" t="s">
        <v>14</v>
      </c>
      <c r="H314" s="54">
        <v>6165.5</v>
      </c>
      <c r="I314" s="55">
        <f t="shared" si="4"/>
        <v>0</v>
      </c>
      <c r="J314" s="56">
        <v>0</v>
      </c>
    </row>
    <row r="315" spans="2:10" ht="17.25" x14ac:dyDescent="0.25">
      <c r="B315" s="29">
        <v>43381</v>
      </c>
      <c r="C315" s="29">
        <v>43381</v>
      </c>
      <c r="D315" s="24" t="s">
        <v>11</v>
      </c>
      <c r="E315" s="23" t="s">
        <v>383</v>
      </c>
      <c r="F315" s="30" t="s">
        <v>384</v>
      </c>
      <c r="G315" s="24" t="s">
        <v>14</v>
      </c>
      <c r="H315" s="57">
        <v>2.85</v>
      </c>
      <c r="I315" s="55">
        <f t="shared" si="4"/>
        <v>0</v>
      </c>
      <c r="J315" s="56">
        <v>0</v>
      </c>
    </row>
    <row r="316" spans="2:10" ht="17.25" x14ac:dyDescent="0.25">
      <c r="B316" s="29">
        <v>44259</v>
      </c>
      <c r="C316" s="29">
        <v>44259</v>
      </c>
      <c r="D316" s="24" t="s">
        <v>11</v>
      </c>
      <c r="E316" s="23" t="s">
        <v>385</v>
      </c>
      <c r="F316" s="30" t="s">
        <v>386</v>
      </c>
      <c r="G316" s="24" t="s">
        <v>14</v>
      </c>
      <c r="H316" s="57">
        <v>4.2300000000000004</v>
      </c>
      <c r="I316" s="55">
        <f t="shared" si="4"/>
        <v>16107.840000000002</v>
      </c>
      <c r="J316" s="56">
        <v>3808</v>
      </c>
    </row>
    <row r="317" spans="2:10" ht="17.25" x14ac:dyDescent="0.25">
      <c r="B317" s="29">
        <v>44330</v>
      </c>
      <c r="C317" s="29">
        <v>44330</v>
      </c>
      <c r="D317" s="24" t="s">
        <v>11</v>
      </c>
      <c r="E317" s="29" t="s">
        <v>1003</v>
      </c>
      <c r="F317" s="30" t="s">
        <v>1004</v>
      </c>
      <c r="G317" s="24" t="s">
        <v>14</v>
      </c>
      <c r="H317" s="58">
        <v>4.13</v>
      </c>
      <c r="I317" s="55">
        <f t="shared" si="4"/>
        <v>0</v>
      </c>
      <c r="J317" s="56">
        <v>0</v>
      </c>
    </row>
    <row r="318" spans="2:10" ht="17.25" x14ac:dyDescent="0.25">
      <c r="B318" s="29">
        <v>44259</v>
      </c>
      <c r="C318" s="29">
        <v>44259</v>
      </c>
      <c r="D318" s="24" t="s">
        <v>11</v>
      </c>
      <c r="E318" s="23" t="s">
        <v>387</v>
      </c>
      <c r="F318" s="30" t="s">
        <v>388</v>
      </c>
      <c r="G318" s="24" t="s">
        <v>14</v>
      </c>
      <c r="H318" s="57">
        <v>9.17</v>
      </c>
      <c r="I318" s="55">
        <f t="shared" si="4"/>
        <v>12104.4</v>
      </c>
      <c r="J318" s="56">
        <v>1320</v>
      </c>
    </row>
    <row r="319" spans="2:10" ht="17.25" x14ac:dyDescent="0.25">
      <c r="B319" s="29">
        <v>44650</v>
      </c>
      <c r="C319" s="29">
        <v>44650</v>
      </c>
      <c r="D319" s="24" t="s">
        <v>11</v>
      </c>
      <c r="E319" s="23" t="s">
        <v>1209</v>
      </c>
      <c r="F319" s="30" t="s">
        <v>1210</v>
      </c>
      <c r="G319" s="24" t="s">
        <v>14</v>
      </c>
      <c r="H319" s="54">
        <v>580560</v>
      </c>
      <c r="I319" s="55">
        <f t="shared" si="4"/>
        <v>0</v>
      </c>
      <c r="J319" s="56">
        <v>0</v>
      </c>
    </row>
    <row r="320" spans="2:10" ht="17.25" x14ac:dyDescent="0.25">
      <c r="B320" s="29">
        <v>43921</v>
      </c>
      <c r="C320" s="29">
        <v>43921</v>
      </c>
      <c r="D320" s="24" t="s">
        <v>11</v>
      </c>
      <c r="E320" s="24">
        <v>10007787</v>
      </c>
      <c r="F320" s="30" t="s">
        <v>389</v>
      </c>
      <c r="G320" s="24" t="s">
        <v>14</v>
      </c>
      <c r="H320" s="58">
        <v>1376</v>
      </c>
      <c r="I320" s="55">
        <f t="shared" si="4"/>
        <v>20640</v>
      </c>
      <c r="J320" s="56">
        <v>15</v>
      </c>
    </row>
    <row r="321" spans="2:10" ht="17.25" x14ac:dyDescent="0.25">
      <c r="B321" s="29">
        <v>44491</v>
      </c>
      <c r="C321" s="29">
        <v>44491</v>
      </c>
      <c r="D321" s="24" t="s">
        <v>11</v>
      </c>
      <c r="E321" s="24" t="s">
        <v>1153</v>
      </c>
      <c r="F321" s="30" t="s">
        <v>1154</v>
      </c>
      <c r="G321" s="24" t="s">
        <v>14</v>
      </c>
      <c r="H321" s="54">
        <v>5239.2</v>
      </c>
      <c r="I321" s="55">
        <f t="shared" si="4"/>
        <v>0</v>
      </c>
      <c r="J321" s="56">
        <v>0</v>
      </c>
    </row>
    <row r="322" spans="2:10" ht="17.25" x14ac:dyDescent="0.25">
      <c r="B322" s="29">
        <v>43307</v>
      </c>
      <c r="C322" s="29">
        <v>43307</v>
      </c>
      <c r="D322" s="24" t="s">
        <v>11</v>
      </c>
      <c r="E322" s="23" t="s">
        <v>390</v>
      </c>
      <c r="F322" s="30" t="s">
        <v>391</v>
      </c>
      <c r="G322" s="24" t="s">
        <v>14</v>
      </c>
      <c r="H322" s="57">
        <v>472</v>
      </c>
      <c r="I322" s="55">
        <f t="shared" si="4"/>
        <v>3776</v>
      </c>
      <c r="J322" s="56">
        <v>8</v>
      </c>
    </row>
    <row r="323" spans="2:10" ht="17.25" x14ac:dyDescent="0.25">
      <c r="B323" s="29">
        <v>44488</v>
      </c>
      <c r="C323" s="29">
        <v>44488</v>
      </c>
      <c r="D323" s="24" t="s">
        <v>11</v>
      </c>
      <c r="E323" s="24" t="s">
        <v>1089</v>
      </c>
      <c r="F323" s="30" t="s">
        <v>1090</v>
      </c>
      <c r="G323" s="24" t="s">
        <v>14</v>
      </c>
      <c r="H323" s="54">
        <v>5564.88</v>
      </c>
      <c r="I323" s="55">
        <f t="shared" si="4"/>
        <v>0</v>
      </c>
      <c r="J323" s="56">
        <v>0</v>
      </c>
    </row>
    <row r="324" spans="2:10" ht="17.25" x14ac:dyDescent="0.25">
      <c r="B324" s="29">
        <v>44427</v>
      </c>
      <c r="C324" s="29">
        <v>44427</v>
      </c>
      <c r="D324" s="24" t="s">
        <v>11</v>
      </c>
      <c r="E324" s="24" t="s">
        <v>1111</v>
      </c>
      <c r="F324" s="30" t="s">
        <v>1112</v>
      </c>
      <c r="G324" s="24" t="s">
        <v>14</v>
      </c>
      <c r="H324" s="54">
        <v>8507.7999999999993</v>
      </c>
      <c r="I324" s="55">
        <f t="shared" si="4"/>
        <v>0</v>
      </c>
      <c r="J324" s="56">
        <v>0</v>
      </c>
    </row>
    <row r="325" spans="2:10" ht="17.25" x14ac:dyDescent="0.25">
      <c r="B325" s="29">
        <v>43221</v>
      </c>
      <c r="C325" s="29">
        <v>43221</v>
      </c>
      <c r="D325" s="24" t="s">
        <v>11</v>
      </c>
      <c r="E325" s="24" t="s">
        <v>919</v>
      </c>
      <c r="F325" s="30" t="s">
        <v>920</v>
      </c>
      <c r="G325" s="24" t="s">
        <v>14</v>
      </c>
      <c r="H325" s="58">
        <v>0</v>
      </c>
      <c r="I325" s="55">
        <f t="shared" si="4"/>
        <v>0</v>
      </c>
      <c r="J325" s="56">
        <v>0</v>
      </c>
    </row>
    <row r="326" spans="2:10" ht="34.5" x14ac:dyDescent="0.25">
      <c r="B326" s="29">
        <v>43308</v>
      </c>
      <c r="C326" s="29">
        <v>43308</v>
      </c>
      <c r="D326" s="24" t="s">
        <v>11</v>
      </c>
      <c r="E326" s="23" t="s">
        <v>392</v>
      </c>
      <c r="F326" s="30" t="s">
        <v>393</v>
      </c>
      <c r="G326" s="24" t="s">
        <v>14</v>
      </c>
      <c r="H326" s="57">
        <v>4000</v>
      </c>
      <c r="I326" s="55">
        <f t="shared" si="4"/>
        <v>760000</v>
      </c>
      <c r="J326" s="56">
        <v>190</v>
      </c>
    </row>
    <row r="327" spans="2:10" ht="17.25" x14ac:dyDescent="0.25">
      <c r="B327" s="29">
        <v>44196</v>
      </c>
      <c r="C327" s="29">
        <v>44196</v>
      </c>
      <c r="D327" s="24" t="s">
        <v>11</v>
      </c>
      <c r="E327" s="23" t="s">
        <v>961</v>
      </c>
      <c r="F327" s="30" t="s">
        <v>962</v>
      </c>
      <c r="G327" s="24" t="s">
        <v>14</v>
      </c>
      <c r="H327" s="58">
        <v>0</v>
      </c>
      <c r="I327" s="55">
        <f t="shared" ref="I327:I390" si="5">+H327*J327</f>
        <v>0</v>
      </c>
      <c r="J327" s="56">
        <v>0</v>
      </c>
    </row>
    <row r="328" spans="2:10" ht="17.25" x14ac:dyDescent="0.25">
      <c r="B328" s="29">
        <v>43381</v>
      </c>
      <c r="C328" s="29">
        <v>43381</v>
      </c>
      <c r="D328" s="24" t="s">
        <v>11</v>
      </c>
      <c r="E328" s="23" t="s">
        <v>394</v>
      </c>
      <c r="F328" s="30" t="s">
        <v>395</v>
      </c>
      <c r="G328" s="24" t="s">
        <v>14</v>
      </c>
      <c r="H328" s="57">
        <v>16.88</v>
      </c>
      <c r="I328" s="55">
        <f t="shared" si="5"/>
        <v>7022.08</v>
      </c>
      <c r="J328" s="56">
        <v>416</v>
      </c>
    </row>
    <row r="329" spans="2:10" ht="17.25" x14ac:dyDescent="0.25">
      <c r="B329" s="29">
        <v>44676</v>
      </c>
      <c r="C329" s="29">
        <v>44676</v>
      </c>
      <c r="D329" s="24" t="s">
        <v>11</v>
      </c>
      <c r="E329" s="23" t="s">
        <v>396</v>
      </c>
      <c r="F329" s="30" t="s">
        <v>397</v>
      </c>
      <c r="G329" s="24" t="s">
        <v>14</v>
      </c>
      <c r="H329" s="57">
        <v>53.8</v>
      </c>
      <c r="I329" s="55">
        <f t="shared" si="5"/>
        <v>107.6</v>
      </c>
      <c r="J329" s="56">
        <v>2</v>
      </c>
    </row>
    <row r="330" spans="2:10" ht="17.25" x14ac:dyDescent="0.25">
      <c r="B330" s="29">
        <v>44342</v>
      </c>
      <c r="C330" s="29">
        <v>44342</v>
      </c>
      <c r="D330" s="24" t="s">
        <v>11</v>
      </c>
      <c r="E330" s="24" t="s">
        <v>1011</v>
      </c>
      <c r="F330" s="30" t="s">
        <v>1012</v>
      </c>
      <c r="G330" s="24" t="s">
        <v>14</v>
      </c>
      <c r="H330" s="58">
        <v>23.6</v>
      </c>
      <c r="I330" s="55">
        <f t="shared" si="5"/>
        <v>0</v>
      </c>
      <c r="J330" s="56">
        <v>0</v>
      </c>
    </row>
    <row r="331" spans="2:10" ht="17.25" x14ac:dyDescent="0.25">
      <c r="B331" s="29">
        <v>41705</v>
      </c>
      <c r="C331" s="29">
        <v>41705</v>
      </c>
      <c r="D331" s="24" t="s">
        <v>11</v>
      </c>
      <c r="E331" s="23" t="s">
        <v>398</v>
      </c>
      <c r="F331" s="30" t="s">
        <v>399</v>
      </c>
      <c r="G331" s="24" t="s">
        <v>14</v>
      </c>
      <c r="H331" s="57">
        <v>531</v>
      </c>
      <c r="I331" s="55">
        <f t="shared" si="5"/>
        <v>1593</v>
      </c>
      <c r="J331" s="56">
        <v>3</v>
      </c>
    </row>
    <row r="332" spans="2:10" ht="17.25" x14ac:dyDescent="0.25">
      <c r="B332" s="29">
        <v>42152</v>
      </c>
      <c r="C332" s="29">
        <v>42152</v>
      </c>
      <c r="D332" s="24" t="s">
        <v>11</v>
      </c>
      <c r="E332" s="23" t="s">
        <v>400</v>
      </c>
      <c r="F332" s="30" t="s">
        <v>401</v>
      </c>
      <c r="G332" s="24" t="s">
        <v>14</v>
      </c>
      <c r="H332" s="57">
        <v>80</v>
      </c>
      <c r="I332" s="55">
        <f t="shared" si="5"/>
        <v>80</v>
      </c>
      <c r="J332" s="56">
        <v>1</v>
      </c>
    </row>
    <row r="333" spans="2:10" ht="17.25" x14ac:dyDescent="0.25">
      <c r="B333" s="29">
        <v>44707</v>
      </c>
      <c r="C333" s="29">
        <v>44707</v>
      </c>
      <c r="D333" s="24" t="s">
        <v>11</v>
      </c>
      <c r="E333" s="23" t="s">
        <v>402</v>
      </c>
      <c r="F333" s="30" t="s">
        <v>403</v>
      </c>
      <c r="G333" s="24" t="s">
        <v>14</v>
      </c>
      <c r="H333" s="57">
        <v>338</v>
      </c>
      <c r="I333" s="55">
        <f t="shared" si="5"/>
        <v>30082</v>
      </c>
      <c r="J333" s="56">
        <v>89</v>
      </c>
    </row>
    <row r="334" spans="2:10" ht="17.25" x14ac:dyDescent="0.35">
      <c r="B334" s="29">
        <v>44706</v>
      </c>
      <c r="C334" s="29">
        <v>44706</v>
      </c>
      <c r="D334" s="24" t="s">
        <v>11</v>
      </c>
      <c r="E334" s="21" t="s">
        <v>1241</v>
      </c>
      <c r="F334" s="22" t="s">
        <v>1242</v>
      </c>
      <c r="G334" s="24" t="s">
        <v>14</v>
      </c>
      <c r="H334" s="54">
        <v>8018.1</v>
      </c>
      <c r="I334" s="55">
        <f t="shared" si="5"/>
        <v>0</v>
      </c>
      <c r="J334" s="56">
        <v>0</v>
      </c>
    </row>
    <row r="335" spans="2:10" ht="17.25" x14ac:dyDescent="0.25">
      <c r="B335" s="29">
        <v>43091</v>
      </c>
      <c r="C335" s="29">
        <v>43091</v>
      </c>
      <c r="D335" s="24" t="s">
        <v>11</v>
      </c>
      <c r="E335" s="23" t="s">
        <v>404</v>
      </c>
      <c r="F335" s="30" t="s">
        <v>405</v>
      </c>
      <c r="G335" s="24" t="s">
        <v>14</v>
      </c>
      <c r="H335" s="57">
        <v>110.92</v>
      </c>
      <c r="I335" s="55">
        <f t="shared" si="5"/>
        <v>7764.4000000000005</v>
      </c>
      <c r="J335" s="56">
        <v>70</v>
      </c>
    </row>
    <row r="336" spans="2:10" ht="34.5" x14ac:dyDescent="0.25">
      <c r="B336" s="29">
        <v>42972</v>
      </c>
      <c r="C336" s="29">
        <v>42972</v>
      </c>
      <c r="D336" s="24" t="s">
        <v>11</v>
      </c>
      <c r="E336" s="23" t="s">
        <v>406</v>
      </c>
      <c r="F336" s="30" t="s">
        <v>407</v>
      </c>
      <c r="G336" s="24" t="s">
        <v>14</v>
      </c>
      <c r="H336" s="57">
        <v>33.5</v>
      </c>
      <c r="I336" s="55">
        <f t="shared" si="5"/>
        <v>3350</v>
      </c>
      <c r="J336" s="56">
        <v>100</v>
      </c>
    </row>
    <row r="337" spans="2:10" ht="17.25" x14ac:dyDescent="0.25">
      <c r="B337" s="29">
        <v>43223</v>
      </c>
      <c r="C337" s="29">
        <v>43223</v>
      </c>
      <c r="D337" s="24" t="s">
        <v>11</v>
      </c>
      <c r="E337" s="23" t="s">
        <v>408</v>
      </c>
      <c r="F337" s="30" t="s">
        <v>409</v>
      </c>
      <c r="G337" s="24" t="s">
        <v>14</v>
      </c>
      <c r="H337" s="57">
        <v>665.65</v>
      </c>
      <c r="I337" s="55">
        <f t="shared" si="5"/>
        <v>12647.35</v>
      </c>
      <c r="J337" s="56">
        <v>19</v>
      </c>
    </row>
    <row r="338" spans="2:10" ht="17.25" x14ac:dyDescent="0.25">
      <c r="B338" s="29">
        <v>42235</v>
      </c>
      <c r="C338" s="29">
        <v>42235</v>
      </c>
      <c r="D338" s="24" t="s">
        <v>11</v>
      </c>
      <c r="E338" s="23" t="s">
        <v>410</v>
      </c>
      <c r="F338" s="30" t="s">
        <v>411</v>
      </c>
      <c r="G338" s="24" t="s">
        <v>14</v>
      </c>
      <c r="H338" s="57">
        <v>158.37</v>
      </c>
      <c r="I338" s="55">
        <f t="shared" si="5"/>
        <v>0</v>
      </c>
      <c r="J338" s="56">
        <v>0</v>
      </c>
    </row>
    <row r="339" spans="2:10" ht="17.25" x14ac:dyDescent="0.35">
      <c r="B339" s="29">
        <v>44384</v>
      </c>
      <c r="C339" s="29">
        <v>44384</v>
      </c>
      <c r="D339" s="24" t="s">
        <v>11</v>
      </c>
      <c r="E339" s="21" t="s">
        <v>1087</v>
      </c>
      <c r="F339" s="22" t="s">
        <v>1088</v>
      </c>
      <c r="G339" s="24" t="s">
        <v>14</v>
      </c>
      <c r="H339" s="54">
        <v>8319</v>
      </c>
      <c r="I339" s="55">
        <f t="shared" si="5"/>
        <v>0</v>
      </c>
      <c r="J339" s="56">
        <v>0</v>
      </c>
    </row>
    <row r="340" spans="2:10" ht="17.25" x14ac:dyDescent="0.25">
      <c r="B340" s="29">
        <v>44196</v>
      </c>
      <c r="C340" s="29">
        <v>44196</v>
      </c>
      <c r="D340" s="24" t="s">
        <v>11</v>
      </c>
      <c r="E340" s="23" t="s">
        <v>957</v>
      </c>
      <c r="F340" s="30" t="s">
        <v>958</v>
      </c>
      <c r="G340" s="24" t="s">
        <v>14</v>
      </c>
      <c r="H340" s="58">
        <v>300</v>
      </c>
      <c r="I340" s="55">
        <f t="shared" si="5"/>
        <v>300</v>
      </c>
      <c r="J340" s="56">
        <v>1</v>
      </c>
    </row>
    <row r="341" spans="2:10" ht="17.25" x14ac:dyDescent="0.25">
      <c r="B341" s="29">
        <v>43223</v>
      </c>
      <c r="C341" s="29">
        <v>43223</v>
      </c>
      <c r="D341" s="24" t="s">
        <v>11</v>
      </c>
      <c r="E341" s="23" t="s">
        <v>412</v>
      </c>
      <c r="F341" s="30" t="s">
        <v>413</v>
      </c>
      <c r="G341" s="24" t="s">
        <v>14</v>
      </c>
      <c r="H341" s="57">
        <v>367.56</v>
      </c>
      <c r="I341" s="55">
        <f t="shared" si="5"/>
        <v>735.12</v>
      </c>
      <c r="J341" s="56">
        <v>2</v>
      </c>
    </row>
    <row r="342" spans="2:10" ht="17.25" x14ac:dyDescent="0.25">
      <c r="B342" s="29">
        <v>44215</v>
      </c>
      <c r="C342" s="29">
        <v>44215</v>
      </c>
      <c r="D342" s="24" t="s">
        <v>11</v>
      </c>
      <c r="E342" s="23" t="s">
        <v>414</v>
      </c>
      <c r="F342" s="30" t="s">
        <v>415</v>
      </c>
      <c r="G342" s="24" t="s">
        <v>14</v>
      </c>
      <c r="H342" s="57">
        <v>421.26</v>
      </c>
      <c r="I342" s="55">
        <f t="shared" si="5"/>
        <v>0</v>
      </c>
      <c r="J342" s="56">
        <v>0</v>
      </c>
    </row>
    <row r="343" spans="2:10" ht="17.25" x14ac:dyDescent="0.25">
      <c r="B343" s="29">
        <v>44251</v>
      </c>
      <c r="C343" s="29">
        <v>44251</v>
      </c>
      <c r="D343" s="24" t="s">
        <v>11</v>
      </c>
      <c r="E343" s="23" t="s">
        <v>939</v>
      </c>
      <c r="F343" s="30" t="s">
        <v>940</v>
      </c>
      <c r="G343" s="24" t="s">
        <v>941</v>
      </c>
      <c r="H343" s="58">
        <v>24.82</v>
      </c>
      <c r="I343" s="55">
        <f t="shared" si="5"/>
        <v>0</v>
      </c>
      <c r="J343" s="56">
        <v>0</v>
      </c>
    </row>
    <row r="344" spans="2:10" ht="17.25" x14ac:dyDescent="0.35">
      <c r="B344" s="29">
        <v>44706</v>
      </c>
      <c r="C344" s="29">
        <v>44706</v>
      </c>
      <c r="D344" s="24" t="s">
        <v>11</v>
      </c>
      <c r="E344" s="21" t="s">
        <v>1257</v>
      </c>
      <c r="F344" s="22" t="s">
        <v>1258</v>
      </c>
      <c r="G344" s="24" t="s">
        <v>14</v>
      </c>
      <c r="H344" s="54">
        <v>2832</v>
      </c>
      <c r="I344" s="55">
        <f t="shared" si="5"/>
        <v>0</v>
      </c>
      <c r="J344" s="56">
        <v>0</v>
      </c>
    </row>
    <row r="345" spans="2:10" ht="17.25" x14ac:dyDescent="0.35">
      <c r="B345" s="29">
        <v>44706</v>
      </c>
      <c r="C345" s="29">
        <v>44706</v>
      </c>
      <c r="D345" s="24" t="s">
        <v>11</v>
      </c>
      <c r="E345" s="21" t="s">
        <v>1277</v>
      </c>
      <c r="F345" s="22" t="s">
        <v>1278</v>
      </c>
      <c r="G345" s="24" t="s">
        <v>14</v>
      </c>
      <c r="H345" s="54">
        <v>472</v>
      </c>
      <c r="I345" s="55">
        <f t="shared" si="5"/>
        <v>0</v>
      </c>
      <c r="J345" s="56">
        <v>0</v>
      </c>
    </row>
    <row r="346" spans="2:10" ht="17.25" x14ac:dyDescent="0.25">
      <c r="B346" s="29">
        <v>44406</v>
      </c>
      <c r="C346" s="29">
        <v>44406</v>
      </c>
      <c r="D346" s="24" t="s">
        <v>11</v>
      </c>
      <c r="E346" s="25" t="s">
        <v>1040</v>
      </c>
      <c r="F346" s="27" t="s">
        <v>1041</v>
      </c>
      <c r="G346" s="24" t="s">
        <v>14</v>
      </c>
      <c r="H346" s="54">
        <v>2595</v>
      </c>
      <c r="I346" s="55">
        <f t="shared" si="5"/>
        <v>0</v>
      </c>
      <c r="J346" s="56">
        <v>0</v>
      </c>
    </row>
    <row r="347" spans="2:10" ht="17.25" x14ac:dyDescent="0.25">
      <c r="B347" s="29">
        <v>44417</v>
      </c>
      <c r="C347" s="29">
        <v>44417</v>
      </c>
      <c r="D347" s="24" t="s">
        <v>11</v>
      </c>
      <c r="E347" s="23" t="s">
        <v>416</v>
      </c>
      <c r="F347" s="30" t="s">
        <v>417</v>
      </c>
      <c r="G347" s="24" t="s">
        <v>14</v>
      </c>
      <c r="H347" s="57">
        <v>8.76</v>
      </c>
      <c r="I347" s="55">
        <f t="shared" si="5"/>
        <v>14033.52</v>
      </c>
      <c r="J347" s="56">
        <v>1602</v>
      </c>
    </row>
    <row r="348" spans="2:10" ht="17.25" x14ac:dyDescent="0.25">
      <c r="B348" s="29">
        <v>44244</v>
      </c>
      <c r="C348" s="29">
        <v>44244</v>
      </c>
      <c r="D348" s="24" t="s">
        <v>11</v>
      </c>
      <c r="E348" s="23" t="s">
        <v>418</v>
      </c>
      <c r="F348" s="30" t="s">
        <v>419</v>
      </c>
      <c r="G348" s="24" t="s">
        <v>14</v>
      </c>
      <c r="H348" s="57">
        <v>8.76</v>
      </c>
      <c r="I348" s="55">
        <f t="shared" si="5"/>
        <v>35565.599999999999</v>
      </c>
      <c r="J348" s="56">
        <v>4060</v>
      </c>
    </row>
    <row r="349" spans="2:10" ht="17.25" x14ac:dyDescent="0.25">
      <c r="B349" s="29">
        <v>44495</v>
      </c>
      <c r="C349" s="29">
        <v>44495</v>
      </c>
      <c r="D349" s="24" t="s">
        <v>11</v>
      </c>
      <c r="E349" s="23" t="s">
        <v>420</v>
      </c>
      <c r="F349" s="30" t="s">
        <v>421</v>
      </c>
      <c r="G349" s="24" t="s">
        <v>14</v>
      </c>
      <c r="H349" s="57">
        <v>14.84</v>
      </c>
      <c r="I349" s="55">
        <f t="shared" si="5"/>
        <v>192.92</v>
      </c>
      <c r="J349" s="56">
        <v>13</v>
      </c>
    </row>
    <row r="350" spans="2:10" ht="17.25" x14ac:dyDescent="0.25">
      <c r="B350" s="29">
        <v>44491</v>
      </c>
      <c r="C350" s="29">
        <v>44491</v>
      </c>
      <c r="D350" s="24" t="s">
        <v>11</v>
      </c>
      <c r="E350" s="23" t="s">
        <v>422</v>
      </c>
      <c r="F350" s="30" t="s">
        <v>423</v>
      </c>
      <c r="G350" s="24" t="s">
        <v>14</v>
      </c>
      <c r="H350" s="57">
        <v>14.84</v>
      </c>
      <c r="I350" s="55">
        <f t="shared" si="5"/>
        <v>445.2</v>
      </c>
      <c r="J350" s="56">
        <v>30</v>
      </c>
    </row>
    <row r="351" spans="2:10" ht="17.25" x14ac:dyDescent="0.25">
      <c r="B351" s="29">
        <v>44491</v>
      </c>
      <c r="C351" s="29">
        <v>44491</v>
      </c>
      <c r="D351" s="24" t="s">
        <v>11</v>
      </c>
      <c r="E351" s="23" t="s">
        <v>424</v>
      </c>
      <c r="F351" s="30" t="s">
        <v>425</v>
      </c>
      <c r="G351" s="24" t="s">
        <v>14</v>
      </c>
      <c r="H351" s="57">
        <v>14.84</v>
      </c>
      <c r="I351" s="55">
        <f t="shared" si="5"/>
        <v>326.48</v>
      </c>
      <c r="J351" s="56">
        <v>22</v>
      </c>
    </row>
    <row r="352" spans="2:10" ht="17.25" x14ac:dyDescent="0.25">
      <c r="B352" s="29">
        <v>44495</v>
      </c>
      <c r="C352" s="29">
        <v>44495</v>
      </c>
      <c r="D352" s="24" t="s">
        <v>11</v>
      </c>
      <c r="E352" s="23" t="s">
        <v>426</v>
      </c>
      <c r="F352" s="30" t="s">
        <v>427</v>
      </c>
      <c r="G352" s="24" t="s">
        <v>14</v>
      </c>
      <c r="H352" s="57">
        <v>14.84</v>
      </c>
      <c r="I352" s="55">
        <f t="shared" si="5"/>
        <v>74.2</v>
      </c>
      <c r="J352" s="56">
        <v>5</v>
      </c>
    </row>
    <row r="353" spans="2:10" ht="17.25" x14ac:dyDescent="0.25">
      <c r="B353" s="29">
        <v>44417</v>
      </c>
      <c r="C353" s="29">
        <v>44417</v>
      </c>
      <c r="D353" s="24" t="s">
        <v>11</v>
      </c>
      <c r="E353" s="23" t="s">
        <v>428</v>
      </c>
      <c r="F353" s="30" t="s">
        <v>429</v>
      </c>
      <c r="G353" s="24" t="s">
        <v>14</v>
      </c>
      <c r="H353" s="57">
        <v>8.76</v>
      </c>
      <c r="I353" s="55">
        <f t="shared" si="5"/>
        <v>9776.16</v>
      </c>
      <c r="J353" s="56">
        <v>1116</v>
      </c>
    </row>
    <row r="354" spans="2:10" ht="17.25" x14ac:dyDescent="0.25">
      <c r="B354" s="29">
        <v>44215</v>
      </c>
      <c r="C354" s="29">
        <v>44215</v>
      </c>
      <c r="D354" s="24" t="s">
        <v>11</v>
      </c>
      <c r="E354" s="25" t="s">
        <v>873</v>
      </c>
      <c r="F354" s="27" t="s">
        <v>874</v>
      </c>
      <c r="G354" s="24" t="s">
        <v>14</v>
      </c>
      <c r="H354" s="58">
        <v>348.1</v>
      </c>
      <c r="I354" s="55">
        <f t="shared" si="5"/>
        <v>0</v>
      </c>
      <c r="J354" s="56">
        <v>0</v>
      </c>
    </row>
    <row r="355" spans="2:10" ht="17.25" x14ac:dyDescent="0.35">
      <c r="B355" s="29">
        <v>44523</v>
      </c>
      <c r="C355" s="29">
        <v>44523</v>
      </c>
      <c r="D355" s="24" t="s">
        <v>11</v>
      </c>
      <c r="E355" s="21" t="s">
        <v>1101</v>
      </c>
      <c r="F355" s="22" t="s">
        <v>1102</v>
      </c>
      <c r="G355" s="24" t="s">
        <v>14</v>
      </c>
      <c r="H355" s="54">
        <v>2354.1</v>
      </c>
      <c r="I355" s="55">
        <f t="shared" si="5"/>
        <v>7062.2999999999993</v>
      </c>
      <c r="J355" s="56">
        <v>3</v>
      </c>
    </row>
    <row r="356" spans="2:10" ht="17.25" x14ac:dyDescent="0.25">
      <c r="B356" s="29">
        <v>44615</v>
      </c>
      <c r="C356" s="29">
        <v>44615</v>
      </c>
      <c r="D356" s="24" t="s">
        <v>11</v>
      </c>
      <c r="E356" s="66" t="s">
        <v>1321</v>
      </c>
      <c r="F356" s="27" t="s">
        <v>430</v>
      </c>
      <c r="G356" s="24" t="s">
        <v>14</v>
      </c>
      <c r="H356" s="58">
        <v>250</v>
      </c>
      <c r="I356" s="55">
        <f t="shared" si="5"/>
        <v>500</v>
      </c>
      <c r="J356" s="56">
        <v>2</v>
      </c>
    </row>
    <row r="357" spans="2:10" ht="17.25" x14ac:dyDescent="0.25">
      <c r="B357" s="29">
        <v>44720</v>
      </c>
      <c r="C357" s="29">
        <v>44720</v>
      </c>
      <c r="D357" s="24" t="s">
        <v>11</v>
      </c>
      <c r="E357" s="66" t="s">
        <v>1321</v>
      </c>
      <c r="F357" s="27" t="s">
        <v>431</v>
      </c>
      <c r="G357" s="24" t="s">
        <v>14</v>
      </c>
      <c r="H357" s="58">
        <v>1.1599999999999999</v>
      </c>
      <c r="I357" s="55">
        <f t="shared" si="5"/>
        <v>1.1599999999999999</v>
      </c>
      <c r="J357" s="56">
        <v>1</v>
      </c>
    </row>
    <row r="358" spans="2:10" ht="17.25" x14ac:dyDescent="0.25">
      <c r="B358" s="29">
        <v>44707</v>
      </c>
      <c r="C358" s="29">
        <v>44707</v>
      </c>
      <c r="D358" s="24" t="s">
        <v>11</v>
      </c>
      <c r="E358" s="23" t="s">
        <v>432</v>
      </c>
      <c r="F358" s="30" t="s">
        <v>433</v>
      </c>
      <c r="G358" s="24" t="s">
        <v>14</v>
      </c>
      <c r="H358" s="57">
        <v>46.8</v>
      </c>
      <c r="I358" s="55">
        <f t="shared" si="5"/>
        <v>15350.4</v>
      </c>
      <c r="J358" s="56">
        <v>328</v>
      </c>
    </row>
    <row r="359" spans="2:10" ht="17.25" x14ac:dyDescent="0.25">
      <c r="B359" s="29">
        <v>40730</v>
      </c>
      <c r="C359" s="29">
        <v>40730</v>
      </c>
      <c r="D359" s="24" t="s">
        <v>11</v>
      </c>
      <c r="E359" s="23" t="s">
        <v>434</v>
      </c>
      <c r="F359" s="30" t="s">
        <v>435</v>
      </c>
      <c r="G359" s="24" t="s">
        <v>14</v>
      </c>
      <c r="H359" s="57">
        <v>117</v>
      </c>
      <c r="I359" s="55">
        <f t="shared" si="5"/>
        <v>0</v>
      </c>
      <c r="J359" s="56">
        <v>0</v>
      </c>
    </row>
    <row r="360" spans="2:10" ht="17.25" x14ac:dyDescent="0.25">
      <c r="B360" s="29">
        <v>44354</v>
      </c>
      <c r="C360" s="29">
        <v>44354</v>
      </c>
      <c r="D360" s="24" t="s">
        <v>11</v>
      </c>
      <c r="E360" s="23" t="s">
        <v>436</v>
      </c>
      <c r="F360" s="30" t="s">
        <v>437</v>
      </c>
      <c r="G360" s="24" t="s">
        <v>14</v>
      </c>
      <c r="H360" s="57">
        <v>3009</v>
      </c>
      <c r="I360" s="55">
        <f t="shared" si="5"/>
        <v>75225</v>
      </c>
      <c r="J360" s="56">
        <v>25</v>
      </c>
    </row>
    <row r="361" spans="2:10" ht="17.25" x14ac:dyDescent="0.25">
      <c r="B361" s="29">
        <v>44434</v>
      </c>
      <c r="C361" s="29">
        <v>44434</v>
      </c>
      <c r="D361" s="24" t="s">
        <v>11</v>
      </c>
      <c r="E361" s="25" t="s">
        <v>1072</v>
      </c>
      <c r="F361" s="27" t="s">
        <v>1073</v>
      </c>
      <c r="G361" s="24" t="s">
        <v>14</v>
      </c>
      <c r="H361" s="54">
        <v>19470</v>
      </c>
      <c r="I361" s="55">
        <f t="shared" si="5"/>
        <v>0</v>
      </c>
      <c r="J361" s="56">
        <v>0</v>
      </c>
    </row>
    <row r="362" spans="2:10" ht="17.25" x14ac:dyDescent="0.25">
      <c r="B362" s="29">
        <v>44491</v>
      </c>
      <c r="C362" s="29">
        <v>44491</v>
      </c>
      <c r="D362" s="24" t="s">
        <v>11</v>
      </c>
      <c r="E362" s="24" t="s">
        <v>1157</v>
      </c>
      <c r="F362" s="30" t="s">
        <v>1158</v>
      </c>
      <c r="G362" s="24" t="s">
        <v>14</v>
      </c>
      <c r="H362" s="54">
        <v>826</v>
      </c>
      <c r="I362" s="55">
        <f t="shared" si="5"/>
        <v>0</v>
      </c>
      <c r="J362" s="56">
        <v>0</v>
      </c>
    </row>
    <row r="363" spans="2:10" ht="17.25" x14ac:dyDescent="0.25">
      <c r="B363" s="29">
        <v>44319</v>
      </c>
      <c r="C363" s="29">
        <v>44319</v>
      </c>
      <c r="D363" s="24" t="s">
        <v>11</v>
      </c>
      <c r="E363" s="25" t="s">
        <v>1015</v>
      </c>
      <c r="F363" s="27" t="s">
        <v>1016</v>
      </c>
      <c r="G363" s="24" t="s">
        <v>14</v>
      </c>
      <c r="H363" s="58">
        <v>232.61</v>
      </c>
      <c r="I363" s="55">
        <f t="shared" si="5"/>
        <v>0</v>
      </c>
      <c r="J363" s="56">
        <v>0</v>
      </c>
    </row>
    <row r="364" spans="2:10" ht="17.25" x14ac:dyDescent="0.25">
      <c r="B364" s="29">
        <v>44736</v>
      </c>
      <c r="C364" s="29">
        <v>44736</v>
      </c>
      <c r="D364" s="24" t="s">
        <v>11</v>
      </c>
      <c r="E364" s="25" t="s">
        <v>1044</v>
      </c>
      <c r="F364" s="27" t="s">
        <v>1045</v>
      </c>
      <c r="G364" s="24" t="s">
        <v>14</v>
      </c>
      <c r="H364" s="54">
        <v>9976.9</v>
      </c>
      <c r="I364" s="55">
        <f t="shared" si="5"/>
        <v>0</v>
      </c>
      <c r="J364" s="56">
        <v>0</v>
      </c>
    </row>
    <row r="365" spans="2:10" ht="17.25" x14ac:dyDescent="0.25">
      <c r="B365" s="29">
        <v>44518</v>
      </c>
      <c r="C365" s="29">
        <v>44518</v>
      </c>
      <c r="D365" s="24" t="s">
        <v>11</v>
      </c>
      <c r="E365" s="24" t="s">
        <v>1079</v>
      </c>
      <c r="F365" s="30" t="s">
        <v>1080</v>
      </c>
      <c r="G365" s="24" t="s">
        <v>14</v>
      </c>
      <c r="H365" s="54">
        <v>11340.57</v>
      </c>
      <c r="I365" s="55">
        <f t="shared" si="5"/>
        <v>0</v>
      </c>
      <c r="J365" s="56">
        <v>0</v>
      </c>
    </row>
    <row r="366" spans="2:10" ht="17.25" x14ac:dyDescent="0.25">
      <c r="B366" s="29">
        <v>44477</v>
      </c>
      <c r="C366" s="29">
        <v>44477</v>
      </c>
      <c r="D366" s="24" t="s">
        <v>11</v>
      </c>
      <c r="E366" s="24" t="s">
        <v>1081</v>
      </c>
      <c r="F366" s="30" t="s">
        <v>1082</v>
      </c>
      <c r="G366" s="24" t="s">
        <v>14</v>
      </c>
      <c r="H366" s="54">
        <v>19942</v>
      </c>
      <c r="I366" s="55">
        <f t="shared" si="5"/>
        <v>0</v>
      </c>
      <c r="J366" s="56">
        <v>0</v>
      </c>
    </row>
    <row r="367" spans="2:10" ht="17.25" x14ac:dyDescent="0.25">
      <c r="B367" s="29">
        <v>43221</v>
      </c>
      <c r="C367" s="29">
        <v>43221</v>
      </c>
      <c r="D367" s="24" t="s">
        <v>11</v>
      </c>
      <c r="E367" s="23" t="s">
        <v>921</v>
      </c>
      <c r="F367" s="30" t="s">
        <v>922</v>
      </c>
      <c r="G367" s="24" t="s">
        <v>14</v>
      </c>
      <c r="H367" s="58">
        <v>39500</v>
      </c>
      <c r="I367" s="55">
        <f t="shared" si="5"/>
        <v>0</v>
      </c>
      <c r="J367" s="56">
        <v>0</v>
      </c>
    </row>
    <row r="368" spans="2:10" ht="17.25" x14ac:dyDescent="0.25">
      <c r="B368" s="29">
        <v>43920</v>
      </c>
      <c r="C368" s="29">
        <v>43920</v>
      </c>
      <c r="D368" s="24" t="s">
        <v>11</v>
      </c>
      <c r="E368" s="25">
        <v>10007808</v>
      </c>
      <c r="F368" s="27" t="s">
        <v>438</v>
      </c>
      <c r="G368" s="24" t="s">
        <v>14</v>
      </c>
      <c r="H368" s="58">
        <v>76400</v>
      </c>
      <c r="I368" s="55">
        <f t="shared" si="5"/>
        <v>0</v>
      </c>
      <c r="J368" s="56">
        <v>0</v>
      </c>
    </row>
    <row r="369" spans="2:10" ht="17.25" x14ac:dyDescent="0.25">
      <c r="B369" s="29">
        <v>44215</v>
      </c>
      <c r="C369" s="29">
        <v>44215</v>
      </c>
      <c r="D369" s="24" t="s">
        <v>11</v>
      </c>
      <c r="E369" s="25" t="s">
        <v>877</v>
      </c>
      <c r="F369" s="27" t="s">
        <v>878</v>
      </c>
      <c r="G369" s="24" t="s">
        <v>14</v>
      </c>
      <c r="H369" s="58">
        <v>885</v>
      </c>
      <c r="I369" s="55">
        <f t="shared" si="5"/>
        <v>0</v>
      </c>
      <c r="J369" s="56">
        <v>0</v>
      </c>
    </row>
    <row r="370" spans="2:10" ht="17.25" x14ac:dyDescent="0.25">
      <c r="B370" s="29">
        <v>44215</v>
      </c>
      <c r="C370" s="29">
        <v>44215</v>
      </c>
      <c r="D370" s="24" t="s">
        <v>11</v>
      </c>
      <c r="E370" s="25" t="s">
        <v>875</v>
      </c>
      <c r="F370" s="27" t="s">
        <v>876</v>
      </c>
      <c r="G370" s="24" t="s">
        <v>14</v>
      </c>
      <c r="H370" s="58">
        <v>253.7</v>
      </c>
      <c r="I370" s="55">
        <f t="shared" si="5"/>
        <v>0</v>
      </c>
      <c r="J370" s="56">
        <v>0</v>
      </c>
    </row>
    <row r="371" spans="2:10" ht="17.25" x14ac:dyDescent="0.35">
      <c r="B371" s="29">
        <v>44706</v>
      </c>
      <c r="C371" s="29">
        <v>44706</v>
      </c>
      <c r="D371" s="24" t="s">
        <v>11</v>
      </c>
      <c r="E371" s="21" t="s">
        <v>1261</v>
      </c>
      <c r="F371" s="22" t="s">
        <v>1262</v>
      </c>
      <c r="G371" s="24" t="s">
        <v>14</v>
      </c>
      <c r="H371" s="54">
        <v>1416</v>
      </c>
      <c r="I371" s="55">
        <f t="shared" si="5"/>
        <v>0</v>
      </c>
      <c r="J371" s="56">
        <v>0</v>
      </c>
    </row>
    <row r="372" spans="2:10" ht="17.25" x14ac:dyDescent="0.25">
      <c r="B372" s="29">
        <v>44291</v>
      </c>
      <c r="C372" s="29">
        <v>44291</v>
      </c>
      <c r="D372" s="24" t="s">
        <v>11</v>
      </c>
      <c r="E372" s="66" t="s">
        <v>1321</v>
      </c>
      <c r="F372" s="27" t="s">
        <v>1319</v>
      </c>
      <c r="G372" s="24" t="s">
        <v>14</v>
      </c>
      <c r="H372" s="58"/>
      <c r="I372" s="55">
        <f t="shared" si="5"/>
        <v>0</v>
      </c>
      <c r="J372" s="56">
        <v>1</v>
      </c>
    </row>
    <row r="373" spans="2:10" ht="17.25" x14ac:dyDescent="0.35">
      <c r="B373" s="29">
        <v>44706</v>
      </c>
      <c r="C373" s="29">
        <v>44706</v>
      </c>
      <c r="D373" s="24" t="s">
        <v>11</v>
      </c>
      <c r="E373" s="21" t="s">
        <v>1275</v>
      </c>
      <c r="F373" s="22" t="s">
        <v>1276</v>
      </c>
      <c r="G373" s="24" t="s">
        <v>14</v>
      </c>
      <c r="H373" s="54">
        <v>1534</v>
      </c>
      <c r="I373" s="55">
        <f t="shared" si="5"/>
        <v>0</v>
      </c>
      <c r="J373" s="56">
        <v>0</v>
      </c>
    </row>
    <row r="374" spans="2:10" ht="17.25" x14ac:dyDescent="0.25">
      <c r="B374" s="29">
        <v>42012</v>
      </c>
      <c r="C374" s="29">
        <v>42012</v>
      </c>
      <c r="D374" s="24" t="s">
        <v>11</v>
      </c>
      <c r="E374" s="23" t="s">
        <v>439</v>
      </c>
      <c r="F374" s="30" t="s">
        <v>440</v>
      </c>
      <c r="G374" s="24" t="s">
        <v>14</v>
      </c>
      <c r="H374" s="57">
        <v>413</v>
      </c>
      <c r="I374" s="55">
        <f t="shared" si="5"/>
        <v>20237</v>
      </c>
      <c r="J374" s="56">
        <v>49</v>
      </c>
    </row>
    <row r="375" spans="2:10" ht="34.5" x14ac:dyDescent="0.25">
      <c r="B375" s="29">
        <v>43132</v>
      </c>
      <c r="C375" s="29">
        <v>43132</v>
      </c>
      <c r="D375" s="24" t="s">
        <v>11</v>
      </c>
      <c r="E375" s="23" t="s">
        <v>441</v>
      </c>
      <c r="F375" s="30" t="s">
        <v>442</v>
      </c>
      <c r="G375" s="24" t="s">
        <v>14</v>
      </c>
      <c r="H375" s="57">
        <v>442.5</v>
      </c>
      <c r="I375" s="55">
        <f t="shared" si="5"/>
        <v>0</v>
      </c>
      <c r="J375" s="56">
        <v>0</v>
      </c>
    </row>
    <row r="376" spans="2:10" ht="17.25" x14ac:dyDescent="0.25">
      <c r="B376" s="29">
        <v>44742</v>
      </c>
      <c r="C376" s="29">
        <v>44742</v>
      </c>
      <c r="D376" s="24" t="s">
        <v>11</v>
      </c>
      <c r="E376" s="23" t="s">
        <v>923</v>
      </c>
      <c r="F376" s="30" t="s">
        <v>924</v>
      </c>
      <c r="G376" s="24" t="s">
        <v>14</v>
      </c>
      <c r="H376" s="58">
        <v>780</v>
      </c>
      <c r="I376" s="55">
        <f t="shared" si="5"/>
        <v>10920</v>
      </c>
      <c r="J376" s="56">
        <v>14</v>
      </c>
    </row>
    <row r="377" spans="2:10" ht="17.25" x14ac:dyDescent="0.25">
      <c r="B377" s="29">
        <v>42586</v>
      </c>
      <c r="C377" s="29">
        <v>42586</v>
      </c>
      <c r="D377" s="24" t="s">
        <v>11</v>
      </c>
      <c r="E377" s="23" t="s">
        <v>443</v>
      </c>
      <c r="F377" s="30" t="s">
        <v>444</v>
      </c>
      <c r="G377" s="24" t="s">
        <v>14</v>
      </c>
      <c r="H377" s="57">
        <v>578.20000000000005</v>
      </c>
      <c r="I377" s="55">
        <f t="shared" si="5"/>
        <v>7516.6</v>
      </c>
      <c r="J377" s="56">
        <v>13</v>
      </c>
    </row>
    <row r="378" spans="2:10" ht="17.25" x14ac:dyDescent="0.25">
      <c r="B378" s="29">
        <v>44741</v>
      </c>
      <c r="C378" s="29">
        <v>44741</v>
      </c>
      <c r="D378" s="24" t="s">
        <v>11</v>
      </c>
      <c r="E378" s="25" t="s">
        <v>886</v>
      </c>
      <c r="F378" s="27" t="s">
        <v>887</v>
      </c>
      <c r="G378" s="24" t="s">
        <v>14</v>
      </c>
      <c r="H378" s="58">
        <v>767</v>
      </c>
      <c r="I378" s="55">
        <f t="shared" si="5"/>
        <v>9204</v>
      </c>
      <c r="J378" s="56">
        <v>12</v>
      </c>
    </row>
    <row r="379" spans="2:10" ht="17.25" x14ac:dyDescent="0.25">
      <c r="B379" s="29">
        <v>44624</v>
      </c>
      <c r="C379" s="29">
        <v>44624</v>
      </c>
      <c r="D379" s="24" t="s">
        <v>11</v>
      </c>
      <c r="E379" s="25" t="s">
        <v>445</v>
      </c>
      <c r="F379" s="27" t="s">
        <v>446</v>
      </c>
      <c r="G379" s="24" t="s">
        <v>14</v>
      </c>
      <c r="H379" s="57">
        <v>678.5</v>
      </c>
      <c r="I379" s="55">
        <f t="shared" si="5"/>
        <v>0</v>
      </c>
      <c r="J379" s="56">
        <v>0</v>
      </c>
    </row>
    <row r="380" spans="2:10" ht="17.25" x14ac:dyDescent="0.25">
      <c r="B380" s="29">
        <v>44741</v>
      </c>
      <c r="C380" s="29">
        <v>44741</v>
      </c>
      <c r="D380" s="24" t="s">
        <v>11</v>
      </c>
      <c r="E380" s="25" t="s">
        <v>890</v>
      </c>
      <c r="F380" s="27" t="s">
        <v>891</v>
      </c>
      <c r="G380" s="24" t="s">
        <v>14</v>
      </c>
      <c r="H380" s="58">
        <v>696.2</v>
      </c>
      <c r="I380" s="55">
        <f t="shared" si="5"/>
        <v>3481</v>
      </c>
      <c r="J380" s="56">
        <v>5</v>
      </c>
    </row>
    <row r="381" spans="2:10" ht="17.25" x14ac:dyDescent="0.25">
      <c r="B381" s="29">
        <v>44741</v>
      </c>
      <c r="C381" s="29">
        <v>44741</v>
      </c>
      <c r="D381" s="24" t="s">
        <v>11</v>
      </c>
      <c r="E381" s="25" t="s">
        <v>888</v>
      </c>
      <c r="F381" s="27" t="s">
        <v>889</v>
      </c>
      <c r="G381" s="24" t="s">
        <v>14</v>
      </c>
      <c r="H381" s="58">
        <v>767</v>
      </c>
      <c r="I381" s="55">
        <f t="shared" si="5"/>
        <v>3835</v>
      </c>
      <c r="J381" s="56">
        <v>5</v>
      </c>
    </row>
    <row r="382" spans="2:10" ht="17.25" x14ac:dyDescent="0.25">
      <c r="B382" s="29">
        <v>44742</v>
      </c>
      <c r="C382" s="29">
        <v>44742</v>
      </c>
      <c r="D382" s="24" t="s">
        <v>11</v>
      </c>
      <c r="E382" s="23" t="s">
        <v>447</v>
      </c>
      <c r="F382" s="30" t="s">
        <v>448</v>
      </c>
      <c r="G382" s="24" t="s">
        <v>14</v>
      </c>
      <c r="H382" s="57">
        <v>1770</v>
      </c>
      <c r="I382" s="55">
        <f t="shared" si="5"/>
        <v>1770</v>
      </c>
      <c r="J382" s="56">
        <v>1</v>
      </c>
    </row>
    <row r="383" spans="2:10" ht="17.25" x14ac:dyDescent="0.25">
      <c r="B383" s="29">
        <v>43157</v>
      </c>
      <c r="C383" s="29">
        <v>43157</v>
      </c>
      <c r="D383" s="24" t="s">
        <v>11</v>
      </c>
      <c r="E383" s="23" t="s">
        <v>925</v>
      </c>
      <c r="F383" s="30" t="s">
        <v>926</v>
      </c>
      <c r="G383" s="24" t="s">
        <v>14</v>
      </c>
      <c r="H383" s="58">
        <v>780</v>
      </c>
      <c r="I383" s="55">
        <f t="shared" si="5"/>
        <v>0</v>
      </c>
      <c r="J383" s="56">
        <v>0</v>
      </c>
    </row>
    <row r="384" spans="2:10" ht="17.25" x14ac:dyDescent="0.25">
      <c r="B384" s="29">
        <v>42017</v>
      </c>
      <c r="C384" s="29">
        <v>42017</v>
      </c>
      <c r="D384" s="24" t="s">
        <v>11</v>
      </c>
      <c r="E384" s="23" t="s">
        <v>450</v>
      </c>
      <c r="F384" s="30" t="s">
        <v>451</v>
      </c>
      <c r="G384" s="24" t="s">
        <v>14</v>
      </c>
      <c r="H384" s="57">
        <v>885</v>
      </c>
      <c r="I384" s="55">
        <f t="shared" si="5"/>
        <v>0</v>
      </c>
      <c r="J384" s="56">
        <v>0</v>
      </c>
    </row>
    <row r="385" spans="2:10" ht="17.25" x14ac:dyDescent="0.35">
      <c r="B385" s="29">
        <v>44711</v>
      </c>
      <c r="C385" s="29">
        <v>44711</v>
      </c>
      <c r="D385" s="24" t="s">
        <v>11</v>
      </c>
      <c r="E385" s="21" t="s">
        <v>902</v>
      </c>
      <c r="F385" s="27" t="s">
        <v>903</v>
      </c>
      <c r="G385" s="24" t="s">
        <v>14</v>
      </c>
      <c r="H385" s="58">
        <v>584.1</v>
      </c>
      <c r="I385" s="55">
        <f t="shared" si="5"/>
        <v>43807.5</v>
      </c>
      <c r="J385" s="56">
        <v>75</v>
      </c>
    </row>
    <row r="386" spans="2:10" ht="17.25" x14ac:dyDescent="0.25">
      <c r="B386" s="29">
        <v>44711</v>
      </c>
      <c r="C386" s="29">
        <v>44711</v>
      </c>
      <c r="D386" s="24" t="s">
        <v>11</v>
      </c>
      <c r="E386" s="25" t="s">
        <v>900</v>
      </c>
      <c r="F386" s="27" t="s">
        <v>901</v>
      </c>
      <c r="G386" s="24" t="s">
        <v>14</v>
      </c>
      <c r="H386" s="58">
        <v>584.1</v>
      </c>
      <c r="I386" s="55">
        <f t="shared" si="5"/>
        <v>66003.3</v>
      </c>
      <c r="J386" s="56">
        <v>113</v>
      </c>
    </row>
    <row r="387" spans="2:10" ht="17.25" x14ac:dyDescent="0.25">
      <c r="B387" s="29">
        <v>42513</v>
      </c>
      <c r="C387" s="29">
        <v>42513</v>
      </c>
      <c r="D387" s="24" t="s">
        <v>11</v>
      </c>
      <c r="E387" s="23" t="s">
        <v>452</v>
      </c>
      <c r="F387" s="30" t="s">
        <v>453</v>
      </c>
      <c r="G387" s="24" t="s">
        <v>14</v>
      </c>
      <c r="H387" s="57">
        <v>578</v>
      </c>
      <c r="I387" s="55">
        <f t="shared" si="5"/>
        <v>1734</v>
      </c>
      <c r="J387" s="56">
        <v>3</v>
      </c>
    </row>
    <row r="388" spans="2:10" ht="17.25" x14ac:dyDescent="0.25">
      <c r="B388" s="29">
        <v>42513</v>
      </c>
      <c r="C388" s="29">
        <v>42513</v>
      </c>
      <c r="D388" s="24"/>
      <c r="E388" s="23" t="s">
        <v>449</v>
      </c>
      <c r="F388" s="30" t="s">
        <v>1320</v>
      </c>
      <c r="G388" s="24"/>
      <c r="H388" s="57"/>
      <c r="I388" s="55">
        <f t="shared" si="5"/>
        <v>0</v>
      </c>
      <c r="J388" s="56">
        <v>28</v>
      </c>
    </row>
    <row r="389" spans="2:10" ht="17.25" x14ac:dyDescent="0.25">
      <c r="B389" s="29">
        <v>44172</v>
      </c>
      <c r="C389" s="29">
        <v>44172</v>
      </c>
      <c r="D389" s="24" t="s">
        <v>11</v>
      </c>
      <c r="E389" s="23" t="s">
        <v>454</v>
      </c>
      <c r="F389" s="30" t="s">
        <v>455</v>
      </c>
      <c r="G389" s="24" t="s">
        <v>14</v>
      </c>
      <c r="H389" s="57">
        <v>356.36</v>
      </c>
      <c r="I389" s="55">
        <f t="shared" si="5"/>
        <v>3919.96</v>
      </c>
      <c r="J389" s="56">
        <v>11</v>
      </c>
    </row>
    <row r="390" spans="2:10" ht="17.25" x14ac:dyDescent="0.25">
      <c r="B390" s="29">
        <v>43061</v>
      </c>
      <c r="C390" s="29">
        <v>43061</v>
      </c>
      <c r="D390" s="24" t="s">
        <v>11</v>
      </c>
      <c r="E390" s="23" t="s">
        <v>456</v>
      </c>
      <c r="F390" s="30" t="s">
        <v>457</v>
      </c>
      <c r="G390" s="24" t="s">
        <v>14</v>
      </c>
      <c r="H390" s="57">
        <v>194.94</v>
      </c>
      <c r="I390" s="55">
        <f t="shared" si="5"/>
        <v>2144.34</v>
      </c>
      <c r="J390" s="56">
        <v>11</v>
      </c>
    </row>
    <row r="391" spans="2:10" ht="17.25" x14ac:dyDescent="0.25">
      <c r="B391" s="29">
        <v>42775</v>
      </c>
      <c r="C391" s="29">
        <v>42775</v>
      </c>
      <c r="D391" s="24" t="s">
        <v>11</v>
      </c>
      <c r="E391" s="23" t="s">
        <v>458</v>
      </c>
      <c r="F391" s="30" t="s">
        <v>459</v>
      </c>
      <c r="G391" s="24" t="s">
        <v>14</v>
      </c>
      <c r="H391" s="57">
        <v>194.94</v>
      </c>
      <c r="I391" s="55">
        <f t="shared" ref="I391:I454" si="6">+H391*J391</f>
        <v>6627.96</v>
      </c>
      <c r="J391" s="56">
        <v>34</v>
      </c>
    </row>
    <row r="392" spans="2:10" ht="17.25" x14ac:dyDescent="0.25">
      <c r="B392" s="29">
        <v>42775</v>
      </c>
      <c r="C392" s="29">
        <v>42775</v>
      </c>
      <c r="D392" s="24" t="s">
        <v>11</v>
      </c>
      <c r="E392" s="23" t="s">
        <v>460</v>
      </c>
      <c r="F392" s="30" t="s">
        <v>461</v>
      </c>
      <c r="G392" s="24" t="s">
        <v>14</v>
      </c>
      <c r="H392" s="57">
        <v>194.94</v>
      </c>
      <c r="I392" s="55">
        <f t="shared" si="6"/>
        <v>14230.619999999999</v>
      </c>
      <c r="J392" s="56">
        <v>73</v>
      </c>
    </row>
    <row r="393" spans="2:10" ht="17.25" x14ac:dyDescent="0.25">
      <c r="B393" s="29">
        <v>42775</v>
      </c>
      <c r="C393" s="29">
        <v>42775</v>
      </c>
      <c r="D393" s="24" t="s">
        <v>11</v>
      </c>
      <c r="E393" s="23" t="s">
        <v>462</v>
      </c>
      <c r="F393" s="30" t="s">
        <v>463</v>
      </c>
      <c r="G393" s="24" t="s">
        <v>14</v>
      </c>
      <c r="H393" s="57">
        <v>194.94</v>
      </c>
      <c r="I393" s="55">
        <f t="shared" si="6"/>
        <v>2339.2799999999997</v>
      </c>
      <c r="J393" s="56">
        <v>12</v>
      </c>
    </row>
    <row r="394" spans="2:10" ht="17.25" x14ac:dyDescent="0.25">
      <c r="B394" s="29">
        <v>42775</v>
      </c>
      <c r="C394" s="29">
        <v>42775</v>
      </c>
      <c r="D394" s="24" t="s">
        <v>11</v>
      </c>
      <c r="E394" s="23" t="s">
        <v>464</v>
      </c>
      <c r="F394" s="30" t="s">
        <v>465</v>
      </c>
      <c r="G394" s="24" t="s">
        <v>14</v>
      </c>
      <c r="H394" s="57">
        <v>194.94</v>
      </c>
      <c r="I394" s="55">
        <f t="shared" si="6"/>
        <v>1169.6399999999999</v>
      </c>
      <c r="J394" s="56">
        <v>6</v>
      </c>
    </row>
    <row r="395" spans="2:10" ht="17.25" x14ac:dyDescent="0.25">
      <c r="B395" s="29">
        <v>44691</v>
      </c>
      <c r="C395" s="29">
        <v>44691</v>
      </c>
      <c r="D395" s="24" t="s">
        <v>11</v>
      </c>
      <c r="E395" s="23" t="s">
        <v>466</v>
      </c>
      <c r="F395" s="30" t="s">
        <v>467</v>
      </c>
      <c r="G395" s="24" t="s">
        <v>14</v>
      </c>
      <c r="H395" s="57">
        <v>353.29</v>
      </c>
      <c r="I395" s="55">
        <f t="shared" si="6"/>
        <v>610131.83000000007</v>
      </c>
      <c r="J395" s="56">
        <v>1727</v>
      </c>
    </row>
    <row r="396" spans="2:10" ht="17.25" x14ac:dyDescent="0.25">
      <c r="B396" s="29">
        <v>42670</v>
      </c>
      <c r="C396" s="34">
        <v>42670</v>
      </c>
      <c r="D396" s="24" t="s">
        <v>11</v>
      </c>
      <c r="E396" s="23" t="s">
        <v>468</v>
      </c>
      <c r="F396" s="30" t="s">
        <v>469</v>
      </c>
      <c r="G396" s="24" t="s">
        <v>14</v>
      </c>
      <c r="H396" s="57">
        <v>224.2</v>
      </c>
      <c r="I396" s="55">
        <f t="shared" si="6"/>
        <v>672.59999999999991</v>
      </c>
      <c r="J396" s="56">
        <v>3</v>
      </c>
    </row>
    <row r="397" spans="2:10" ht="34.5" x14ac:dyDescent="0.25">
      <c r="B397" s="29">
        <v>44691</v>
      </c>
      <c r="C397" s="34">
        <v>44691</v>
      </c>
      <c r="D397" s="24" t="s">
        <v>11</v>
      </c>
      <c r="E397" s="23" t="s">
        <v>470</v>
      </c>
      <c r="F397" s="30" t="s">
        <v>471</v>
      </c>
      <c r="G397" s="24" t="s">
        <v>14</v>
      </c>
      <c r="H397" s="57">
        <v>290.18</v>
      </c>
      <c r="I397" s="55">
        <f t="shared" si="6"/>
        <v>690918.58</v>
      </c>
      <c r="J397" s="56">
        <v>2381</v>
      </c>
    </row>
    <row r="398" spans="2:10" ht="17.25" x14ac:dyDescent="0.25">
      <c r="B398" s="29">
        <v>42731</v>
      </c>
      <c r="C398" s="34">
        <v>42731</v>
      </c>
      <c r="D398" s="24" t="s">
        <v>11</v>
      </c>
      <c r="E398" s="23" t="s">
        <v>472</v>
      </c>
      <c r="F398" s="30" t="s">
        <v>473</v>
      </c>
      <c r="G398" s="24" t="s">
        <v>14</v>
      </c>
      <c r="H398" s="57">
        <v>200.82</v>
      </c>
      <c r="I398" s="55">
        <f t="shared" si="6"/>
        <v>803.28</v>
      </c>
      <c r="J398" s="56">
        <v>4</v>
      </c>
    </row>
    <row r="399" spans="2:10" ht="17.25" x14ac:dyDescent="0.25">
      <c r="B399" s="29">
        <v>42139</v>
      </c>
      <c r="C399" s="34">
        <v>42139</v>
      </c>
      <c r="D399" s="24" t="s">
        <v>11</v>
      </c>
      <c r="E399" s="23" t="s">
        <v>474</v>
      </c>
      <c r="F399" s="30" t="s">
        <v>475</v>
      </c>
      <c r="G399" s="24" t="s">
        <v>14</v>
      </c>
      <c r="H399" s="57">
        <v>119.99</v>
      </c>
      <c r="I399" s="55">
        <f t="shared" si="6"/>
        <v>599.94999999999993</v>
      </c>
      <c r="J399" s="56">
        <v>5</v>
      </c>
    </row>
    <row r="400" spans="2:10" ht="34.5" x14ac:dyDescent="0.25">
      <c r="B400" s="29">
        <v>44396</v>
      </c>
      <c r="C400" s="34">
        <v>44396</v>
      </c>
      <c r="D400" s="24" t="s">
        <v>11</v>
      </c>
      <c r="E400" s="23" t="s">
        <v>476</v>
      </c>
      <c r="F400" s="30" t="s">
        <v>477</v>
      </c>
      <c r="G400" s="24" t="s">
        <v>14</v>
      </c>
      <c r="H400" s="57">
        <v>3899.66</v>
      </c>
      <c r="I400" s="55">
        <f t="shared" si="6"/>
        <v>109190.48</v>
      </c>
      <c r="J400" s="56">
        <v>28</v>
      </c>
    </row>
    <row r="401" spans="2:10" ht="34.5" x14ac:dyDescent="0.25">
      <c r="B401" s="29">
        <v>44396</v>
      </c>
      <c r="C401" s="34">
        <v>44396</v>
      </c>
      <c r="D401" s="24" t="s">
        <v>11</v>
      </c>
      <c r="E401" s="23" t="s">
        <v>478</v>
      </c>
      <c r="F401" s="30" t="s">
        <v>479</v>
      </c>
      <c r="G401" s="24" t="s">
        <v>14</v>
      </c>
      <c r="H401" s="57">
        <v>3899.66</v>
      </c>
      <c r="I401" s="55">
        <f t="shared" si="6"/>
        <v>81892.86</v>
      </c>
      <c r="J401" s="56">
        <v>21</v>
      </c>
    </row>
    <row r="402" spans="2:10" ht="34.5" x14ac:dyDescent="0.25">
      <c r="B402" s="29">
        <v>42597</v>
      </c>
      <c r="C402" s="34">
        <v>42597</v>
      </c>
      <c r="D402" s="24" t="s">
        <v>11</v>
      </c>
      <c r="E402" s="23" t="s">
        <v>480</v>
      </c>
      <c r="F402" s="30" t="s">
        <v>481</v>
      </c>
      <c r="G402" s="24" t="s">
        <v>14</v>
      </c>
      <c r="H402" s="57">
        <v>4130</v>
      </c>
      <c r="I402" s="55">
        <f t="shared" si="6"/>
        <v>0</v>
      </c>
      <c r="J402" s="56">
        <v>0</v>
      </c>
    </row>
    <row r="403" spans="2:10" ht="34.5" x14ac:dyDescent="0.25">
      <c r="B403" s="29">
        <v>41607</v>
      </c>
      <c r="C403" s="34">
        <v>41607</v>
      </c>
      <c r="D403" s="24" t="s">
        <v>11</v>
      </c>
      <c r="E403" s="23" t="s">
        <v>482</v>
      </c>
      <c r="F403" s="30" t="s">
        <v>483</v>
      </c>
      <c r="G403" s="24" t="s">
        <v>14</v>
      </c>
      <c r="H403" s="57">
        <v>2737.6</v>
      </c>
      <c r="I403" s="55">
        <f t="shared" si="6"/>
        <v>19163.2</v>
      </c>
      <c r="J403" s="56">
        <v>7</v>
      </c>
    </row>
    <row r="404" spans="2:10" ht="34.5" x14ac:dyDescent="0.25">
      <c r="B404" s="29">
        <v>42055</v>
      </c>
      <c r="C404" s="34">
        <v>42055</v>
      </c>
      <c r="D404" s="24" t="s">
        <v>11</v>
      </c>
      <c r="E404" s="23" t="s">
        <v>484</v>
      </c>
      <c r="F404" s="30" t="s">
        <v>485</v>
      </c>
      <c r="G404" s="24" t="s">
        <v>14</v>
      </c>
      <c r="H404" s="57">
        <v>3079.8</v>
      </c>
      <c r="I404" s="55">
        <f t="shared" si="6"/>
        <v>9239.4000000000015</v>
      </c>
      <c r="J404" s="56">
        <v>3</v>
      </c>
    </row>
    <row r="405" spans="2:10" ht="17.25" x14ac:dyDescent="0.25">
      <c r="B405" s="29">
        <v>44707</v>
      </c>
      <c r="C405" s="34">
        <v>44707</v>
      </c>
      <c r="D405" s="24" t="s">
        <v>11</v>
      </c>
      <c r="E405" s="23" t="s">
        <v>486</v>
      </c>
      <c r="F405" s="30" t="s">
        <v>487</v>
      </c>
      <c r="G405" s="24" t="s">
        <v>14</v>
      </c>
      <c r="H405" s="57">
        <v>47.2</v>
      </c>
      <c r="I405" s="55">
        <f t="shared" si="6"/>
        <v>0</v>
      </c>
      <c r="J405" s="56">
        <v>0</v>
      </c>
    </row>
    <row r="406" spans="2:10" ht="17.25" x14ac:dyDescent="0.25">
      <c r="B406" s="29">
        <v>43221</v>
      </c>
      <c r="C406" s="34">
        <v>43221</v>
      </c>
      <c r="D406" s="24" t="s">
        <v>11</v>
      </c>
      <c r="E406" s="23" t="s">
        <v>927</v>
      </c>
      <c r="F406" s="30" t="s">
        <v>928</v>
      </c>
      <c r="G406" s="24" t="s">
        <v>14</v>
      </c>
      <c r="H406" s="58">
        <v>537</v>
      </c>
      <c r="I406" s="55">
        <f t="shared" si="6"/>
        <v>0</v>
      </c>
      <c r="J406" s="56">
        <v>0</v>
      </c>
    </row>
    <row r="407" spans="2:10" ht="17.25" x14ac:dyDescent="0.25">
      <c r="B407" s="29">
        <v>44530</v>
      </c>
      <c r="C407" s="34">
        <v>44530</v>
      </c>
      <c r="D407" s="24" t="s">
        <v>11</v>
      </c>
      <c r="E407" s="23" t="s">
        <v>488</v>
      </c>
      <c r="F407" s="30" t="s">
        <v>489</v>
      </c>
      <c r="G407" s="24" t="s">
        <v>14</v>
      </c>
      <c r="H407" s="57">
        <v>18.41</v>
      </c>
      <c r="I407" s="55">
        <f t="shared" si="6"/>
        <v>5541.41</v>
      </c>
      <c r="J407" s="56">
        <v>301</v>
      </c>
    </row>
    <row r="408" spans="2:10" ht="17.25" x14ac:dyDescent="0.25">
      <c r="B408" s="29">
        <v>43167</v>
      </c>
      <c r="C408" s="34">
        <v>43167</v>
      </c>
      <c r="D408" s="24" t="s">
        <v>11</v>
      </c>
      <c r="E408" s="23" t="s">
        <v>490</v>
      </c>
      <c r="F408" s="30" t="s">
        <v>491</v>
      </c>
      <c r="G408" s="24" t="s">
        <v>14</v>
      </c>
      <c r="H408" s="57">
        <v>437.78</v>
      </c>
      <c r="I408" s="55">
        <f t="shared" si="6"/>
        <v>34146.839999999997</v>
      </c>
      <c r="J408" s="56">
        <v>78</v>
      </c>
    </row>
    <row r="409" spans="2:10" ht="17.25" x14ac:dyDescent="0.25">
      <c r="B409" s="29">
        <v>42678</v>
      </c>
      <c r="C409" s="34">
        <v>42678</v>
      </c>
      <c r="D409" s="24" t="s">
        <v>11</v>
      </c>
      <c r="E409" s="23" t="s">
        <v>492</v>
      </c>
      <c r="F409" s="30" t="s">
        <v>493</v>
      </c>
      <c r="G409" s="24" t="s">
        <v>14</v>
      </c>
      <c r="H409" s="57">
        <v>247.8</v>
      </c>
      <c r="I409" s="55">
        <f t="shared" si="6"/>
        <v>0</v>
      </c>
      <c r="J409" s="56">
        <v>0</v>
      </c>
    </row>
    <row r="410" spans="2:10" ht="17.25" x14ac:dyDescent="0.25">
      <c r="B410" s="29">
        <v>44411</v>
      </c>
      <c r="C410" s="34">
        <v>44411</v>
      </c>
      <c r="D410" s="24" t="s">
        <v>11</v>
      </c>
      <c r="E410" s="23" t="s">
        <v>494</v>
      </c>
      <c r="F410" s="30" t="s">
        <v>495</v>
      </c>
      <c r="G410" s="24" t="s">
        <v>14</v>
      </c>
      <c r="H410" s="58">
        <v>47.2</v>
      </c>
      <c r="I410" s="55">
        <f t="shared" si="6"/>
        <v>48144</v>
      </c>
      <c r="J410" s="56">
        <v>1020</v>
      </c>
    </row>
    <row r="411" spans="2:10" ht="17.25" x14ac:dyDescent="0.25">
      <c r="B411" s="29">
        <v>44530</v>
      </c>
      <c r="C411" s="34">
        <v>44530</v>
      </c>
      <c r="D411" s="24" t="s">
        <v>11</v>
      </c>
      <c r="E411" s="23" t="s">
        <v>496</v>
      </c>
      <c r="F411" s="30" t="s">
        <v>497</v>
      </c>
      <c r="G411" s="24" t="s">
        <v>14</v>
      </c>
      <c r="H411" s="57">
        <v>40.590000000000003</v>
      </c>
      <c r="I411" s="55">
        <f t="shared" si="6"/>
        <v>123677.73000000001</v>
      </c>
      <c r="J411" s="56">
        <v>3047</v>
      </c>
    </row>
    <row r="412" spans="2:10" ht="17.25" x14ac:dyDescent="0.25">
      <c r="B412" s="29">
        <v>44526</v>
      </c>
      <c r="C412" s="34">
        <v>44526</v>
      </c>
      <c r="D412" s="24" t="s">
        <v>11</v>
      </c>
      <c r="E412" s="23" t="s">
        <v>498</v>
      </c>
      <c r="F412" s="30" t="s">
        <v>499</v>
      </c>
      <c r="G412" s="24" t="s">
        <v>14</v>
      </c>
      <c r="H412" s="57">
        <v>103.19</v>
      </c>
      <c r="I412" s="55">
        <f t="shared" si="6"/>
        <v>122280.15</v>
      </c>
      <c r="J412" s="56">
        <v>1185</v>
      </c>
    </row>
    <row r="413" spans="2:10" ht="17.25" x14ac:dyDescent="0.25">
      <c r="B413" s="29">
        <v>44315</v>
      </c>
      <c r="C413" s="34">
        <v>44315</v>
      </c>
      <c r="D413" s="24" t="s">
        <v>11</v>
      </c>
      <c r="E413" s="24" t="s">
        <v>1009</v>
      </c>
      <c r="F413" s="30" t="s">
        <v>1010</v>
      </c>
      <c r="G413" s="24" t="s">
        <v>14</v>
      </c>
      <c r="H413" s="58">
        <v>40.590000000000003</v>
      </c>
      <c r="I413" s="55">
        <f t="shared" si="6"/>
        <v>0</v>
      </c>
      <c r="J413" s="56">
        <v>0</v>
      </c>
    </row>
    <row r="414" spans="2:10" ht="17.25" x14ac:dyDescent="0.25">
      <c r="B414" s="29">
        <v>44244</v>
      </c>
      <c r="C414" s="34">
        <v>44244</v>
      </c>
      <c r="D414" s="24" t="s">
        <v>11</v>
      </c>
      <c r="E414" s="23" t="s">
        <v>500</v>
      </c>
      <c r="F414" s="30" t="s">
        <v>501</v>
      </c>
      <c r="G414" s="24" t="s">
        <v>14</v>
      </c>
      <c r="H414" s="57">
        <v>12.76</v>
      </c>
      <c r="I414" s="55">
        <f t="shared" si="6"/>
        <v>9034.08</v>
      </c>
      <c r="J414" s="56">
        <v>708</v>
      </c>
    </row>
    <row r="415" spans="2:10" ht="34.5" x14ac:dyDescent="0.25">
      <c r="B415" s="29">
        <v>44736</v>
      </c>
      <c r="C415" s="34">
        <v>44736</v>
      </c>
      <c r="D415" s="24" t="s">
        <v>11</v>
      </c>
      <c r="E415" s="25" t="s">
        <v>1224</v>
      </c>
      <c r="F415" s="26" t="s">
        <v>1225</v>
      </c>
      <c r="G415" s="24" t="s">
        <v>14</v>
      </c>
      <c r="H415" s="54">
        <v>422.44</v>
      </c>
      <c r="I415" s="55">
        <f t="shared" si="6"/>
        <v>0</v>
      </c>
      <c r="J415" s="56">
        <v>0</v>
      </c>
    </row>
    <row r="416" spans="2:10" ht="17.25" x14ac:dyDescent="0.25">
      <c r="B416" s="29">
        <v>44676</v>
      </c>
      <c r="C416" s="34">
        <v>44676</v>
      </c>
      <c r="D416" s="24" t="s">
        <v>11</v>
      </c>
      <c r="E416" s="25" t="s">
        <v>502</v>
      </c>
      <c r="F416" s="27" t="s">
        <v>503</v>
      </c>
      <c r="G416" s="24" t="s">
        <v>14</v>
      </c>
      <c r="H416" s="58">
        <v>113.28</v>
      </c>
      <c r="I416" s="55">
        <f t="shared" si="6"/>
        <v>0</v>
      </c>
      <c r="J416" s="56">
        <v>0</v>
      </c>
    </row>
    <row r="417" spans="2:10" ht="17.25" x14ac:dyDescent="0.25">
      <c r="B417" s="29">
        <v>44707</v>
      </c>
      <c r="C417" s="34">
        <v>44707</v>
      </c>
      <c r="D417" s="24" t="s">
        <v>11</v>
      </c>
      <c r="E417" s="23" t="s">
        <v>504</v>
      </c>
      <c r="F417" s="30" t="s">
        <v>505</v>
      </c>
      <c r="G417" s="24" t="s">
        <v>14</v>
      </c>
      <c r="H417" s="57">
        <v>524.01</v>
      </c>
      <c r="I417" s="55">
        <f t="shared" si="6"/>
        <v>12576.24</v>
      </c>
      <c r="J417" s="56">
        <v>24</v>
      </c>
    </row>
    <row r="418" spans="2:10" ht="17.25" x14ac:dyDescent="0.25">
      <c r="B418" s="29">
        <v>44603</v>
      </c>
      <c r="C418" s="34">
        <v>44603</v>
      </c>
      <c r="D418" s="24" t="s">
        <v>11</v>
      </c>
      <c r="E418" s="23" t="s">
        <v>506</v>
      </c>
      <c r="F418" s="30" t="s">
        <v>507</v>
      </c>
      <c r="G418" s="24" t="s">
        <v>14</v>
      </c>
      <c r="H418" s="57">
        <v>460.2</v>
      </c>
      <c r="I418" s="55">
        <f t="shared" si="6"/>
        <v>13345.8</v>
      </c>
      <c r="J418" s="56">
        <v>29</v>
      </c>
    </row>
    <row r="419" spans="2:10" ht="17.25" x14ac:dyDescent="0.25">
      <c r="B419" s="29">
        <v>44244</v>
      </c>
      <c r="C419" s="34">
        <v>44244</v>
      </c>
      <c r="D419" s="24" t="s">
        <v>11</v>
      </c>
      <c r="E419" s="23" t="s">
        <v>508</v>
      </c>
      <c r="F419" s="30" t="s">
        <v>509</v>
      </c>
      <c r="G419" s="24" t="s">
        <v>14</v>
      </c>
      <c r="H419" s="57">
        <v>190.99</v>
      </c>
      <c r="I419" s="55">
        <f t="shared" si="6"/>
        <v>0</v>
      </c>
      <c r="J419" s="56">
        <v>0</v>
      </c>
    </row>
    <row r="420" spans="2:10" ht="17.25" x14ac:dyDescent="0.25">
      <c r="B420" s="29">
        <v>44169</v>
      </c>
      <c r="C420" s="34">
        <v>44169</v>
      </c>
      <c r="D420" s="24" t="s">
        <v>11</v>
      </c>
      <c r="E420" s="23" t="s">
        <v>929</v>
      </c>
      <c r="F420" s="30" t="s">
        <v>930</v>
      </c>
      <c r="G420" s="24" t="s">
        <v>14</v>
      </c>
      <c r="H420" s="58">
        <v>413</v>
      </c>
      <c r="I420" s="55">
        <f t="shared" si="6"/>
        <v>1239</v>
      </c>
      <c r="J420" s="56">
        <v>3</v>
      </c>
    </row>
    <row r="421" spans="2:10" ht="17.25" x14ac:dyDescent="0.25">
      <c r="B421" s="29">
        <v>44244</v>
      </c>
      <c r="C421" s="34">
        <v>44244</v>
      </c>
      <c r="D421" s="24" t="s">
        <v>11</v>
      </c>
      <c r="E421" s="23" t="s">
        <v>510</v>
      </c>
      <c r="F421" s="30" t="s">
        <v>511</v>
      </c>
      <c r="G421" s="24" t="s">
        <v>14</v>
      </c>
      <c r="H421" s="57">
        <v>165</v>
      </c>
      <c r="I421" s="55">
        <f t="shared" si="6"/>
        <v>11385</v>
      </c>
      <c r="J421" s="56">
        <v>69</v>
      </c>
    </row>
    <row r="422" spans="2:10" ht="17.25" x14ac:dyDescent="0.25">
      <c r="B422" s="29">
        <v>44580</v>
      </c>
      <c r="C422" s="34">
        <v>44580</v>
      </c>
      <c r="D422" s="24" t="s">
        <v>11</v>
      </c>
      <c r="E422" s="23" t="s">
        <v>512</v>
      </c>
      <c r="F422" s="30" t="s">
        <v>513</v>
      </c>
      <c r="G422" s="24" t="s">
        <v>14</v>
      </c>
      <c r="H422" s="57">
        <v>44.72</v>
      </c>
      <c r="I422" s="55">
        <f t="shared" si="6"/>
        <v>0</v>
      </c>
      <c r="J422" s="56">
        <v>0</v>
      </c>
    </row>
    <row r="423" spans="2:10" ht="17.25" x14ac:dyDescent="0.25">
      <c r="B423" s="29">
        <v>44491</v>
      </c>
      <c r="C423" s="34">
        <v>44491</v>
      </c>
      <c r="D423" s="24" t="s">
        <v>11</v>
      </c>
      <c r="E423" s="24" t="s">
        <v>1321</v>
      </c>
      <c r="F423" s="30" t="s">
        <v>1086</v>
      </c>
      <c r="G423" s="24" t="s">
        <v>14</v>
      </c>
      <c r="H423" s="54">
        <v>43.27</v>
      </c>
      <c r="I423" s="55">
        <f t="shared" si="6"/>
        <v>1038.48</v>
      </c>
      <c r="J423" s="56">
        <v>24</v>
      </c>
    </row>
    <row r="424" spans="2:10" ht="17.25" x14ac:dyDescent="0.25">
      <c r="B424" s="29">
        <v>44491</v>
      </c>
      <c r="C424" s="34">
        <v>44491</v>
      </c>
      <c r="D424" s="24" t="s">
        <v>11</v>
      </c>
      <c r="E424" s="24" t="s">
        <v>1083</v>
      </c>
      <c r="F424" s="30" t="s">
        <v>1084</v>
      </c>
      <c r="G424" s="24" t="s">
        <v>14</v>
      </c>
      <c r="H424" s="54">
        <v>43.27</v>
      </c>
      <c r="I424" s="55">
        <f t="shared" si="6"/>
        <v>0</v>
      </c>
      <c r="J424" s="56">
        <v>0</v>
      </c>
    </row>
    <row r="425" spans="2:10" ht="17.25" x14ac:dyDescent="0.35">
      <c r="B425" s="29">
        <v>44719</v>
      </c>
      <c r="C425" s="34">
        <v>44719</v>
      </c>
      <c r="D425" s="24" t="s">
        <v>11</v>
      </c>
      <c r="E425" s="21" t="s">
        <v>1235</v>
      </c>
      <c r="F425" s="22" t="s">
        <v>1236</v>
      </c>
      <c r="G425" s="24" t="s">
        <v>14</v>
      </c>
      <c r="H425" s="54">
        <v>726</v>
      </c>
      <c r="I425" s="55">
        <f t="shared" si="6"/>
        <v>0</v>
      </c>
      <c r="J425" s="56">
        <v>0</v>
      </c>
    </row>
    <row r="426" spans="2:10" ht="17.25" x14ac:dyDescent="0.35">
      <c r="B426" s="29">
        <v>44706</v>
      </c>
      <c r="C426" s="34">
        <v>44706</v>
      </c>
      <c r="D426" s="24" t="s">
        <v>11</v>
      </c>
      <c r="E426" s="21" t="s">
        <v>1265</v>
      </c>
      <c r="F426" s="22" t="s">
        <v>1266</v>
      </c>
      <c r="G426" s="24" t="s">
        <v>14</v>
      </c>
      <c r="H426" s="54">
        <v>1032.5</v>
      </c>
      <c r="I426" s="55">
        <f t="shared" si="6"/>
        <v>0</v>
      </c>
      <c r="J426" s="56">
        <v>0</v>
      </c>
    </row>
    <row r="427" spans="2:10" ht="17.25" x14ac:dyDescent="0.25">
      <c r="B427" s="29">
        <v>44510</v>
      </c>
      <c r="C427" s="34">
        <v>44510</v>
      </c>
      <c r="D427" s="24" t="s">
        <v>11</v>
      </c>
      <c r="E427" s="24" t="s">
        <v>1141</v>
      </c>
      <c r="F427" s="30" t="s">
        <v>1142</v>
      </c>
      <c r="G427" s="24" t="s">
        <v>14</v>
      </c>
      <c r="H427" s="54">
        <v>448.4</v>
      </c>
      <c r="I427" s="55">
        <f t="shared" si="6"/>
        <v>0</v>
      </c>
      <c r="J427" s="56">
        <v>0</v>
      </c>
    </row>
    <row r="428" spans="2:10" ht="17.25" x14ac:dyDescent="0.25">
      <c r="B428" s="29">
        <v>44215</v>
      </c>
      <c r="C428" s="34">
        <v>44215</v>
      </c>
      <c r="D428" s="24" t="s">
        <v>11</v>
      </c>
      <c r="E428" s="25" t="s">
        <v>867</v>
      </c>
      <c r="F428" s="27" t="s">
        <v>868</v>
      </c>
      <c r="G428" s="24" t="s">
        <v>14</v>
      </c>
      <c r="H428" s="58">
        <v>2006</v>
      </c>
      <c r="I428" s="55">
        <f t="shared" si="6"/>
        <v>0</v>
      </c>
      <c r="J428" s="56">
        <v>0</v>
      </c>
    </row>
    <row r="429" spans="2:10" ht="17.25" x14ac:dyDescent="0.35">
      <c r="B429" s="29">
        <v>44663</v>
      </c>
      <c r="C429" s="34">
        <v>44663</v>
      </c>
      <c r="D429" s="24" t="s">
        <v>11</v>
      </c>
      <c r="E429" s="21" t="s">
        <v>1229</v>
      </c>
      <c r="F429" s="22" t="s">
        <v>1230</v>
      </c>
      <c r="G429" s="24" t="s">
        <v>14</v>
      </c>
      <c r="H429" s="54">
        <v>309.05</v>
      </c>
      <c r="I429" s="55">
        <f t="shared" si="6"/>
        <v>4017.65</v>
      </c>
      <c r="J429" s="56">
        <v>13</v>
      </c>
    </row>
    <row r="430" spans="2:10" ht="17.25" x14ac:dyDescent="0.25">
      <c r="B430" s="29">
        <v>43880</v>
      </c>
      <c r="C430" s="34">
        <v>43880</v>
      </c>
      <c r="D430" s="24" t="s">
        <v>11</v>
      </c>
      <c r="E430" s="25" t="s">
        <v>514</v>
      </c>
      <c r="F430" s="27" t="s">
        <v>515</v>
      </c>
      <c r="G430" s="24" t="s">
        <v>14</v>
      </c>
      <c r="H430" s="58">
        <v>3902.26</v>
      </c>
      <c r="I430" s="55">
        <f t="shared" si="6"/>
        <v>3902.26</v>
      </c>
      <c r="J430" s="56">
        <v>1</v>
      </c>
    </row>
    <row r="431" spans="2:10" ht="17.25" x14ac:dyDescent="0.25">
      <c r="B431" s="29">
        <v>44707</v>
      </c>
      <c r="C431" s="34">
        <v>44707</v>
      </c>
      <c r="D431" s="24" t="s">
        <v>11</v>
      </c>
      <c r="E431" s="23" t="s">
        <v>516</v>
      </c>
      <c r="F431" s="30" t="s">
        <v>517</v>
      </c>
      <c r="G431" s="24" t="s">
        <v>14</v>
      </c>
      <c r="H431" s="57">
        <v>1860</v>
      </c>
      <c r="I431" s="55">
        <f t="shared" si="6"/>
        <v>1860</v>
      </c>
      <c r="J431" s="56">
        <v>1</v>
      </c>
    </row>
    <row r="432" spans="2:10" ht="17.25" x14ac:dyDescent="0.35">
      <c r="B432" s="29">
        <v>44706</v>
      </c>
      <c r="C432" s="34">
        <v>44706</v>
      </c>
      <c r="D432" s="24" t="s">
        <v>11</v>
      </c>
      <c r="E432" s="21" t="s">
        <v>1273</v>
      </c>
      <c r="F432" s="22" t="s">
        <v>1274</v>
      </c>
      <c r="G432" s="24" t="s">
        <v>14</v>
      </c>
      <c r="H432" s="54">
        <v>531</v>
      </c>
      <c r="I432" s="55">
        <f t="shared" si="6"/>
        <v>0</v>
      </c>
      <c r="J432" s="56">
        <v>0</v>
      </c>
    </row>
    <row r="433" spans="2:11" ht="17.25" x14ac:dyDescent="0.35">
      <c r="B433" s="29">
        <v>44719</v>
      </c>
      <c r="C433" s="34">
        <v>44719</v>
      </c>
      <c r="D433" s="24" t="s">
        <v>11</v>
      </c>
      <c r="E433" s="21" t="s">
        <v>1237</v>
      </c>
      <c r="F433" s="22" t="s">
        <v>1238</v>
      </c>
      <c r="G433" s="24" t="s">
        <v>14</v>
      </c>
      <c r="H433" s="54">
        <v>590</v>
      </c>
      <c r="I433" s="55">
        <f t="shared" si="6"/>
        <v>0</v>
      </c>
      <c r="J433" s="56">
        <v>0</v>
      </c>
    </row>
    <row r="434" spans="2:11" ht="17.25" x14ac:dyDescent="0.35">
      <c r="B434" s="29">
        <v>44719</v>
      </c>
      <c r="C434" s="34">
        <v>44719</v>
      </c>
      <c r="D434" s="24" t="s">
        <v>11</v>
      </c>
      <c r="E434" s="21" t="s">
        <v>1239</v>
      </c>
      <c r="F434" s="22" t="s">
        <v>1240</v>
      </c>
      <c r="G434" s="24" t="s">
        <v>14</v>
      </c>
      <c r="H434" s="54">
        <v>413</v>
      </c>
      <c r="I434" s="55">
        <f t="shared" si="6"/>
        <v>0</v>
      </c>
      <c r="J434" s="56">
        <v>0</v>
      </c>
    </row>
    <row r="435" spans="2:11" ht="17.25" x14ac:dyDescent="0.25">
      <c r="B435" s="29">
        <v>42972</v>
      </c>
      <c r="C435" s="34">
        <v>42972</v>
      </c>
      <c r="D435" s="24" t="s">
        <v>11</v>
      </c>
      <c r="E435" s="23" t="s">
        <v>518</v>
      </c>
      <c r="F435" s="30" t="s">
        <v>519</v>
      </c>
      <c r="G435" s="24" t="s">
        <v>14</v>
      </c>
      <c r="H435" s="57">
        <v>4.13</v>
      </c>
      <c r="I435" s="55">
        <f t="shared" si="6"/>
        <v>132160</v>
      </c>
      <c r="J435" s="56">
        <v>32000</v>
      </c>
    </row>
    <row r="436" spans="2:11" ht="17.25" x14ac:dyDescent="0.25">
      <c r="B436" s="29">
        <v>44735</v>
      </c>
      <c r="C436" s="34">
        <v>44735</v>
      </c>
      <c r="D436" s="24" t="s">
        <v>11</v>
      </c>
      <c r="E436" s="32" t="s">
        <v>520</v>
      </c>
      <c r="F436" s="30" t="s">
        <v>521</v>
      </c>
      <c r="G436" s="24" t="s">
        <v>14</v>
      </c>
      <c r="H436" s="57">
        <v>1224</v>
      </c>
      <c r="I436" s="55">
        <f t="shared" si="6"/>
        <v>93024</v>
      </c>
      <c r="J436" s="56">
        <v>76</v>
      </c>
    </row>
    <row r="437" spans="2:11" ht="17.25" x14ac:dyDescent="0.25">
      <c r="B437" s="29">
        <v>44391</v>
      </c>
      <c r="C437" s="34">
        <v>44391</v>
      </c>
      <c r="D437" s="24" t="s">
        <v>11</v>
      </c>
      <c r="E437" s="33" t="s">
        <v>1054</v>
      </c>
      <c r="F437" s="27" t="s">
        <v>1055</v>
      </c>
      <c r="G437" s="24" t="s">
        <v>14</v>
      </c>
      <c r="H437" s="54">
        <v>61350</v>
      </c>
      <c r="I437" s="55">
        <f t="shared" si="6"/>
        <v>0</v>
      </c>
      <c r="J437" s="56">
        <v>0</v>
      </c>
    </row>
    <row r="438" spans="2:11" ht="17.25" x14ac:dyDescent="0.25">
      <c r="B438" s="29">
        <v>44201</v>
      </c>
      <c r="C438" s="34">
        <v>44201</v>
      </c>
      <c r="D438" s="24" t="s">
        <v>11</v>
      </c>
      <c r="E438" s="25">
        <v>3554</v>
      </c>
      <c r="F438" s="27" t="s">
        <v>905</v>
      </c>
      <c r="G438" s="24" t="s">
        <v>14</v>
      </c>
      <c r="H438" s="58">
        <v>400.02</v>
      </c>
      <c r="I438" s="55">
        <f t="shared" si="6"/>
        <v>0</v>
      </c>
      <c r="J438" s="56">
        <v>0</v>
      </c>
    </row>
    <row r="439" spans="2:11" ht="17.25" x14ac:dyDescent="0.25">
      <c r="B439" s="29">
        <v>44201</v>
      </c>
      <c r="C439" s="34">
        <v>44201</v>
      </c>
      <c r="D439" s="24" t="s">
        <v>11</v>
      </c>
      <c r="E439" s="25">
        <v>3540</v>
      </c>
      <c r="F439" s="27" t="s">
        <v>904</v>
      </c>
      <c r="G439" s="24" t="s">
        <v>14</v>
      </c>
      <c r="H439" s="58">
        <v>400.02</v>
      </c>
      <c r="I439" s="55">
        <f t="shared" si="6"/>
        <v>0</v>
      </c>
      <c r="J439" s="56">
        <v>0</v>
      </c>
    </row>
    <row r="440" spans="2:11" ht="17.25" x14ac:dyDescent="0.25">
      <c r="B440" s="29">
        <v>44201</v>
      </c>
      <c r="C440" s="34">
        <v>44201</v>
      </c>
      <c r="D440" s="24" t="s">
        <v>11</v>
      </c>
      <c r="E440" s="25" t="s">
        <v>896</v>
      </c>
      <c r="F440" s="27" t="s">
        <v>897</v>
      </c>
      <c r="G440" s="24" t="s">
        <v>14</v>
      </c>
      <c r="H440" s="58">
        <v>354</v>
      </c>
      <c r="I440" s="55">
        <f t="shared" si="6"/>
        <v>0</v>
      </c>
      <c r="J440" s="56">
        <v>0</v>
      </c>
    </row>
    <row r="441" spans="2:11" ht="17.25" x14ac:dyDescent="0.25">
      <c r="B441" s="29">
        <v>44169</v>
      </c>
      <c r="C441" s="34">
        <v>44169</v>
      </c>
      <c r="D441" s="24" t="s">
        <v>11</v>
      </c>
      <c r="E441" s="23" t="s">
        <v>522</v>
      </c>
      <c r="F441" s="30" t="s">
        <v>523</v>
      </c>
      <c r="G441" s="24" t="s">
        <v>14</v>
      </c>
      <c r="H441" s="57">
        <v>27.14</v>
      </c>
      <c r="I441" s="55">
        <f t="shared" si="6"/>
        <v>651.36</v>
      </c>
      <c r="J441" s="56">
        <v>24</v>
      </c>
    </row>
    <row r="442" spans="2:11" ht="17.25" x14ac:dyDescent="0.25">
      <c r="B442" s="29">
        <v>43404</v>
      </c>
      <c r="C442" s="34">
        <v>43404</v>
      </c>
      <c r="D442" s="24" t="s">
        <v>11</v>
      </c>
      <c r="E442" s="23" t="s">
        <v>524</v>
      </c>
      <c r="F442" s="30" t="s">
        <v>525</v>
      </c>
      <c r="G442" s="24" t="s">
        <v>14</v>
      </c>
      <c r="H442" s="57">
        <v>88.47</v>
      </c>
      <c r="I442" s="55">
        <f t="shared" si="6"/>
        <v>0</v>
      </c>
      <c r="J442" s="56">
        <v>0</v>
      </c>
    </row>
    <row r="443" spans="2:11" ht="17.25" x14ac:dyDescent="0.25">
      <c r="B443" s="29">
        <v>44707</v>
      </c>
      <c r="C443" s="34">
        <v>44707</v>
      </c>
      <c r="D443" s="24" t="s">
        <v>11</v>
      </c>
      <c r="E443" s="23" t="s">
        <v>526</v>
      </c>
      <c r="F443" s="30" t="s">
        <v>527</v>
      </c>
      <c r="G443" s="24" t="s">
        <v>14</v>
      </c>
      <c r="H443" s="57">
        <v>19.850000000000001</v>
      </c>
      <c r="I443" s="55">
        <f t="shared" si="6"/>
        <v>46687.200000000004</v>
      </c>
      <c r="J443" s="56">
        <v>2352</v>
      </c>
    </row>
    <row r="444" spans="2:11" ht="17.25" x14ac:dyDescent="0.25">
      <c r="B444" s="29">
        <v>44694</v>
      </c>
      <c r="C444" s="34">
        <v>44694</v>
      </c>
      <c r="D444" s="24" t="s">
        <v>11</v>
      </c>
      <c r="E444" s="23" t="s">
        <v>528</v>
      </c>
      <c r="F444" s="30" t="s">
        <v>529</v>
      </c>
      <c r="G444" s="24" t="s">
        <v>14</v>
      </c>
      <c r="H444" s="57">
        <v>19.77</v>
      </c>
      <c r="I444" s="55">
        <f t="shared" si="6"/>
        <v>948960</v>
      </c>
      <c r="J444" s="56">
        <v>48000</v>
      </c>
    </row>
    <row r="445" spans="2:11" ht="34.5" x14ac:dyDescent="0.25">
      <c r="B445" s="29">
        <v>43920</v>
      </c>
      <c r="C445" s="34">
        <v>43920</v>
      </c>
      <c r="D445" s="24" t="s">
        <v>11</v>
      </c>
      <c r="E445" s="25" t="s">
        <v>530</v>
      </c>
      <c r="F445" s="26" t="s">
        <v>531</v>
      </c>
      <c r="G445" s="24" t="s">
        <v>28</v>
      </c>
      <c r="H445" s="58">
        <v>7341</v>
      </c>
      <c r="I445" s="55">
        <f t="shared" si="6"/>
        <v>616644</v>
      </c>
      <c r="J445" s="56">
        <v>84</v>
      </c>
      <c r="K445" s="13"/>
    </row>
    <row r="446" spans="2:11" ht="34.5" x14ac:dyDescent="0.25">
      <c r="B446" s="29">
        <v>40756</v>
      </c>
      <c r="C446" s="34">
        <v>40756</v>
      </c>
      <c r="D446" s="24" t="s">
        <v>11</v>
      </c>
      <c r="E446" s="23" t="s">
        <v>532</v>
      </c>
      <c r="F446" s="30" t="s">
        <v>533</v>
      </c>
      <c r="G446" s="24" t="s">
        <v>14</v>
      </c>
      <c r="H446" s="57">
        <v>42000</v>
      </c>
      <c r="I446" s="55">
        <f t="shared" si="6"/>
        <v>84000</v>
      </c>
      <c r="J446" s="56">
        <v>2</v>
      </c>
    </row>
    <row r="447" spans="2:11" ht="17.25" x14ac:dyDescent="0.25">
      <c r="B447" s="29">
        <v>43217</v>
      </c>
      <c r="C447" s="34">
        <v>43217</v>
      </c>
      <c r="D447" s="24" t="s">
        <v>11</v>
      </c>
      <c r="E447" s="23" t="s">
        <v>534</v>
      </c>
      <c r="F447" s="30" t="s">
        <v>535</v>
      </c>
      <c r="G447" s="24" t="s">
        <v>14</v>
      </c>
      <c r="H447" s="57">
        <v>267.05</v>
      </c>
      <c r="I447" s="55">
        <f t="shared" si="6"/>
        <v>2670.5</v>
      </c>
      <c r="J447" s="56">
        <v>10</v>
      </c>
    </row>
    <row r="448" spans="2:11" ht="17.25" x14ac:dyDescent="0.25">
      <c r="B448" s="29">
        <v>42975</v>
      </c>
      <c r="C448" s="34">
        <v>42975</v>
      </c>
      <c r="D448" s="24" t="s">
        <v>11</v>
      </c>
      <c r="E448" s="23" t="s">
        <v>536</v>
      </c>
      <c r="F448" s="30" t="s">
        <v>537</v>
      </c>
      <c r="G448" s="24" t="s">
        <v>14</v>
      </c>
      <c r="H448" s="57">
        <v>88.5</v>
      </c>
      <c r="I448" s="55">
        <f t="shared" si="6"/>
        <v>1327.5</v>
      </c>
      <c r="J448" s="56">
        <v>15</v>
      </c>
    </row>
    <row r="449" spans="2:10" ht="17.25" x14ac:dyDescent="0.25">
      <c r="B449" s="29">
        <v>44593</v>
      </c>
      <c r="C449" s="34">
        <v>44593</v>
      </c>
      <c r="D449" s="24" t="s">
        <v>11</v>
      </c>
      <c r="E449" s="23" t="s">
        <v>538</v>
      </c>
      <c r="F449" s="30" t="s">
        <v>539</v>
      </c>
      <c r="G449" s="24" t="s">
        <v>14</v>
      </c>
      <c r="H449" s="57">
        <v>91.92</v>
      </c>
      <c r="I449" s="55">
        <f t="shared" si="6"/>
        <v>28035.600000000002</v>
      </c>
      <c r="J449" s="56">
        <v>305</v>
      </c>
    </row>
    <row r="450" spans="2:10" ht="17.25" x14ac:dyDescent="0.25">
      <c r="B450" s="29">
        <v>44707</v>
      </c>
      <c r="C450" s="34">
        <v>44707</v>
      </c>
      <c r="D450" s="24" t="s">
        <v>11</v>
      </c>
      <c r="E450" s="23" t="s">
        <v>540</v>
      </c>
      <c r="F450" s="30" t="s">
        <v>541</v>
      </c>
      <c r="G450" s="24" t="s">
        <v>14</v>
      </c>
      <c r="H450" s="57">
        <v>5.9</v>
      </c>
      <c r="I450" s="55">
        <f t="shared" si="6"/>
        <v>2767.1000000000004</v>
      </c>
      <c r="J450" s="56">
        <v>469</v>
      </c>
    </row>
    <row r="451" spans="2:10" ht="17.25" x14ac:dyDescent="0.25">
      <c r="B451" s="29">
        <v>43601</v>
      </c>
      <c r="C451" s="34">
        <v>43601</v>
      </c>
      <c r="D451" s="24" t="s">
        <v>11</v>
      </c>
      <c r="E451" s="23" t="s">
        <v>542</v>
      </c>
      <c r="F451" s="30" t="s">
        <v>543</v>
      </c>
      <c r="G451" s="24" t="s">
        <v>14</v>
      </c>
      <c r="H451" s="57">
        <v>1239</v>
      </c>
      <c r="I451" s="55">
        <f t="shared" si="6"/>
        <v>84252</v>
      </c>
      <c r="J451" s="56">
        <v>68</v>
      </c>
    </row>
    <row r="452" spans="2:10" ht="34.5" x14ac:dyDescent="0.25">
      <c r="B452" s="29">
        <v>44593</v>
      </c>
      <c r="C452" s="34">
        <v>44593</v>
      </c>
      <c r="D452" s="24" t="s">
        <v>11</v>
      </c>
      <c r="E452" s="23" t="s">
        <v>544</v>
      </c>
      <c r="F452" s="30" t="s">
        <v>545</v>
      </c>
      <c r="G452" s="24" t="s">
        <v>14</v>
      </c>
      <c r="H452" s="57">
        <v>392.7</v>
      </c>
      <c r="I452" s="55">
        <f t="shared" si="6"/>
        <v>0</v>
      </c>
      <c r="J452" s="56">
        <v>0</v>
      </c>
    </row>
    <row r="453" spans="2:10" ht="17.25" x14ac:dyDescent="0.25">
      <c r="B453" s="29">
        <v>44244</v>
      </c>
      <c r="C453" s="34">
        <v>44244</v>
      </c>
      <c r="D453" s="24" t="s">
        <v>11</v>
      </c>
      <c r="E453" s="23" t="s">
        <v>546</v>
      </c>
      <c r="F453" s="30" t="s">
        <v>547</v>
      </c>
      <c r="G453" s="24" t="s">
        <v>14</v>
      </c>
      <c r="H453" s="57">
        <v>9.32</v>
      </c>
      <c r="I453" s="55">
        <f t="shared" si="6"/>
        <v>0</v>
      </c>
      <c r="J453" s="56">
        <v>0</v>
      </c>
    </row>
    <row r="454" spans="2:10" ht="17.25" x14ac:dyDescent="0.25">
      <c r="B454" s="29">
        <v>44244</v>
      </c>
      <c r="C454" s="34">
        <v>44244</v>
      </c>
      <c r="D454" s="24" t="s">
        <v>11</v>
      </c>
      <c r="E454" s="23" t="s">
        <v>548</v>
      </c>
      <c r="F454" s="30" t="s">
        <v>549</v>
      </c>
      <c r="G454" s="24" t="s">
        <v>14</v>
      </c>
      <c r="H454" s="57">
        <v>9.32</v>
      </c>
      <c r="I454" s="55">
        <f t="shared" si="6"/>
        <v>2665.52</v>
      </c>
      <c r="J454" s="56">
        <v>286</v>
      </c>
    </row>
    <row r="455" spans="2:10" ht="17.25" x14ac:dyDescent="0.25">
      <c r="B455" s="29">
        <v>44244</v>
      </c>
      <c r="C455" s="34">
        <v>44244</v>
      </c>
      <c r="D455" s="24" t="s">
        <v>11</v>
      </c>
      <c r="E455" s="23" t="s">
        <v>550</v>
      </c>
      <c r="F455" s="30" t="s">
        <v>551</v>
      </c>
      <c r="G455" s="24" t="s">
        <v>14</v>
      </c>
      <c r="H455" s="57">
        <v>9.32</v>
      </c>
      <c r="I455" s="55">
        <f t="shared" ref="I455:I518" si="7">+H455*J455</f>
        <v>1817.4</v>
      </c>
      <c r="J455" s="56">
        <v>195</v>
      </c>
    </row>
    <row r="456" spans="2:10" ht="17.25" x14ac:dyDescent="0.25">
      <c r="B456" s="29">
        <v>44707</v>
      </c>
      <c r="C456" s="34">
        <v>44707</v>
      </c>
      <c r="D456" s="24" t="s">
        <v>11</v>
      </c>
      <c r="E456" s="23" t="s">
        <v>552</v>
      </c>
      <c r="F456" s="30" t="s">
        <v>553</v>
      </c>
      <c r="G456" s="24" t="s">
        <v>14</v>
      </c>
      <c r="H456" s="57">
        <v>16.11</v>
      </c>
      <c r="I456" s="55">
        <f t="shared" si="7"/>
        <v>563.85</v>
      </c>
      <c r="J456" s="56">
        <v>35</v>
      </c>
    </row>
    <row r="457" spans="2:10" ht="17.25" x14ac:dyDescent="0.25">
      <c r="B457" s="29">
        <v>44516</v>
      </c>
      <c r="C457" s="34">
        <v>44516</v>
      </c>
      <c r="D457" s="24" t="s">
        <v>11</v>
      </c>
      <c r="E457" s="24" t="s">
        <v>1115</v>
      </c>
      <c r="F457" s="30" t="s">
        <v>1116</v>
      </c>
      <c r="G457" s="24" t="s">
        <v>14</v>
      </c>
      <c r="H457" s="54">
        <v>920</v>
      </c>
      <c r="I457" s="55">
        <f t="shared" si="7"/>
        <v>0</v>
      </c>
      <c r="J457" s="56">
        <v>0</v>
      </c>
    </row>
    <row r="458" spans="2:10" ht="17.25" x14ac:dyDescent="0.25">
      <c r="B458" s="29">
        <v>42796</v>
      </c>
      <c r="C458" s="34">
        <v>42796</v>
      </c>
      <c r="D458" s="24" t="s">
        <v>11</v>
      </c>
      <c r="E458" s="23" t="s">
        <v>554</v>
      </c>
      <c r="F458" s="30" t="s">
        <v>555</v>
      </c>
      <c r="G458" s="24" t="s">
        <v>14</v>
      </c>
      <c r="H458" s="57">
        <v>442.5</v>
      </c>
      <c r="I458" s="55">
        <f t="shared" si="7"/>
        <v>4867.5</v>
      </c>
      <c r="J458" s="56">
        <v>11</v>
      </c>
    </row>
    <row r="459" spans="2:10" ht="17.25" x14ac:dyDescent="0.25">
      <c r="B459" s="29">
        <v>40242</v>
      </c>
      <c r="C459" s="34">
        <v>40242</v>
      </c>
      <c r="D459" s="24" t="s">
        <v>11</v>
      </c>
      <c r="E459" s="23" t="s">
        <v>556</v>
      </c>
      <c r="F459" s="30" t="s">
        <v>557</v>
      </c>
      <c r="G459" s="24" t="s">
        <v>14</v>
      </c>
      <c r="H459" s="57">
        <v>255.2</v>
      </c>
      <c r="I459" s="55">
        <f t="shared" si="7"/>
        <v>2041.6</v>
      </c>
      <c r="J459" s="56">
        <v>8</v>
      </c>
    </row>
    <row r="460" spans="2:10" ht="17.25" x14ac:dyDescent="0.25">
      <c r="B460" s="29">
        <v>44461</v>
      </c>
      <c r="C460" s="34">
        <v>44461</v>
      </c>
      <c r="D460" s="24" t="s">
        <v>11</v>
      </c>
      <c r="E460" s="23" t="s">
        <v>931</v>
      </c>
      <c r="F460" s="30" t="s">
        <v>932</v>
      </c>
      <c r="G460" s="24" t="s">
        <v>14</v>
      </c>
      <c r="H460" s="58">
        <v>590</v>
      </c>
      <c r="I460" s="55">
        <f t="shared" si="7"/>
        <v>578790</v>
      </c>
      <c r="J460" s="56">
        <v>981</v>
      </c>
    </row>
    <row r="461" spans="2:10" ht="17.25" x14ac:dyDescent="0.25">
      <c r="B461" s="29">
        <v>44729</v>
      </c>
      <c r="C461" s="34">
        <v>44729</v>
      </c>
      <c r="D461" s="24" t="s">
        <v>11</v>
      </c>
      <c r="E461" s="23" t="s">
        <v>558</v>
      </c>
      <c r="F461" s="30" t="s">
        <v>559</v>
      </c>
      <c r="G461" s="24" t="s">
        <v>14</v>
      </c>
      <c r="H461" s="57">
        <v>65.8</v>
      </c>
      <c r="I461" s="55">
        <f t="shared" si="7"/>
        <v>7632.7999999999993</v>
      </c>
      <c r="J461" s="56">
        <v>116</v>
      </c>
    </row>
    <row r="462" spans="2:10" ht="17.25" x14ac:dyDescent="0.25">
      <c r="B462" s="29">
        <v>44516</v>
      </c>
      <c r="C462" s="34">
        <v>44516</v>
      </c>
      <c r="D462" s="24" t="s">
        <v>11</v>
      </c>
      <c r="E462" s="24" t="s">
        <v>1117</v>
      </c>
      <c r="F462" s="67" t="s">
        <v>1118</v>
      </c>
      <c r="G462" s="24" t="s">
        <v>14</v>
      </c>
      <c r="H462" s="54">
        <v>2428.9899999999998</v>
      </c>
      <c r="I462" s="55">
        <f t="shared" si="7"/>
        <v>0</v>
      </c>
      <c r="J462" s="56">
        <v>0</v>
      </c>
    </row>
    <row r="463" spans="2:10" ht="17.25" x14ac:dyDescent="0.25">
      <c r="B463" s="29">
        <v>44244</v>
      </c>
      <c r="C463" s="34">
        <v>44244</v>
      </c>
      <c r="D463" s="24" t="s">
        <v>11</v>
      </c>
      <c r="E463" s="23" t="s">
        <v>560</v>
      </c>
      <c r="F463" s="30" t="s">
        <v>561</v>
      </c>
      <c r="G463" s="24" t="s">
        <v>14</v>
      </c>
      <c r="H463" s="57">
        <v>18.61</v>
      </c>
      <c r="I463" s="55">
        <f t="shared" si="7"/>
        <v>0</v>
      </c>
      <c r="J463" s="56">
        <v>0</v>
      </c>
    </row>
    <row r="464" spans="2:10" ht="17.25" x14ac:dyDescent="0.25">
      <c r="B464" s="29">
        <v>44707</v>
      </c>
      <c r="C464" s="34">
        <v>44707</v>
      </c>
      <c r="D464" s="24" t="s">
        <v>11</v>
      </c>
      <c r="E464" s="23" t="s">
        <v>562</v>
      </c>
      <c r="F464" s="30" t="s">
        <v>563</v>
      </c>
      <c r="G464" s="24" t="s">
        <v>14</v>
      </c>
      <c r="H464" s="57">
        <v>5.55</v>
      </c>
      <c r="I464" s="55">
        <f t="shared" si="7"/>
        <v>1254.3</v>
      </c>
      <c r="J464" s="56">
        <v>226</v>
      </c>
    </row>
    <row r="465" spans="2:10" ht="17.25" x14ac:dyDescent="0.25">
      <c r="B465" s="29">
        <v>43679</v>
      </c>
      <c r="C465" s="34">
        <v>43679</v>
      </c>
      <c r="D465" s="24" t="s">
        <v>11</v>
      </c>
      <c r="E465" s="23" t="s">
        <v>564</v>
      </c>
      <c r="F465" s="30" t="s">
        <v>565</v>
      </c>
      <c r="G465" s="24" t="s">
        <v>14</v>
      </c>
      <c r="H465" s="57"/>
      <c r="I465" s="55">
        <f t="shared" si="7"/>
        <v>0</v>
      </c>
      <c r="J465" s="56">
        <v>0</v>
      </c>
    </row>
    <row r="466" spans="2:10" ht="17.25" x14ac:dyDescent="0.25">
      <c r="B466" s="29">
        <v>44328</v>
      </c>
      <c r="C466" s="34">
        <v>44328</v>
      </c>
      <c r="D466" s="24" t="s">
        <v>11</v>
      </c>
      <c r="E466" s="24" t="s">
        <v>993</v>
      </c>
      <c r="F466" s="68" t="s">
        <v>994</v>
      </c>
      <c r="G466" s="24" t="s">
        <v>14</v>
      </c>
      <c r="H466" s="58">
        <v>1.54</v>
      </c>
      <c r="I466" s="55">
        <f t="shared" si="7"/>
        <v>0</v>
      </c>
      <c r="J466" s="56">
        <v>0</v>
      </c>
    </row>
    <row r="467" spans="2:10" ht="17.25" x14ac:dyDescent="0.25">
      <c r="B467" s="29">
        <v>44651</v>
      </c>
      <c r="C467" s="34">
        <v>44651</v>
      </c>
      <c r="D467" s="24" t="s">
        <v>11</v>
      </c>
      <c r="E467" s="23" t="s">
        <v>1203</v>
      </c>
      <c r="F467" s="30" t="s">
        <v>1204</v>
      </c>
      <c r="G467" s="24" t="s">
        <v>14</v>
      </c>
      <c r="H467" s="54">
        <v>2360</v>
      </c>
      <c r="I467" s="55">
        <f t="shared" si="7"/>
        <v>0</v>
      </c>
      <c r="J467" s="56">
        <v>0</v>
      </c>
    </row>
    <row r="468" spans="2:10" ht="17.25" x14ac:dyDescent="0.25">
      <c r="B468" s="29">
        <v>42136</v>
      </c>
      <c r="C468" s="34">
        <v>42136</v>
      </c>
      <c r="D468" s="24" t="s">
        <v>11</v>
      </c>
      <c r="E468" s="35" t="s">
        <v>566</v>
      </c>
      <c r="F468" s="68" t="s">
        <v>567</v>
      </c>
      <c r="G468" s="24" t="s">
        <v>14</v>
      </c>
      <c r="H468" s="69">
        <v>24.99</v>
      </c>
      <c r="I468" s="55">
        <f t="shared" si="7"/>
        <v>149.94</v>
      </c>
      <c r="J468" s="56">
        <v>6</v>
      </c>
    </row>
    <row r="469" spans="2:10" ht="17.25" x14ac:dyDescent="0.25">
      <c r="B469" s="29">
        <v>44651</v>
      </c>
      <c r="C469" s="34">
        <v>44651</v>
      </c>
      <c r="D469" s="24" t="s">
        <v>11</v>
      </c>
      <c r="E469" s="23" t="s">
        <v>1205</v>
      </c>
      <c r="F469" s="30" t="s">
        <v>1206</v>
      </c>
      <c r="G469" s="24" t="s">
        <v>14</v>
      </c>
      <c r="H469" s="54">
        <v>2124</v>
      </c>
      <c r="I469" s="55">
        <f t="shared" si="7"/>
        <v>0</v>
      </c>
      <c r="J469" s="56">
        <v>0</v>
      </c>
    </row>
    <row r="470" spans="2:10" ht="17.25" x14ac:dyDescent="0.25">
      <c r="B470" s="29">
        <v>44518</v>
      </c>
      <c r="C470" s="34">
        <v>44518</v>
      </c>
      <c r="D470" s="24" t="s">
        <v>11</v>
      </c>
      <c r="E470" s="24" t="s">
        <v>972</v>
      </c>
      <c r="F470" s="30" t="s">
        <v>973</v>
      </c>
      <c r="G470" s="24" t="s">
        <v>14</v>
      </c>
      <c r="H470" s="58">
        <v>1486.8</v>
      </c>
      <c r="I470" s="55">
        <f t="shared" si="7"/>
        <v>0</v>
      </c>
      <c r="J470" s="56">
        <v>0</v>
      </c>
    </row>
    <row r="471" spans="2:10" ht="17.25" x14ac:dyDescent="0.25">
      <c r="B471" s="29">
        <v>44651</v>
      </c>
      <c r="C471" s="34">
        <v>44651</v>
      </c>
      <c r="D471" s="24" t="s">
        <v>11</v>
      </c>
      <c r="E471" s="23" t="s">
        <v>1201</v>
      </c>
      <c r="F471" s="30" t="s">
        <v>1202</v>
      </c>
      <c r="G471" s="24" t="s">
        <v>14</v>
      </c>
      <c r="H471" s="54">
        <v>4720</v>
      </c>
      <c r="I471" s="55">
        <f t="shared" si="7"/>
        <v>0</v>
      </c>
      <c r="J471" s="56">
        <v>0</v>
      </c>
    </row>
    <row r="472" spans="2:10" ht="17.25" x14ac:dyDescent="0.25">
      <c r="B472" s="29">
        <v>44651</v>
      </c>
      <c r="C472" s="34">
        <v>44651</v>
      </c>
      <c r="D472" s="24" t="s">
        <v>11</v>
      </c>
      <c r="E472" s="24" t="s">
        <v>1033</v>
      </c>
      <c r="F472" s="30" t="s">
        <v>1034</v>
      </c>
      <c r="G472" s="24" t="s">
        <v>14</v>
      </c>
      <c r="H472" s="54">
        <v>2773</v>
      </c>
      <c r="I472" s="55">
        <f t="shared" si="7"/>
        <v>0</v>
      </c>
      <c r="J472" s="56">
        <v>0</v>
      </c>
    </row>
    <row r="473" spans="2:10" ht="17.25" x14ac:dyDescent="0.25">
      <c r="B473" s="29">
        <v>44651</v>
      </c>
      <c r="C473" s="34">
        <v>44651</v>
      </c>
      <c r="D473" s="24" t="s">
        <v>11</v>
      </c>
      <c r="E473" s="24" t="s">
        <v>1031</v>
      </c>
      <c r="F473" s="30" t="s">
        <v>1032</v>
      </c>
      <c r="G473" s="24" t="s">
        <v>14</v>
      </c>
      <c r="H473" s="54">
        <v>2124</v>
      </c>
      <c r="I473" s="55">
        <f t="shared" si="7"/>
        <v>0</v>
      </c>
      <c r="J473" s="56">
        <v>0</v>
      </c>
    </row>
    <row r="474" spans="2:10" ht="34.5" x14ac:dyDescent="0.25">
      <c r="B474" s="70">
        <v>44742</v>
      </c>
      <c r="C474" s="71">
        <v>44742</v>
      </c>
      <c r="D474" s="24" t="s">
        <v>11</v>
      </c>
      <c r="E474" s="23" t="s">
        <v>568</v>
      </c>
      <c r="F474" s="68" t="s">
        <v>569</v>
      </c>
      <c r="G474" s="24" t="s">
        <v>14</v>
      </c>
      <c r="H474" s="69">
        <v>41.63</v>
      </c>
      <c r="I474" s="55">
        <f t="shared" si="7"/>
        <v>9824.68</v>
      </c>
      <c r="J474" s="56">
        <v>236</v>
      </c>
    </row>
    <row r="475" spans="2:10" ht="17.25" x14ac:dyDescent="0.25">
      <c r="B475" s="29">
        <v>44473</v>
      </c>
      <c r="C475" s="34">
        <v>44473</v>
      </c>
      <c r="D475" s="24" t="s">
        <v>11</v>
      </c>
      <c r="E475" s="23" t="s">
        <v>570</v>
      </c>
      <c r="F475" s="30" t="s">
        <v>571</v>
      </c>
      <c r="G475" s="24" t="s">
        <v>14</v>
      </c>
      <c r="H475" s="57">
        <v>90.86</v>
      </c>
      <c r="I475" s="55">
        <f t="shared" si="7"/>
        <v>110031.46</v>
      </c>
      <c r="J475" s="56">
        <v>1211</v>
      </c>
    </row>
    <row r="476" spans="2:10" ht="17.25" x14ac:dyDescent="0.25">
      <c r="B476" s="29">
        <v>44706</v>
      </c>
      <c r="C476" s="34">
        <v>44706</v>
      </c>
      <c r="D476" s="24" t="s">
        <v>11</v>
      </c>
      <c r="E476" s="25" t="s">
        <v>1255</v>
      </c>
      <c r="F476" s="26" t="s">
        <v>1256</v>
      </c>
      <c r="G476" s="24" t="s">
        <v>14</v>
      </c>
      <c r="H476" s="54">
        <v>2360</v>
      </c>
      <c r="I476" s="55">
        <f t="shared" si="7"/>
        <v>0</v>
      </c>
      <c r="J476" s="56">
        <v>0</v>
      </c>
    </row>
    <row r="477" spans="2:10" ht="17.25" x14ac:dyDescent="0.35">
      <c r="B477" s="70">
        <v>44706</v>
      </c>
      <c r="C477" s="71">
        <v>44706</v>
      </c>
      <c r="D477" s="72" t="s">
        <v>11</v>
      </c>
      <c r="E477" s="36" t="s">
        <v>1259</v>
      </c>
      <c r="F477" s="37" t="s">
        <v>1260</v>
      </c>
      <c r="G477" s="72" t="s">
        <v>14</v>
      </c>
      <c r="H477" s="73">
        <v>3068</v>
      </c>
      <c r="I477" s="55">
        <f t="shared" si="7"/>
        <v>0</v>
      </c>
      <c r="J477" s="56">
        <v>0</v>
      </c>
    </row>
    <row r="478" spans="2:10" ht="17.25" x14ac:dyDescent="0.25">
      <c r="B478" s="29">
        <v>44580</v>
      </c>
      <c r="C478" s="34">
        <v>44580</v>
      </c>
      <c r="D478" s="24" t="s">
        <v>11</v>
      </c>
      <c r="E478" s="23" t="s">
        <v>572</v>
      </c>
      <c r="F478" s="30" t="s">
        <v>573</v>
      </c>
      <c r="G478" s="24" t="s">
        <v>14</v>
      </c>
      <c r="H478" s="57">
        <v>129.80000000000001</v>
      </c>
      <c r="I478" s="55">
        <f t="shared" si="7"/>
        <v>4672.8</v>
      </c>
      <c r="J478" s="56">
        <v>36</v>
      </c>
    </row>
    <row r="479" spans="2:10" ht="17.25" x14ac:dyDescent="0.35">
      <c r="B479" s="70">
        <v>44656</v>
      </c>
      <c r="C479" s="71">
        <v>44656</v>
      </c>
      <c r="D479" s="72" t="s">
        <v>11</v>
      </c>
      <c r="E479" s="36" t="s">
        <v>1291</v>
      </c>
      <c r="F479" s="37" t="s">
        <v>1292</v>
      </c>
      <c r="G479" s="72" t="s">
        <v>14</v>
      </c>
      <c r="H479" s="73">
        <v>6982919.6399999997</v>
      </c>
      <c r="I479" s="55">
        <f t="shared" si="7"/>
        <v>0</v>
      </c>
      <c r="J479" s="56">
        <v>0</v>
      </c>
    </row>
    <row r="480" spans="2:10" ht="17.25" x14ac:dyDescent="0.25">
      <c r="B480" s="29">
        <v>44389</v>
      </c>
      <c r="C480" s="34">
        <v>44389</v>
      </c>
      <c r="D480" s="24" t="s">
        <v>11</v>
      </c>
      <c r="E480" s="25" t="s">
        <v>1048</v>
      </c>
      <c r="F480" s="27" t="s">
        <v>1049</v>
      </c>
      <c r="G480" s="24" t="s">
        <v>14</v>
      </c>
      <c r="H480" s="54">
        <v>1480.4</v>
      </c>
      <c r="I480" s="55">
        <f t="shared" si="7"/>
        <v>0</v>
      </c>
      <c r="J480" s="56">
        <v>0</v>
      </c>
    </row>
    <row r="481" spans="2:10" ht="17.25" x14ac:dyDescent="0.25">
      <c r="B481" s="29">
        <v>44389</v>
      </c>
      <c r="C481" s="34">
        <v>44389</v>
      </c>
      <c r="D481" s="24" t="s">
        <v>11</v>
      </c>
      <c r="E481" s="25" t="s">
        <v>1046</v>
      </c>
      <c r="F481" s="27" t="s">
        <v>1047</v>
      </c>
      <c r="G481" s="24" t="s">
        <v>14</v>
      </c>
      <c r="H481" s="54">
        <v>5600</v>
      </c>
      <c r="I481" s="55">
        <f t="shared" si="7"/>
        <v>0</v>
      </c>
      <c r="J481" s="56">
        <v>0</v>
      </c>
    </row>
    <row r="482" spans="2:10" ht="17.25" x14ac:dyDescent="0.25">
      <c r="B482" s="29">
        <v>44707</v>
      </c>
      <c r="C482" s="34">
        <v>44707</v>
      </c>
      <c r="D482" s="24" t="s">
        <v>11</v>
      </c>
      <c r="E482" s="23" t="s">
        <v>574</v>
      </c>
      <c r="F482" s="30" t="s">
        <v>575</v>
      </c>
      <c r="G482" s="24" t="s">
        <v>14</v>
      </c>
      <c r="H482" s="57">
        <v>4.76</v>
      </c>
      <c r="I482" s="55">
        <f t="shared" si="7"/>
        <v>3055.92</v>
      </c>
      <c r="J482" s="56">
        <v>642</v>
      </c>
    </row>
    <row r="483" spans="2:10" ht="17.25" x14ac:dyDescent="0.25">
      <c r="B483" s="29">
        <v>43418</v>
      </c>
      <c r="C483" s="34">
        <v>43418</v>
      </c>
      <c r="D483" s="24" t="s">
        <v>11</v>
      </c>
      <c r="E483" s="23" t="s">
        <v>576</v>
      </c>
      <c r="F483" s="30" t="s">
        <v>577</v>
      </c>
      <c r="G483" s="24" t="s">
        <v>14</v>
      </c>
      <c r="H483" s="57">
        <v>1.44</v>
      </c>
      <c r="I483" s="55">
        <f t="shared" si="7"/>
        <v>0</v>
      </c>
      <c r="J483" s="56">
        <v>0</v>
      </c>
    </row>
    <row r="484" spans="2:10" ht="17.25" x14ac:dyDescent="0.25">
      <c r="B484" s="29">
        <v>4.03</v>
      </c>
      <c r="C484" s="34">
        <v>4.03</v>
      </c>
      <c r="D484" s="24" t="s">
        <v>11</v>
      </c>
      <c r="E484" s="23" t="s">
        <v>578</v>
      </c>
      <c r="F484" s="30" t="s">
        <v>579</v>
      </c>
      <c r="G484" s="24" t="s">
        <v>14</v>
      </c>
      <c r="H484" s="57">
        <v>3.42</v>
      </c>
      <c r="I484" s="55">
        <f t="shared" si="7"/>
        <v>4309.2</v>
      </c>
      <c r="J484" s="56">
        <v>1260</v>
      </c>
    </row>
    <row r="485" spans="2:10" ht="17.25" x14ac:dyDescent="0.25">
      <c r="B485" s="29">
        <v>44533</v>
      </c>
      <c r="C485" s="34">
        <v>44533</v>
      </c>
      <c r="D485" s="24" t="s">
        <v>11</v>
      </c>
      <c r="E485" s="23" t="s">
        <v>580</v>
      </c>
      <c r="F485" s="30" t="s">
        <v>581</v>
      </c>
      <c r="G485" s="24" t="s">
        <v>14</v>
      </c>
      <c r="H485" s="57">
        <v>10.5</v>
      </c>
      <c r="I485" s="55">
        <f t="shared" si="7"/>
        <v>7780.5</v>
      </c>
      <c r="J485" s="56">
        <v>741</v>
      </c>
    </row>
    <row r="486" spans="2:10" ht="17.25" x14ac:dyDescent="0.25">
      <c r="B486" s="29">
        <v>43418</v>
      </c>
      <c r="C486" s="34">
        <v>43418</v>
      </c>
      <c r="D486" s="24" t="s">
        <v>11</v>
      </c>
      <c r="E486" s="23" t="s">
        <v>582</v>
      </c>
      <c r="F486" s="30" t="s">
        <v>583</v>
      </c>
      <c r="G486" s="24" t="s">
        <v>14</v>
      </c>
      <c r="H486" s="57">
        <v>0.98499999999999999</v>
      </c>
      <c r="I486" s="55">
        <f t="shared" si="7"/>
        <v>4582.22</v>
      </c>
      <c r="J486" s="56">
        <v>4652</v>
      </c>
    </row>
    <row r="487" spans="2:10" ht="17.25" x14ac:dyDescent="0.25">
      <c r="B487" s="29">
        <v>44004</v>
      </c>
      <c r="C487" s="34">
        <v>44004</v>
      </c>
      <c r="D487" s="24" t="s">
        <v>11</v>
      </c>
      <c r="E487" s="23" t="s">
        <v>584</v>
      </c>
      <c r="F487" s="30" t="s">
        <v>585</v>
      </c>
      <c r="G487" s="24" t="s">
        <v>14</v>
      </c>
      <c r="H487" s="57">
        <v>155</v>
      </c>
      <c r="I487" s="55">
        <f t="shared" si="7"/>
        <v>0</v>
      </c>
      <c r="J487" s="56">
        <v>0</v>
      </c>
    </row>
    <row r="488" spans="2:10" ht="17.25" x14ac:dyDescent="0.25">
      <c r="B488" s="29">
        <v>44524</v>
      </c>
      <c r="C488" s="34">
        <v>44524</v>
      </c>
      <c r="D488" s="24" t="s">
        <v>11</v>
      </c>
      <c r="E488" s="23" t="s">
        <v>586</v>
      </c>
      <c r="F488" s="30" t="s">
        <v>587</v>
      </c>
      <c r="G488" s="24" t="s">
        <v>14</v>
      </c>
      <c r="H488" s="57">
        <v>99.12</v>
      </c>
      <c r="I488" s="55">
        <f t="shared" si="7"/>
        <v>253350.72</v>
      </c>
      <c r="J488" s="56">
        <v>2556</v>
      </c>
    </row>
    <row r="489" spans="2:10" ht="34.5" x14ac:dyDescent="0.25">
      <c r="B489" s="29">
        <v>43123</v>
      </c>
      <c r="C489" s="34">
        <v>43123</v>
      </c>
      <c r="D489" s="24" t="s">
        <v>11</v>
      </c>
      <c r="E489" s="23" t="s">
        <v>588</v>
      </c>
      <c r="F489" s="30" t="s">
        <v>589</v>
      </c>
      <c r="G489" s="24" t="s">
        <v>14</v>
      </c>
      <c r="H489" s="57">
        <v>354</v>
      </c>
      <c r="I489" s="55">
        <f t="shared" si="7"/>
        <v>3186</v>
      </c>
      <c r="J489" s="56">
        <v>9</v>
      </c>
    </row>
    <row r="490" spans="2:10" ht="17.25" x14ac:dyDescent="0.25">
      <c r="B490" s="70">
        <v>44446</v>
      </c>
      <c r="C490" s="71">
        <v>44446</v>
      </c>
      <c r="D490" s="72" t="s">
        <v>11</v>
      </c>
      <c r="E490" s="72" t="s">
        <v>1035</v>
      </c>
      <c r="F490" s="68" t="s">
        <v>1036</v>
      </c>
      <c r="G490" s="72" t="s">
        <v>14</v>
      </c>
      <c r="H490" s="73">
        <v>292.64</v>
      </c>
      <c r="I490" s="55">
        <f t="shared" si="7"/>
        <v>0</v>
      </c>
      <c r="J490" s="56">
        <v>0</v>
      </c>
    </row>
    <row r="491" spans="2:10" ht="17.25" x14ac:dyDescent="0.25">
      <c r="B491" s="70">
        <v>44580</v>
      </c>
      <c r="C491" s="71">
        <v>44580</v>
      </c>
      <c r="D491" s="72" t="s">
        <v>11</v>
      </c>
      <c r="E491" s="35" t="s">
        <v>590</v>
      </c>
      <c r="F491" s="68" t="s">
        <v>591</v>
      </c>
      <c r="G491" s="72" t="s">
        <v>14</v>
      </c>
      <c r="H491" s="69">
        <v>174.05</v>
      </c>
      <c r="I491" s="55">
        <f t="shared" si="7"/>
        <v>41946.05</v>
      </c>
      <c r="J491" s="56">
        <v>241</v>
      </c>
    </row>
    <row r="492" spans="2:10" ht="17.25" x14ac:dyDescent="0.25">
      <c r="B492" s="29">
        <v>44580</v>
      </c>
      <c r="C492" s="34">
        <v>44580</v>
      </c>
      <c r="D492" s="24" t="s">
        <v>11</v>
      </c>
      <c r="E492" s="23" t="s">
        <v>592</v>
      </c>
      <c r="F492" s="30" t="s">
        <v>593</v>
      </c>
      <c r="G492" s="24" t="s">
        <v>14</v>
      </c>
      <c r="H492" s="57">
        <v>194.7</v>
      </c>
      <c r="I492" s="55">
        <f t="shared" si="7"/>
        <v>1752.3</v>
      </c>
      <c r="J492" s="56">
        <v>9</v>
      </c>
    </row>
    <row r="493" spans="2:10" ht="17.25" x14ac:dyDescent="0.25">
      <c r="B493" s="29">
        <v>42300</v>
      </c>
      <c r="C493" s="34">
        <v>42300</v>
      </c>
      <c r="D493" s="24" t="s">
        <v>11</v>
      </c>
      <c r="E493" s="23" t="s">
        <v>594</v>
      </c>
      <c r="F493" s="30" t="s">
        <v>595</v>
      </c>
      <c r="G493" s="24" t="s">
        <v>14</v>
      </c>
      <c r="H493" s="57">
        <v>414.18</v>
      </c>
      <c r="I493" s="55">
        <f t="shared" si="7"/>
        <v>5384.34</v>
      </c>
      <c r="J493" s="56">
        <v>13</v>
      </c>
    </row>
    <row r="494" spans="2:10" ht="17.25" x14ac:dyDescent="0.25">
      <c r="B494" s="29">
        <v>44244</v>
      </c>
      <c r="C494" s="34">
        <v>44244</v>
      </c>
      <c r="D494" s="24" t="s">
        <v>11</v>
      </c>
      <c r="E494" s="23" t="s">
        <v>596</v>
      </c>
      <c r="F494" s="30" t="s">
        <v>597</v>
      </c>
      <c r="G494" s="24" t="s">
        <v>14</v>
      </c>
      <c r="H494" s="57">
        <v>5220</v>
      </c>
      <c r="I494" s="55">
        <f t="shared" si="7"/>
        <v>120060</v>
      </c>
      <c r="J494" s="56">
        <v>23</v>
      </c>
    </row>
    <row r="495" spans="2:10" ht="17.25" x14ac:dyDescent="0.25">
      <c r="B495" s="29">
        <v>44636</v>
      </c>
      <c r="C495" s="34">
        <v>44636</v>
      </c>
      <c r="D495" s="24" t="s">
        <v>11</v>
      </c>
      <c r="E495" s="23" t="s">
        <v>1199</v>
      </c>
      <c r="F495" s="30" t="s">
        <v>1200</v>
      </c>
      <c r="G495" s="24" t="s">
        <v>14</v>
      </c>
      <c r="H495" s="54">
        <v>11186.4</v>
      </c>
      <c r="I495" s="55">
        <f t="shared" si="7"/>
        <v>0</v>
      </c>
      <c r="J495" s="56">
        <v>0</v>
      </c>
    </row>
    <row r="496" spans="2:10" ht="17.25" x14ac:dyDescent="0.25">
      <c r="B496" s="29">
        <v>44517</v>
      </c>
      <c r="C496" s="34">
        <v>44517</v>
      </c>
      <c r="D496" s="24" t="s">
        <v>11</v>
      </c>
      <c r="E496" s="24" t="s">
        <v>1119</v>
      </c>
      <c r="F496" s="30" t="s">
        <v>1120</v>
      </c>
      <c r="G496" s="24" t="s">
        <v>14</v>
      </c>
      <c r="H496" s="54">
        <v>6844</v>
      </c>
      <c r="I496" s="55">
        <f t="shared" si="7"/>
        <v>0</v>
      </c>
      <c r="J496" s="56">
        <v>0</v>
      </c>
    </row>
    <row r="497" spans="2:10" ht="17.25" x14ac:dyDescent="0.25">
      <c r="B497" s="29">
        <v>44707</v>
      </c>
      <c r="C497" s="34">
        <v>44707</v>
      </c>
      <c r="D497" s="24" t="s">
        <v>11</v>
      </c>
      <c r="E497" s="23" t="s">
        <v>598</v>
      </c>
      <c r="F497" s="30" t="s">
        <v>599</v>
      </c>
      <c r="G497" s="24" t="s">
        <v>14</v>
      </c>
      <c r="H497" s="57">
        <v>96.32</v>
      </c>
      <c r="I497" s="55">
        <f t="shared" si="7"/>
        <v>3371.2</v>
      </c>
      <c r="J497" s="56">
        <v>35</v>
      </c>
    </row>
    <row r="498" spans="2:10" ht="17.25" x14ac:dyDescent="0.25">
      <c r="B498" s="29">
        <v>44328</v>
      </c>
      <c r="C498" s="34">
        <v>44328</v>
      </c>
      <c r="D498" s="24" t="s">
        <v>11</v>
      </c>
      <c r="E498" s="24" t="s">
        <v>991</v>
      </c>
      <c r="F498" s="30" t="s">
        <v>992</v>
      </c>
      <c r="G498" s="24" t="s">
        <v>14</v>
      </c>
      <c r="H498" s="58">
        <v>68.23</v>
      </c>
      <c r="I498" s="55">
        <f t="shared" si="7"/>
        <v>0</v>
      </c>
      <c r="J498" s="56">
        <v>0</v>
      </c>
    </row>
    <row r="499" spans="2:10" ht="34.5" x14ac:dyDescent="0.25">
      <c r="B499" s="29">
        <v>41815</v>
      </c>
      <c r="C499" s="34">
        <v>41815</v>
      </c>
      <c r="D499" s="24" t="s">
        <v>11</v>
      </c>
      <c r="E499" s="23" t="s">
        <v>600</v>
      </c>
      <c r="F499" s="30" t="s">
        <v>601</v>
      </c>
      <c r="G499" s="24" t="s">
        <v>14</v>
      </c>
      <c r="H499" s="57">
        <v>265.5</v>
      </c>
      <c r="I499" s="55">
        <f t="shared" si="7"/>
        <v>6637.5</v>
      </c>
      <c r="J499" s="56">
        <v>25</v>
      </c>
    </row>
    <row r="500" spans="2:10" ht="34.5" x14ac:dyDescent="0.25">
      <c r="B500" s="29">
        <v>44287</v>
      </c>
      <c r="C500" s="34">
        <v>44287</v>
      </c>
      <c r="D500" s="24" t="s">
        <v>11</v>
      </c>
      <c r="E500" s="25" t="s">
        <v>602</v>
      </c>
      <c r="F500" s="74" t="s">
        <v>603</v>
      </c>
      <c r="G500" s="24" t="s">
        <v>14</v>
      </c>
      <c r="H500" s="58">
        <v>80</v>
      </c>
      <c r="I500" s="55">
        <f t="shared" si="7"/>
        <v>800</v>
      </c>
      <c r="J500" s="56">
        <v>10</v>
      </c>
    </row>
    <row r="501" spans="2:10" ht="34.5" x14ac:dyDescent="0.25">
      <c r="B501" s="29">
        <v>41617</v>
      </c>
      <c r="C501" s="34">
        <v>41617</v>
      </c>
      <c r="D501" s="24" t="s">
        <v>11</v>
      </c>
      <c r="E501" s="23" t="s">
        <v>604</v>
      </c>
      <c r="F501" s="30" t="s">
        <v>605</v>
      </c>
      <c r="G501" s="24" t="s">
        <v>14</v>
      </c>
      <c r="H501" s="57">
        <v>84.96</v>
      </c>
      <c r="I501" s="55">
        <f t="shared" si="7"/>
        <v>4332.96</v>
      </c>
      <c r="J501" s="56">
        <v>51</v>
      </c>
    </row>
    <row r="502" spans="2:10" ht="34.5" x14ac:dyDescent="0.25">
      <c r="B502" s="29">
        <v>42597</v>
      </c>
      <c r="C502" s="34">
        <v>42597</v>
      </c>
      <c r="D502" s="24" t="s">
        <v>11</v>
      </c>
      <c r="E502" s="23" t="s">
        <v>606</v>
      </c>
      <c r="F502" s="30" t="s">
        <v>607</v>
      </c>
      <c r="G502" s="24" t="s">
        <v>14</v>
      </c>
      <c r="H502" s="57">
        <v>72.819999999999993</v>
      </c>
      <c r="I502" s="55">
        <f t="shared" si="7"/>
        <v>4878.9399999999996</v>
      </c>
      <c r="J502" s="56">
        <v>67</v>
      </c>
    </row>
    <row r="503" spans="2:10" ht="34.5" x14ac:dyDescent="0.25">
      <c r="B503" s="29">
        <v>44455</v>
      </c>
      <c r="C503" s="34">
        <v>44455</v>
      </c>
      <c r="D503" s="24" t="s">
        <v>11</v>
      </c>
      <c r="E503" s="23" t="s">
        <v>608</v>
      </c>
      <c r="F503" s="30" t="s">
        <v>609</v>
      </c>
      <c r="G503" s="24" t="s">
        <v>14</v>
      </c>
      <c r="H503" s="57">
        <v>121.85</v>
      </c>
      <c r="I503" s="55">
        <f t="shared" si="7"/>
        <v>63605.7</v>
      </c>
      <c r="J503" s="56">
        <v>522</v>
      </c>
    </row>
    <row r="504" spans="2:10" ht="17.25" x14ac:dyDescent="0.25">
      <c r="B504" s="29">
        <v>43678</v>
      </c>
      <c r="C504" s="34">
        <v>43678</v>
      </c>
      <c r="D504" s="24" t="s">
        <v>11</v>
      </c>
      <c r="E504" s="23" t="s">
        <v>610</v>
      </c>
      <c r="F504" s="30" t="s">
        <v>611</v>
      </c>
      <c r="G504" s="24" t="s">
        <v>14</v>
      </c>
      <c r="H504" s="57">
        <v>413</v>
      </c>
      <c r="I504" s="55">
        <f t="shared" si="7"/>
        <v>0</v>
      </c>
      <c r="J504" s="56">
        <v>0</v>
      </c>
    </row>
    <row r="505" spans="2:10" ht="34.5" x14ac:dyDescent="0.25">
      <c r="B505" s="29">
        <v>44503</v>
      </c>
      <c r="C505" s="34">
        <v>44503</v>
      </c>
      <c r="D505" s="24" t="s">
        <v>11</v>
      </c>
      <c r="E505" s="23" t="s">
        <v>612</v>
      </c>
      <c r="F505" s="30" t="s">
        <v>613</v>
      </c>
      <c r="G505" s="24" t="s">
        <v>14</v>
      </c>
      <c r="H505" s="57">
        <v>129.75</v>
      </c>
      <c r="I505" s="55">
        <f t="shared" si="7"/>
        <v>569991.75</v>
      </c>
      <c r="J505" s="56">
        <v>4393</v>
      </c>
    </row>
    <row r="506" spans="2:10" ht="34.5" x14ac:dyDescent="0.25">
      <c r="B506" s="29">
        <v>44491</v>
      </c>
      <c r="C506" s="34">
        <v>44491</v>
      </c>
      <c r="D506" s="24" t="s">
        <v>11</v>
      </c>
      <c r="E506" s="23" t="s">
        <v>614</v>
      </c>
      <c r="F506" s="30" t="s">
        <v>615</v>
      </c>
      <c r="G506" s="24" t="s">
        <v>14</v>
      </c>
      <c r="H506" s="57">
        <v>164.91</v>
      </c>
      <c r="I506" s="55">
        <f t="shared" si="7"/>
        <v>4122.75</v>
      </c>
      <c r="J506" s="56">
        <v>25</v>
      </c>
    </row>
    <row r="507" spans="2:10" ht="34.5" x14ac:dyDescent="0.25">
      <c r="B507" s="29">
        <v>43378</v>
      </c>
      <c r="C507" s="34">
        <v>43378</v>
      </c>
      <c r="D507" s="24" t="s">
        <v>11</v>
      </c>
      <c r="E507" s="23" t="s">
        <v>616</v>
      </c>
      <c r="F507" s="30" t="s">
        <v>617</v>
      </c>
      <c r="G507" s="24" t="s">
        <v>14</v>
      </c>
      <c r="H507" s="57">
        <v>147.5</v>
      </c>
      <c r="I507" s="55">
        <f t="shared" si="7"/>
        <v>4867.5</v>
      </c>
      <c r="J507" s="56">
        <v>33</v>
      </c>
    </row>
    <row r="508" spans="2:10" ht="17.25" x14ac:dyDescent="0.25">
      <c r="B508" s="29">
        <v>42597</v>
      </c>
      <c r="C508" s="34">
        <v>42597</v>
      </c>
      <c r="D508" s="24" t="s">
        <v>11</v>
      </c>
      <c r="E508" s="23" t="s">
        <v>618</v>
      </c>
      <c r="F508" s="30" t="s">
        <v>619</v>
      </c>
      <c r="G508" s="24" t="s">
        <v>14</v>
      </c>
      <c r="H508" s="57">
        <v>78.06</v>
      </c>
      <c r="I508" s="55">
        <f t="shared" si="7"/>
        <v>7493.76</v>
      </c>
      <c r="J508" s="56">
        <v>96</v>
      </c>
    </row>
    <row r="509" spans="2:10" ht="17.25" x14ac:dyDescent="0.25">
      <c r="B509" s="29">
        <v>44196</v>
      </c>
      <c r="C509" s="34">
        <v>44196</v>
      </c>
      <c r="D509" s="24" t="s">
        <v>11</v>
      </c>
      <c r="E509" s="23" t="s">
        <v>963</v>
      </c>
      <c r="F509" s="30" t="s">
        <v>964</v>
      </c>
      <c r="G509" s="24" t="s">
        <v>14</v>
      </c>
      <c r="H509" s="58">
        <v>0</v>
      </c>
      <c r="I509" s="55">
        <f t="shared" si="7"/>
        <v>0</v>
      </c>
      <c r="J509" s="56">
        <v>49</v>
      </c>
    </row>
    <row r="510" spans="2:10" ht="17.25" x14ac:dyDescent="0.25">
      <c r="B510" s="29">
        <v>40242</v>
      </c>
      <c r="C510" s="34">
        <v>40242</v>
      </c>
      <c r="D510" s="24" t="s">
        <v>11</v>
      </c>
      <c r="E510" s="23" t="s">
        <v>620</v>
      </c>
      <c r="F510" s="30" t="s">
        <v>621</v>
      </c>
      <c r="G510" s="24" t="s">
        <v>14</v>
      </c>
      <c r="H510" s="57">
        <v>92.8</v>
      </c>
      <c r="I510" s="55">
        <f t="shared" si="7"/>
        <v>70713.599999999991</v>
      </c>
      <c r="J510" s="56">
        <v>762</v>
      </c>
    </row>
    <row r="511" spans="2:10" ht="34.5" x14ac:dyDescent="0.25">
      <c r="B511" s="29">
        <v>44491</v>
      </c>
      <c r="C511" s="34">
        <v>44491</v>
      </c>
      <c r="D511" s="24" t="s">
        <v>11</v>
      </c>
      <c r="E511" s="23" t="s">
        <v>622</v>
      </c>
      <c r="F511" s="30" t="s">
        <v>623</v>
      </c>
      <c r="G511" s="24" t="s">
        <v>14</v>
      </c>
      <c r="H511" s="57">
        <v>116.75</v>
      </c>
      <c r="I511" s="55">
        <f t="shared" si="7"/>
        <v>61293.75</v>
      </c>
      <c r="J511" s="56">
        <v>525</v>
      </c>
    </row>
    <row r="512" spans="2:10" ht="34.5" x14ac:dyDescent="0.25">
      <c r="B512" s="29">
        <v>43378</v>
      </c>
      <c r="C512" s="34">
        <v>43378</v>
      </c>
      <c r="D512" s="24" t="s">
        <v>11</v>
      </c>
      <c r="E512" s="23" t="s">
        <v>624</v>
      </c>
      <c r="F512" s="30" t="s">
        <v>625</v>
      </c>
      <c r="G512" s="24" t="s">
        <v>14</v>
      </c>
      <c r="H512" s="57">
        <v>147.5</v>
      </c>
      <c r="I512" s="55">
        <f t="shared" si="7"/>
        <v>7375</v>
      </c>
      <c r="J512" s="56">
        <v>50</v>
      </c>
    </row>
    <row r="513" spans="2:11" ht="34.5" x14ac:dyDescent="0.25">
      <c r="B513" s="70">
        <v>43237</v>
      </c>
      <c r="C513" s="71">
        <v>43237</v>
      </c>
      <c r="D513" s="72" t="s">
        <v>11</v>
      </c>
      <c r="E513" s="35" t="s">
        <v>626</v>
      </c>
      <c r="F513" s="68" t="s">
        <v>627</v>
      </c>
      <c r="G513" s="72" t="s">
        <v>14</v>
      </c>
      <c r="H513" s="69">
        <v>118</v>
      </c>
      <c r="I513" s="55">
        <f t="shared" si="7"/>
        <v>0</v>
      </c>
      <c r="J513" s="56">
        <v>0</v>
      </c>
    </row>
    <row r="514" spans="2:11" ht="34.5" x14ac:dyDescent="0.25">
      <c r="B514" s="29">
        <v>42597</v>
      </c>
      <c r="C514" s="34">
        <v>42597</v>
      </c>
      <c r="D514" s="24" t="s">
        <v>11</v>
      </c>
      <c r="E514" s="23" t="s">
        <v>628</v>
      </c>
      <c r="F514" s="30" t="s">
        <v>629</v>
      </c>
      <c r="G514" s="24" t="s">
        <v>14</v>
      </c>
      <c r="H514" s="57">
        <v>77</v>
      </c>
      <c r="I514" s="55">
        <f t="shared" si="7"/>
        <v>36421</v>
      </c>
      <c r="J514" s="56">
        <v>473</v>
      </c>
    </row>
    <row r="515" spans="2:11" ht="34.5" x14ac:dyDescent="0.25">
      <c r="B515" s="29">
        <v>44491</v>
      </c>
      <c r="C515" s="34">
        <v>44491</v>
      </c>
      <c r="D515" s="24" t="s">
        <v>11</v>
      </c>
      <c r="E515" s="23" t="s">
        <v>630</v>
      </c>
      <c r="F515" s="30" t="s">
        <v>631</v>
      </c>
      <c r="G515" s="24" t="s">
        <v>14</v>
      </c>
      <c r="H515" s="57">
        <v>164.91</v>
      </c>
      <c r="I515" s="55">
        <f t="shared" si="7"/>
        <v>5936.76</v>
      </c>
      <c r="J515" s="56">
        <v>36</v>
      </c>
    </row>
    <row r="516" spans="2:11" ht="34.5" x14ac:dyDescent="0.25">
      <c r="B516" s="29">
        <v>43378</v>
      </c>
      <c r="C516" s="34">
        <v>43378</v>
      </c>
      <c r="D516" s="24" t="s">
        <v>11</v>
      </c>
      <c r="E516" s="23" t="s">
        <v>632</v>
      </c>
      <c r="F516" s="30" t="s">
        <v>633</v>
      </c>
      <c r="G516" s="24" t="s">
        <v>14</v>
      </c>
      <c r="H516" s="57">
        <v>258.42</v>
      </c>
      <c r="I516" s="55">
        <f t="shared" si="7"/>
        <v>28426.2</v>
      </c>
      <c r="J516" s="56">
        <v>110</v>
      </c>
    </row>
    <row r="517" spans="2:11" ht="34.5" x14ac:dyDescent="0.25">
      <c r="B517" s="29">
        <v>41341</v>
      </c>
      <c r="C517" s="34">
        <v>41341</v>
      </c>
      <c r="D517" s="24" t="s">
        <v>11</v>
      </c>
      <c r="E517" s="23" t="s">
        <v>634</v>
      </c>
      <c r="F517" s="30" t="s">
        <v>635</v>
      </c>
      <c r="G517" s="24" t="s">
        <v>14</v>
      </c>
      <c r="H517" s="57">
        <v>336.3</v>
      </c>
      <c r="I517" s="55">
        <f t="shared" si="7"/>
        <v>2017.8000000000002</v>
      </c>
      <c r="J517" s="56">
        <v>6</v>
      </c>
    </row>
    <row r="518" spans="2:11" ht="34.5" x14ac:dyDescent="0.25">
      <c r="B518" s="29">
        <v>41428</v>
      </c>
      <c r="C518" s="34">
        <v>41428</v>
      </c>
      <c r="D518" s="24" t="s">
        <v>11</v>
      </c>
      <c r="E518" s="23" t="s">
        <v>636</v>
      </c>
      <c r="F518" s="30" t="s">
        <v>637</v>
      </c>
      <c r="G518" s="24" t="s">
        <v>14</v>
      </c>
      <c r="H518" s="57">
        <v>177</v>
      </c>
      <c r="I518" s="55">
        <f t="shared" si="7"/>
        <v>2655</v>
      </c>
      <c r="J518" s="56">
        <v>15</v>
      </c>
    </row>
    <row r="519" spans="2:11" ht="34.5" x14ac:dyDescent="0.25">
      <c r="B519" s="29">
        <v>42340</v>
      </c>
      <c r="C519" s="34">
        <v>42340</v>
      </c>
      <c r="D519" s="24" t="s">
        <v>11</v>
      </c>
      <c r="E519" s="23" t="s">
        <v>638</v>
      </c>
      <c r="F519" s="30" t="s">
        <v>639</v>
      </c>
      <c r="G519" s="24" t="s">
        <v>14</v>
      </c>
      <c r="H519" s="57">
        <v>289.10000000000002</v>
      </c>
      <c r="I519" s="55">
        <f t="shared" ref="I519:I582" si="8">+H519*J519</f>
        <v>1445.5</v>
      </c>
      <c r="J519" s="56">
        <v>5</v>
      </c>
    </row>
    <row r="520" spans="2:11" ht="17.25" x14ac:dyDescent="0.25">
      <c r="B520" s="70">
        <v>44398</v>
      </c>
      <c r="C520" s="71">
        <v>44398</v>
      </c>
      <c r="D520" s="72" t="s">
        <v>11</v>
      </c>
      <c r="E520" s="35" t="s">
        <v>640</v>
      </c>
      <c r="F520" s="68" t="s">
        <v>641</v>
      </c>
      <c r="G520" s="72" t="s">
        <v>14</v>
      </c>
      <c r="H520" s="69">
        <v>151.77000000000001</v>
      </c>
      <c r="I520" s="55">
        <f t="shared" si="8"/>
        <v>11382.75</v>
      </c>
      <c r="J520" s="56">
        <v>75</v>
      </c>
    </row>
    <row r="521" spans="2:11" ht="34.5" x14ac:dyDescent="0.25">
      <c r="B521" s="29">
        <v>44491</v>
      </c>
      <c r="C521" s="34">
        <v>44491</v>
      </c>
      <c r="D521" s="24" t="s">
        <v>11</v>
      </c>
      <c r="E521" s="23" t="s">
        <v>642</v>
      </c>
      <c r="F521" s="30" t="s">
        <v>643</v>
      </c>
      <c r="G521" s="24" t="s">
        <v>14</v>
      </c>
      <c r="H521" s="57">
        <v>164.91</v>
      </c>
      <c r="I521" s="55">
        <f t="shared" si="8"/>
        <v>30838.17</v>
      </c>
      <c r="J521" s="56">
        <v>187</v>
      </c>
    </row>
    <row r="522" spans="2:11" ht="34.5" x14ac:dyDescent="0.25">
      <c r="B522" s="29">
        <v>44455</v>
      </c>
      <c r="C522" s="34">
        <v>44455</v>
      </c>
      <c r="D522" s="24" t="s">
        <v>11</v>
      </c>
      <c r="E522" s="23" t="s">
        <v>644</v>
      </c>
      <c r="F522" s="30" t="s">
        <v>645</v>
      </c>
      <c r="G522" s="24" t="s">
        <v>14</v>
      </c>
      <c r="H522" s="57">
        <v>147.63999999999999</v>
      </c>
      <c r="I522" s="55">
        <f t="shared" si="8"/>
        <v>40600.999999999993</v>
      </c>
      <c r="J522" s="56">
        <v>275</v>
      </c>
    </row>
    <row r="523" spans="2:11" ht="34.5" x14ac:dyDescent="0.25">
      <c r="B523" s="29">
        <v>44741</v>
      </c>
      <c r="C523" s="34">
        <v>44741</v>
      </c>
      <c r="D523" s="24" t="s">
        <v>11</v>
      </c>
      <c r="E523" s="23" t="s">
        <v>646</v>
      </c>
      <c r="F523" s="30" t="s">
        <v>647</v>
      </c>
      <c r="G523" s="24" t="s">
        <v>14</v>
      </c>
      <c r="H523" s="57">
        <v>110.55</v>
      </c>
      <c r="I523" s="55">
        <f t="shared" si="8"/>
        <v>30843.45</v>
      </c>
      <c r="J523" s="56">
        <v>279</v>
      </c>
    </row>
    <row r="524" spans="2:11" ht="17.25" x14ac:dyDescent="0.25">
      <c r="B524" s="29">
        <v>40039</v>
      </c>
      <c r="C524" s="34">
        <v>40039</v>
      </c>
      <c r="D524" s="24" t="s">
        <v>11</v>
      </c>
      <c r="E524" s="23" t="s">
        <v>648</v>
      </c>
      <c r="F524" s="30" t="s">
        <v>649</v>
      </c>
      <c r="G524" s="24" t="s">
        <v>14</v>
      </c>
      <c r="H524" s="57">
        <v>150</v>
      </c>
      <c r="I524" s="55">
        <f t="shared" si="8"/>
        <v>1200</v>
      </c>
      <c r="J524" s="56">
        <v>8</v>
      </c>
    </row>
    <row r="525" spans="2:11" ht="34.5" x14ac:dyDescent="0.25">
      <c r="B525" s="29">
        <v>42307</v>
      </c>
      <c r="C525" s="34">
        <v>42307</v>
      </c>
      <c r="D525" s="24" t="s">
        <v>11</v>
      </c>
      <c r="E525" s="23" t="s">
        <v>650</v>
      </c>
      <c r="F525" s="30" t="s">
        <v>651</v>
      </c>
      <c r="G525" s="24" t="s">
        <v>14</v>
      </c>
      <c r="H525" s="57">
        <v>118</v>
      </c>
      <c r="I525" s="55">
        <f t="shared" si="8"/>
        <v>18054</v>
      </c>
      <c r="J525" s="56">
        <v>153</v>
      </c>
    </row>
    <row r="526" spans="2:11" ht="34.5" x14ac:dyDescent="0.25">
      <c r="B526" s="29">
        <v>44491</v>
      </c>
      <c r="C526" s="34">
        <v>44491</v>
      </c>
      <c r="D526" s="24" t="s">
        <v>11</v>
      </c>
      <c r="E526" s="23" t="s">
        <v>652</v>
      </c>
      <c r="F526" s="30" t="s">
        <v>653</v>
      </c>
      <c r="G526" s="24" t="s">
        <v>14</v>
      </c>
      <c r="H526" s="57">
        <v>116.75</v>
      </c>
      <c r="I526" s="55">
        <f t="shared" si="8"/>
        <v>12842.5</v>
      </c>
      <c r="J526" s="56">
        <v>110</v>
      </c>
    </row>
    <row r="527" spans="2:11" ht="17.25" x14ac:dyDescent="0.25">
      <c r="B527" s="70">
        <v>44523</v>
      </c>
      <c r="C527" s="71">
        <v>44523</v>
      </c>
      <c r="D527" s="72" t="s">
        <v>11</v>
      </c>
      <c r="E527" s="38" t="s">
        <v>1105</v>
      </c>
      <c r="F527" s="39" t="s">
        <v>1106</v>
      </c>
      <c r="G527" s="72" t="s">
        <v>14</v>
      </c>
      <c r="H527" s="73">
        <v>2301</v>
      </c>
      <c r="I527" s="55">
        <f t="shared" si="8"/>
        <v>11505</v>
      </c>
      <c r="J527" s="56">
        <v>5</v>
      </c>
      <c r="K527" s="13"/>
    </row>
    <row r="528" spans="2:11" ht="17.25" x14ac:dyDescent="0.25">
      <c r="B528" s="29">
        <v>44526</v>
      </c>
      <c r="C528" s="34">
        <v>44526</v>
      </c>
      <c r="D528" s="24" t="s">
        <v>11</v>
      </c>
      <c r="E528" s="25" t="s">
        <v>948</v>
      </c>
      <c r="F528" s="27" t="s">
        <v>949</v>
      </c>
      <c r="G528" s="24" t="s">
        <v>14</v>
      </c>
      <c r="H528" s="58">
        <v>134.22999999999999</v>
      </c>
      <c r="I528" s="55">
        <f t="shared" si="8"/>
        <v>53691.999999999993</v>
      </c>
      <c r="J528" s="56">
        <v>400</v>
      </c>
    </row>
    <row r="529" spans="2:10" ht="17.25" x14ac:dyDescent="0.25">
      <c r="B529" s="29">
        <v>44621</v>
      </c>
      <c r="C529" s="34">
        <v>44621</v>
      </c>
      <c r="D529" s="24" t="s">
        <v>11</v>
      </c>
      <c r="E529" s="24" t="s">
        <v>1161</v>
      </c>
      <c r="F529" s="30" t="s">
        <v>1162</v>
      </c>
      <c r="G529" s="24" t="s">
        <v>14</v>
      </c>
      <c r="H529" s="54">
        <v>1298</v>
      </c>
      <c r="I529" s="55">
        <f t="shared" si="8"/>
        <v>0</v>
      </c>
      <c r="J529" s="56">
        <v>0</v>
      </c>
    </row>
    <row r="530" spans="2:10" ht="34.5" x14ac:dyDescent="0.25">
      <c r="B530" s="29">
        <v>44533</v>
      </c>
      <c r="C530" s="34">
        <v>44533</v>
      </c>
      <c r="D530" s="24" t="s">
        <v>11</v>
      </c>
      <c r="E530" s="23" t="s">
        <v>654</v>
      </c>
      <c r="F530" s="30" t="s">
        <v>655</v>
      </c>
      <c r="G530" s="24" t="s">
        <v>14</v>
      </c>
      <c r="H530" s="57">
        <v>2.09</v>
      </c>
      <c r="I530" s="55">
        <f t="shared" si="8"/>
        <v>21945</v>
      </c>
      <c r="J530" s="56">
        <v>10500</v>
      </c>
    </row>
    <row r="531" spans="2:10" ht="17.25" x14ac:dyDescent="0.25">
      <c r="B531" s="29">
        <v>44503</v>
      </c>
      <c r="C531" s="34">
        <v>44503</v>
      </c>
      <c r="D531" s="24" t="s">
        <v>11</v>
      </c>
      <c r="E531" s="23" t="s">
        <v>656</v>
      </c>
      <c r="F531" s="30" t="s">
        <v>657</v>
      </c>
      <c r="G531" s="24" t="s">
        <v>14</v>
      </c>
      <c r="H531" s="57">
        <v>11.06</v>
      </c>
      <c r="I531" s="55">
        <f t="shared" si="8"/>
        <v>22120</v>
      </c>
      <c r="J531" s="56">
        <v>2000</v>
      </c>
    </row>
    <row r="532" spans="2:10" ht="17.25" x14ac:dyDescent="0.25">
      <c r="B532" s="29">
        <v>44685</v>
      </c>
      <c r="C532" s="34">
        <v>44685</v>
      </c>
      <c r="D532" s="24" t="s">
        <v>11</v>
      </c>
      <c r="E532" s="24" t="s">
        <v>970</v>
      </c>
      <c r="F532" s="30" t="s">
        <v>971</v>
      </c>
      <c r="G532" s="24" t="s">
        <v>14</v>
      </c>
      <c r="H532" s="58">
        <v>10.62</v>
      </c>
      <c r="I532" s="55">
        <f t="shared" si="8"/>
        <v>0</v>
      </c>
      <c r="J532" s="56">
        <v>0</v>
      </c>
    </row>
    <row r="533" spans="2:10" ht="17.25" x14ac:dyDescent="0.25">
      <c r="B533" s="29">
        <v>44305</v>
      </c>
      <c r="C533" s="34">
        <v>44305</v>
      </c>
      <c r="D533" s="24" t="s">
        <v>11</v>
      </c>
      <c r="E533" s="24" t="s">
        <v>1007</v>
      </c>
      <c r="F533" s="30" t="s">
        <v>1008</v>
      </c>
      <c r="G533" s="24" t="s">
        <v>14</v>
      </c>
      <c r="H533" s="58">
        <v>1.6</v>
      </c>
      <c r="I533" s="55">
        <f t="shared" si="8"/>
        <v>0</v>
      </c>
      <c r="J533" s="56">
        <v>0</v>
      </c>
    </row>
    <row r="534" spans="2:10" ht="34.5" x14ac:dyDescent="0.25">
      <c r="B534" s="29">
        <v>43378</v>
      </c>
      <c r="C534" s="34">
        <v>43378</v>
      </c>
      <c r="D534" s="24" t="s">
        <v>11</v>
      </c>
      <c r="E534" s="23" t="s">
        <v>658</v>
      </c>
      <c r="F534" s="30" t="s">
        <v>659</v>
      </c>
      <c r="G534" s="24" t="s">
        <v>14</v>
      </c>
      <c r="H534" s="57">
        <v>5.31</v>
      </c>
      <c r="I534" s="55">
        <f t="shared" si="8"/>
        <v>2124</v>
      </c>
      <c r="J534" s="56">
        <v>400</v>
      </c>
    </row>
    <row r="535" spans="2:10" ht="34.5" x14ac:dyDescent="0.25">
      <c r="B535" s="29">
        <v>44398</v>
      </c>
      <c r="C535" s="34">
        <v>44398</v>
      </c>
      <c r="D535" s="24" t="s">
        <v>11</v>
      </c>
      <c r="E535" s="23" t="s">
        <v>660</v>
      </c>
      <c r="F535" s="30" t="s">
        <v>661</v>
      </c>
      <c r="G535" s="24" t="s">
        <v>14</v>
      </c>
      <c r="H535" s="57">
        <v>3.48</v>
      </c>
      <c r="I535" s="55">
        <f t="shared" si="8"/>
        <v>85260</v>
      </c>
      <c r="J535" s="56">
        <v>24500</v>
      </c>
    </row>
    <row r="536" spans="2:10" ht="17.25" x14ac:dyDescent="0.25">
      <c r="B536" s="29">
        <v>44363</v>
      </c>
      <c r="C536" s="34">
        <v>44363</v>
      </c>
      <c r="D536" s="24" t="s">
        <v>11</v>
      </c>
      <c r="E536" s="24" t="s">
        <v>999</v>
      </c>
      <c r="F536" s="30" t="s">
        <v>1000</v>
      </c>
      <c r="G536" s="24" t="s">
        <v>14</v>
      </c>
      <c r="H536" s="58">
        <v>0.69</v>
      </c>
      <c r="I536" s="55">
        <f t="shared" si="8"/>
        <v>0</v>
      </c>
      <c r="J536" s="56">
        <v>0</v>
      </c>
    </row>
    <row r="537" spans="2:10" ht="17.25" x14ac:dyDescent="0.35">
      <c r="B537" s="29">
        <v>44723</v>
      </c>
      <c r="C537" s="34">
        <v>44723</v>
      </c>
      <c r="D537" s="24" t="s">
        <v>11</v>
      </c>
      <c r="E537" s="21" t="s">
        <v>1287</v>
      </c>
      <c r="F537" s="22" t="s">
        <v>1288</v>
      </c>
      <c r="G537" s="24" t="s">
        <v>14</v>
      </c>
      <c r="H537" s="54">
        <v>180400</v>
      </c>
      <c r="I537" s="55">
        <f t="shared" si="8"/>
        <v>0</v>
      </c>
      <c r="J537" s="56">
        <v>0</v>
      </c>
    </row>
    <row r="538" spans="2:10" ht="17.25" x14ac:dyDescent="0.25">
      <c r="B538" s="29">
        <v>44657</v>
      </c>
      <c r="C538" s="34">
        <v>44657</v>
      </c>
      <c r="D538" s="24" t="s">
        <v>11</v>
      </c>
      <c r="E538" s="23" t="s">
        <v>662</v>
      </c>
      <c r="F538" s="30" t="s">
        <v>663</v>
      </c>
      <c r="G538" s="24" t="s">
        <v>14</v>
      </c>
      <c r="H538" s="57">
        <v>5.9</v>
      </c>
      <c r="I538" s="55">
        <f t="shared" si="8"/>
        <v>17700</v>
      </c>
      <c r="J538" s="56">
        <v>3000</v>
      </c>
    </row>
    <row r="539" spans="2:10" ht="17.25" x14ac:dyDescent="0.25">
      <c r="B539" s="29">
        <v>44501</v>
      </c>
      <c r="C539" s="34">
        <v>44501</v>
      </c>
      <c r="D539" s="24" t="s">
        <v>11</v>
      </c>
      <c r="E539" s="24" t="s">
        <v>1137</v>
      </c>
      <c r="F539" s="30" t="s">
        <v>1138</v>
      </c>
      <c r="G539" s="24" t="s">
        <v>14</v>
      </c>
      <c r="H539" s="54">
        <v>348.1</v>
      </c>
      <c r="I539" s="55">
        <f t="shared" si="8"/>
        <v>0</v>
      </c>
      <c r="J539" s="56">
        <v>0</v>
      </c>
    </row>
    <row r="540" spans="2:10" ht="17.25" x14ac:dyDescent="0.25">
      <c r="B540" s="29">
        <v>44501</v>
      </c>
      <c r="C540" s="34">
        <v>44501</v>
      </c>
      <c r="D540" s="24" t="s">
        <v>11</v>
      </c>
      <c r="E540" s="23" t="s">
        <v>664</v>
      </c>
      <c r="F540" s="30" t="s">
        <v>665</v>
      </c>
      <c r="G540" s="24" t="s">
        <v>14</v>
      </c>
      <c r="H540" s="57">
        <v>247.8</v>
      </c>
      <c r="I540" s="55">
        <f t="shared" si="8"/>
        <v>5947.2000000000007</v>
      </c>
      <c r="J540" s="56">
        <v>24</v>
      </c>
    </row>
    <row r="541" spans="2:10" ht="17.25" x14ac:dyDescent="0.25">
      <c r="B541" s="29">
        <v>44264</v>
      </c>
      <c r="C541" s="34">
        <v>44264</v>
      </c>
      <c r="D541" s="24" t="s">
        <v>11</v>
      </c>
      <c r="E541" s="23" t="s">
        <v>666</v>
      </c>
      <c r="F541" s="30" t="s">
        <v>667</v>
      </c>
      <c r="G541" s="24" t="s">
        <v>14</v>
      </c>
      <c r="H541" s="57">
        <v>460.2</v>
      </c>
      <c r="I541" s="55">
        <f t="shared" si="8"/>
        <v>0</v>
      </c>
      <c r="J541" s="56">
        <v>0</v>
      </c>
    </row>
    <row r="542" spans="2:10" ht="17.25" x14ac:dyDescent="0.25">
      <c r="B542" s="29">
        <v>44718</v>
      </c>
      <c r="C542" s="34">
        <v>44718</v>
      </c>
      <c r="D542" s="24" t="s">
        <v>11</v>
      </c>
      <c r="E542" s="23" t="s">
        <v>668</v>
      </c>
      <c r="F542" s="30" t="s">
        <v>669</v>
      </c>
      <c r="G542" s="24" t="s">
        <v>14</v>
      </c>
      <c r="H542" s="57">
        <v>601.79999999999995</v>
      </c>
      <c r="I542" s="55">
        <f t="shared" si="8"/>
        <v>0</v>
      </c>
      <c r="J542" s="56">
        <v>0</v>
      </c>
    </row>
    <row r="543" spans="2:10" ht="17.25" x14ac:dyDescent="0.25">
      <c r="B543" s="29">
        <v>44509</v>
      </c>
      <c r="C543" s="34">
        <v>44509</v>
      </c>
      <c r="D543" s="24" t="s">
        <v>11</v>
      </c>
      <c r="E543" s="24" t="s">
        <v>1133</v>
      </c>
      <c r="F543" s="30" t="s">
        <v>1134</v>
      </c>
      <c r="G543" s="24" t="s">
        <v>14</v>
      </c>
      <c r="H543" s="54">
        <v>147.5</v>
      </c>
      <c r="I543" s="55">
        <f t="shared" si="8"/>
        <v>0</v>
      </c>
      <c r="J543" s="56">
        <v>0</v>
      </c>
    </row>
    <row r="544" spans="2:10" ht="17.25" x14ac:dyDescent="0.25">
      <c r="B544" s="29">
        <v>44475</v>
      </c>
      <c r="C544" s="34">
        <v>44475</v>
      </c>
      <c r="D544" s="24" t="s">
        <v>11</v>
      </c>
      <c r="E544" s="23" t="s">
        <v>670</v>
      </c>
      <c r="F544" s="30" t="s">
        <v>671</v>
      </c>
      <c r="G544" s="24" t="s">
        <v>14</v>
      </c>
      <c r="H544" s="57">
        <v>59</v>
      </c>
      <c r="I544" s="55">
        <f t="shared" si="8"/>
        <v>0</v>
      </c>
      <c r="J544" s="56">
        <v>0</v>
      </c>
    </row>
    <row r="545" spans="2:10" ht="17.25" x14ac:dyDescent="0.25">
      <c r="B545" s="29">
        <v>44418</v>
      </c>
      <c r="C545" s="34">
        <v>44418</v>
      </c>
      <c r="D545" s="24" t="s">
        <v>11</v>
      </c>
      <c r="E545" s="24" t="s">
        <v>1060</v>
      </c>
      <c r="F545" s="30" t="s">
        <v>1061</v>
      </c>
      <c r="G545" s="24" t="s">
        <v>14</v>
      </c>
      <c r="H545" s="54">
        <v>2643.74</v>
      </c>
      <c r="I545" s="55">
        <f t="shared" si="8"/>
        <v>0</v>
      </c>
      <c r="J545" s="56">
        <v>0</v>
      </c>
    </row>
    <row r="546" spans="2:10" ht="17.25" x14ac:dyDescent="0.25">
      <c r="B546" s="29">
        <v>43376</v>
      </c>
      <c r="C546" s="34">
        <v>43376</v>
      </c>
      <c r="D546" s="24" t="s">
        <v>11</v>
      </c>
      <c r="E546" s="23" t="s">
        <v>672</v>
      </c>
      <c r="F546" s="30" t="s">
        <v>673</v>
      </c>
      <c r="G546" s="24" t="s">
        <v>14</v>
      </c>
      <c r="H546" s="57">
        <v>3274.5</v>
      </c>
      <c r="I546" s="55">
        <f t="shared" si="8"/>
        <v>29470.5</v>
      </c>
      <c r="J546" s="56">
        <v>9</v>
      </c>
    </row>
    <row r="547" spans="2:10" ht="17.25" x14ac:dyDescent="0.25">
      <c r="B547" s="29">
        <v>44244</v>
      </c>
      <c r="C547" s="34">
        <v>44244</v>
      </c>
      <c r="D547" s="24" t="s">
        <v>11</v>
      </c>
      <c r="E547" s="23" t="s">
        <v>674</v>
      </c>
      <c r="F547" s="30" t="s">
        <v>675</v>
      </c>
      <c r="G547" s="24" t="s">
        <v>14</v>
      </c>
      <c r="H547" s="57">
        <v>26.76</v>
      </c>
      <c r="I547" s="55">
        <f t="shared" si="8"/>
        <v>3933.7200000000003</v>
      </c>
      <c r="J547" s="56">
        <v>147</v>
      </c>
    </row>
    <row r="548" spans="2:10" ht="34.5" x14ac:dyDescent="0.25">
      <c r="B548" s="29" t="s">
        <v>676</v>
      </c>
      <c r="C548" s="34" t="s">
        <v>676</v>
      </c>
      <c r="D548" s="24" t="s">
        <v>11</v>
      </c>
      <c r="E548" s="23" t="s">
        <v>677</v>
      </c>
      <c r="F548" s="30" t="s">
        <v>678</v>
      </c>
      <c r="G548" s="24" t="s">
        <v>14</v>
      </c>
      <c r="H548" s="57">
        <v>1888</v>
      </c>
      <c r="I548" s="55">
        <f t="shared" si="8"/>
        <v>9440</v>
      </c>
      <c r="J548" s="56">
        <v>5</v>
      </c>
    </row>
    <row r="549" spans="2:10" ht="17.25" x14ac:dyDescent="0.25">
      <c r="B549" s="29">
        <v>44196</v>
      </c>
      <c r="C549" s="34">
        <v>44196</v>
      </c>
      <c r="D549" s="24" t="s">
        <v>11</v>
      </c>
      <c r="E549" s="23" t="s">
        <v>959</v>
      </c>
      <c r="F549" s="30" t="s">
        <v>960</v>
      </c>
      <c r="G549" s="24" t="s">
        <v>14</v>
      </c>
      <c r="H549" s="58">
        <v>37.32</v>
      </c>
      <c r="I549" s="55">
        <f t="shared" si="8"/>
        <v>37.32</v>
      </c>
      <c r="J549" s="56">
        <v>1</v>
      </c>
    </row>
    <row r="550" spans="2:10" ht="17.25" x14ac:dyDescent="0.25">
      <c r="B550" s="70">
        <v>43381</v>
      </c>
      <c r="C550" s="71">
        <v>43381</v>
      </c>
      <c r="D550" s="72" t="s">
        <v>11</v>
      </c>
      <c r="E550" s="35" t="s">
        <v>679</v>
      </c>
      <c r="F550" s="68" t="s">
        <v>680</v>
      </c>
      <c r="G550" s="72" t="s">
        <v>14</v>
      </c>
      <c r="H550" s="69">
        <v>37.32</v>
      </c>
      <c r="I550" s="55">
        <f t="shared" si="8"/>
        <v>17129.88</v>
      </c>
      <c r="J550" s="56">
        <v>459</v>
      </c>
    </row>
    <row r="551" spans="2:10" ht="17.25" x14ac:dyDescent="0.25">
      <c r="B551" s="29">
        <v>42796</v>
      </c>
      <c r="C551" s="34">
        <v>42796</v>
      </c>
      <c r="D551" s="24" t="s">
        <v>11</v>
      </c>
      <c r="E551" s="23" t="s">
        <v>681</v>
      </c>
      <c r="F551" s="30" t="s">
        <v>682</v>
      </c>
      <c r="G551" s="24" t="s">
        <v>14</v>
      </c>
      <c r="H551" s="57">
        <v>23.6</v>
      </c>
      <c r="I551" s="55">
        <f t="shared" si="8"/>
        <v>118</v>
      </c>
      <c r="J551" s="56">
        <v>5</v>
      </c>
    </row>
    <row r="552" spans="2:10" ht="17.25" x14ac:dyDescent="0.25">
      <c r="B552" s="29">
        <v>40862</v>
      </c>
      <c r="C552" s="34">
        <v>40862</v>
      </c>
      <c r="D552" s="24" t="s">
        <v>11</v>
      </c>
      <c r="E552" s="23" t="s">
        <v>683</v>
      </c>
      <c r="F552" s="30" t="s">
        <v>684</v>
      </c>
      <c r="G552" s="24" t="s">
        <v>14</v>
      </c>
      <c r="H552" s="57">
        <v>290</v>
      </c>
      <c r="I552" s="55">
        <f t="shared" si="8"/>
        <v>1160</v>
      </c>
      <c r="J552" s="56">
        <v>4</v>
      </c>
    </row>
    <row r="553" spans="2:10" ht="17.25" x14ac:dyDescent="0.25">
      <c r="B553" s="29">
        <v>42534</v>
      </c>
      <c r="C553" s="34">
        <v>42534</v>
      </c>
      <c r="D553" s="24" t="s">
        <v>11</v>
      </c>
      <c r="E553" s="23" t="s">
        <v>685</v>
      </c>
      <c r="F553" s="30" t="s">
        <v>686</v>
      </c>
      <c r="G553" s="24" t="s">
        <v>14</v>
      </c>
      <c r="H553" s="57">
        <v>180</v>
      </c>
      <c r="I553" s="55">
        <f t="shared" si="8"/>
        <v>540</v>
      </c>
      <c r="J553" s="56">
        <v>3</v>
      </c>
    </row>
    <row r="554" spans="2:10" ht="17.25" x14ac:dyDescent="0.25">
      <c r="B554" s="29">
        <v>44253</v>
      </c>
      <c r="C554" s="34">
        <v>44253</v>
      </c>
      <c r="D554" s="24" t="s">
        <v>11</v>
      </c>
      <c r="E554" s="25">
        <v>10007811</v>
      </c>
      <c r="F554" s="27" t="s">
        <v>687</v>
      </c>
      <c r="G554" s="24" t="s">
        <v>14</v>
      </c>
      <c r="H554" s="58">
        <v>1200</v>
      </c>
      <c r="I554" s="55">
        <f t="shared" si="8"/>
        <v>0</v>
      </c>
      <c r="J554" s="56">
        <v>0</v>
      </c>
    </row>
    <row r="555" spans="2:10" ht="17.25" x14ac:dyDescent="0.25">
      <c r="B555" s="29">
        <v>43991</v>
      </c>
      <c r="C555" s="34">
        <v>43991</v>
      </c>
      <c r="D555" s="24" t="s">
        <v>11</v>
      </c>
      <c r="E555" s="25">
        <v>10007810</v>
      </c>
      <c r="F555" s="27" t="s">
        <v>688</v>
      </c>
      <c r="G555" s="24" t="s">
        <v>14</v>
      </c>
      <c r="H555" s="58">
        <v>1000</v>
      </c>
      <c r="I555" s="55">
        <f t="shared" si="8"/>
        <v>0</v>
      </c>
      <c r="J555" s="56">
        <v>0</v>
      </c>
    </row>
    <row r="556" spans="2:10" ht="17.25" x14ac:dyDescent="0.25">
      <c r="B556" s="29">
        <v>44383</v>
      </c>
      <c r="C556" s="34">
        <v>44383</v>
      </c>
      <c r="D556" s="24" t="s">
        <v>11</v>
      </c>
      <c r="E556" s="23" t="s">
        <v>689</v>
      </c>
      <c r="F556" s="30" t="s">
        <v>690</v>
      </c>
      <c r="G556" s="24" t="s">
        <v>14</v>
      </c>
      <c r="H556" s="57">
        <v>4449.99</v>
      </c>
      <c r="I556" s="55">
        <f t="shared" si="8"/>
        <v>115699.73999999999</v>
      </c>
      <c r="J556" s="56">
        <v>26</v>
      </c>
    </row>
    <row r="557" spans="2:10" ht="17.25" x14ac:dyDescent="0.25">
      <c r="B557" s="29">
        <v>44533</v>
      </c>
      <c r="C557" s="34">
        <v>44533</v>
      </c>
      <c r="D557" s="24" t="s">
        <v>11</v>
      </c>
      <c r="E557" s="23" t="s">
        <v>691</v>
      </c>
      <c r="F557" s="30" t="s">
        <v>692</v>
      </c>
      <c r="G557" s="24" t="s">
        <v>14</v>
      </c>
      <c r="H557" s="57">
        <v>6844</v>
      </c>
      <c r="I557" s="55">
        <f t="shared" si="8"/>
        <v>34220</v>
      </c>
      <c r="J557" s="56">
        <v>5</v>
      </c>
    </row>
    <row r="558" spans="2:10" ht="17.25" x14ac:dyDescent="0.25">
      <c r="B558" s="29">
        <v>41401</v>
      </c>
      <c r="C558" s="34">
        <v>41401</v>
      </c>
      <c r="D558" s="24" t="s">
        <v>11</v>
      </c>
      <c r="E558" s="23" t="s">
        <v>693</v>
      </c>
      <c r="F558" s="30" t="s">
        <v>694</v>
      </c>
      <c r="G558" s="24" t="s">
        <v>14</v>
      </c>
      <c r="H558" s="57">
        <v>1003</v>
      </c>
      <c r="I558" s="55">
        <f t="shared" si="8"/>
        <v>10030</v>
      </c>
      <c r="J558" s="56">
        <v>10</v>
      </c>
    </row>
    <row r="559" spans="2:10" ht="17.25" x14ac:dyDescent="0.25">
      <c r="B559" s="29">
        <v>42461</v>
      </c>
      <c r="C559" s="34">
        <v>42461</v>
      </c>
      <c r="D559" s="24" t="s">
        <v>11</v>
      </c>
      <c r="E559" s="23" t="s">
        <v>695</v>
      </c>
      <c r="F559" s="30" t="s">
        <v>696</v>
      </c>
      <c r="G559" s="24" t="s">
        <v>14</v>
      </c>
      <c r="H559" s="57">
        <v>1419</v>
      </c>
      <c r="I559" s="55">
        <f t="shared" si="8"/>
        <v>17028</v>
      </c>
      <c r="J559" s="56">
        <v>12</v>
      </c>
    </row>
    <row r="560" spans="2:10" ht="17.25" x14ac:dyDescent="0.25">
      <c r="B560" s="70">
        <v>43104</v>
      </c>
      <c r="C560" s="71">
        <v>43104</v>
      </c>
      <c r="D560" s="24" t="s">
        <v>11</v>
      </c>
      <c r="E560" s="35" t="s">
        <v>697</v>
      </c>
      <c r="F560" s="68" t="s">
        <v>698</v>
      </c>
      <c r="G560" s="72" t="s">
        <v>14</v>
      </c>
      <c r="H560" s="69">
        <v>2535.6</v>
      </c>
      <c r="I560" s="55">
        <f t="shared" si="8"/>
        <v>58318.799999999996</v>
      </c>
      <c r="J560" s="56">
        <v>23</v>
      </c>
    </row>
    <row r="561" spans="2:10" ht="17.25" x14ac:dyDescent="0.25">
      <c r="B561" s="29">
        <v>43104</v>
      </c>
      <c r="C561" s="34">
        <v>43104</v>
      </c>
      <c r="D561" s="24" t="s">
        <v>11</v>
      </c>
      <c r="E561" s="23" t="s">
        <v>699</v>
      </c>
      <c r="F561" s="30" t="s">
        <v>700</v>
      </c>
      <c r="G561" s="24" t="s">
        <v>14</v>
      </c>
      <c r="H561" s="57">
        <v>2893.64</v>
      </c>
      <c r="I561" s="55">
        <f t="shared" si="8"/>
        <v>57872.799999999996</v>
      </c>
      <c r="J561" s="56">
        <v>20</v>
      </c>
    </row>
    <row r="562" spans="2:10" ht="17.25" x14ac:dyDescent="0.25">
      <c r="B562" s="29">
        <v>44673</v>
      </c>
      <c r="C562" s="34">
        <v>44673</v>
      </c>
      <c r="D562" s="24" t="s">
        <v>11</v>
      </c>
      <c r="E562" s="23" t="s">
        <v>701</v>
      </c>
      <c r="F562" s="30" t="s">
        <v>702</v>
      </c>
      <c r="G562" s="24" t="s">
        <v>14</v>
      </c>
      <c r="H562" s="57">
        <v>2774.4</v>
      </c>
      <c r="I562" s="55">
        <f t="shared" si="8"/>
        <v>27744</v>
      </c>
      <c r="J562" s="56">
        <v>10</v>
      </c>
    </row>
    <row r="563" spans="2:10" ht="17.25" x14ac:dyDescent="0.25">
      <c r="B563" s="29">
        <v>44357</v>
      </c>
      <c r="C563" s="34">
        <v>44357</v>
      </c>
      <c r="D563" s="24" t="s">
        <v>11</v>
      </c>
      <c r="E563" s="23" t="s">
        <v>703</v>
      </c>
      <c r="F563" s="30" t="s">
        <v>704</v>
      </c>
      <c r="G563" s="24" t="s">
        <v>14</v>
      </c>
      <c r="H563" s="57">
        <v>9930</v>
      </c>
      <c r="I563" s="55">
        <f t="shared" si="8"/>
        <v>0</v>
      </c>
      <c r="J563" s="56">
        <v>0</v>
      </c>
    </row>
    <row r="564" spans="2:10" ht="17.25" x14ac:dyDescent="0.25">
      <c r="B564" s="70">
        <v>44357</v>
      </c>
      <c r="C564" s="71">
        <v>44357</v>
      </c>
      <c r="D564" s="24" t="s">
        <v>11</v>
      </c>
      <c r="E564" s="23" t="s">
        <v>705</v>
      </c>
      <c r="F564" s="30" t="s">
        <v>706</v>
      </c>
      <c r="G564" s="72" t="s">
        <v>14</v>
      </c>
      <c r="H564" s="69">
        <v>12440</v>
      </c>
      <c r="I564" s="55">
        <f t="shared" si="8"/>
        <v>62200</v>
      </c>
      <c r="J564" s="56">
        <v>5</v>
      </c>
    </row>
    <row r="565" spans="2:10" ht="17.25" x14ac:dyDescent="0.25">
      <c r="B565" s="29">
        <v>44357</v>
      </c>
      <c r="C565" s="34">
        <v>44357</v>
      </c>
      <c r="D565" s="24" t="s">
        <v>11</v>
      </c>
      <c r="E565" s="23" t="s">
        <v>707</v>
      </c>
      <c r="F565" s="30" t="s">
        <v>708</v>
      </c>
      <c r="G565" s="24" t="s">
        <v>14</v>
      </c>
      <c r="H565" s="57">
        <v>12440</v>
      </c>
      <c r="I565" s="55">
        <f t="shared" si="8"/>
        <v>74640</v>
      </c>
      <c r="J565" s="56">
        <v>6</v>
      </c>
    </row>
    <row r="566" spans="2:10" ht="17.25" x14ac:dyDescent="0.25">
      <c r="B566" s="29">
        <v>44357</v>
      </c>
      <c r="C566" s="34">
        <v>44357</v>
      </c>
      <c r="D566" s="24" t="s">
        <v>11</v>
      </c>
      <c r="E566" s="23" t="s">
        <v>709</v>
      </c>
      <c r="F566" s="30" t="s">
        <v>710</v>
      </c>
      <c r="G566" s="24" t="s">
        <v>14</v>
      </c>
      <c r="H566" s="57">
        <v>12440</v>
      </c>
      <c r="I566" s="55">
        <f t="shared" si="8"/>
        <v>174160</v>
      </c>
      <c r="J566" s="56">
        <v>14</v>
      </c>
    </row>
    <row r="567" spans="2:10" ht="34.5" x14ac:dyDescent="0.25">
      <c r="B567" s="29">
        <v>44354</v>
      </c>
      <c r="C567" s="34">
        <v>44354</v>
      </c>
      <c r="D567" s="24" t="s">
        <v>11</v>
      </c>
      <c r="E567" s="23" t="s">
        <v>711</v>
      </c>
      <c r="F567" s="30" t="s">
        <v>712</v>
      </c>
      <c r="G567" s="24" t="s">
        <v>14</v>
      </c>
      <c r="H567" s="57">
        <v>2407.1999999999998</v>
      </c>
      <c r="I567" s="55">
        <f t="shared" si="8"/>
        <v>12036</v>
      </c>
      <c r="J567" s="56">
        <v>5</v>
      </c>
    </row>
    <row r="568" spans="2:10" ht="34.5" x14ac:dyDescent="0.25">
      <c r="B568" s="29">
        <v>44354</v>
      </c>
      <c r="C568" s="34">
        <v>44354</v>
      </c>
      <c r="D568" s="24" t="s">
        <v>11</v>
      </c>
      <c r="E568" s="23" t="s">
        <v>713</v>
      </c>
      <c r="F568" s="30" t="s">
        <v>714</v>
      </c>
      <c r="G568" s="24" t="s">
        <v>14</v>
      </c>
      <c r="H568" s="57">
        <v>15218.44</v>
      </c>
      <c r="I568" s="55">
        <f t="shared" si="8"/>
        <v>76092.2</v>
      </c>
      <c r="J568" s="56">
        <v>5</v>
      </c>
    </row>
    <row r="569" spans="2:10" ht="34.5" x14ac:dyDescent="0.25">
      <c r="B569" s="29">
        <v>44546</v>
      </c>
      <c r="C569" s="34">
        <v>44546</v>
      </c>
      <c r="D569" s="24" t="s">
        <v>11</v>
      </c>
      <c r="E569" s="23" t="s">
        <v>715</v>
      </c>
      <c r="F569" s="30" t="s">
        <v>716</v>
      </c>
      <c r="G569" s="24" t="s">
        <v>14</v>
      </c>
      <c r="H569" s="57">
        <v>38350</v>
      </c>
      <c r="I569" s="55">
        <f t="shared" si="8"/>
        <v>306800</v>
      </c>
      <c r="J569" s="56">
        <v>8</v>
      </c>
    </row>
    <row r="570" spans="2:10" ht="17.25" x14ac:dyDescent="0.25">
      <c r="B570" s="29">
        <v>44354</v>
      </c>
      <c r="C570" s="34">
        <v>44354</v>
      </c>
      <c r="D570" s="24" t="s">
        <v>11</v>
      </c>
      <c r="E570" s="23" t="s">
        <v>717</v>
      </c>
      <c r="F570" s="30" t="s">
        <v>718</v>
      </c>
      <c r="G570" s="24" t="s">
        <v>14</v>
      </c>
      <c r="H570" s="57">
        <v>16039.56</v>
      </c>
      <c r="I570" s="55">
        <f t="shared" si="8"/>
        <v>128316.48</v>
      </c>
      <c r="J570" s="56">
        <v>8</v>
      </c>
    </row>
    <row r="571" spans="2:10" ht="17.25" x14ac:dyDescent="0.25">
      <c r="B571" s="29">
        <v>41814</v>
      </c>
      <c r="C571" s="34">
        <v>41814</v>
      </c>
      <c r="D571" s="24" t="s">
        <v>11</v>
      </c>
      <c r="E571" s="23" t="s">
        <v>719</v>
      </c>
      <c r="F571" s="30" t="s">
        <v>720</v>
      </c>
      <c r="G571" s="24" t="s">
        <v>14</v>
      </c>
      <c r="H571" s="57">
        <v>1647</v>
      </c>
      <c r="I571" s="55">
        <f t="shared" si="8"/>
        <v>0</v>
      </c>
      <c r="J571" s="56">
        <v>0</v>
      </c>
    </row>
    <row r="572" spans="2:10" ht="17.25" x14ac:dyDescent="0.25">
      <c r="B572" s="29">
        <v>41814</v>
      </c>
      <c r="C572" s="34">
        <v>41814</v>
      </c>
      <c r="D572" s="24" t="s">
        <v>11</v>
      </c>
      <c r="E572" s="23" t="s">
        <v>721</v>
      </c>
      <c r="F572" s="30" t="s">
        <v>722</v>
      </c>
      <c r="G572" s="24" t="s">
        <v>14</v>
      </c>
      <c r="H572" s="57">
        <v>1647</v>
      </c>
      <c r="I572" s="55">
        <f t="shared" si="8"/>
        <v>1647</v>
      </c>
      <c r="J572" s="56">
        <v>1</v>
      </c>
    </row>
    <row r="573" spans="2:10" ht="17.25" x14ac:dyDescent="0.25">
      <c r="B573" s="29">
        <v>41816</v>
      </c>
      <c r="C573" s="34">
        <v>41816</v>
      </c>
      <c r="D573" s="24" t="s">
        <v>11</v>
      </c>
      <c r="E573" s="23" t="s">
        <v>723</v>
      </c>
      <c r="F573" s="30" t="s">
        <v>724</v>
      </c>
      <c r="G573" s="24" t="s">
        <v>14</v>
      </c>
      <c r="H573" s="57">
        <v>1647</v>
      </c>
      <c r="I573" s="55">
        <f t="shared" si="8"/>
        <v>4941</v>
      </c>
      <c r="J573" s="56">
        <v>3</v>
      </c>
    </row>
    <row r="574" spans="2:10" ht="17.25" x14ac:dyDescent="0.25">
      <c r="B574" s="29">
        <v>44690</v>
      </c>
      <c r="C574" s="34">
        <v>44690</v>
      </c>
      <c r="D574" s="24" t="s">
        <v>11</v>
      </c>
      <c r="E574" s="23" t="s">
        <v>725</v>
      </c>
      <c r="F574" s="30" t="s">
        <v>726</v>
      </c>
      <c r="G574" s="24" t="s">
        <v>14</v>
      </c>
      <c r="H574" s="57">
        <v>4184.28</v>
      </c>
      <c r="I574" s="55">
        <f t="shared" si="8"/>
        <v>46027.079999999994</v>
      </c>
      <c r="J574" s="56">
        <v>11</v>
      </c>
    </row>
    <row r="575" spans="2:10" ht="17.25" x14ac:dyDescent="0.25">
      <c r="B575" s="29">
        <v>44690</v>
      </c>
      <c r="C575" s="34">
        <v>44690</v>
      </c>
      <c r="D575" s="24" t="s">
        <v>11</v>
      </c>
      <c r="E575" s="23" t="s">
        <v>727</v>
      </c>
      <c r="F575" s="30" t="s">
        <v>728</v>
      </c>
      <c r="G575" s="24" t="s">
        <v>14</v>
      </c>
      <c r="H575" s="57">
        <v>4184.28</v>
      </c>
      <c r="I575" s="55">
        <f t="shared" si="8"/>
        <v>58579.92</v>
      </c>
      <c r="J575" s="56">
        <v>14</v>
      </c>
    </row>
    <row r="576" spans="2:10" ht="17.25" x14ac:dyDescent="0.25">
      <c r="B576" s="29">
        <v>44657</v>
      </c>
      <c r="C576" s="34">
        <v>44657</v>
      </c>
      <c r="D576" s="24" t="s">
        <v>11</v>
      </c>
      <c r="E576" s="23" t="s">
        <v>729</v>
      </c>
      <c r="F576" s="30" t="s">
        <v>730</v>
      </c>
      <c r="G576" s="24" t="s">
        <v>14</v>
      </c>
      <c r="H576" s="57">
        <v>4399.04</v>
      </c>
      <c r="I576" s="55">
        <f t="shared" si="8"/>
        <v>96778.880000000005</v>
      </c>
      <c r="J576" s="56">
        <v>22</v>
      </c>
    </row>
    <row r="577" spans="2:10" ht="17.25" x14ac:dyDescent="0.25">
      <c r="B577" s="70">
        <v>44690</v>
      </c>
      <c r="C577" s="71">
        <v>44690</v>
      </c>
      <c r="D577" s="24" t="s">
        <v>11</v>
      </c>
      <c r="E577" s="23" t="s">
        <v>731</v>
      </c>
      <c r="F577" s="68" t="s">
        <v>732</v>
      </c>
      <c r="G577" s="72" t="s">
        <v>14</v>
      </c>
      <c r="H577" s="69">
        <v>4184.28</v>
      </c>
      <c r="I577" s="55">
        <f t="shared" si="8"/>
        <v>50211.360000000001</v>
      </c>
      <c r="J577" s="56">
        <v>12</v>
      </c>
    </row>
    <row r="578" spans="2:10" ht="17.25" x14ac:dyDescent="0.25">
      <c r="B578" s="29">
        <v>44447</v>
      </c>
      <c r="C578" s="34">
        <v>44447</v>
      </c>
      <c r="D578" s="24" t="s">
        <v>11</v>
      </c>
      <c r="E578" s="24" t="s">
        <v>733</v>
      </c>
      <c r="F578" s="30" t="s">
        <v>734</v>
      </c>
      <c r="G578" s="24" t="s">
        <v>14</v>
      </c>
      <c r="H578" s="58">
        <v>837.8</v>
      </c>
      <c r="I578" s="55">
        <f t="shared" si="8"/>
        <v>17593.8</v>
      </c>
      <c r="J578" s="56">
        <v>21</v>
      </c>
    </row>
    <row r="579" spans="2:10" ht="34.5" x14ac:dyDescent="0.25">
      <c r="B579" s="29">
        <v>44445</v>
      </c>
      <c r="C579" s="34">
        <v>44445</v>
      </c>
      <c r="D579" s="24" t="s">
        <v>11</v>
      </c>
      <c r="E579" s="24" t="s">
        <v>735</v>
      </c>
      <c r="F579" s="30" t="s">
        <v>736</v>
      </c>
      <c r="G579" s="24" t="s">
        <v>14</v>
      </c>
      <c r="H579" s="58">
        <v>885</v>
      </c>
      <c r="I579" s="55">
        <f t="shared" si="8"/>
        <v>13275</v>
      </c>
      <c r="J579" s="56">
        <v>15</v>
      </c>
    </row>
    <row r="580" spans="2:10" ht="34.5" x14ac:dyDescent="0.25">
      <c r="B580" s="29">
        <v>44673</v>
      </c>
      <c r="C580" s="34">
        <v>44673</v>
      </c>
      <c r="D580" s="24" t="s">
        <v>11</v>
      </c>
      <c r="E580" s="23" t="s">
        <v>737</v>
      </c>
      <c r="F580" s="30" t="s">
        <v>738</v>
      </c>
      <c r="G580" s="24" t="s">
        <v>14</v>
      </c>
      <c r="H580" s="57">
        <v>657.79</v>
      </c>
      <c r="I580" s="55">
        <f t="shared" si="8"/>
        <v>1315.58</v>
      </c>
      <c r="J580" s="56">
        <v>2</v>
      </c>
    </row>
    <row r="581" spans="2:10" ht="34.5" x14ac:dyDescent="0.25">
      <c r="B581" s="29">
        <v>44673</v>
      </c>
      <c r="C581" s="34">
        <v>44673</v>
      </c>
      <c r="D581" s="24" t="s">
        <v>11</v>
      </c>
      <c r="E581" s="23" t="s">
        <v>739</v>
      </c>
      <c r="F581" s="30" t="s">
        <v>740</v>
      </c>
      <c r="G581" s="24" t="s">
        <v>14</v>
      </c>
      <c r="H581" s="57">
        <v>657.79</v>
      </c>
      <c r="I581" s="55">
        <f t="shared" si="8"/>
        <v>0</v>
      </c>
      <c r="J581" s="56">
        <v>0</v>
      </c>
    </row>
    <row r="582" spans="2:10" ht="17.25" x14ac:dyDescent="0.25">
      <c r="B582" s="29">
        <v>44410</v>
      </c>
      <c r="C582" s="34">
        <v>44410</v>
      </c>
      <c r="D582" s="24" t="s">
        <v>11</v>
      </c>
      <c r="E582" s="23" t="s">
        <v>741</v>
      </c>
      <c r="F582" s="30" t="s">
        <v>742</v>
      </c>
      <c r="G582" s="24" t="s">
        <v>14</v>
      </c>
      <c r="H582" s="57">
        <v>566</v>
      </c>
      <c r="I582" s="55">
        <f t="shared" si="8"/>
        <v>3396</v>
      </c>
      <c r="J582" s="56">
        <v>6</v>
      </c>
    </row>
    <row r="583" spans="2:10" ht="17.25" x14ac:dyDescent="0.25">
      <c r="B583" s="29">
        <v>44410</v>
      </c>
      <c r="C583" s="34">
        <v>44410</v>
      </c>
      <c r="D583" s="24" t="s">
        <v>11</v>
      </c>
      <c r="E583" s="23" t="s">
        <v>743</v>
      </c>
      <c r="F583" s="30" t="s">
        <v>744</v>
      </c>
      <c r="G583" s="24" t="s">
        <v>14</v>
      </c>
      <c r="H583" s="57">
        <v>566</v>
      </c>
      <c r="I583" s="55">
        <f t="shared" ref="I583:I646" si="9">+H583*J583</f>
        <v>0</v>
      </c>
      <c r="J583" s="56">
        <v>0</v>
      </c>
    </row>
    <row r="584" spans="2:10" ht="17.25" x14ac:dyDescent="0.25">
      <c r="B584" s="70">
        <v>41814</v>
      </c>
      <c r="C584" s="71">
        <v>41814</v>
      </c>
      <c r="D584" s="24" t="s">
        <v>11</v>
      </c>
      <c r="E584" s="23" t="s">
        <v>745</v>
      </c>
      <c r="F584" s="68" t="s">
        <v>746</v>
      </c>
      <c r="G584" s="72" t="s">
        <v>14</v>
      </c>
      <c r="H584" s="69">
        <v>1712.01</v>
      </c>
      <c r="I584" s="55">
        <f t="shared" si="9"/>
        <v>1712.01</v>
      </c>
      <c r="J584" s="56">
        <v>1</v>
      </c>
    </row>
    <row r="585" spans="2:10" ht="17.25" x14ac:dyDescent="0.25">
      <c r="B585" s="29">
        <v>43307</v>
      </c>
      <c r="C585" s="34">
        <v>43307</v>
      </c>
      <c r="D585" s="24" t="s">
        <v>11</v>
      </c>
      <c r="E585" s="23" t="s">
        <v>747</v>
      </c>
      <c r="F585" s="30" t="s">
        <v>748</v>
      </c>
      <c r="G585" s="24" t="s">
        <v>14</v>
      </c>
      <c r="H585" s="57">
        <v>1447.66</v>
      </c>
      <c r="I585" s="55">
        <f t="shared" si="9"/>
        <v>4342.9800000000005</v>
      </c>
      <c r="J585" s="56">
        <v>3</v>
      </c>
    </row>
    <row r="586" spans="2:10" ht="17.25" x14ac:dyDescent="0.25">
      <c r="B586" s="70">
        <v>43307</v>
      </c>
      <c r="C586" s="71">
        <v>43307</v>
      </c>
      <c r="D586" s="24" t="s">
        <v>11</v>
      </c>
      <c r="E586" s="23" t="s">
        <v>749</v>
      </c>
      <c r="F586" s="30" t="s">
        <v>750</v>
      </c>
      <c r="G586" s="24" t="s">
        <v>14</v>
      </c>
      <c r="H586" s="57">
        <v>1031.5899999999999</v>
      </c>
      <c r="I586" s="55">
        <f t="shared" si="9"/>
        <v>2063.1799999999998</v>
      </c>
      <c r="J586" s="56">
        <v>2</v>
      </c>
    </row>
    <row r="587" spans="2:10" ht="17.25" x14ac:dyDescent="0.25">
      <c r="B587" s="29">
        <v>43307</v>
      </c>
      <c r="C587" s="34">
        <v>43307</v>
      </c>
      <c r="D587" s="24" t="s">
        <v>11</v>
      </c>
      <c r="E587" s="23" t="s">
        <v>751</v>
      </c>
      <c r="F587" s="30" t="s">
        <v>752</v>
      </c>
      <c r="G587" s="24" t="s">
        <v>14</v>
      </c>
      <c r="H587" s="57">
        <v>1031.5899999999999</v>
      </c>
      <c r="I587" s="55">
        <f t="shared" si="9"/>
        <v>2063.1799999999998</v>
      </c>
      <c r="J587" s="56">
        <v>2</v>
      </c>
    </row>
    <row r="588" spans="2:10" ht="17.25" x14ac:dyDescent="0.25">
      <c r="B588" s="29">
        <v>44673</v>
      </c>
      <c r="C588" s="34">
        <v>44673</v>
      </c>
      <c r="D588" s="24" t="s">
        <v>11</v>
      </c>
      <c r="E588" s="23" t="s">
        <v>753</v>
      </c>
      <c r="F588" s="30" t="s">
        <v>754</v>
      </c>
      <c r="G588" s="24" t="s">
        <v>14</v>
      </c>
      <c r="H588" s="57">
        <v>2168.2199999999998</v>
      </c>
      <c r="I588" s="55">
        <f t="shared" si="9"/>
        <v>4336.4399999999996</v>
      </c>
      <c r="J588" s="56">
        <v>2</v>
      </c>
    </row>
    <row r="589" spans="2:10" ht="17.25" x14ac:dyDescent="0.25">
      <c r="B589" s="29">
        <v>40477</v>
      </c>
      <c r="C589" s="34">
        <v>40477</v>
      </c>
      <c r="D589" s="24" t="s">
        <v>11</v>
      </c>
      <c r="E589" s="23" t="s">
        <v>755</v>
      </c>
      <c r="F589" s="30" t="s">
        <v>756</v>
      </c>
      <c r="G589" s="24" t="s">
        <v>14</v>
      </c>
      <c r="H589" s="57">
        <v>879.99</v>
      </c>
      <c r="I589" s="55">
        <f t="shared" si="9"/>
        <v>2639.9700000000003</v>
      </c>
      <c r="J589" s="56">
        <v>3</v>
      </c>
    </row>
    <row r="590" spans="2:10" ht="17.25" x14ac:dyDescent="0.25">
      <c r="B590" s="29">
        <v>40242</v>
      </c>
      <c r="C590" s="34">
        <v>40242</v>
      </c>
      <c r="D590" s="24" t="s">
        <v>11</v>
      </c>
      <c r="E590" s="23" t="s">
        <v>757</v>
      </c>
      <c r="F590" s="30" t="s">
        <v>758</v>
      </c>
      <c r="G590" s="24" t="s">
        <v>14</v>
      </c>
      <c r="H590" s="57">
        <v>1380.4</v>
      </c>
      <c r="I590" s="55">
        <f t="shared" si="9"/>
        <v>12423.6</v>
      </c>
      <c r="J590" s="56">
        <v>9</v>
      </c>
    </row>
    <row r="591" spans="2:10" ht="17.25" x14ac:dyDescent="0.25">
      <c r="B591" s="29">
        <v>44357</v>
      </c>
      <c r="C591" s="34">
        <v>44357</v>
      </c>
      <c r="D591" s="24" t="s">
        <v>11</v>
      </c>
      <c r="E591" s="23" t="s">
        <v>759</v>
      </c>
      <c r="F591" s="30" t="s">
        <v>760</v>
      </c>
      <c r="G591" s="24" t="s">
        <v>14</v>
      </c>
      <c r="H591" s="57">
        <v>4400</v>
      </c>
      <c r="I591" s="55">
        <f t="shared" si="9"/>
        <v>145200</v>
      </c>
      <c r="J591" s="56">
        <v>33</v>
      </c>
    </row>
    <row r="592" spans="2:10" ht="17.25" x14ac:dyDescent="0.25">
      <c r="B592" s="29">
        <v>43287</v>
      </c>
      <c r="C592" s="34">
        <v>43287</v>
      </c>
      <c r="D592" s="24" t="s">
        <v>11</v>
      </c>
      <c r="E592" s="23" t="s">
        <v>761</v>
      </c>
      <c r="F592" s="30" t="s">
        <v>762</v>
      </c>
      <c r="G592" s="24" t="s">
        <v>14</v>
      </c>
      <c r="H592" s="57">
        <v>3522.4</v>
      </c>
      <c r="I592" s="55">
        <f t="shared" si="9"/>
        <v>63403.200000000004</v>
      </c>
      <c r="J592" s="56">
        <v>18</v>
      </c>
    </row>
    <row r="593" spans="2:10" ht="17.25" x14ac:dyDescent="0.25">
      <c r="B593" s="29">
        <v>44383</v>
      </c>
      <c r="C593" s="34">
        <v>44383</v>
      </c>
      <c r="D593" s="24" t="s">
        <v>11</v>
      </c>
      <c r="E593" s="23" t="s">
        <v>763</v>
      </c>
      <c r="F593" s="30" t="s">
        <v>764</v>
      </c>
      <c r="G593" s="24" t="s">
        <v>14</v>
      </c>
      <c r="H593" s="57">
        <v>4549.93</v>
      </c>
      <c r="I593" s="55">
        <f t="shared" si="9"/>
        <v>141047.83000000002</v>
      </c>
      <c r="J593" s="56">
        <v>31</v>
      </c>
    </row>
    <row r="594" spans="2:10" ht="17.25" x14ac:dyDescent="0.25">
      <c r="B594" s="70">
        <v>44383</v>
      </c>
      <c r="C594" s="71">
        <v>44383</v>
      </c>
      <c r="D594" s="72" t="s">
        <v>11</v>
      </c>
      <c r="E594" s="35" t="s">
        <v>765</v>
      </c>
      <c r="F594" s="68" t="s">
        <v>766</v>
      </c>
      <c r="G594" s="72" t="s">
        <v>14</v>
      </c>
      <c r="H594" s="69">
        <v>4549.93</v>
      </c>
      <c r="I594" s="55">
        <f t="shared" si="9"/>
        <v>122848.11000000002</v>
      </c>
      <c r="J594" s="56">
        <v>27</v>
      </c>
    </row>
    <row r="595" spans="2:10" ht="17.25" x14ac:dyDescent="0.25">
      <c r="B595" s="29">
        <v>43707</v>
      </c>
      <c r="C595" s="29">
        <v>43707</v>
      </c>
      <c r="D595" s="24" t="s">
        <v>11</v>
      </c>
      <c r="E595" s="23" t="s">
        <v>767</v>
      </c>
      <c r="F595" s="30" t="s">
        <v>768</v>
      </c>
      <c r="G595" s="24" t="s">
        <v>14</v>
      </c>
      <c r="H595" s="57">
        <v>5997.94</v>
      </c>
      <c r="I595" s="55">
        <f t="shared" si="9"/>
        <v>71975.28</v>
      </c>
      <c r="J595" s="56">
        <v>12</v>
      </c>
    </row>
    <row r="596" spans="2:10" ht="17.25" x14ac:dyDescent="0.25">
      <c r="B596" s="70">
        <v>43287</v>
      </c>
      <c r="C596" s="70">
        <v>43287</v>
      </c>
      <c r="D596" s="72" t="s">
        <v>11</v>
      </c>
      <c r="E596" s="35" t="s">
        <v>769</v>
      </c>
      <c r="F596" s="68" t="s">
        <v>770</v>
      </c>
      <c r="G596" s="72" t="s">
        <v>14</v>
      </c>
      <c r="H596" s="69">
        <v>5911.8</v>
      </c>
      <c r="I596" s="55">
        <f t="shared" si="9"/>
        <v>41382.6</v>
      </c>
      <c r="J596" s="56">
        <v>7</v>
      </c>
    </row>
    <row r="597" spans="2:10" ht="17.25" x14ac:dyDescent="0.25">
      <c r="B597" s="29">
        <v>43287</v>
      </c>
      <c r="C597" s="29">
        <v>43287</v>
      </c>
      <c r="D597" s="24" t="s">
        <v>11</v>
      </c>
      <c r="E597" s="23" t="s">
        <v>771</v>
      </c>
      <c r="F597" s="30" t="s">
        <v>772</v>
      </c>
      <c r="G597" s="24" t="s">
        <v>14</v>
      </c>
      <c r="H597" s="57">
        <v>5911.8</v>
      </c>
      <c r="I597" s="55">
        <f t="shared" si="9"/>
        <v>65029.8</v>
      </c>
      <c r="J597" s="56">
        <v>11</v>
      </c>
    </row>
    <row r="598" spans="2:10" ht="17.25" x14ac:dyDescent="0.25">
      <c r="B598" s="29">
        <v>43287</v>
      </c>
      <c r="C598" s="29">
        <v>43287</v>
      </c>
      <c r="D598" s="24" t="s">
        <v>11</v>
      </c>
      <c r="E598" s="23" t="s">
        <v>773</v>
      </c>
      <c r="F598" s="30" t="s">
        <v>774</v>
      </c>
      <c r="G598" s="24" t="s">
        <v>14</v>
      </c>
      <c r="H598" s="57">
        <v>5911.8</v>
      </c>
      <c r="I598" s="55">
        <f t="shared" si="9"/>
        <v>70941.600000000006</v>
      </c>
      <c r="J598" s="56">
        <v>12</v>
      </c>
    </row>
    <row r="599" spans="2:10" ht="17.25" x14ac:dyDescent="0.25">
      <c r="B599" s="29">
        <v>44663</v>
      </c>
      <c r="C599" s="29">
        <v>44663</v>
      </c>
      <c r="D599" s="24" t="s">
        <v>11</v>
      </c>
      <c r="E599" s="23" t="s">
        <v>775</v>
      </c>
      <c r="F599" s="30" t="s">
        <v>776</v>
      </c>
      <c r="G599" s="24" t="s">
        <v>14</v>
      </c>
      <c r="H599" s="57">
        <v>9081.2800000000007</v>
      </c>
      <c r="I599" s="55">
        <f t="shared" si="9"/>
        <v>9081.2800000000007</v>
      </c>
      <c r="J599" s="56">
        <v>1</v>
      </c>
    </row>
    <row r="600" spans="2:10" ht="17.25" x14ac:dyDescent="0.25">
      <c r="B600" s="29">
        <v>44713</v>
      </c>
      <c r="C600" s="29">
        <v>44713</v>
      </c>
      <c r="D600" s="24" t="s">
        <v>11</v>
      </c>
      <c r="E600" s="23" t="s">
        <v>777</v>
      </c>
      <c r="F600" s="30" t="s">
        <v>778</v>
      </c>
      <c r="G600" s="24" t="s">
        <v>14</v>
      </c>
      <c r="H600" s="57">
        <v>9224.06</v>
      </c>
      <c r="I600" s="55">
        <f t="shared" si="9"/>
        <v>73792.479999999996</v>
      </c>
      <c r="J600" s="56">
        <v>8</v>
      </c>
    </row>
    <row r="601" spans="2:10" ht="17.25" x14ac:dyDescent="0.25">
      <c r="B601" s="29">
        <v>44657</v>
      </c>
      <c r="C601" s="29">
        <v>44657</v>
      </c>
      <c r="D601" s="24" t="s">
        <v>11</v>
      </c>
      <c r="E601" s="23" t="s">
        <v>779</v>
      </c>
      <c r="F601" s="30" t="s">
        <v>780</v>
      </c>
      <c r="G601" s="24" t="s">
        <v>14</v>
      </c>
      <c r="H601" s="57">
        <v>13739.22</v>
      </c>
      <c r="I601" s="55">
        <f t="shared" si="9"/>
        <v>206088.3</v>
      </c>
      <c r="J601" s="56">
        <v>15</v>
      </c>
    </row>
    <row r="602" spans="2:10" ht="17.25" x14ac:dyDescent="0.25">
      <c r="B602" s="29">
        <v>44725</v>
      </c>
      <c r="C602" s="29">
        <v>44725</v>
      </c>
      <c r="D602" s="24" t="s">
        <v>11</v>
      </c>
      <c r="E602" s="23" t="s">
        <v>781</v>
      </c>
      <c r="F602" s="30" t="s">
        <v>782</v>
      </c>
      <c r="G602" s="24" t="s">
        <v>14</v>
      </c>
      <c r="H602" s="57">
        <v>13739.22</v>
      </c>
      <c r="I602" s="55">
        <f t="shared" si="9"/>
        <v>164870.63999999998</v>
      </c>
      <c r="J602" s="56">
        <v>12</v>
      </c>
    </row>
    <row r="603" spans="2:10" ht="17.25" x14ac:dyDescent="0.25">
      <c r="B603" s="29">
        <v>44657</v>
      </c>
      <c r="C603" s="29">
        <v>44657</v>
      </c>
      <c r="D603" s="24" t="s">
        <v>11</v>
      </c>
      <c r="E603" s="23" t="s">
        <v>783</v>
      </c>
      <c r="F603" s="30" t="s">
        <v>784</v>
      </c>
      <c r="G603" s="24" t="s">
        <v>14</v>
      </c>
      <c r="H603" s="57">
        <v>13739.92</v>
      </c>
      <c r="I603" s="55">
        <f t="shared" si="9"/>
        <v>164879.04000000001</v>
      </c>
      <c r="J603" s="56">
        <v>12</v>
      </c>
    </row>
    <row r="604" spans="2:10" ht="17.25" x14ac:dyDescent="0.25">
      <c r="B604" s="29">
        <v>44690</v>
      </c>
      <c r="C604" s="29">
        <v>44690</v>
      </c>
      <c r="D604" s="24" t="s">
        <v>11</v>
      </c>
      <c r="E604" s="23" t="s">
        <v>785</v>
      </c>
      <c r="F604" s="30" t="s">
        <v>786</v>
      </c>
      <c r="G604" s="24" t="s">
        <v>14</v>
      </c>
      <c r="H604" s="57">
        <v>5204.9799999999996</v>
      </c>
      <c r="I604" s="55">
        <f t="shared" si="9"/>
        <v>93689.639999999985</v>
      </c>
      <c r="J604" s="56">
        <v>18</v>
      </c>
    </row>
    <row r="605" spans="2:10" ht="17.25" x14ac:dyDescent="0.25">
      <c r="B605" s="29">
        <v>44448</v>
      </c>
      <c r="C605" s="29">
        <v>44448</v>
      </c>
      <c r="D605" s="24" t="s">
        <v>11</v>
      </c>
      <c r="E605" s="24" t="s">
        <v>787</v>
      </c>
      <c r="F605" s="30" t="s">
        <v>788</v>
      </c>
      <c r="G605" s="24" t="s">
        <v>14</v>
      </c>
      <c r="H605" s="58">
        <v>4943.0200000000004</v>
      </c>
      <c r="I605" s="55">
        <f t="shared" si="9"/>
        <v>0</v>
      </c>
      <c r="J605" s="56">
        <v>0</v>
      </c>
    </row>
    <row r="606" spans="2:10" ht="17.25" x14ac:dyDescent="0.25">
      <c r="B606" s="29">
        <v>44333</v>
      </c>
      <c r="C606" s="29">
        <v>44333</v>
      </c>
      <c r="D606" s="24" t="s">
        <v>11</v>
      </c>
      <c r="E606" s="23" t="s">
        <v>789</v>
      </c>
      <c r="F606" s="30" t="s">
        <v>790</v>
      </c>
      <c r="G606" s="24" t="s">
        <v>14</v>
      </c>
      <c r="H606" s="57">
        <v>7110</v>
      </c>
      <c r="I606" s="55">
        <f t="shared" si="9"/>
        <v>28440</v>
      </c>
      <c r="J606" s="56">
        <v>4</v>
      </c>
    </row>
    <row r="607" spans="2:10" ht="17.25" x14ac:dyDescent="0.25">
      <c r="B607" s="29">
        <v>44448</v>
      </c>
      <c r="C607" s="29">
        <v>44448</v>
      </c>
      <c r="D607" s="24" t="s">
        <v>11</v>
      </c>
      <c r="E607" s="23" t="s">
        <v>793</v>
      </c>
      <c r="F607" s="30" t="s">
        <v>794</v>
      </c>
      <c r="G607" s="24" t="s">
        <v>14</v>
      </c>
      <c r="H607" s="57">
        <v>7110</v>
      </c>
      <c r="I607" s="55">
        <f t="shared" si="9"/>
        <v>28440</v>
      </c>
      <c r="J607" s="56">
        <v>4</v>
      </c>
    </row>
    <row r="608" spans="2:10" ht="17.25" x14ac:dyDescent="0.25">
      <c r="B608" s="29">
        <v>44333</v>
      </c>
      <c r="C608" s="29">
        <v>44333</v>
      </c>
      <c r="D608" s="24" t="s">
        <v>11</v>
      </c>
      <c r="E608" s="24" t="s">
        <v>795</v>
      </c>
      <c r="F608" s="30" t="s">
        <v>796</v>
      </c>
      <c r="G608" s="24" t="s">
        <v>14</v>
      </c>
      <c r="H608" s="58">
        <v>7110</v>
      </c>
      <c r="I608" s="55">
        <f t="shared" si="9"/>
        <v>35550</v>
      </c>
      <c r="J608" s="56">
        <v>5</v>
      </c>
    </row>
    <row r="609" spans="2:11" ht="17.25" x14ac:dyDescent="0.25">
      <c r="B609" s="29">
        <v>44690</v>
      </c>
      <c r="C609" s="29">
        <v>44690</v>
      </c>
      <c r="D609" s="24" t="s">
        <v>11</v>
      </c>
      <c r="E609" s="23" t="s">
        <v>797</v>
      </c>
      <c r="F609" s="30" t="s">
        <v>798</v>
      </c>
      <c r="G609" s="24" t="s">
        <v>14</v>
      </c>
      <c r="H609" s="57">
        <v>10701.42</v>
      </c>
      <c r="I609" s="55">
        <f t="shared" si="9"/>
        <v>32104.260000000002</v>
      </c>
      <c r="J609" s="56">
        <v>3</v>
      </c>
    </row>
    <row r="610" spans="2:11" ht="17.25" x14ac:dyDescent="0.25">
      <c r="B610" s="29">
        <v>44441</v>
      </c>
      <c r="C610" s="29">
        <v>44441</v>
      </c>
      <c r="D610" s="24" t="s">
        <v>11</v>
      </c>
      <c r="E610" s="23" t="s">
        <v>799</v>
      </c>
      <c r="F610" s="30" t="s">
        <v>800</v>
      </c>
      <c r="G610" s="24" t="s">
        <v>14</v>
      </c>
      <c r="H610" s="57">
        <v>5602.69</v>
      </c>
      <c r="I610" s="55">
        <f t="shared" si="9"/>
        <v>16808.07</v>
      </c>
      <c r="J610" s="56">
        <v>3</v>
      </c>
    </row>
    <row r="611" spans="2:11" ht="17.25" x14ac:dyDescent="0.25">
      <c r="B611" s="29">
        <v>44441</v>
      </c>
      <c r="C611" s="29">
        <v>44441</v>
      </c>
      <c r="D611" s="24" t="s">
        <v>11</v>
      </c>
      <c r="E611" s="23" t="s">
        <v>801</v>
      </c>
      <c r="F611" s="30" t="s">
        <v>802</v>
      </c>
      <c r="G611" s="24" t="s">
        <v>14</v>
      </c>
      <c r="H611" s="57">
        <v>10516.8</v>
      </c>
      <c r="I611" s="55">
        <f t="shared" si="9"/>
        <v>31550.399999999998</v>
      </c>
      <c r="J611" s="56">
        <v>3</v>
      </c>
    </row>
    <row r="612" spans="2:11" ht="17.25" x14ac:dyDescent="0.25">
      <c r="B612" s="29">
        <v>44441</v>
      </c>
      <c r="C612" s="29">
        <v>44441</v>
      </c>
      <c r="D612" s="24" t="s">
        <v>11</v>
      </c>
      <c r="E612" s="23" t="s">
        <v>803</v>
      </c>
      <c r="F612" s="30" t="s">
        <v>804</v>
      </c>
      <c r="G612" s="24" t="s">
        <v>14</v>
      </c>
      <c r="H612" s="57">
        <v>11000.71</v>
      </c>
      <c r="I612" s="55">
        <f t="shared" si="9"/>
        <v>22001.42</v>
      </c>
      <c r="J612" s="56">
        <v>2</v>
      </c>
    </row>
    <row r="613" spans="2:11" ht="17.25" x14ac:dyDescent="0.25">
      <c r="B613" s="29">
        <v>44441</v>
      </c>
      <c r="C613" s="29">
        <v>44441</v>
      </c>
      <c r="D613" s="24" t="s">
        <v>11</v>
      </c>
      <c r="E613" s="23" t="s">
        <v>805</v>
      </c>
      <c r="F613" s="30" t="s">
        <v>806</v>
      </c>
      <c r="G613" s="24" t="s">
        <v>14</v>
      </c>
      <c r="H613" s="57">
        <v>11000.71</v>
      </c>
      <c r="I613" s="55">
        <f t="shared" si="9"/>
        <v>55003.549999999996</v>
      </c>
      <c r="J613" s="56">
        <v>5</v>
      </c>
    </row>
    <row r="614" spans="2:11" ht="17.25" x14ac:dyDescent="0.25">
      <c r="B614" s="29">
        <v>44707</v>
      </c>
      <c r="C614" s="29">
        <v>44707</v>
      </c>
      <c r="D614" s="24" t="s">
        <v>11</v>
      </c>
      <c r="E614" s="23" t="s">
        <v>807</v>
      </c>
      <c r="F614" s="30" t="s">
        <v>808</v>
      </c>
      <c r="G614" s="24" t="s">
        <v>14</v>
      </c>
      <c r="H614" s="57">
        <v>11336.26</v>
      </c>
      <c r="I614" s="55">
        <f t="shared" si="9"/>
        <v>22672.52</v>
      </c>
      <c r="J614" s="56">
        <v>2</v>
      </c>
    </row>
    <row r="615" spans="2:11" ht="17.25" x14ac:dyDescent="0.25">
      <c r="B615" s="29">
        <v>41232</v>
      </c>
      <c r="C615" s="29">
        <v>41232</v>
      </c>
      <c r="D615" s="24" t="s">
        <v>11</v>
      </c>
      <c r="E615" s="23" t="s">
        <v>809</v>
      </c>
      <c r="F615" s="30" t="s">
        <v>810</v>
      </c>
      <c r="G615" s="24" t="s">
        <v>14</v>
      </c>
      <c r="H615" s="57">
        <v>6200.01</v>
      </c>
      <c r="I615" s="55">
        <f t="shared" si="9"/>
        <v>49600.08</v>
      </c>
      <c r="J615" s="56">
        <v>8</v>
      </c>
    </row>
    <row r="616" spans="2:11" ht="17.25" x14ac:dyDescent="0.25">
      <c r="B616" s="70">
        <v>44690</v>
      </c>
      <c r="C616" s="70">
        <v>44690</v>
      </c>
      <c r="D616" s="72" t="s">
        <v>11</v>
      </c>
      <c r="E616" s="35" t="s">
        <v>811</v>
      </c>
      <c r="F616" s="68" t="s">
        <v>812</v>
      </c>
      <c r="G616" s="72" t="s">
        <v>14</v>
      </c>
      <c r="H616" s="69">
        <v>4841.54</v>
      </c>
      <c r="I616" s="55">
        <f t="shared" si="9"/>
        <v>48415.4</v>
      </c>
      <c r="J616" s="56">
        <v>10</v>
      </c>
      <c r="K616" s="13"/>
    </row>
    <row r="617" spans="2:11" ht="17.25" x14ac:dyDescent="0.25">
      <c r="B617" s="29">
        <v>44357</v>
      </c>
      <c r="C617" s="29">
        <v>44357</v>
      </c>
      <c r="D617" s="24" t="s">
        <v>11</v>
      </c>
      <c r="E617" s="23" t="s">
        <v>813</v>
      </c>
      <c r="F617" s="30" t="s">
        <v>814</v>
      </c>
      <c r="G617" s="24" t="s">
        <v>14</v>
      </c>
      <c r="H617" s="57">
        <v>5910</v>
      </c>
      <c r="I617" s="55">
        <f t="shared" si="9"/>
        <v>65010</v>
      </c>
      <c r="J617" s="56">
        <v>11</v>
      </c>
    </row>
    <row r="618" spans="2:11" ht="17.25" x14ac:dyDescent="0.25">
      <c r="B618" s="29">
        <v>44357</v>
      </c>
      <c r="C618" s="29">
        <v>44357</v>
      </c>
      <c r="D618" s="24" t="s">
        <v>11</v>
      </c>
      <c r="E618" s="23" t="s">
        <v>815</v>
      </c>
      <c r="F618" s="30" t="s">
        <v>816</v>
      </c>
      <c r="G618" s="24" t="s">
        <v>14</v>
      </c>
      <c r="H618" s="57">
        <v>7130</v>
      </c>
      <c r="I618" s="55">
        <f t="shared" si="9"/>
        <v>71300</v>
      </c>
      <c r="J618" s="56">
        <v>10</v>
      </c>
    </row>
    <row r="619" spans="2:11" ht="17.25" x14ac:dyDescent="0.25">
      <c r="B619" s="29">
        <v>44357</v>
      </c>
      <c r="C619" s="29">
        <v>44357</v>
      </c>
      <c r="D619" s="24" t="s">
        <v>11</v>
      </c>
      <c r="E619" s="23" t="s">
        <v>817</v>
      </c>
      <c r="F619" s="30" t="s">
        <v>818</v>
      </c>
      <c r="G619" s="24" t="s">
        <v>14</v>
      </c>
      <c r="H619" s="57">
        <v>7130</v>
      </c>
      <c r="I619" s="55">
        <f t="shared" si="9"/>
        <v>78430</v>
      </c>
      <c r="J619" s="56">
        <v>11</v>
      </c>
    </row>
    <row r="620" spans="2:11" ht="17.25" x14ac:dyDescent="0.25">
      <c r="B620" s="29">
        <v>44357</v>
      </c>
      <c r="C620" s="29">
        <v>44357</v>
      </c>
      <c r="D620" s="24" t="s">
        <v>11</v>
      </c>
      <c r="E620" s="23" t="s">
        <v>819</v>
      </c>
      <c r="F620" s="30" t="s">
        <v>820</v>
      </c>
      <c r="G620" s="24" t="s">
        <v>14</v>
      </c>
      <c r="H620" s="57">
        <v>7130</v>
      </c>
      <c r="I620" s="55">
        <f t="shared" si="9"/>
        <v>71300</v>
      </c>
      <c r="J620" s="56">
        <v>10</v>
      </c>
    </row>
    <row r="621" spans="2:11" ht="17.25" x14ac:dyDescent="0.25">
      <c r="B621" s="29">
        <v>41830</v>
      </c>
      <c r="C621" s="29">
        <v>41830</v>
      </c>
      <c r="D621" s="24" t="s">
        <v>11</v>
      </c>
      <c r="E621" s="23" t="s">
        <v>821</v>
      </c>
      <c r="F621" s="30" t="s">
        <v>822</v>
      </c>
      <c r="G621" s="24" t="s">
        <v>14</v>
      </c>
      <c r="H621" s="57">
        <v>3900</v>
      </c>
      <c r="I621" s="55">
        <f t="shared" si="9"/>
        <v>15600</v>
      </c>
      <c r="J621" s="56">
        <v>4</v>
      </c>
    </row>
    <row r="622" spans="2:11" ht="17.25" x14ac:dyDescent="0.25">
      <c r="B622" s="29">
        <v>42354</v>
      </c>
      <c r="C622" s="29">
        <v>42354</v>
      </c>
      <c r="D622" s="24" t="s">
        <v>11</v>
      </c>
      <c r="E622" s="23" t="s">
        <v>823</v>
      </c>
      <c r="F622" s="30" t="s">
        <v>824</v>
      </c>
      <c r="G622" s="24" t="s">
        <v>14</v>
      </c>
      <c r="H622" s="57">
        <v>5651.14</v>
      </c>
      <c r="I622" s="55">
        <f t="shared" si="9"/>
        <v>28255.7</v>
      </c>
      <c r="J622" s="56">
        <v>5</v>
      </c>
      <c r="K622" s="13"/>
    </row>
    <row r="623" spans="2:11" ht="17.25" x14ac:dyDescent="0.25">
      <c r="B623" s="29">
        <v>42494</v>
      </c>
      <c r="C623" s="29">
        <v>42494</v>
      </c>
      <c r="D623" s="24" t="s">
        <v>11</v>
      </c>
      <c r="E623" s="23" t="s">
        <v>825</v>
      </c>
      <c r="F623" s="30" t="s">
        <v>826</v>
      </c>
      <c r="G623" s="24" t="s">
        <v>14</v>
      </c>
      <c r="H623" s="57">
        <v>912</v>
      </c>
      <c r="I623" s="55">
        <f t="shared" si="9"/>
        <v>3648</v>
      </c>
      <c r="J623" s="56">
        <v>4</v>
      </c>
    </row>
    <row r="624" spans="2:11" ht="17.25" x14ac:dyDescent="0.25">
      <c r="B624" s="29">
        <v>43307</v>
      </c>
      <c r="C624" s="29">
        <v>43307</v>
      </c>
      <c r="D624" s="24" t="s">
        <v>11</v>
      </c>
      <c r="E624" s="23" t="s">
        <v>827</v>
      </c>
      <c r="F624" s="30" t="s">
        <v>828</v>
      </c>
      <c r="G624" s="24" t="s">
        <v>14</v>
      </c>
      <c r="H624" s="57">
        <v>4989.59</v>
      </c>
      <c r="I624" s="55">
        <f t="shared" si="9"/>
        <v>24947.95</v>
      </c>
      <c r="J624" s="56">
        <v>5</v>
      </c>
    </row>
    <row r="625" spans="2:11" ht="17.25" x14ac:dyDescent="0.25">
      <c r="B625" s="29">
        <v>41830</v>
      </c>
      <c r="C625" s="29">
        <v>41830</v>
      </c>
      <c r="D625" s="24" t="s">
        <v>11</v>
      </c>
      <c r="E625" s="23" t="s">
        <v>829</v>
      </c>
      <c r="F625" s="30" t="s">
        <v>830</v>
      </c>
      <c r="G625" s="24" t="s">
        <v>14</v>
      </c>
      <c r="H625" s="57">
        <v>2065</v>
      </c>
      <c r="I625" s="55">
        <f t="shared" si="9"/>
        <v>59885</v>
      </c>
      <c r="J625" s="56">
        <v>29</v>
      </c>
    </row>
    <row r="626" spans="2:11" ht="17.25" x14ac:dyDescent="0.25">
      <c r="B626" s="29">
        <v>44533</v>
      </c>
      <c r="C626" s="29">
        <v>44533</v>
      </c>
      <c r="D626" s="24" t="s">
        <v>11</v>
      </c>
      <c r="E626" s="23" t="s">
        <v>831</v>
      </c>
      <c r="F626" s="30" t="s">
        <v>832</v>
      </c>
      <c r="G626" s="24" t="s">
        <v>14</v>
      </c>
      <c r="H626" s="57">
        <v>5664</v>
      </c>
      <c r="I626" s="55">
        <f t="shared" si="9"/>
        <v>56640</v>
      </c>
      <c r="J626" s="56">
        <v>10</v>
      </c>
    </row>
    <row r="627" spans="2:11" ht="17.25" x14ac:dyDescent="0.25">
      <c r="B627" s="29">
        <v>44533</v>
      </c>
      <c r="C627" s="29">
        <v>44533</v>
      </c>
      <c r="D627" s="24" t="s">
        <v>11</v>
      </c>
      <c r="E627" s="23" t="s">
        <v>833</v>
      </c>
      <c r="F627" s="30" t="s">
        <v>834</v>
      </c>
      <c r="G627" s="24" t="s">
        <v>14</v>
      </c>
      <c r="H627" s="57">
        <v>12390</v>
      </c>
      <c r="I627" s="55">
        <f t="shared" si="9"/>
        <v>37170</v>
      </c>
      <c r="J627" s="56">
        <v>3</v>
      </c>
    </row>
    <row r="628" spans="2:11" ht="34.5" x14ac:dyDescent="0.25">
      <c r="B628" s="29">
        <v>44354</v>
      </c>
      <c r="C628" s="29">
        <v>44354</v>
      </c>
      <c r="D628" s="24" t="s">
        <v>11</v>
      </c>
      <c r="E628" s="23" t="s">
        <v>835</v>
      </c>
      <c r="F628" s="30" t="s">
        <v>836</v>
      </c>
      <c r="G628" s="24" t="s">
        <v>14</v>
      </c>
      <c r="H628" s="57">
        <v>7251.69</v>
      </c>
      <c r="I628" s="55">
        <f t="shared" si="9"/>
        <v>72516.899999999994</v>
      </c>
      <c r="J628" s="56">
        <v>10</v>
      </c>
    </row>
    <row r="629" spans="2:11" ht="17.25" x14ac:dyDescent="0.25">
      <c r="B629" s="29">
        <v>44533</v>
      </c>
      <c r="C629" s="29">
        <v>44533</v>
      </c>
      <c r="D629" s="24" t="s">
        <v>11</v>
      </c>
      <c r="E629" s="23" t="s">
        <v>837</v>
      </c>
      <c r="F629" s="30" t="s">
        <v>838</v>
      </c>
      <c r="G629" s="24" t="s">
        <v>14</v>
      </c>
      <c r="H629" s="57">
        <v>14148.2</v>
      </c>
      <c r="I629" s="55">
        <f t="shared" si="9"/>
        <v>141482</v>
      </c>
      <c r="J629" s="56">
        <v>10</v>
      </c>
    </row>
    <row r="630" spans="2:11" ht="17.25" x14ac:dyDescent="0.25">
      <c r="B630" s="29">
        <v>44456</v>
      </c>
      <c r="C630" s="29">
        <v>44456</v>
      </c>
      <c r="D630" s="24" t="s">
        <v>11</v>
      </c>
      <c r="E630" s="23" t="s">
        <v>839</v>
      </c>
      <c r="F630" s="30" t="s">
        <v>840</v>
      </c>
      <c r="G630" s="24" t="s">
        <v>14</v>
      </c>
      <c r="H630" s="57">
        <v>2832</v>
      </c>
      <c r="I630" s="55">
        <f t="shared" si="9"/>
        <v>14160</v>
      </c>
      <c r="J630" s="56">
        <v>5</v>
      </c>
    </row>
    <row r="631" spans="2:11" ht="17.25" x14ac:dyDescent="0.25">
      <c r="B631" s="29">
        <v>42335</v>
      </c>
      <c r="C631" s="29">
        <v>42335</v>
      </c>
      <c r="D631" s="24" t="s">
        <v>11</v>
      </c>
      <c r="E631" s="23" t="s">
        <v>841</v>
      </c>
      <c r="F631" s="30" t="s">
        <v>842</v>
      </c>
      <c r="G631" s="24" t="s">
        <v>14</v>
      </c>
      <c r="H631" s="57">
        <v>2662.08</v>
      </c>
      <c r="I631" s="55">
        <f t="shared" si="9"/>
        <v>10648.32</v>
      </c>
      <c r="J631" s="56">
        <v>4</v>
      </c>
    </row>
    <row r="632" spans="2:11" ht="17.25" x14ac:dyDescent="0.25">
      <c r="B632" s="29">
        <v>44533</v>
      </c>
      <c r="C632" s="29">
        <v>44533</v>
      </c>
      <c r="D632" s="24" t="s">
        <v>11</v>
      </c>
      <c r="E632" s="23" t="s">
        <v>843</v>
      </c>
      <c r="F632" s="30" t="s">
        <v>844</v>
      </c>
      <c r="G632" s="24" t="s">
        <v>14</v>
      </c>
      <c r="H632" s="57">
        <v>12980</v>
      </c>
      <c r="I632" s="55">
        <f t="shared" si="9"/>
        <v>51920</v>
      </c>
      <c r="J632" s="56">
        <v>4</v>
      </c>
    </row>
    <row r="633" spans="2:11" ht="17.25" x14ac:dyDescent="0.25">
      <c r="B633" s="29">
        <v>44546</v>
      </c>
      <c r="C633" s="29">
        <v>44546</v>
      </c>
      <c r="D633" s="24" t="s">
        <v>11</v>
      </c>
      <c r="E633" s="23" t="s">
        <v>845</v>
      </c>
      <c r="F633" s="30" t="s">
        <v>846</v>
      </c>
      <c r="G633" s="24" t="s">
        <v>14</v>
      </c>
      <c r="H633" s="57">
        <v>18644</v>
      </c>
      <c r="I633" s="55">
        <f t="shared" si="9"/>
        <v>55932</v>
      </c>
      <c r="J633" s="56">
        <v>3</v>
      </c>
    </row>
    <row r="634" spans="2:11" ht="17.25" x14ac:dyDescent="0.25">
      <c r="B634" s="29">
        <v>44546</v>
      </c>
      <c r="C634" s="29">
        <v>44546</v>
      </c>
      <c r="D634" s="24" t="s">
        <v>11</v>
      </c>
      <c r="E634" s="23" t="s">
        <v>847</v>
      </c>
      <c r="F634" s="30" t="s">
        <v>848</v>
      </c>
      <c r="G634" s="24" t="s">
        <v>14</v>
      </c>
      <c r="H634" s="57">
        <v>7670</v>
      </c>
      <c r="I634" s="55">
        <f t="shared" si="9"/>
        <v>161070</v>
      </c>
      <c r="J634" s="56">
        <v>21</v>
      </c>
    </row>
    <row r="635" spans="2:11" ht="17.25" x14ac:dyDescent="0.25">
      <c r="B635" s="29">
        <v>44546</v>
      </c>
      <c r="C635" s="29">
        <v>44546</v>
      </c>
      <c r="D635" s="24" t="s">
        <v>11</v>
      </c>
      <c r="E635" s="23" t="s">
        <v>849</v>
      </c>
      <c r="F635" s="30" t="s">
        <v>850</v>
      </c>
      <c r="G635" s="24" t="s">
        <v>14</v>
      </c>
      <c r="H635" s="57">
        <v>18644</v>
      </c>
      <c r="I635" s="55">
        <f t="shared" si="9"/>
        <v>149152</v>
      </c>
      <c r="J635" s="56">
        <v>8</v>
      </c>
    </row>
    <row r="636" spans="2:11" ht="17.25" x14ac:dyDescent="0.25">
      <c r="B636" s="29">
        <v>44546</v>
      </c>
      <c r="C636" s="29">
        <v>44546</v>
      </c>
      <c r="D636" s="24" t="s">
        <v>11</v>
      </c>
      <c r="E636" s="23" t="s">
        <v>851</v>
      </c>
      <c r="F636" s="30" t="s">
        <v>852</v>
      </c>
      <c r="G636" s="24" t="s">
        <v>14</v>
      </c>
      <c r="H636" s="57">
        <v>19116</v>
      </c>
      <c r="I636" s="55">
        <f t="shared" si="9"/>
        <v>152928</v>
      </c>
      <c r="J636" s="56">
        <v>8</v>
      </c>
    </row>
    <row r="637" spans="2:11" ht="34.5" x14ac:dyDescent="0.25">
      <c r="B637" s="29">
        <v>41982</v>
      </c>
      <c r="C637" s="29">
        <v>41982</v>
      </c>
      <c r="D637" s="24" t="s">
        <v>11</v>
      </c>
      <c r="E637" s="23" t="s">
        <v>853</v>
      </c>
      <c r="F637" s="30" t="s">
        <v>854</v>
      </c>
      <c r="G637" s="24" t="s">
        <v>14</v>
      </c>
      <c r="H637" s="57">
        <v>3633.3</v>
      </c>
      <c r="I637" s="55">
        <f t="shared" si="9"/>
        <v>156231.9</v>
      </c>
      <c r="J637" s="56">
        <v>43</v>
      </c>
    </row>
    <row r="638" spans="2:11" ht="17.25" x14ac:dyDescent="0.25">
      <c r="B638" s="29">
        <v>44725</v>
      </c>
      <c r="C638" s="29">
        <v>44725</v>
      </c>
      <c r="D638" s="24" t="s">
        <v>11</v>
      </c>
      <c r="E638" s="24" t="s">
        <v>1064</v>
      </c>
      <c r="F638" s="30" t="s">
        <v>1065</v>
      </c>
      <c r="G638" s="24" t="s">
        <v>14</v>
      </c>
      <c r="H638" s="54">
        <v>9293.68</v>
      </c>
      <c r="I638" s="55">
        <f t="shared" si="9"/>
        <v>148698.88</v>
      </c>
      <c r="J638" s="56">
        <v>16</v>
      </c>
      <c r="K638" s="13"/>
    </row>
    <row r="639" spans="2:11" ht="17.25" x14ac:dyDescent="0.25">
      <c r="B639" s="29">
        <v>44690</v>
      </c>
      <c r="C639" s="29">
        <v>44690</v>
      </c>
      <c r="D639" s="24" t="s">
        <v>11</v>
      </c>
      <c r="E639" s="24" t="s">
        <v>1066</v>
      </c>
      <c r="F639" s="30" t="s">
        <v>1067</v>
      </c>
      <c r="G639" s="24" t="s">
        <v>14</v>
      </c>
      <c r="H639" s="54">
        <v>11644.24</v>
      </c>
      <c r="I639" s="55">
        <f t="shared" si="9"/>
        <v>104798.16</v>
      </c>
      <c r="J639" s="56">
        <v>9</v>
      </c>
      <c r="K639" s="13"/>
    </row>
    <row r="640" spans="2:11" ht="17.25" x14ac:dyDescent="0.25">
      <c r="B640" s="29">
        <v>44707</v>
      </c>
      <c r="C640" s="29">
        <v>44707</v>
      </c>
      <c r="D640" s="24" t="s">
        <v>11</v>
      </c>
      <c r="E640" s="24" t="s">
        <v>1324</v>
      </c>
      <c r="F640" s="30" t="s">
        <v>1068</v>
      </c>
      <c r="G640" s="24" t="s">
        <v>14</v>
      </c>
      <c r="H640" s="54">
        <v>11644.24</v>
      </c>
      <c r="I640" s="55">
        <f t="shared" si="9"/>
        <v>128086.64</v>
      </c>
      <c r="J640" s="56">
        <v>11</v>
      </c>
      <c r="K640" s="13"/>
    </row>
    <row r="641" spans="2:11" ht="17.25" x14ac:dyDescent="0.25">
      <c r="B641" s="29">
        <v>44690</v>
      </c>
      <c r="C641" s="29">
        <v>44690</v>
      </c>
      <c r="D641" s="24" t="s">
        <v>11</v>
      </c>
      <c r="E641" s="24" t="s">
        <v>1069</v>
      </c>
      <c r="F641" s="30" t="s">
        <v>1070</v>
      </c>
      <c r="G641" s="24" t="s">
        <v>14</v>
      </c>
      <c r="H641" s="54">
        <v>11644.24</v>
      </c>
      <c r="I641" s="55">
        <f t="shared" si="9"/>
        <v>104798.16</v>
      </c>
      <c r="J641" s="56">
        <v>9</v>
      </c>
      <c r="K641" s="13"/>
    </row>
    <row r="642" spans="2:11" ht="17.25" x14ac:dyDescent="0.35">
      <c r="B642" s="29">
        <v>44706</v>
      </c>
      <c r="C642" s="29">
        <v>44706</v>
      </c>
      <c r="D642" s="24" t="s">
        <v>11</v>
      </c>
      <c r="E642" s="21" t="s">
        <v>1279</v>
      </c>
      <c r="F642" s="22" t="s">
        <v>1280</v>
      </c>
      <c r="G642" s="24" t="s">
        <v>14</v>
      </c>
      <c r="H642" s="54">
        <v>4484</v>
      </c>
      <c r="I642" s="55">
        <f t="shared" si="9"/>
        <v>0</v>
      </c>
      <c r="J642" s="56">
        <v>0</v>
      </c>
    </row>
    <row r="643" spans="2:11" ht="17.25" x14ac:dyDescent="0.25">
      <c r="B643" s="29">
        <v>44642</v>
      </c>
      <c r="C643" s="29">
        <v>44642</v>
      </c>
      <c r="D643" s="24" t="s">
        <v>11</v>
      </c>
      <c r="E643" s="23" t="s">
        <v>1197</v>
      </c>
      <c r="F643" s="30" t="s">
        <v>1198</v>
      </c>
      <c r="G643" s="24" t="s">
        <v>14</v>
      </c>
      <c r="H643" s="54">
        <v>27287.5</v>
      </c>
      <c r="I643" s="55">
        <f t="shared" si="9"/>
        <v>0</v>
      </c>
      <c r="J643" s="56">
        <v>0</v>
      </c>
    </row>
    <row r="644" spans="2:11" ht="17.25" x14ac:dyDescent="0.25">
      <c r="B644" s="29">
        <v>43350</v>
      </c>
      <c r="C644" s="29">
        <v>43350</v>
      </c>
      <c r="D644" s="24" t="s">
        <v>11</v>
      </c>
      <c r="E644" s="23" t="s">
        <v>855</v>
      </c>
      <c r="F644" s="30" t="s">
        <v>856</v>
      </c>
      <c r="G644" s="24" t="s">
        <v>14</v>
      </c>
      <c r="H644" s="57">
        <v>460.2</v>
      </c>
      <c r="I644" s="55">
        <f t="shared" si="9"/>
        <v>0</v>
      </c>
      <c r="J644" s="56">
        <v>0</v>
      </c>
    </row>
    <row r="645" spans="2:11" ht="17.25" x14ac:dyDescent="0.25">
      <c r="B645" s="29">
        <v>44624</v>
      </c>
      <c r="C645" s="29">
        <v>44624</v>
      </c>
      <c r="D645" s="24" t="s">
        <v>11</v>
      </c>
      <c r="E645" s="23" t="s">
        <v>1187</v>
      </c>
      <c r="F645" s="30" t="s">
        <v>1188</v>
      </c>
      <c r="G645" s="24" t="s">
        <v>14</v>
      </c>
      <c r="H645" s="54">
        <v>454.3</v>
      </c>
      <c r="I645" s="55">
        <f t="shared" si="9"/>
        <v>0</v>
      </c>
      <c r="J645" s="56">
        <v>0</v>
      </c>
    </row>
    <row r="646" spans="2:11" ht="17.25" x14ac:dyDescent="0.25">
      <c r="B646" s="29">
        <v>44624</v>
      </c>
      <c r="C646" s="29">
        <v>44624</v>
      </c>
      <c r="D646" s="24" t="s">
        <v>11</v>
      </c>
      <c r="E646" s="23" t="s">
        <v>1191</v>
      </c>
      <c r="F646" s="30" t="s">
        <v>1192</v>
      </c>
      <c r="G646" s="24" t="s">
        <v>14</v>
      </c>
      <c r="H646" s="54">
        <v>454.3</v>
      </c>
      <c r="I646" s="55">
        <f t="shared" si="9"/>
        <v>0</v>
      </c>
      <c r="J646" s="56">
        <v>0</v>
      </c>
    </row>
    <row r="647" spans="2:11" ht="17.25" x14ac:dyDescent="0.25">
      <c r="B647" s="29">
        <v>44624</v>
      </c>
      <c r="C647" s="29">
        <v>44624</v>
      </c>
      <c r="D647" s="24" t="s">
        <v>11</v>
      </c>
      <c r="E647" s="23" t="s">
        <v>1193</v>
      </c>
      <c r="F647" s="30" t="s">
        <v>1194</v>
      </c>
      <c r="G647" s="24" t="s">
        <v>14</v>
      </c>
      <c r="H647" s="54">
        <v>454.3</v>
      </c>
      <c r="I647" s="55">
        <f t="shared" ref="I647:I664" si="10">+H647*J647</f>
        <v>0</v>
      </c>
      <c r="J647" s="56">
        <v>0</v>
      </c>
    </row>
    <row r="648" spans="2:11" ht="17.25" x14ac:dyDescent="0.25">
      <c r="B648" s="29">
        <v>43132</v>
      </c>
      <c r="C648" s="29">
        <v>43132</v>
      </c>
      <c r="D648" s="24" t="s">
        <v>11</v>
      </c>
      <c r="E648" s="23" t="s">
        <v>857</v>
      </c>
      <c r="F648" s="30" t="s">
        <v>858</v>
      </c>
      <c r="G648" s="24" t="s">
        <v>14</v>
      </c>
      <c r="H648" s="57">
        <v>398.34</v>
      </c>
      <c r="I648" s="55">
        <f t="shared" si="10"/>
        <v>0</v>
      </c>
      <c r="J648" s="56">
        <v>0</v>
      </c>
    </row>
    <row r="649" spans="2:11" ht="17.25" x14ac:dyDescent="0.25">
      <c r="B649" s="29">
        <v>44600</v>
      </c>
      <c r="C649" s="29">
        <v>44600</v>
      </c>
      <c r="D649" s="24" t="s">
        <v>11</v>
      </c>
      <c r="E649" s="23" t="s">
        <v>1195</v>
      </c>
      <c r="F649" s="30" t="s">
        <v>1196</v>
      </c>
      <c r="G649" s="24" t="s">
        <v>14</v>
      </c>
      <c r="H649" s="54">
        <v>531</v>
      </c>
      <c r="I649" s="55">
        <f t="shared" si="10"/>
        <v>195939</v>
      </c>
      <c r="J649" s="56">
        <v>369</v>
      </c>
    </row>
    <row r="650" spans="2:11" ht="17.25" x14ac:dyDescent="0.35">
      <c r="B650" s="29">
        <v>44522</v>
      </c>
      <c r="C650" s="29">
        <v>44522</v>
      </c>
      <c r="D650" s="24" t="s">
        <v>11</v>
      </c>
      <c r="E650" s="21" t="s">
        <v>1107</v>
      </c>
      <c r="F650" s="22" t="s">
        <v>1108</v>
      </c>
      <c r="G650" s="24" t="s">
        <v>14</v>
      </c>
      <c r="H650" s="73">
        <v>20756.2</v>
      </c>
      <c r="I650" s="55">
        <f t="shared" si="10"/>
        <v>0</v>
      </c>
      <c r="J650" s="56">
        <v>0</v>
      </c>
    </row>
    <row r="651" spans="2:11" ht="17.25" x14ac:dyDescent="0.25">
      <c r="B651" s="29">
        <v>44341</v>
      </c>
      <c r="C651" s="29">
        <v>44341</v>
      </c>
      <c r="D651" s="24" t="s">
        <v>11</v>
      </c>
      <c r="E651" s="23" t="s">
        <v>791</v>
      </c>
      <c r="F651" s="30" t="s">
        <v>792</v>
      </c>
      <c r="G651" s="24" t="s">
        <v>14</v>
      </c>
      <c r="H651" s="57">
        <v>21712</v>
      </c>
      <c r="I651" s="55">
        <f t="shared" si="10"/>
        <v>0</v>
      </c>
      <c r="J651" s="56">
        <v>0</v>
      </c>
    </row>
    <row r="652" spans="2:11" ht="17.25" x14ac:dyDescent="0.35">
      <c r="B652" s="29">
        <v>44706</v>
      </c>
      <c r="C652" s="29">
        <v>44706</v>
      </c>
      <c r="D652" s="24" t="s">
        <v>11</v>
      </c>
      <c r="E652" s="21" t="s">
        <v>1253</v>
      </c>
      <c r="F652" s="22" t="s">
        <v>1254</v>
      </c>
      <c r="G652" s="24" t="s">
        <v>14</v>
      </c>
      <c r="H652" s="54">
        <v>3776</v>
      </c>
      <c r="I652" s="55">
        <f t="shared" si="10"/>
        <v>0</v>
      </c>
      <c r="J652" s="56">
        <v>0</v>
      </c>
    </row>
    <row r="653" spans="2:11" ht="17.25" x14ac:dyDescent="0.35">
      <c r="B653" s="29">
        <v>44727</v>
      </c>
      <c r="C653" s="29">
        <v>44727</v>
      </c>
      <c r="D653" s="24" t="s">
        <v>11</v>
      </c>
      <c r="E653" s="21" t="s">
        <v>1220</v>
      </c>
      <c r="F653" s="22" t="s">
        <v>1221</v>
      </c>
      <c r="G653" s="24" t="s">
        <v>14</v>
      </c>
      <c r="H653" s="54">
        <v>3800</v>
      </c>
      <c r="I653" s="55">
        <f t="shared" si="10"/>
        <v>0</v>
      </c>
      <c r="J653" s="56">
        <v>0</v>
      </c>
    </row>
    <row r="654" spans="2:11" ht="17.25" x14ac:dyDescent="0.25">
      <c r="B654" s="29">
        <v>44501</v>
      </c>
      <c r="C654" s="29">
        <v>44501</v>
      </c>
      <c r="D654" s="24" t="s">
        <v>11</v>
      </c>
      <c r="E654" s="24" t="s">
        <v>1143</v>
      </c>
      <c r="F654" s="30" t="s">
        <v>1144</v>
      </c>
      <c r="G654" s="24" t="s">
        <v>14</v>
      </c>
      <c r="H654" s="54">
        <v>253.7</v>
      </c>
      <c r="I654" s="55">
        <f t="shared" si="10"/>
        <v>0</v>
      </c>
      <c r="J654" s="56">
        <v>0</v>
      </c>
    </row>
    <row r="655" spans="2:11" ht="17.25" x14ac:dyDescent="0.25">
      <c r="B655" s="29">
        <v>44196</v>
      </c>
      <c r="C655" s="29">
        <v>44196</v>
      </c>
      <c r="D655" s="24" t="s">
        <v>11</v>
      </c>
      <c r="E655" s="23" t="s">
        <v>954</v>
      </c>
      <c r="F655" s="30" t="s">
        <v>955</v>
      </c>
      <c r="G655" s="24" t="s">
        <v>956</v>
      </c>
      <c r="H655" s="58">
        <v>68</v>
      </c>
      <c r="I655" s="55">
        <f t="shared" si="10"/>
        <v>340</v>
      </c>
      <c r="J655" s="56">
        <v>5</v>
      </c>
    </row>
    <row r="656" spans="2:11" ht="17.25" x14ac:dyDescent="0.35">
      <c r="B656" s="29">
        <v>44706</v>
      </c>
      <c r="C656" s="29">
        <v>44706</v>
      </c>
      <c r="D656" s="24" t="s">
        <v>11</v>
      </c>
      <c r="E656" s="21" t="s">
        <v>1283</v>
      </c>
      <c r="F656" s="22" t="s">
        <v>1284</v>
      </c>
      <c r="G656" s="24" t="s">
        <v>14</v>
      </c>
      <c r="H656" s="54">
        <v>2360</v>
      </c>
      <c r="I656" s="55">
        <f t="shared" si="10"/>
        <v>0</v>
      </c>
      <c r="J656" s="56">
        <v>0</v>
      </c>
    </row>
    <row r="657" spans="2:10" ht="17.25" x14ac:dyDescent="0.25">
      <c r="B657" s="29">
        <v>44540</v>
      </c>
      <c r="C657" s="29">
        <v>44540</v>
      </c>
      <c r="D657" s="24" t="s">
        <v>11</v>
      </c>
      <c r="E657" s="28" t="s">
        <v>1056</v>
      </c>
      <c r="F657" s="26" t="s">
        <v>1057</v>
      </c>
      <c r="G657" s="24" t="s">
        <v>14</v>
      </c>
      <c r="H657" s="54">
        <v>76.7</v>
      </c>
      <c r="I657" s="55">
        <f t="shared" si="10"/>
        <v>22089.600000000002</v>
      </c>
      <c r="J657" s="56">
        <v>288</v>
      </c>
    </row>
    <row r="658" spans="2:10" ht="17.25" x14ac:dyDescent="0.25">
      <c r="B658" s="29">
        <v>44735</v>
      </c>
      <c r="C658" s="29">
        <v>44735</v>
      </c>
      <c r="D658" s="24" t="s">
        <v>11</v>
      </c>
      <c r="E658" s="23" t="s">
        <v>859</v>
      </c>
      <c r="F658" s="30" t="s">
        <v>860</v>
      </c>
      <c r="G658" s="24" t="s">
        <v>14</v>
      </c>
      <c r="H658" s="57">
        <v>65.959999999999994</v>
      </c>
      <c r="I658" s="55">
        <f t="shared" si="10"/>
        <v>55274.479999999996</v>
      </c>
      <c r="J658" s="56">
        <v>838</v>
      </c>
    </row>
    <row r="659" spans="2:10" ht="17.25" x14ac:dyDescent="0.25">
      <c r="B659" s="29">
        <v>44166</v>
      </c>
      <c r="C659" s="29">
        <v>44166</v>
      </c>
      <c r="D659" s="24" t="s">
        <v>11</v>
      </c>
      <c r="E659" s="23" t="s">
        <v>861</v>
      </c>
      <c r="F659" s="30" t="s">
        <v>862</v>
      </c>
      <c r="G659" s="24" t="s">
        <v>14</v>
      </c>
      <c r="H659" s="57">
        <v>147.5</v>
      </c>
      <c r="I659" s="55">
        <f t="shared" si="10"/>
        <v>0</v>
      </c>
      <c r="J659" s="56">
        <v>0</v>
      </c>
    </row>
    <row r="660" spans="2:10" ht="17.25" x14ac:dyDescent="0.25">
      <c r="B660" s="29">
        <v>44580</v>
      </c>
      <c r="C660" s="29">
        <v>44580</v>
      </c>
      <c r="D660" s="24" t="s">
        <v>11</v>
      </c>
      <c r="E660" s="25" t="s">
        <v>1076</v>
      </c>
      <c r="F660" s="27" t="s">
        <v>1077</v>
      </c>
      <c r="G660" s="24" t="s">
        <v>14</v>
      </c>
      <c r="H660" s="54">
        <v>3481</v>
      </c>
      <c r="I660" s="55">
        <f t="shared" si="10"/>
        <v>20886</v>
      </c>
      <c r="J660" s="56">
        <v>6</v>
      </c>
    </row>
    <row r="661" spans="2:10" ht="17.25" x14ac:dyDescent="0.25">
      <c r="B661" s="29">
        <v>44538</v>
      </c>
      <c r="C661" s="29">
        <v>44538</v>
      </c>
      <c r="D661" s="24" t="s">
        <v>11</v>
      </c>
      <c r="E661" s="23" t="s">
        <v>863</v>
      </c>
      <c r="F661" s="30" t="s">
        <v>864</v>
      </c>
      <c r="G661" s="24" t="s">
        <v>14</v>
      </c>
      <c r="H661" s="57">
        <v>519.20000000000005</v>
      </c>
      <c r="I661" s="55">
        <f t="shared" si="10"/>
        <v>0</v>
      </c>
      <c r="J661" s="56">
        <v>0</v>
      </c>
    </row>
    <row r="662" spans="2:10" ht="17.25" x14ac:dyDescent="0.25">
      <c r="B662" s="29">
        <v>44210</v>
      </c>
      <c r="C662" s="29">
        <v>44210</v>
      </c>
      <c r="D662" s="24" t="s">
        <v>11</v>
      </c>
      <c r="E662" s="23" t="s">
        <v>865</v>
      </c>
      <c r="F662" s="30" t="s">
        <v>866</v>
      </c>
      <c r="G662" s="24" t="s">
        <v>14</v>
      </c>
      <c r="H662" s="57">
        <v>224.2</v>
      </c>
      <c r="I662" s="55">
        <f t="shared" si="10"/>
        <v>0</v>
      </c>
      <c r="J662" s="56">
        <v>0</v>
      </c>
    </row>
    <row r="663" spans="2:10" ht="17.25" x14ac:dyDescent="0.25">
      <c r="B663" s="29">
        <v>44329</v>
      </c>
      <c r="C663" s="29">
        <v>44329</v>
      </c>
      <c r="D663" s="24" t="s">
        <v>11</v>
      </c>
      <c r="E663" s="24" t="s">
        <v>982</v>
      </c>
      <c r="F663" s="30" t="s">
        <v>983</v>
      </c>
      <c r="G663" s="24" t="s">
        <v>14</v>
      </c>
      <c r="H663" s="58">
        <v>298.54000000000002</v>
      </c>
      <c r="I663" s="55">
        <f t="shared" si="10"/>
        <v>0</v>
      </c>
      <c r="J663" s="56">
        <v>0</v>
      </c>
    </row>
    <row r="664" spans="2:10" ht="18" thickBot="1" x14ac:dyDescent="0.3">
      <c r="B664" s="75">
        <v>44329</v>
      </c>
      <c r="C664" s="75">
        <v>44329</v>
      </c>
      <c r="D664" s="76" t="s">
        <v>11</v>
      </c>
      <c r="E664" s="76" t="s">
        <v>984</v>
      </c>
      <c r="F664" s="77" t="s">
        <v>985</v>
      </c>
      <c r="G664" s="76" t="s">
        <v>14</v>
      </c>
      <c r="H664" s="78">
        <v>298.54000000000002</v>
      </c>
      <c r="I664" s="79">
        <f t="shared" si="10"/>
        <v>0</v>
      </c>
      <c r="J664" s="80">
        <v>0</v>
      </c>
    </row>
    <row r="665" spans="2:10" ht="18" thickTop="1" x14ac:dyDescent="0.35">
      <c r="B665" s="81"/>
      <c r="C665" s="81"/>
      <c r="D665" s="82"/>
      <c r="E665" s="83"/>
      <c r="F665" s="84" t="s">
        <v>1305</v>
      </c>
      <c r="G665" s="82"/>
      <c r="H665" s="85"/>
      <c r="I665" s="86">
        <f>SUM(I6:I664)</f>
        <v>23305042.810000002</v>
      </c>
      <c r="J665" s="40"/>
    </row>
    <row r="666" spans="2:10" ht="17.25" x14ac:dyDescent="0.35">
      <c r="B666" s="40"/>
      <c r="C666" s="40"/>
      <c r="D666" s="40"/>
      <c r="E666" s="40"/>
      <c r="F666" s="40"/>
      <c r="G666" s="40"/>
      <c r="H666" s="40"/>
      <c r="I666" s="40"/>
      <c r="J666" s="40"/>
    </row>
    <row r="667" spans="2:10" ht="17.25" x14ac:dyDescent="0.35">
      <c r="B667" s="40"/>
      <c r="C667" s="40"/>
      <c r="D667" s="40"/>
      <c r="E667" s="40"/>
      <c r="F667" s="40"/>
      <c r="G667" s="40"/>
      <c r="H667" s="40"/>
      <c r="I667" s="40"/>
      <c r="J667" s="40"/>
    </row>
    <row r="668" spans="2:10" ht="17.25" x14ac:dyDescent="0.25">
      <c r="B668" s="87"/>
      <c r="C668" s="87"/>
      <c r="D668" s="88"/>
      <c r="E668" s="89"/>
      <c r="F668" s="90"/>
      <c r="G668" s="88"/>
      <c r="H668" s="91"/>
      <c r="I668" s="92"/>
      <c r="J668" s="93"/>
    </row>
    <row r="669" spans="2:10" ht="17.25" x14ac:dyDescent="0.35">
      <c r="B669" s="41"/>
      <c r="C669" s="41"/>
      <c r="D669" s="41"/>
      <c r="E669" s="41"/>
      <c r="F669" s="42"/>
      <c r="G669" s="43"/>
      <c r="H669" s="44"/>
      <c r="I669" s="44"/>
      <c r="J669" s="44"/>
    </row>
    <row r="670" spans="2:10" ht="17.25" x14ac:dyDescent="0.35">
      <c r="B670" s="94" t="s">
        <v>1306</v>
      </c>
      <c r="C670" s="94"/>
      <c r="D670" s="94"/>
      <c r="E670" s="94"/>
      <c r="F670" s="95"/>
      <c r="G670" s="96"/>
      <c r="H670" s="97" t="s">
        <v>1307</v>
      </c>
      <c r="I670" s="97"/>
      <c r="J670" s="97"/>
    </row>
    <row r="671" spans="2:10" ht="17.25" x14ac:dyDescent="0.35">
      <c r="B671" s="98" t="s">
        <v>1308</v>
      </c>
      <c r="C671" s="98"/>
      <c r="D671" s="98"/>
      <c r="E671" s="98"/>
      <c r="F671" s="95"/>
      <c r="G671" s="96"/>
      <c r="H671" s="99" t="s">
        <v>1309</v>
      </c>
      <c r="I671" s="99"/>
      <c r="J671" s="99"/>
    </row>
    <row r="672" spans="2:10" ht="17.25" x14ac:dyDescent="0.35">
      <c r="B672" s="100" t="s">
        <v>1310</v>
      </c>
      <c r="C672" s="100"/>
      <c r="D672" s="100"/>
      <c r="E672" s="100"/>
      <c r="F672" s="45"/>
      <c r="G672" s="43"/>
      <c r="H672" s="101" t="s">
        <v>1311</v>
      </c>
      <c r="I672" s="101"/>
      <c r="J672" s="101"/>
    </row>
    <row r="673" spans="2:10" ht="17.25" x14ac:dyDescent="0.35">
      <c r="B673" s="46"/>
      <c r="C673" s="46"/>
      <c r="D673" s="40"/>
      <c r="E673" s="40"/>
      <c r="F673" s="46"/>
      <c r="G673" s="40"/>
      <c r="H673" s="47"/>
      <c r="I673" s="40"/>
      <c r="J673" s="48"/>
    </row>
    <row r="674" spans="2:10" ht="17.25" x14ac:dyDescent="0.35">
      <c r="B674" s="49"/>
      <c r="C674" s="49"/>
      <c r="D674" s="43"/>
      <c r="E674" s="43"/>
      <c r="F674" s="50"/>
      <c r="G674" s="51"/>
      <c r="H674" s="52"/>
      <c r="I674" s="52"/>
      <c r="J674" s="53"/>
    </row>
    <row r="675" spans="2:10" ht="17.25" x14ac:dyDescent="0.35">
      <c r="B675" s="49"/>
      <c r="C675" s="49"/>
      <c r="D675" s="43"/>
      <c r="E675" s="43"/>
      <c r="F675" s="97" t="s">
        <v>1312</v>
      </c>
      <c r="G675" s="97"/>
      <c r="H675" s="102"/>
      <c r="I675" s="52"/>
      <c r="J675" s="53"/>
    </row>
    <row r="676" spans="2:10" ht="17.25" x14ac:dyDescent="0.35">
      <c r="B676" s="49"/>
      <c r="C676" s="49"/>
      <c r="D676" s="43"/>
      <c r="E676" s="43"/>
      <c r="F676" s="99" t="s">
        <v>1313</v>
      </c>
      <c r="G676" s="99"/>
      <c r="H676" s="102"/>
      <c r="I676" s="52"/>
      <c r="J676" s="53"/>
    </row>
    <row r="677" spans="2:10" ht="17.25" x14ac:dyDescent="0.35">
      <c r="B677" s="49"/>
      <c r="C677" s="49"/>
      <c r="D677" s="43"/>
      <c r="E677" s="43"/>
      <c r="F677" s="101" t="s">
        <v>1314</v>
      </c>
      <c r="G677" s="101"/>
      <c r="H677" s="103"/>
      <c r="I677" s="52"/>
      <c r="J677" s="53"/>
    </row>
    <row r="678" spans="2:10" ht="17.25" x14ac:dyDescent="0.35">
      <c r="B678" s="40"/>
      <c r="C678" s="40"/>
      <c r="D678" s="40"/>
      <c r="E678" s="40"/>
      <c r="F678" s="40"/>
      <c r="G678" s="40"/>
      <c r="H678" s="40"/>
      <c r="I678" s="40"/>
      <c r="J678" s="40"/>
    </row>
  </sheetData>
  <autoFilter ref="B5:K664"/>
  <sortState ref="B8:J670">
    <sortCondition ref="F8:F670"/>
  </sortState>
  <mergeCells count="12">
    <mergeCell ref="F676:G676"/>
    <mergeCell ref="F677:G677"/>
    <mergeCell ref="B2:J2"/>
    <mergeCell ref="B3:J3"/>
    <mergeCell ref="B669:E669"/>
    <mergeCell ref="H670:J670"/>
    <mergeCell ref="F675:G675"/>
    <mergeCell ref="B670:E670"/>
    <mergeCell ref="B671:E671"/>
    <mergeCell ref="H671:J671"/>
    <mergeCell ref="B672:E672"/>
    <mergeCell ref="H672:J672"/>
  </mergeCells>
  <conditionalFormatting sqref="E5">
    <cfRule type="duplicateValues" dxfId="63" priority="64"/>
  </conditionalFormatting>
  <conditionalFormatting sqref="E437">
    <cfRule type="duplicateValues" dxfId="62" priority="56"/>
  </conditionalFormatting>
  <conditionalFormatting sqref="E438">
    <cfRule type="duplicateValues" dxfId="61" priority="55"/>
  </conditionalFormatting>
  <conditionalFormatting sqref="E439">
    <cfRule type="duplicateValues" dxfId="60" priority="54"/>
  </conditionalFormatting>
  <conditionalFormatting sqref="E440:E446">
    <cfRule type="duplicateValues" dxfId="59" priority="53"/>
  </conditionalFormatting>
  <conditionalFormatting sqref="E447">
    <cfRule type="duplicateValues" dxfId="58" priority="52"/>
  </conditionalFormatting>
  <conditionalFormatting sqref="E448">
    <cfRule type="duplicateValues" dxfId="57" priority="51"/>
  </conditionalFormatting>
  <conditionalFormatting sqref="E455">
    <cfRule type="duplicateValues" dxfId="56" priority="50"/>
  </conditionalFormatting>
  <conditionalFormatting sqref="E456">
    <cfRule type="duplicateValues" dxfId="55" priority="49"/>
  </conditionalFormatting>
  <conditionalFormatting sqref="E457 E459:E460">
    <cfRule type="duplicateValues" dxfId="54" priority="48"/>
  </conditionalFormatting>
  <conditionalFormatting sqref="E461">
    <cfRule type="duplicateValues" dxfId="53" priority="47"/>
  </conditionalFormatting>
  <conditionalFormatting sqref="E462">
    <cfRule type="duplicateValues" dxfId="52" priority="46"/>
  </conditionalFormatting>
  <conditionalFormatting sqref="E219">
    <cfRule type="duplicateValues" dxfId="51" priority="45"/>
  </conditionalFormatting>
  <conditionalFormatting sqref="E464:E465 E6:E218 E220:E435 E485:E490 E467:E473 E475:E478">
    <cfRule type="duplicateValues" dxfId="50" priority="58"/>
  </conditionalFormatting>
  <conditionalFormatting sqref="E479">
    <cfRule type="duplicateValues" dxfId="49" priority="44"/>
  </conditionalFormatting>
  <conditionalFormatting sqref="E481:E484">
    <cfRule type="duplicateValues" dxfId="48" priority="43"/>
  </conditionalFormatting>
  <conditionalFormatting sqref="E492:E499">
    <cfRule type="duplicateValues" dxfId="47" priority="42"/>
  </conditionalFormatting>
  <conditionalFormatting sqref="E502">
    <cfRule type="duplicateValues" dxfId="46" priority="41"/>
  </conditionalFormatting>
  <conditionalFormatting sqref="E510">
    <cfRule type="duplicateValues" dxfId="45" priority="40"/>
  </conditionalFormatting>
  <conditionalFormatting sqref="E515">
    <cfRule type="duplicateValues" dxfId="44" priority="39"/>
  </conditionalFormatting>
  <conditionalFormatting sqref="E516:E519">
    <cfRule type="duplicateValues" dxfId="43" priority="59"/>
  </conditionalFormatting>
  <conditionalFormatting sqref="E491 E500:E501 E503:E509 E511:E514">
    <cfRule type="duplicateValues" dxfId="42" priority="60"/>
  </conditionalFormatting>
  <conditionalFormatting sqref="E520">
    <cfRule type="duplicateValues" dxfId="41" priority="38"/>
  </conditionalFormatting>
  <conditionalFormatting sqref="E521:E527">
    <cfRule type="duplicateValues" dxfId="40" priority="37"/>
  </conditionalFormatting>
  <conditionalFormatting sqref="E528:E532">
    <cfRule type="duplicateValues" dxfId="39" priority="36"/>
  </conditionalFormatting>
  <conditionalFormatting sqref="E533:E534">
    <cfRule type="duplicateValues" dxfId="38" priority="35"/>
  </conditionalFormatting>
  <conditionalFormatting sqref="E535">
    <cfRule type="duplicateValues" dxfId="37" priority="34"/>
  </conditionalFormatting>
  <conditionalFormatting sqref="E536">
    <cfRule type="duplicateValues" dxfId="36" priority="33"/>
  </conditionalFormatting>
  <conditionalFormatting sqref="E544:E545">
    <cfRule type="duplicateValues" dxfId="35" priority="32"/>
  </conditionalFormatting>
  <conditionalFormatting sqref="E547">
    <cfRule type="duplicateValues" dxfId="34" priority="31"/>
  </conditionalFormatting>
  <conditionalFormatting sqref="E436">
    <cfRule type="duplicateValues" dxfId="33" priority="30"/>
  </conditionalFormatting>
  <conditionalFormatting sqref="E555">
    <cfRule type="duplicateValues" dxfId="32" priority="29"/>
  </conditionalFormatting>
  <conditionalFormatting sqref="E557">
    <cfRule type="duplicateValues" dxfId="31" priority="28"/>
  </conditionalFormatting>
  <conditionalFormatting sqref="E558">
    <cfRule type="duplicateValues" dxfId="30" priority="27"/>
  </conditionalFormatting>
  <conditionalFormatting sqref="E559">
    <cfRule type="duplicateValues" dxfId="29" priority="26"/>
  </conditionalFormatting>
  <conditionalFormatting sqref="E561:E564">
    <cfRule type="duplicateValues" dxfId="28" priority="25"/>
  </conditionalFormatting>
  <conditionalFormatting sqref="E565">
    <cfRule type="duplicateValues" dxfId="27" priority="24"/>
  </conditionalFormatting>
  <conditionalFormatting sqref="E596:E599">
    <cfRule type="duplicateValues" dxfId="26" priority="61"/>
  </conditionalFormatting>
  <conditionalFormatting sqref="E601">
    <cfRule type="duplicateValues" dxfId="25" priority="23"/>
  </conditionalFormatting>
  <conditionalFormatting sqref="E602">
    <cfRule type="duplicateValues" dxfId="24" priority="22"/>
  </conditionalFormatting>
  <conditionalFormatting sqref="E603">
    <cfRule type="duplicateValues" dxfId="23" priority="21"/>
  </conditionalFormatting>
  <conditionalFormatting sqref="E604">
    <cfRule type="duplicateValues" dxfId="22" priority="20"/>
  </conditionalFormatting>
  <conditionalFormatting sqref="E605">
    <cfRule type="duplicateValues" dxfId="21" priority="18"/>
  </conditionalFormatting>
  <conditionalFormatting sqref="E605">
    <cfRule type="duplicateValues" dxfId="20" priority="19"/>
  </conditionalFormatting>
  <conditionalFormatting sqref="E607">
    <cfRule type="duplicateValues" dxfId="19" priority="16"/>
  </conditionalFormatting>
  <conditionalFormatting sqref="E607">
    <cfRule type="duplicateValues" dxfId="18" priority="17"/>
  </conditionalFormatting>
  <conditionalFormatting sqref="E608">
    <cfRule type="duplicateValues" dxfId="17" priority="14"/>
  </conditionalFormatting>
  <conditionalFormatting sqref="E608">
    <cfRule type="duplicateValues" dxfId="16" priority="15"/>
  </conditionalFormatting>
  <conditionalFormatting sqref="E609">
    <cfRule type="duplicateValues" dxfId="15" priority="12"/>
  </conditionalFormatting>
  <conditionalFormatting sqref="E609">
    <cfRule type="duplicateValues" dxfId="14" priority="13"/>
  </conditionalFormatting>
  <conditionalFormatting sqref="E449:E454">
    <cfRule type="duplicateValues" dxfId="13" priority="62"/>
  </conditionalFormatting>
  <conditionalFormatting sqref="E619">
    <cfRule type="duplicateValues" dxfId="12" priority="11"/>
  </conditionalFormatting>
  <conditionalFormatting sqref="E617">
    <cfRule type="duplicateValues" dxfId="11" priority="9"/>
  </conditionalFormatting>
  <conditionalFormatting sqref="E618">
    <cfRule type="duplicateValues" dxfId="10" priority="10"/>
  </conditionalFormatting>
  <conditionalFormatting sqref="E620:E659">
    <cfRule type="duplicateValues" dxfId="9" priority="8"/>
  </conditionalFormatting>
  <conditionalFormatting sqref="E663">
    <cfRule type="duplicateValues" dxfId="8" priority="7"/>
  </conditionalFormatting>
  <conditionalFormatting sqref="E662">
    <cfRule type="duplicateValues" dxfId="7" priority="6"/>
  </conditionalFormatting>
  <conditionalFormatting sqref="E600 E606 E610:E616 E664">
    <cfRule type="duplicateValues" dxfId="6" priority="63"/>
  </conditionalFormatting>
  <conditionalFormatting sqref="E463">
    <cfRule type="duplicateValues" dxfId="5" priority="5"/>
  </conditionalFormatting>
  <conditionalFormatting sqref="E466">
    <cfRule type="duplicateValues" dxfId="4" priority="4"/>
  </conditionalFormatting>
  <conditionalFormatting sqref="E474">
    <cfRule type="duplicateValues" dxfId="3" priority="3"/>
  </conditionalFormatting>
  <conditionalFormatting sqref="E665">
    <cfRule type="duplicateValues" dxfId="2" priority="2"/>
  </conditionalFormatting>
  <conditionalFormatting sqref="E668">
    <cfRule type="duplicateValues" dxfId="1" priority="1"/>
  </conditionalFormatting>
  <conditionalFormatting sqref="E220:E435 E6:E218">
    <cfRule type="duplicateValues" dxfId="0" priority="80"/>
  </conditionalFormatting>
  <pageMargins left="0.70866141732283472" right="0.70866141732283472" top="0.74803149606299213" bottom="0.74803149606299213" header="0.31496062992125984" footer="0.31496062992125984"/>
  <pageSetup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Ketty Grisert Perez Santana</dc:creator>
  <cp:lastModifiedBy>Jenny Ruth Paulino Mejia</cp:lastModifiedBy>
  <cp:lastPrinted>2022-11-04T19:07:40Z</cp:lastPrinted>
  <dcterms:created xsi:type="dcterms:W3CDTF">2022-10-26T15:10:48Z</dcterms:created>
  <dcterms:modified xsi:type="dcterms:W3CDTF">2022-11-04T19:07:53Z</dcterms:modified>
</cp:coreProperties>
</file>