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3465" windowWidth="24240" windowHeight="126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Hoja1!$B$5:$K$450</definedName>
    <definedName name="_xlnm.Print_Area" localSheetId="0">Hoja1!$A$1:$J$460</definedName>
  </definedNames>
  <calcPr calcId="145621"/>
</workbook>
</file>

<file path=xl/calcChain.xml><?xml version="1.0" encoding="utf-8"?>
<calcChain xmlns="http://schemas.openxmlformats.org/spreadsheetml/2006/main">
  <c r="I123" i="1" l="1"/>
  <c r="C144" i="1" l="1"/>
  <c r="C116" i="1"/>
  <c r="I191" i="1"/>
  <c r="I425" i="1"/>
  <c r="I424" i="1"/>
  <c r="I305" i="1"/>
  <c r="I277" i="1" l="1"/>
  <c r="I127" i="1" l="1"/>
  <c r="I102" i="1" l="1"/>
  <c r="I73" i="1"/>
  <c r="I59" i="1" l="1"/>
  <c r="I32" i="1" l="1"/>
  <c r="I9" i="1" l="1"/>
  <c r="I10" i="1"/>
  <c r="I11" i="1"/>
  <c r="I12" i="1"/>
  <c r="I13" i="1"/>
  <c r="I14" i="1"/>
  <c r="I15" i="1"/>
  <c r="I17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5" i="1"/>
  <c r="I34" i="1"/>
  <c r="I33" i="1"/>
  <c r="I36" i="1"/>
  <c r="I37" i="1"/>
  <c r="I38" i="1"/>
  <c r="I39" i="1"/>
  <c r="I41" i="1"/>
  <c r="I40" i="1"/>
  <c r="I43" i="1"/>
  <c r="I44" i="1"/>
  <c r="I42" i="1"/>
  <c r="I45" i="1"/>
  <c r="I46" i="1"/>
  <c r="I47" i="1"/>
  <c r="I48" i="1"/>
  <c r="I49" i="1"/>
  <c r="I50" i="1"/>
  <c r="I51" i="1"/>
  <c r="I52" i="1"/>
  <c r="I53" i="1"/>
  <c r="I54" i="1"/>
  <c r="I55" i="1"/>
  <c r="I57" i="1"/>
  <c r="I58" i="1"/>
  <c r="I60" i="1"/>
  <c r="I56" i="1"/>
  <c r="I61" i="1"/>
  <c r="I62" i="1"/>
  <c r="I63" i="1"/>
  <c r="I64" i="1"/>
  <c r="I65" i="1"/>
  <c r="I66" i="1"/>
  <c r="I67" i="1"/>
  <c r="I68" i="1"/>
  <c r="I69" i="1"/>
  <c r="I70" i="1"/>
  <c r="I71" i="1"/>
  <c r="I72" i="1"/>
  <c r="I75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5" i="1"/>
  <c r="I100" i="1"/>
  <c r="I106" i="1"/>
  <c r="I101" i="1"/>
  <c r="I103" i="1"/>
  <c r="I104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20" i="1"/>
  <c r="I119" i="1"/>
  <c r="I121" i="1"/>
  <c r="I122" i="1"/>
  <c r="I124" i="1"/>
  <c r="I125" i="1"/>
  <c r="I126" i="1"/>
  <c r="I128" i="1"/>
  <c r="I130" i="1"/>
  <c r="I129" i="1"/>
  <c r="I131" i="1"/>
  <c r="I132" i="1"/>
  <c r="I133" i="1"/>
  <c r="I135" i="1"/>
  <c r="I136" i="1"/>
  <c r="I134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9" i="1"/>
  <c r="I156" i="1"/>
  <c r="I157" i="1"/>
  <c r="I158" i="1"/>
  <c r="I160" i="1"/>
  <c r="I161" i="1"/>
  <c r="I162" i="1"/>
  <c r="I163" i="1"/>
  <c r="I164" i="1"/>
  <c r="I165" i="1"/>
  <c r="I167" i="1"/>
  <c r="I168" i="1"/>
  <c r="I169" i="1"/>
  <c r="I166" i="1"/>
  <c r="I170" i="1"/>
  <c r="I171" i="1"/>
  <c r="I172" i="1"/>
  <c r="I174" i="1"/>
  <c r="I173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6" i="1"/>
  <c r="I225" i="1"/>
  <c r="I227" i="1"/>
  <c r="I228" i="1"/>
  <c r="I229" i="1"/>
  <c r="I230" i="1"/>
  <c r="I231" i="1"/>
  <c r="I232" i="1"/>
  <c r="I233" i="1"/>
  <c r="I234" i="1"/>
  <c r="I235" i="1"/>
  <c r="I236" i="1"/>
  <c r="I237" i="1"/>
  <c r="I239" i="1"/>
  <c r="I240" i="1"/>
  <c r="I241" i="1"/>
  <c r="I242" i="1"/>
  <c r="I243" i="1"/>
  <c r="I244" i="1"/>
  <c r="I238" i="1"/>
  <c r="I245" i="1"/>
  <c r="I246" i="1"/>
  <c r="I247" i="1"/>
  <c r="I248" i="1"/>
  <c r="I249" i="1"/>
  <c r="I250" i="1"/>
  <c r="I252" i="1"/>
  <c r="I251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2" i="1"/>
  <c r="I291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224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71" i="1"/>
  <c r="I372" i="1"/>
  <c r="I373" i="1"/>
  <c r="I374" i="1"/>
  <c r="I375" i="1"/>
  <c r="I376" i="1"/>
  <c r="I369" i="1"/>
  <c r="I370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20" i="1"/>
  <c r="I421" i="1"/>
  <c r="I422" i="1"/>
  <c r="I423" i="1"/>
  <c r="I441" i="1"/>
  <c r="I442" i="1"/>
  <c r="I443" i="1"/>
  <c r="I444" i="1"/>
  <c r="I445" i="1"/>
  <c r="I446" i="1"/>
  <c r="I447" i="1"/>
  <c r="I448" i="1"/>
  <c r="I449" i="1"/>
  <c r="I7" i="1"/>
  <c r="I8" i="1"/>
  <c r="I6" i="1"/>
  <c r="I450" i="1" l="1"/>
  <c r="B144" i="1"/>
  <c r="B116" i="1"/>
</calcChain>
</file>

<file path=xl/sharedStrings.xml><?xml version="1.0" encoding="utf-8"?>
<sst xmlns="http://schemas.openxmlformats.org/spreadsheetml/2006/main" count="1796" uniqueCount="908">
  <si>
    <t xml:space="preserve">     </t>
  </si>
  <si>
    <t>Programa de Medicamentos Esenciales/Central de Apoyo Logístico</t>
  </si>
  <si>
    <t>Fecha de Entrada</t>
  </si>
  <si>
    <t>Fecha de registro/Recepcion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</si>
  <si>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</si>
  <si>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</si>
  <si>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</si>
  <si>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</si>
  <si>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</si>
  <si>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>Valor Existencia actual en RD$</t>
  </si>
  <si>
    <t xml:space="preserve">Existencia </t>
  </si>
  <si>
    <t xml:space="preserve">N/A </t>
  </si>
  <si>
    <t>M24550</t>
  </si>
  <si>
    <t>Abono activador de flores galón</t>
  </si>
  <si>
    <t>UNIDAD</t>
  </si>
  <si>
    <t>M91206</t>
  </si>
  <si>
    <t>Abono Mineral 15-15-15 Saco 50 lb.</t>
  </si>
  <si>
    <t>M24458</t>
  </si>
  <si>
    <t>Abono para Cesped 1.2 LT</t>
  </si>
  <si>
    <t>M13761</t>
  </si>
  <si>
    <t>Aceite de 2 Tiempos 1/4 Gl</t>
  </si>
  <si>
    <t>M0001</t>
  </si>
  <si>
    <t>Acordeón C/Abecedario 10 x 12 con elastico para cierre und.</t>
  </si>
  <si>
    <t>M1614</t>
  </si>
  <si>
    <t>Aerosol para Mosquitos 170g (250ml)</t>
  </si>
  <si>
    <t>M9784</t>
  </si>
  <si>
    <t>Agua de Botella 16 Oz.</t>
  </si>
  <si>
    <t>GALON</t>
  </si>
  <si>
    <t>M0002</t>
  </si>
  <si>
    <t>Almoadilla No.898 P/Sello (Unidad)</t>
  </si>
  <si>
    <t>M94541</t>
  </si>
  <si>
    <t>Ambientador Automatico de hasta 60 días con pila</t>
  </si>
  <si>
    <t>M0003</t>
  </si>
  <si>
    <t>Ambientador en Spray (Frag. Especias y Florales)</t>
  </si>
  <si>
    <t>M12962</t>
  </si>
  <si>
    <t>Amolador de Machete</t>
  </si>
  <si>
    <t>M20369</t>
  </si>
  <si>
    <t>Amorol Galón</t>
  </si>
  <si>
    <t>M0004</t>
  </si>
  <si>
    <t>Armazón p/ carp. colg. 81/2 x11 unidad</t>
  </si>
  <si>
    <t>M0005</t>
  </si>
  <si>
    <t>Armazón p/ carp. colg. 81/2 x13 unidad</t>
  </si>
  <si>
    <t>M1821</t>
  </si>
  <si>
    <t>Azucar Blanca Paquete de 5 Lb</t>
  </si>
  <si>
    <t>M18211</t>
  </si>
  <si>
    <t>Azucar Crema Paquete 5 Libras Inf. del Contenido en el Empaque</t>
  </si>
  <si>
    <t>M0006</t>
  </si>
  <si>
    <t>Bandas de gomas caja de 100 und.</t>
  </si>
  <si>
    <t>M0007</t>
  </si>
  <si>
    <t>Bandeja Ahumada 8 1/2 x 11 Plástica Unidad</t>
  </si>
  <si>
    <t>M23647</t>
  </si>
  <si>
    <t>Bandera dominicana, en tergal, tamaño 4' Pies x 6' Pies</t>
  </si>
  <si>
    <t>M0008</t>
  </si>
  <si>
    <t>Bandera Nacional, en tergal, tamaño 3' Pies x 4' Pies,</t>
  </si>
  <si>
    <t>M80972</t>
  </si>
  <si>
    <t>Banderin en Papel Bond F/C T/R 7 ½"  X 11", con pendon incluido</t>
  </si>
  <si>
    <t>M1373</t>
  </si>
  <si>
    <t>Base para CPU</t>
  </si>
  <si>
    <t>M23558</t>
  </si>
  <si>
    <t>Bata M/C color blanca L (con logo Promese/Cal bordado full color)</t>
  </si>
  <si>
    <t>M23561</t>
  </si>
  <si>
    <t>Bata M/C color blanca M (con logo Promese/Cal bordado full color)</t>
  </si>
  <si>
    <t>M23559</t>
  </si>
  <si>
    <t>Bata M/C color blanca S (con logo Promese/Cal bordado full color)</t>
  </si>
  <si>
    <t>M0045</t>
  </si>
  <si>
    <t xml:space="preserve">Bata Quirurgica Esteril </t>
  </si>
  <si>
    <t>M0015</t>
  </si>
  <si>
    <t>Borradores de Pizarra Mágica</t>
  </si>
  <si>
    <t>M1523</t>
  </si>
  <si>
    <t>Botas de Goma (Par)</t>
  </si>
  <si>
    <t>M1083</t>
  </si>
  <si>
    <t>Botones Promocionales 2" 1/4</t>
  </si>
  <si>
    <t>M0017</t>
  </si>
  <si>
    <t>Brillo Verde Esponja para Fregar</t>
  </si>
  <si>
    <t>M2097</t>
  </si>
  <si>
    <t>Bulto Serigrafiados (con protector de colcha y piel)</t>
  </si>
  <si>
    <t>M0919</t>
  </si>
  <si>
    <t>Cable Paralelo 6¨</t>
  </si>
  <si>
    <t>M0018</t>
  </si>
  <si>
    <t>Café en Polvo (Paquete de 1 Libra)</t>
  </si>
  <si>
    <t>M0763</t>
  </si>
  <si>
    <t>Calculadora 12 Digitos pila/Solar Negra, Pantalla LCD Extra Grande, Inclinada Unidad</t>
  </si>
  <si>
    <t>M9723</t>
  </si>
  <si>
    <t>Camisa de vestir blanca algodón con logo de la institución</t>
  </si>
  <si>
    <t>M26056</t>
  </si>
  <si>
    <t>M26054</t>
  </si>
  <si>
    <t>M05284</t>
  </si>
  <si>
    <t>M20716</t>
  </si>
  <si>
    <t>Camisa Mangas Largas Algodón 100% Blanco</t>
  </si>
  <si>
    <t>M0959</t>
  </si>
  <si>
    <t>Carpeta 4¨ Negra Con Plástico P/Portada y Lateral</t>
  </si>
  <si>
    <t>M8021</t>
  </si>
  <si>
    <t>Carpeta 5" negra con plastico p/ portada  y lateral</t>
  </si>
  <si>
    <t>M0939</t>
  </si>
  <si>
    <t>Carpeta Azul 3 pulg.con plastico para portada y lateral</t>
  </si>
  <si>
    <t>M1574</t>
  </si>
  <si>
    <t>Carpeta Blanca 2¨ con Plástico P/Portada y Lateral</t>
  </si>
  <si>
    <t>M9395</t>
  </si>
  <si>
    <t>Carpeta cartón piedra, vinil azul, texto pan de oro 9 x 14" con tres (3) tornillos</t>
  </si>
  <si>
    <t>M24857</t>
  </si>
  <si>
    <t>Carpeta de 5" blanca con plastico p/portada y lateral unidad</t>
  </si>
  <si>
    <t>M09571</t>
  </si>
  <si>
    <t>Carpeta en Carton Piedra Forrada en Vinil Color Verde, 9" X 11" C/Texto</t>
  </si>
  <si>
    <t>M0890</t>
  </si>
  <si>
    <t>Cartulina de Hilo Crema 8 1/2 x 11 resma 500 hojas</t>
  </si>
  <si>
    <t>M013632</t>
  </si>
  <si>
    <t>Casco Protectores</t>
  </si>
  <si>
    <t>M0024</t>
  </si>
  <si>
    <t>CD en Blanco Unidad</t>
  </si>
  <si>
    <t>M0025</t>
  </si>
  <si>
    <t>Cepillo de Pared Plástico</t>
  </si>
  <si>
    <t>M0026</t>
  </si>
  <si>
    <t>Cepillo P/ Inodoro con Base</t>
  </si>
  <si>
    <t>M0028</t>
  </si>
  <si>
    <t>Cera de Piso Galón Fragancia Agradable</t>
  </si>
  <si>
    <t>M0029</t>
  </si>
  <si>
    <t xml:space="preserve">Cera para contar billetes </t>
  </si>
  <si>
    <t>M21020</t>
  </si>
  <si>
    <t>Chafing Dish Completo</t>
  </si>
  <si>
    <t>M97584</t>
  </si>
  <si>
    <t xml:space="preserve">Chaleco Reflectivo, Malla de Poliester Verde con Cinta Reflectiva </t>
  </si>
  <si>
    <t>M26051</t>
  </si>
  <si>
    <t>Chaqueta Camarero Negra C/Logo</t>
  </si>
  <si>
    <t>M0030</t>
  </si>
  <si>
    <t>Chinchetas</t>
  </si>
  <si>
    <t>M0031</t>
  </si>
  <si>
    <t>Cinta Adhesiva Transparente 3/4 (19mm x 25.4m) Unidad</t>
  </si>
  <si>
    <t>M24836</t>
  </si>
  <si>
    <t>Cinta carn. Datacard CD-800 535000-003 (YMCKT-KT) 300 impresiones--------- toner</t>
  </si>
  <si>
    <t>M0032</t>
  </si>
  <si>
    <t>Cinta corrct. p/ maq. escribir Pannasonic  (unidad)</t>
  </si>
  <si>
    <t>M0033</t>
  </si>
  <si>
    <t>Cinta Doble Cara 12.7 mm x 1.9 m Rollo</t>
  </si>
  <si>
    <t>M9801</t>
  </si>
  <si>
    <t>Cinta Epson ERC 30/34/38 (Purple)</t>
  </si>
  <si>
    <t>M0037</t>
  </si>
  <si>
    <t>Cinta Impresora Start SP-200</t>
  </si>
  <si>
    <t>M0038</t>
  </si>
  <si>
    <t>Cinta Maq. escribir panasonic  Olivetti ET-121und.</t>
  </si>
  <si>
    <t>M0039</t>
  </si>
  <si>
    <t>Cinta Maquina Calculadora (Unidad)</t>
  </si>
  <si>
    <t>M0563</t>
  </si>
  <si>
    <t>Cinta Printer EPSON Mod. 890 BLACK (S015329)</t>
  </si>
  <si>
    <t>M24701</t>
  </si>
  <si>
    <t>Cinta Zebra ZT230- Wax Ribbon 4.33" x 1.476" unidad</t>
  </si>
  <si>
    <t>M23769</t>
  </si>
  <si>
    <t>Clip Billtero 1" 5/8 41mm</t>
  </si>
  <si>
    <t>M0041</t>
  </si>
  <si>
    <t>Clip Grande Niquelados 50 mm Caja de 100</t>
  </si>
  <si>
    <t>M0042</t>
  </si>
  <si>
    <t>Clip Pequeño Niquelados 33 mm Caja de 100</t>
  </si>
  <si>
    <t>M1300</t>
  </si>
  <si>
    <t>Clips Billeterode 1" unida</t>
  </si>
  <si>
    <t>M5041</t>
  </si>
  <si>
    <t>M5042</t>
  </si>
  <si>
    <t>Clips Billetetro de 2 unidad</t>
  </si>
  <si>
    <t>M20487</t>
  </si>
  <si>
    <t>Clips Billetro 3/4 unidad</t>
  </si>
  <si>
    <t>M0572</t>
  </si>
  <si>
    <t>Clips P/Carnets</t>
  </si>
  <si>
    <t>M1174</t>
  </si>
  <si>
    <t>Cloro Frasco 32 oz.</t>
  </si>
  <si>
    <t>M0043</t>
  </si>
  <si>
    <t>Cloro galon</t>
  </si>
  <si>
    <t>M1488</t>
  </si>
  <si>
    <t>Conjunto de servicio blusa y pantalon con logo bordado t/bolsillo</t>
  </si>
  <si>
    <t>M0044</t>
  </si>
  <si>
    <t>Copy Holder 8 1/2 Plástico</t>
  </si>
  <si>
    <t>M26052</t>
  </si>
  <si>
    <t>Corbatas Personal Administrativo (Azul)</t>
  </si>
  <si>
    <t>M7051</t>
  </si>
  <si>
    <t>Corbatín Color Negro</t>
  </si>
  <si>
    <t>M0046</t>
  </si>
  <si>
    <t>Corrector Líquido Blanco</t>
  </si>
  <si>
    <t>M9998</t>
  </si>
  <si>
    <t>Cremora (624g)</t>
  </si>
  <si>
    <t>M06252</t>
  </si>
  <si>
    <t>Cubeta con exprimidor y carrito</t>
  </si>
  <si>
    <t>M0625</t>
  </si>
  <si>
    <t>Cubeta de Trapear Tres Galones Negra con Puño Metálico</t>
  </si>
  <si>
    <t>M1575</t>
  </si>
  <si>
    <t>Cubierta para Encuadernar Plastica Unidad</t>
  </si>
  <si>
    <t>M9880</t>
  </si>
  <si>
    <t>Cucharas Plásticas Desechables</t>
  </si>
  <si>
    <t>M0087</t>
  </si>
  <si>
    <t>Descurtidor de Superficie Galón</t>
  </si>
  <si>
    <t>M0443</t>
  </si>
  <si>
    <t>Desinfectante galon</t>
  </si>
  <si>
    <t>M20465</t>
  </si>
  <si>
    <t>Destapador de Inodoro (Goma)</t>
  </si>
  <si>
    <t>M1173</t>
  </si>
  <si>
    <t>Detergente Paquete  de 5 Lb</t>
  </si>
  <si>
    <t>M0050</t>
  </si>
  <si>
    <t>Detergente Paquete de 1 Lb</t>
  </si>
  <si>
    <t>M0022</t>
  </si>
  <si>
    <t>Dioxido de Cloro Pastillas 1 gr. 6/1</t>
  </si>
  <si>
    <t>M0051</t>
  </si>
  <si>
    <t>Diskette 3.5 1.44MB</t>
  </si>
  <si>
    <t>M0052</t>
  </si>
  <si>
    <t>Dispensador de Cinta Adhesiva 3/4 x 25 Peq.</t>
  </si>
  <si>
    <t>M8028</t>
  </si>
  <si>
    <t>Dispensador de Jugo</t>
  </si>
  <si>
    <t>M0036</t>
  </si>
  <si>
    <t>Dispensadores Gel Antibacterial pre cargado</t>
  </si>
  <si>
    <t>M22955</t>
  </si>
  <si>
    <t>DQM Dam Mop Neutral Desinfectant Cleaner Fregadora piso (Jabón líquido) galon</t>
  </si>
  <si>
    <t>M9992</t>
  </si>
  <si>
    <t>DVD en Blanco con case</t>
  </si>
  <si>
    <t>M9821</t>
  </si>
  <si>
    <t>Escoba para Techo</t>
  </si>
  <si>
    <t>M0341</t>
  </si>
  <si>
    <t>Escoba Plastica</t>
  </si>
  <si>
    <t>M9285</t>
  </si>
  <si>
    <t>Espiral transparente 10mm no continuo unidad</t>
  </si>
  <si>
    <t>M24704</t>
  </si>
  <si>
    <t>Espiral transparente 20mm no continuo unidad</t>
  </si>
  <si>
    <t>M0471</t>
  </si>
  <si>
    <t>Espuma Limpiadora de Superfície en Spray 19 oz</t>
  </si>
  <si>
    <t>M0673</t>
  </si>
  <si>
    <t>Extintor ABC 05 lbs</t>
  </si>
  <si>
    <t>M24125</t>
  </si>
  <si>
    <t>Faja de Seguridad Large (L)</t>
  </si>
  <si>
    <t>M24124</t>
  </si>
  <si>
    <t>Faja de Seguridad Medium (M)</t>
  </si>
  <si>
    <t>M24123</t>
  </si>
  <si>
    <t>Faja de Seguridad Small (S)</t>
  </si>
  <si>
    <t>M24126</t>
  </si>
  <si>
    <t>Faja de Seguridad Xlarge</t>
  </si>
  <si>
    <t>M0655</t>
  </si>
  <si>
    <t>Felpa Azul</t>
  </si>
  <si>
    <t>M0654</t>
  </si>
  <si>
    <t>Felpa Negra 0.33mm</t>
  </si>
  <si>
    <t>M0592</t>
  </si>
  <si>
    <t xml:space="preserve">Felpa Roja 0.33 mm </t>
  </si>
  <si>
    <t>M23440</t>
  </si>
  <si>
    <t>Ficha 4" x 6" (10.16 x 15.24 cm) Pqte. 100 und.</t>
  </si>
  <si>
    <t>M00583</t>
  </si>
  <si>
    <t>Folder 8 1/2 x 11, Cartulina color rojo con bolsillo</t>
  </si>
  <si>
    <t>M23700</t>
  </si>
  <si>
    <t>Folder 8 1/2 x 14 Unidad</t>
  </si>
  <si>
    <t>M0058</t>
  </si>
  <si>
    <t>Folder 8 1/2x 11  Cartulina Manila</t>
  </si>
  <si>
    <t>M00584</t>
  </si>
  <si>
    <t>Folder 8½ X 11, Cartulina Color Verde con Bolsillo</t>
  </si>
  <si>
    <t>M20654</t>
  </si>
  <si>
    <t>Folder Logo PROMESE/CAL impreso a full color en nascar tam. 9 x 12 pulg.</t>
  </si>
  <si>
    <t>M0974</t>
  </si>
  <si>
    <t>Folder PESCCA Blanco Impreso</t>
  </si>
  <si>
    <t>M0972</t>
  </si>
  <si>
    <t>Formulario Despacho PESCCA con copia NCR</t>
  </si>
  <si>
    <t>M10071</t>
  </si>
  <si>
    <t>Formulario Solicitud de empleo block 100 form.</t>
  </si>
  <si>
    <t>M1967</t>
  </si>
  <si>
    <t>Formularios reclamaciones entregas pedidos</t>
  </si>
  <si>
    <t>M40862</t>
  </si>
  <si>
    <t>Funda Plástica Blanca</t>
  </si>
  <si>
    <t>M0062</t>
  </si>
  <si>
    <t>Funda Plastica Negra 36 x 54 (Paquete de 100 und.)</t>
  </si>
  <si>
    <t>M20509</t>
  </si>
  <si>
    <t>Fundas con calcomania a full color tamaño 5 x 3</t>
  </si>
  <si>
    <t>M0440</t>
  </si>
  <si>
    <t>Fundas Plasticas Negras 28 x 35 Paq. 100 und.</t>
  </si>
  <si>
    <t>M22929</t>
  </si>
  <si>
    <t>Gafa de Protección Gris</t>
  </si>
  <si>
    <t>M0061</t>
  </si>
  <si>
    <t>Gancho Macho-Hembra Caja de 50 Unid.</t>
  </si>
  <si>
    <t>M0040</t>
  </si>
  <si>
    <t>Gel Antibacterial (Recarga dispensador)</t>
  </si>
  <si>
    <t>M00543</t>
  </si>
  <si>
    <t>Gel antibacterial c/valvula dispensadora</t>
  </si>
  <si>
    <t>M0063</t>
  </si>
  <si>
    <t>Goma de Borrar Blanca</t>
  </si>
  <si>
    <t>Gorro descartable</t>
  </si>
  <si>
    <t>M0064</t>
  </si>
  <si>
    <t>Grapa Standard (Caja 5,000 Und)</t>
  </si>
  <si>
    <t>M0065</t>
  </si>
  <si>
    <t>Grapadora de Metal Base Plástica</t>
  </si>
  <si>
    <t>M1727</t>
  </si>
  <si>
    <t>Grapadora Grande Heavy Duty</t>
  </si>
  <si>
    <t>M0066</t>
  </si>
  <si>
    <t>Grapas Extra Fuerte 3/8" (0.95cm) caja de 5000 unidades</t>
  </si>
  <si>
    <t>M25560</t>
  </si>
  <si>
    <t>Guante Industrial en tela</t>
  </si>
  <si>
    <t>M0104</t>
  </si>
  <si>
    <t>Guantes Par</t>
  </si>
  <si>
    <t xml:space="preserve">Guantes Quirurgico Caja </t>
  </si>
  <si>
    <t>M97401</t>
  </si>
  <si>
    <t xml:space="preserve">Hilo tipo cruceta </t>
  </si>
  <si>
    <t>M0069</t>
  </si>
  <si>
    <t>Hoja para Plastificar 8 182 x 11 Und</t>
  </si>
  <si>
    <t>M0574</t>
  </si>
  <si>
    <t>Hoja Plastica P/Carpeta Unidad</t>
  </si>
  <si>
    <t>M0070</t>
  </si>
  <si>
    <t>Jabón de Cuaba Pasta</t>
  </si>
  <si>
    <t>M0072</t>
  </si>
  <si>
    <t>Jabón líquido P/Mano Galón</t>
  </si>
  <si>
    <t>M0071</t>
  </si>
  <si>
    <t>Jabón líquido P/Platos Galón</t>
  </si>
  <si>
    <t>M1180</t>
  </si>
  <si>
    <t>Label p/Folder Paquete</t>
  </si>
  <si>
    <t>M0073</t>
  </si>
  <si>
    <t>Labels para CD Paquete 100 Und</t>
  </si>
  <si>
    <t>M24573</t>
  </si>
  <si>
    <t>Laminados Manuales 0.30 cr80 Unidad</t>
  </si>
  <si>
    <t>M0074</t>
  </si>
  <si>
    <t>Lanilla blanca (yarda)</t>
  </si>
  <si>
    <t>M0075</t>
  </si>
  <si>
    <t>Lapicero Azul Cuerpo Transparente Exagonal</t>
  </si>
  <si>
    <t>M0076</t>
  </si>
  <si>
    <t>Lapicero Negro Cuerpo Transparente Hexagonal</t>
  </si>
  <si>
    <t>M0077</t>
  </si>
  <si>
    <t>Lapicero Rojo Cuerpo Transparente Exagonal</t>
  </si>
  <si>
    <t>M0078</t>
  </si>
  <si>
    <t>Lapiz de Carbón No. 2 con Borra</t>
  </si>
  <si>
    <t>M30361</t>
  </si>
  <si>
    <t>Letrero en Vinil sobre Sintra, 16" X 24", F/C</t>
  </si>
  <si>
    <t>M24530</t>
  </si>
  <si>
    <t>Letrero Precio de Ventas en Acrilico 24x36 pulgadas unidad</t>
  </si>
  <si>
    <t>M0083</t>
  </si>
  <si>
    <t>Libreta Rayada 5 1/2 x 8 Blanca Pequeña</t>
  </si>
  <si>
    <t>M0084</t>
  </si>
  <si>
    <t>Libreta Rayada 8 1/2 x 11 Blanca Grande</t>
  </si>
  <si>
    <t>M24543</t>
  </si>
  <si>
    <t>Libro de Banco 6 Columnas, numerado, 10x12, tapa dura</t>
  </si>
  <si>
    <t>M9982</t>
  </si>
  <si>
    <t>Libro de Banco de 6 Columnas tapa Dura color Negro</t>
  </si>
  <si>
    <t>M0085</t>
  </si>
  <si>
    <t>Libro Record 500 Pags. Numerados 8 1/2 x 11</t>
  </si>
  <si>
    <t>M0086</t>
  </si>
  <si>
    <t>Limpia Cristales Galón</t>
  </si>
  <si>
    <t>M0055</t>
  </si>
  <si>
    <t>Limpiador de superficie en polvo  13 oz,  con tapa dispensadora unidad</t>
  </si>
  <si>
    <t>M97321</t>
  </si>
  <si>
    <t>Limpiador y Brillador de Acero Inoxidable, Aerosol 600gr</t>
  </si>
  <si>
    <t>M91207</t>
  </si>
  <si>
    <t>Lustrador de Muebles Madera en Spray Frasco</t>
  </si>
  <si>
    <t>M0089</t>
  </si>
  <si>
    <t>Marcador Azul Permanente (Unidad)</t>
  </si>
  <si>
    <t>M0090</t>
  </si>
  <si>
    <t>Marcador Negro Permanente (Unidad)</t>
  </si>
  <si>
    <t>M102</t>
  </si>
  <si>
    <t>Marcador p/ pizarra mágica color azul No permanente</t>
  </si>
  <si>
    <t>M105</t>
  </si>
  <si>
    <t>Marcador p/ pizarra mágica color Rojo No permanente</t>
  </si>
  <si>
    <t>M104</t>
  </si>
  <si>
    <t>Marcador p/ pizarra mágica color Verde No permanente</t>
  </si>
  <si>
    <t>M106</t>
  </si>
  <si>
    <t>Marcador P/Pizarra Mágica Color Negro No Permanente</t>
  </si>
  <si>
    <t>M0091</t>
  </si>
  <si>
    <t>Marcador Rojo Permanente (Und)</t>
  </si>
  <si>
    <t>Mascarilla descartable tipo N95</t>
  </si>
  <si>
    <t xml:space="preserve">Mascarilla Quirurgica </t>
  </si>
  <si>
    <t>M0092</t>
  </si>
  <si>
    <t>Mascota Rayada  Cocida (200 páginas)</t>
  </si>
  <si>
    <t>M21868</t>
  </si>
  <si>
    <t>Master para el fotocopiador Riso 220 Z U (TONER)</t>
  </si>
  <si>
    <t>M23720</t>
  </si>
  <si>
    <t>Pantalón azul marino, con bolsillos traseros/talla, Casimir</t>
  </si>
  <si>
    <t>M26047</t>
  </si>
  <si>
    <t>Pantalón Casual Caballero en Casimir (Gris)</t>
  </si>
  <si>
    <t>M26057</t>
  </si>
  <si>
    <t>Pantalón casual casimir azul oscuro p/mensajero</t>
  </si>
  <si>
    <t>M20717</t>
  </si>
  <si>
    <t>Pantalón Casual Dama en Casimir Negro</t>
  </si>
  <si>
    <t>M26049</t>
  </si>
  <si>
    <t>Pantalones de Damas Casimir (Cris)</t>
  </si>
  <si>
    <t>M21052</t>
  </si>
  <si>
    <t>Papel Bond 11x17 Resma</t>
  </si>
  <si>
    <t>M24107</t>
  </si>
  <si>
    <t>Papel Bond 20 8 1/2 x 11 Amarillo Resma</t>
  </si>
  <si>
    <t>M24106</t>
  </si>
  <si>
    <t>Papel Bond 20 8 1/2 x 11 Azul Resma</t>
  </si>
  <si>
    <t>M24746</t>
  </si>
  <si>
    <t>Papel Bond 20 8 1/2 x 11 Color Morado</t>
  </si>
  <si>
    <t>M24108</t>
  </si>
  <si>
    <t>Papel Bond 20 8 1/2 x 11 Rosado Resma</t>
  </si>
  <si>
    <t>M24109</t>
  </si>
  <si>
    <t>Papel Bond 20 8 1/2 x 11 Verde Resma</t>
  </si>
  <si>
    <t>M0095</t>
  </si>
  <si>
    <t>Papel Bond 20 8 1/2 x 14 Resma 500 Hojas</t>
  </si>
  <si>
    <t>M24747</t>
  </si>
  <si>
    <t>Papel bond 20 color rojo resma</t>
  </si>
  <si>
    <t>M0466</t>
  </si>
  <si>
    <t>Papel Bond 20, 8 1/2 x 11 (75 gramos) Resma 500 hojas informacion en cada resma.</t>
  </si>
  <si>
    <t>M20371</t>
  </si>
  <si>
    <t>Papel Carbón 8 1/2 x 11 Azul</t>
  </si>
  <si>
    <t>M0096</t>
  </si>
  <si>
    <t>Papel Carbon 8 1/4 x 11 3/4   negro paq. 100 hojas</t>
  </si>
  <si>
    <t>M24625</t>
  </si>
  <si>
    <t>Papel Continuo Factura  Alm.Regional Norte, Prov.Santiago pre-impreso caja.Orig.-copia Azul yRosada</t>
  </si>
  <si>
    <t>M0098</t>
  </si>
  <si>
    <t>Papel Continuo Factura Alm.Sto Dgo pre-impreso caja 650 juegos 9 1/2x11original2copias(azul&amp;rosada)</t>
  </si>
  <si>
    <t>M24858</t>
  </si>
  <si>
    <t>Papel Continuo Gestión humana 9 1/2 x 11 Original y 3 Copias (Azul,Amarillo,Verde) caja 650 juegos</t>
  </si>
  <si>
    <t>M0586</t>
  </si>
  <si>
    <t>Papel Continuo Orden de Compra Pre-impr 9 1/2x11Caja Original y 3Copias Rosada- Amarilla-Azul</t>
  </si>
  <si>
    <t>M0496</t>
  </si>
  <si>
    <t>Papel Continuo Solicitud cheque 9 1/2 x 11 caja 650 Formularios num.Originaly2Copia(Rosada,amarilla)</t>
  </si>
  <si>
    <t>M24450</t>
  </si>
  <si>
    <t>Papel de Construcción</t>
  </si>
  <si>
    <t>M0101</t>
  </si>
  <si>
    <t>Papel Higienico Rollo Sencillo (Rollo)</t>
  </si>
  <si>
    <t>M9888</t>
  </si>
  <si>
    <t>Papel Hilo Blanco 8 1/2 x 11 Resma</t>
  </si>
  <si>
    <t>M0102</t>
  </si>
  <si>
    <t>Papel Jumbo 1000 Pies</t>
  </si>
  <si>
    <t>M9455</t>
  </si>
  <si>
    <t>Papel servilleta Toalla C-Fold paq.100 und</t>
  </si>
  <si>
    <t>M0103</t>
  </si>
  <si>
    <t>Papel Toalla 1000 pies Rollo</t>
  </si>
  <si>
    <t>M0114</t>
  </si>
  <si>
    <t>Papel/Maq. Sumadora (Unidad)</t>
  </si>
  <si>
    <t>M20215</t>
  </si>
  <si>
    <t>Pegamento en barra cont. Net. 42g.</t>
  </si>
  <si>
    <t>M0020</t>
  </si>
  <si>
    <t>Pendaflex Carpeta colgante 8 1/2 x 11 caja 25 unds.</t>
  </si>
  <si>
    <t>M0021</t>
  </si>
  <si>
    <t>Pendaflex Carpeta colgante 8 1/2 x 13 (caja de 25 und.)</t>
  </si>
  <si>
    <t>M1054</t>
  </si>
  <si>
    <t>Perforadora de Tres Hoyos</t>
  </si>
  <si>
    <t>M0105</t>
  </si>
  <si>
    <t>Perforadora Pequeña de 2 Hoyos (Und)</t>
  </si>
  <si>
    <t>M0106</t>
  </si>
  <si>
    <t>Piedra de Olor</t>
  </si>
  <si>
    <t>M23551</t>
  </si>
  <si>
    <t>Pizarra Corcho para mural  36 x 48 Unidad</t>
  </si>
  <si>
    <t>M1350</t>
  </si>
  <si>
    <t>Pizarra Mágica 36 x 48 Unidad</t>
  </si>
  <si>
    <t>M24879</t>
  </si>
  <si>
    <t>Platos desechables dobles unidad (tres divisiones)</t>
  </si>
  <si>
    <t>M9879</t>
  </si>
  <si>
    <t>Platos Llanos Desechables paq. De 25 Und.</t>
  </si>
  <si>
    <t>M0107</t>
  </si>
  <si>
    <t>Porta Clip</t>
  </si>
  <si>
    <t>M0108</t>
  </si>
  <si>
    <t>Postit Adhesivos Color Amarillo Tam. 3 x 3</t>
  </si>
  <si>
    <t>M0315</t>
  </si>
  <si>
    <t>Precintos Plasticos PS-360 Numerados</t>
  </si>
  <si>
    <t>M0016</t>
  </si>
  <si>
    <t>Productos de desinfección bactericida, virucida y fungicida 5 litros</t>
  </si>
  <si>
    <t>M1315</t>
  </si>
  <si>
    <t>Radio de Telecomunicacion Modelo PR03150 con cargador de escritorio</t>
  </si>
  <si>
    <t>M04111</t>
  </si>
  <si>
    <t>Rastrillo Metalico para Jardín con Palo</t>
  </si>
  <si>
    <t>M0411</t>
  </si>
  <si>
    <t>Rastrillo Pequeño</t>
  </si>
  <si>
    <t>M0557</t>
  </si>
  <si>
    <t xml:space="preserve">Recogedora de Basura </t>
  </si>
  <si>
    <t>M0109</t>
  </si>
  <si>
    <t>Regla Plástica 12", 30 cm Transparente</t>
  </si>
  <si>
    <t>M0585</t>
  </si>
  <si>
    <t>Regletas de 6 Salidas</t>
  </si>
  <si>
    <t>M93521</t>
  </si>
  <si>
    <t>Repuesto para Ambientador Automatico Fragancias Frutales y Florales</t>
  </si>
  <si>
    <t>M0111</t>
  </si>
  <si>
    <t>Resaltador Azul Besilado (Unidad)</t>
  </si>
  <si>
    <t>M0112</t>
  </si>
  <si>
    <t>Resaltador Rosado Besilado (Unidad)</t>
  </si>
  <si>
    <t>M0110</t>
  </si>
  <si>
    <t>Resaltador Verde Biselado</t>
  </si>
  <si>
    <t>M101</t>
  </si>
  <si>
    <t>Rollo de Papel para Rotafolio</t>
  </si>
  <si>
    <t>M0246</t>
  </si>
  <si>
    <t>Rollo P/Fax UX-300 (Unidad)</t>
  </si>
  <si>
    <t>M0113</t>
  </si>
  <si>
    <t>Rollos con Copia amarilla Imp. Stars P200 P (Ventas)</t>
  </si>
  <si>
    <t>M0117</t>
  </si>
  <si>
    <t>Sacapuntas de Metal de una Entrada unidad</t>
  </si>
  <si>
    <t>M5047</t>
  </si>
  <si>
    <t>Sello Fechero</t>
  </si>
  <si>
    <t>M0118</t>
  </si>
  <si>
    <t>Separadores de Carpetas 8 1/2x11 Paq. de 5 und. c/pestaña multicolor</t>
  </si>
  <si>
    <t>M0119</t>
  </si>
  <si>
    <t>Servilleta (Paq. 500 und)</t>
  </si>
  <si>
    <t>M20370</t>
  </si>
  <si>
    <t>Shampoo P/Vehículo Galón</t>
  </si>
  <si>
    <t>M0121</t>
  </si>
  <si>
    <t>Sobre Manila 10 x 13 (Unidad)</t>
  </si>
  <si>
    <t>M0122</t>
  </si>
  <si>
    <t>Sobre Manila 9 1/2 x 12 (unidad)</t>
  </si>
  <si>
    <t>M0123</t>
  </si>
  <si>
    <t>Sobre No. 10 Full Color impreso (unidad)</t>
  </si>
  <si>
    <t>M0124</t>
  </si>
  <si>
    <t>Sobres Blancos 4 1/8x9 1/2 (Unidad)</t>
  </si>
  <si>
    <t>M0126</t>
  </si>
  <si>
    <t>Sternos (Gel Metanol) 190 g (6.70 oz)</t>
  </si>
  <si>
    <t>M0127</t>
  </si>
  <si>
    <t>Sticker Adhesivo impreso Promese/Cal 6 cm x 2.5 cm           Rollo de 100 unds.</t>
  </si>
  <si>
    <t>M0636</t>
  </si>
  <si>
    <t>Suaper #24 unidad</t>
  </si>
  <si>
    <t>M24823</t>
  </si>
  <si>
    <t>Suaper de goma para sacar agua de los pisos base madera</t>
  </si>
  <si>
    <t>M0129</t>
  </si>
  <si>
    <t>Suapers Industriales c/palo con sujetador metalico</t>
  </si>
  <si>
    <t>M1738</t>
  </si>
  <si>
    <t>Sumadora Electrica EL-2630 PIII unidad</t>
  </si>
  <si>
    <t>M0130</t>
  </si>
  <si>
    <t>Tabla de Madera C/Gancho</t>
  </si>
  <si>
    <t>M0131</t>
  </si>
  <si>
    <t>Talonario Accion de Personal (Block 50 form.) Original y tres copias (Amarillo, verde y azul)</t>
  </si>
  <si>
    <t>M24622</t>
  </si>
  <si>
    <t>Talonario comp. Provisional caja chica Transportación copias verde y amarillo</t>
  </si>
  <si>
    <t>M24620</t>
  </si>
  <si>
    <t>Talonario Compr. Prov.Caja Chica Caja General (Block 50 Form)Copias Verde y Amarillo</t>
  </si>
  <si>
    <t>M0137</t>
  </si>
  <si>
    <t>Talonario Comprob. Caja Chica Pago (Block 50 form.)original y 2 copias (rosada y azul)</t>
  </si>
  <si>
    <t>M24624</t>
  </si>
  <si>
    <t>Talonario Control de Salida Alm. Regional Norte, Prov. Santiago.(Block 50 form.)Orig. y copia rosada</t>
  </si>
  <si>
    <t>M24723</t>
  </si>
  <si>
    <t>Talonario de Ingreso Seccion Ingresos (Block50form)Orig y2copias(Azul y Amarilla))</t>
  </si>
  <si>
    <t>M01531</t>
  </si>
  <si>
    <t>Talonario de Receta PAUSAM, Tamaño 8½ X 5½, (Original y 2 Copias)</t>
  </si>
  <si>
    <t>M01532</t>
  </si>
  <si>
    <t>Talonario de Receta PROMEPARK, Tamaño 8½ X 5½, (Original y 2 Copias)</t>
  </si>
  <si>
    <t>M0146</t>
  </si>
  <si>
    <t>Talonario de Vacaciones (Block 50 Form.)</t>
  </si>
  <si>
    <t>M1019</t>
  </si>
  <si>
    <t>Talonario Ficha Paciente Tiro y Retiro- Ev. Socioeconomica</t>
  </si>
  <si>
    <t>M0153</t>
  </si>
  <si>
    <t>Talonario Ingreso Caja General (Block) original y 2 copias(azul, amarilla)</t>
  </si>
  <si>
    <t>M21850</t>
  </si>
  <si>
    <t>Talonario Propacer full color tam. 8.5 x 8.5 (Block 50 Form) Original y 2 copias (Rosada y Amarilla)</t>
  </si>
  <si>
    <t>M24617</t>
  </si>
  <si>
    <t>Talonario recetario médico PROMEPSAL (Block 50 form) Original y dos copias (Amarilla y Rosada)</t>
  </si>
  <si>
    <t>M1020</t>
  </si>
  <si>
    <t>Talonario Recetarios PESCCA (Block 50 Form.) Original y 3 copias (Amarilla, azul,verde)</t>
  </si>
  <si>
    <t>M20506</t>
  </si>
  <si>
    <t>Talonario Recetas Programa Diabetes 8 1/2 x 5 1/2 papel NCR(Block 50 form)</t>
  </si>
  <si>
    <t>M20507</t>
  </si>
  <si>
    <t>Talonario Recetas Programa Glaucoma 8 1/2 x 5 1/2 papel NCR (Block 50 form)</t>
  </si>
  <si>
    <t>M0133</t>
  </si>
  <si>
    <t>Talonario Salida de Materiales y Activos alm. Alcarrizos Misc. Block50form Copia Rosad,Amaril,Verde</t>
  </si>
  <si>
    <t>M0132</t>
  </si>
  <si>
    <t>Talonario Taller Division Mantenimiento Salida (Block 50 form) Original y 3copias(Rosad,amarill,azul</t>
  </si>
  <si>
    <t>M9800</t>
  </si>
  <si>
    <t>Talonario traslado de Activos 8 1/2 x 11 NCR 3 copias Block 50 form.</t>
  </si>
  <si>
    <t>M0139</t>
  </si>
  <si>
    <t>Talonarios Conduce Almacen de Miscelaneos</t>
  </si>
  <si>
    <t>M0141</t>
  </si>
  <si>
    <t>Talonarios Conduce Recepion Alm./Hosp. (Block 50 form.) Original y copia amarilla.</t>
  </si>
  <si>
    <t>M0142</t>
  </si>
  <si>
    <t>Talonarios Control de Salida Alm. de Hosp.Sto.Dgo.(Block 50 form.) Original y copia Rosada</t>
  </si>
  <si>
    <t>M0149</t>
  </si>
  <si>
    <t>Talonarios de Factura de Venta Diaria (Block 50 form) Original y dos copias (Azul y Rosada)</t>
  </si>
  <si>
    <t>M0690</t>
  </si>
  <si>
    <t>Talonarios Entrada Division Mantenimiento</t>
  </si>
  <si>
    <t>M0195</t>
  </si>
  <si>
    <t>Talonarios Pago dieta y viaticos (Block 50 form.) Original y dos copias (Amarillo y verde)</t>
  </si>
  <si>
    <t>M0201</t>
  </si>
  <si>
    <t>Talonarios Reporte de Colector (Block 50 form.)original y 2 copias(azul y verde)</t>
  </si>
  <si>
    <t>M0461</t>
  </si>
  <si>
    <t>Tarjeta Control Inv. Fcia. del Pueblo 8 1/2 x 11 a Color Cardex</t>
  </si>
  <si>
    <t>M25005</t>
  </si>
  <si>
    <t>Tarjeta de Decomiso, rojo vino, 8 1/2 x 11</t>
  </si>
  <si>
    <t>M21027</t>
  </si>
  <si>
    <t>Tarjeta para control y supervision de limpieza color cartulina manila tamaño 8.5 x 5.5</t>
  </si>
  <si>
    <t>M1331</t>
  </si>
  <si>
    <t>Tarjeta para cuarentena, Impresa Full Color en tamaño  8 1/2 * 11.</t>
  </si>
  <si>
    <t>M20857</t>
  </si>
  <si>
    <t>Tarjeta PVC para Carnet</t>
  </si>
  <si>
    <t>M94351</t>
  </si>
  <si>
    <t>Taza de Té Color Blanco con Plato</t>
  </si>
  <si>
    <t>M99991</t>
  </si>
  <si>
    <t>Té Frío Sabor a Limón</t>
  </si>
  <si>
    <t>M23743</t>
  </si>
  <si>
    <t>Tenedores Desechable</t>
  </si>
  <si>
    <t>M100351</t>
  </si>
  <si>
    <t>Termohidrómetro Digital</t>
  </si>
  <si>
    <t>M0583</t>
  </si>
  <si>
    <t>Tijera de Metal Unidad</t>
  </si>
  <si>
    <t>M21901</t>
  </si>
  <si>
    <t>Tijera p/ podar, Lámina Lisa En Acero Cromo Vanadio 12", Mangos De Madera</t>
  </si>
  <si>
    <t>M1799</t>
  </si>
  <si>
    <t>Tinta para sello pretintado azul gotero 2 Fl. Ozs. 60 cc</t>
  </si>
  <si>
    <t>M0208</t>
  </si>
  <si>
    <t>Tinta para sello pretintado negra 2 Fl. Ozs. 60 cc</t>
  </si>
  <si>
    <t>M23118</t>
  </si>
  <si>
    <t>Tinta para Sello Pretintado Verde Fco.</t>
  </si>
  <si>
    <t>M1347</t>
  </si>
  <si>
    <t>Toallas</t>
  </si>
  <si>
    <t>M20964</t>
  </si>
  <si>
    <t>Tone HP CB540A Negro</t>
  </si>
  <si>
    <t>M20306</t>
  </si>
  <si>
    <t>Toner Black Studio 202/203</t>
  </si>
  <si>
    <t>M0213</t>
  </si>
  <si>
    <t>Toner C8765W (94) Negro</t>
  </si>
  <si>
    <t>M0214</t>
  </si>
  <si>
    <t>Toner C8766W (95) HP Color</t>
  </si>
  <si>
    <t>M0210</t>
  </si>
  <si>
    <t>Toner C8767 W (96) Negro</t>
  </si>
  <si>
    <t>M0211</t>
  </si>
  <si>
    <t>Toner C9363 W (97) a color</t>
  </si>
  <si>
    <t>M02239</t>
  </si>
  <si>
    <t>Toner CF360A Negro para HP Enterprise 577</t>
  </si>
  <si>
    <t>M02234</t>
  </si>
  <si>
    <t>Toner CF361A Cyan para HP Enterprise 577</t>
  </si>
  <si>
    <t>M02232</t>
  </si>
  <si>
    <t>Toner CF362A Amarillo para HP Enterprise 577</t>
  </si>
  <si>
    <t>M02233</t>
  </si>
  <si>
    <t>Toner CF363 Magenta para HP Enterprise 577</t>
  </si>
  <si>
    <t>M02236</t>
  </si>
  <si>
    <t>Toner Drum ODFC34 Cyan para Toshiba E-Studio 287 CSL</t>
  </si>
  <si>
    <t>M02237</t>
  </si>
  <si>
    <t>Toner Drum ODFC34 Magenta para Toshiba E-Studio 287 CLS</t>
  </si>
  <si>
    <t>M02235</t>
  </si>
  <si>
    <t>Toner Drum ODFC34K Negro para Toshiba E-Studio 287 CSL</t>
  </si>
  <si>
    <t>M02238</t>
  </si>
  <si>
    <t>Toner Drum ODFC34Y para Toshiba E-Studio 287 CSL</t>
  </si>
  <si>
    <t>M23131</t>
  </si>
  <si>
    <t>Toner HP 11 C4837A Magenta</t>
  </si>
  <si>
    <t>M23130</t>
  </si>
  <si>
    <t>Toner HP 11 C4838A Yellow</t>
  </si>
  <si>
    <t>M23521</t>
  </si>
  <si>
    <t>Toner HP 128 A Cyan laser jet print (CE321A)</t>
  </si>
  <si>
    <t>M23520</t>
  </si>
  <si>
    <t>Toner HP 128 A Magenta laser jet print (CE323A)</t>
  </si>
  <si>
    <t>M23518</t>
  </si>
  <si>
    <t>Toner HP 128 A negro laser jet print (CE320A)</t>
  </si>
  <si>
    <t>M23519</t>
  </si>
  <si>
    <t>Toner HP 128 A Yellow laser jet print (CE322A)</t>
  </si>
  <si>
    <t>M02161</t>
  </si>
  <si>
    <t>Toner HP 46 negro para HP Deskjet ink advantage u 2529</t>
  </si>
  <si>
    <t>M02162</t>
  </si>
  <si>
    <t>Toner HP 46 tricolor para HP Deskjet ink advantage u 2529</t>
  </si>
  <si>
    <t>M24870</t>
  </si>
  <si>
    <t>Toner HP 662 black printer DESKJET INK ADVANTAGE 2645 ALL-IN-ONE</t>
  </si>
  <si>
    <t>M24871</t>
  </si>
  <si>
    <t>Toner HP 662 Tricolor Printer DESKJET INK ADVANTAGE 2645 all-in one</t>
  </si>
  <si>
    <t>M17332</t>
  </si>
  <si>
    <t>Toner HP 664 Negro F6V28AL</t>
  </si>
  <si>
    <t>M17331</t>
  </si>
  <si>
    <t>Toner HP 664 Tricolor F6V28AL</t>
  </si>
  <si>
    <t>M23132</t>
  </si>
  <si>
    <t>Toner HP 82 CH565A Negro</t>
  </si>
  <si>
    <t>M23999</t>
  </si>
  <si>
    <t>Toner HP 950 XL Negro Officejet Pro 8100</t>
  </si>
  <si>
    <t>M23996</t>
  </si>
  <si>
    <t>Toner HP 951 XL Cyan Officejet Pro 8100</t>
  </si>
  <si>
    <t>M23997</t>
  </si>
  <si>
    <t>Toner HP 951 XL Magenta Officejet Pro 8100</t>
  </si>
  <si>
    <t>M23998</t>
  </si>
  <si>
    <t>Toner HP 951 XL Yellow Officejet Pro 8100</t>
  </si>
  <si>
    <t>M0209</t>
  </si>
  <si>
    <t>Toner HP C6656A (56) Negro</t>
  </si>
  <si>
    <t>M0216</t>
  </si>
  <si>
    <t>Toner HP C6657A (57) Color</t>
  </si>
  <si>
    <t>M20672</t>
  </si>
  <si>
    <t>Toner HP CB436A Black</t>
  </si>
  <si>
    <t>M23115</t>
  </si>
  <si>
    <t>Toner HP CB541A Cyan</t>
  </si>
  <si>
    <t>M23116</t>
  </si>
  <si>
    <t>Toner HP CB542A Amarillo</t>
  </si>
  <si>
    <t>M23117</t>
  </si>
  <si>
    <t>Toner HP CB543A Magenta</t>
  </si>
  <si>
    <t>M10175</t>
  </si>
  <si>
    <t>Toner HP CC530A Negro</t>
  </si>
  <si>
    <t>M10176</t>
  </si>
  <si>
    <t xml:space="preserve">Toner HP CC531A Azul </t>
  </si>
  <si>
    <t>M10177</t>
  </si>
  <si>
    <t>Toner HP CC532A Amarillo</t>
  </si>
  <si>
    <t>M10178</t>
  </si>
  <si>
    <t>Toner HP CC533A Magenta</t>
  </si>
  <si>
    <t>M20492</t>
  </si>
  <si>
    <t>Toner HP CE255A Negro</t>
  </si>
  <si>
    <t>M24697</t>
  </si>
  <si>
    <t>Toner HP CE400A Negro Unidad</t>
  </si>
  <si>
    <t>M24698</t>
  </si>
  <si>
    <t>Toner HP CE401A Azul Unidad</t>
  </si>
  <si>
    <t>M24699</t>
  </si>
  <si>
    <t>Toner HP CE402A Amarillo Unidad</t>
  </si>
  <si>
    <t>M24700</t>
  </si>
  <si>
    <t>Toner HP CE403A Magenta Unidad</t>
  </si>
  <si>
    <t>M20582</t>
  </si>
  <si>
    <t>Toner HP CE505A Laser</t>
  </si>
  <si>
    <t>M248541</t>
  </si>
  <si>
    <t>Tóner HP CF410A Negro</t>
  </si>
  <si>
    <t>M248542</t>
  </si>
  <si>
    <t xml:space="preserve">Toner HP CF411A Cyan </t>
  </si>
  <si>
    <t>M248543</t>
  </si>
  <si>
    <t>Toner HP CF412A Yelow</t>
  </si>
  <si>
    <t>M248544</t>
  </si>
  <si>
    <t>Tóner HP CF413A Magenta</t>
  </si>
  <si>
    <t>M9501</t>
  </si>
  <si>
    <t>Toner HP Laser Jet CC364A</t>
  </si>
  <si>
    <t>M23654</t>
  </si>
  <si>
    <t>Toner HP Laser Jet CE250A Black</t>
  </si>
  <si>
    <t>M23655</t>
  </si>
  <si>
    <t>Toner HP Laser Jet CE251A Cyan</t>
  </si>
  <si>
    <t>M23656</t>
  </si>
  <si>
    <t>Toner HP Laser Jet CE252A Yellow</t>
  </si>
  <si>
    <t>M23657</t>
  </si>
  <si>
    <t>Toner HP Laser Jet CE253A Magenta</t>
  </si>
  <si>
    <t>M2072</t>
  </si>
  <si>
    <t>Toner HP Laserjet Q5942A</t>
  </si>
  <si>
    <t>M0235</t>
  </si>
  <si>
    <t>Toner HP Q1338A (Unidad)</t>
  </si>
  <si>
    <t>M0237</t>
  </si>
  <si>
    <t>Toner HP Q2612A</t>
  </si>
  <si>
    <t>M4049</t>
  </si>
  <si>
    <t>Toner HP Q3960 Negro</t>
  </si>
  <si>
    <t>M4050</t>
  </si>
  <si>
    <t>Toner HP Q3961 Cyan</t>
  </si>
  <si>
    <t>M4051</t>
  </si>
  <si>
    <t>Toner HP Q3962 Yellow</t>
  </si>
  <si>
    <t>M4052</t>
  </si>
  <si>
    <t>Toner HP Q3963 Mgenta</t>
  </si>
  <si>
    <t>M7091</t>
  </si>
  <si>
    <t>Toner HP Q3964A Drum</t>
  </si>
  <si>
    <t>M0220</t>
  </si>
  <si>
    <t>Toner HP Q6511A</t>
  </si>
  <si>
    <t>M6058</t>
  </si>
  <si>
    <t>Toner P/ Canon PG-40</t>
  </si>
  <si>
    <t>M20761</t>
  </si>
  <si>
    <t>Toner p/canon L-90, R64-8011, FX-9 104 3500B001AA</t>
  </si>
  <si>
    <t>M0444</t>
  </si>
  <si>
    <t>Toner P/Fax BX3 (Fax Cannon B95)</t>
  </si>
  <si>
    <t>M20645</t>
  </si>
  <si>
    <t>Toner Riso ink Ztype S-4254</t>
  </si>
  <si>
    <t>M21846</t>
  </si>
  <si>
    <t>Toner Sharp MX-312 NT</t>
  </si>
  <si>
    <t>M24616</t>
  </si>
  <si>
    <t>Toner Toshba E206L/256/306/356/456 Negro Unidad T-4590U</t>
  </si>
  <si>
    <t>M7044</t>
  </si>
  <si>
    <t>Toner Toshiba Studio 166 Ref. T-1640 2K</t>
  </si>
  <si>
    <t>M24854</t>
  </si>
  <si>
    <t>Toner Toshiba T2505U Negro</t>
  </si>
  <si>
    <t>M0245</t>
  </si>
  <si>
    <t>Toner Toshiba T-3520</t>
  </si>
  <si>
    <t>M24837</t>
  </si>
  <si>
    <t>Toner Toshiba T-5070U Negro Original</t>
  </si>
  <si>
    <t>M24852</t>
  </si>
  <si>
    <t>Toner Toshiba TFC34UC Cyan</t>
  </si>
  <si>
    <t>M24850</t>
  </si>
  <si>
    <t>Toner Toshiba TFC34UK Negro</t>
  </si>
  <si>
    <t>M24853</t>
  </si>
  <si>
    <t>Toner Toshiba TFC34UM Magenta</t>
  </si>
  <si>
    <t>M24851</t>
  </si>
  <si>
    <t>Toner Toshiba TFC34UY Amarillo</t>
  </si>
  <si>
    <t>M20856</t>
  </si>
  <si>
    <t>Toner TrueColor Card Print Ribbon STK-RBN YMCKOK 200 P120i</t>
  </si>
  <si>
    <t>M97583</t>
  </si>
  <si>
    <t>Triágulo de Seguridad Vial</t>
  </si>
  <si>
    <t>M0248</t>
  </si>
  <si>
    <t>Vasos Plasticos 07 Onzas Paquete de 50 unds.</t>
  </si>
  <si>
    <t>M0247</t>
  </si>
  <si>
    <t>Vasos Plasticos 3 Onzas Paquete de 100 unds.</t>
  </si>
  <si>
    <t>M1740</t>
  </si>
  <si>
    <t>Zafacón c/Tapa y Pedal 8l Blanco</t>
  </si>
  <si>
    <t>M1208</t>
  </si>
  <si>
    <t>Zafacón plástico Oficina, Negro, rectangular, 7 gl unidad</t>
  </si>
  <si>
    <t>S/C2</t>
  </si>
  <si>
    <t>Cepillo Electrico</t>
  </si>
  <si>
    <t>PAR</t>
  </si>
  <si>
    <t>M15232</t>
  </si>
  <si>
    <t>Botas Industriales de tobillo</t>
  </si>
  <si>
    <t>M26059</t>
  </si>
  <si>
    <t>Pantalón Casual Casimir azul oscuro p/mensajera</t>
  </si>
  <si>
    <t>M26064</t>
  </si>
  <si>
    <t>Pantalón Casual Casimir negro oscuro p/camarero</t>
  </si>
  <si>
    <t>M26065</t>
  </si>
  <si>
    <t>Pantalón Casual Casimir negro oscuro p/camarera</t>
  </si>
  <si>
    <t>M05285</t>
  </si>
  <si>
    <t>Camisa M/L color blanco c/Logo 100% algodon (Hombre)</t>
  </si>
  <si>
    <t>Camisa M/L color blanco c/Logo 100% algodon (Dama)</t>
  </si>
  <si>
    <t>M26053</t>
  </si>
  <si>
    <t>M1522</t>
  </si>
  <si>
    <t>Capas de agua de (2) piezas</t>
  </si>
  <si>
    <t>M3229</t>
  </si>
  <si>
    <t>Pantalón Jean color azul marino c/Logo para (Hombre)</t>
  </si>
  <si>
    <t>M3230</t>
  </si>
  <si>
    <t>Pantalón Jean color azul marino c/Logo para (Dama)</t>
  </si>
  <si>
    <t>M0891</t>
  </si>
  <si>
    <t>Cartulina color verde</t>
  </si>
  <si>
    <t>M21963</t>
  </si>
  <si>
    <t>Folders partition, Division verde</t>
  </si>
  <si>
    <t>M24312</t>
  </si>
  <si>
    <t>Azada Tramontina</t>
  </si>
  <si>
    <t>M22898</t>
  </si>
  <si>
    <t>Bomba de Fumigación</t>
  </si>
  <si>
    <t>M13351</t>
  </si>
  <si>
    <t>Botiquin PROMESE/CAL</t>
  </si>
  <si>
    <t>M1337</t>
  </si>
  <si>
    <t>Código de Etiqueta</t>
  </si>
  <si>
    <t>Dispensador de Rollos Estirales</t>
  </si>
  <si>
    <t>M26048</t>
  </si>
  <si>
    <t>Pantalón Casimir Azul para Damas</t>
  </si>
  <si>
    <t>M1055</t>
  </si>
  <si>
    <t>Perforadora para Carnet</t>
  </si>
  <si>
    <t>M16232</t>
  </si>
  <si>
    <t>Rollo Stiker para Promese/cal para visita</t>
  </si>
  <si>
    <t>Alcohol Isopropilico 70 % Litro</t>
  </si>
  <si>
    <t>LITRO</t>
  </si>
  <si>
    <t>M24313</t>
  </si>
  <si>
    <t>Cortador de ramas</t>
  </si>
  <si>
    <t>M0249</t>
  </si>
  <si>
    <t>Envase de 4 onz. (paquete)</t>
  </si>
  <si>
    <t>M0250</t>
  </si>
  <si>
    <t>Tapa para envase 4 onz. (paquete)</t>
  </si>
  <si>
    <t>M0251</t>
  </si>
  <si>
    <t>Envase para caldo, 32 onz. c/tapa (fardo)</t>
  </si>
  <si>
    <t>M0893</t>
  </si>
  <si>
    <t>Bandeja doble, (pequeña) (fardo)</t>
  </si>
  <si>
    <t>M0679</t>
  </si>
  <si>
    <t>Vasos de 10 onzas</t>
  </si>
  <si>
    <t>PAQUETE</t>
  </si>
  <si>
    <t>M23423</t>
  </si>
  <si>
    <t>Lupa</t>
  </si>
  <si>
    <t>M24847</t>
  </si>
  <si>
    <t>Tinta para sello color rojo</t>
  </si>
  <si>
    <t>M0138</t>
  </si>
  <si>
    <t>Talonario Dr. Ureña</t>
  </si>
  <si>
    <t>M23744</t>
  </si>
  <si>
    <t xml:space="preserve">Combo Tenedor, Cuchillo y Servilleta </t>
  </si>
  <si>
    <t>M00094</t>
  </si>
  <si>
    <t>Banderas Institucional de Exterior</t>
  </si>
  <si>
    <t>M0252</t>
  </si>
  <si>
    <t>Vasos de Papel 4 Onzas Paquete de 100 unds.</t>
  </si>
  <si>
    <t>M0221</t>
  </si>
  <si>
    <t>Tóner W2120 A Negro</t>
  </si>
  <si>
    <t>M0222</t>
  </si>
  <si>
    <t>Tóner W2121 A Cyan</t>
  </si>
  <si>
    <t>Tóner W2122 A Amarillo</t>
  </si>
  <si>
    <t>M0224</t>
  </si>
  <si>
    <t>Tóner W2123 A Magenta</t>
  </si>
  <si>
    <t>M4014</t>
  </si>
  <si>
    <t>Zafacon (32 gls.) con ruedas y tapa, Negro</t>
  </si>
  <si>
    <t>Clips Billetero de 1 1/4</t>
  </si>
  <si>
    <t>Pilas AAA</t>
  </si>
  <si>
    <t>M20360</t>
  </si>
  <si>
    <t>Pilas AA</t>
  </si>
  <si>
    <t>M2356</t>
  </si>
  <si>
    <t>Bata M/C color blanca XL (con logo Promese/Cal bordado full color)</t>
  </si>
  <si>
    <t>M2357</t>
  </si>
  <si>
    <t>Bata M/C color blanca XXL (con logo Promese/Cal bordado full color)</t>
  </si>
  <si>
    <t>M2358</t>
  </si>
  <si>
    <t>Bata M/C color blanca XXXL (con logo Promese/Cal bordado full color)</t>
  </si>
  <si>
    <t>M9330</t>
  </si>
  <si>
    <t>Mascaras antigases con filtro</t>
  </si>
  <si>
    <t>M9331</t>
  </si>
  <si>
    <t>Filtro de aire para mascaras</t>
  </si>
  <si>
    <t>M9332</t>
  </si>
  <si>
    <t>Tapa oídos para planta electricas y compresores de aires</t>
  </si>
  <si>
    <t>Alfombra mediana negra C/Promesecal</t>
  </si>
  <si>
    <t>M91203</t>
  </si>
  <si>
    <t>Herbicida galon</t>
  </si>
  <si>
    <t>M0060</t>
  </si>
  <si>
    <t>Fundas Plasticas Negras 17 x 22 faldo 1000 und.</t>
  </si>
  <si>
    <t>M20710</t>
  </si>
  <si>
    <t>T-Shirt Polo con logo Promese\cal Algodon 100% Blanco</t>
  </si>
  <si>
    <t>M20712</t>
  </si>
  <si>
    <t>Abrigo para cuarto frio</t>
  </si>
  <si>
    <t xml:space="preserve"> Camion MITSUBISHI FUSO</t>
  </si>
  <si>
    <t>Chaqueta Camarera Negra C/Logo</t>
  </si>
  <si>
    <t>M0317</t>
  </si>
  <si>
    <t>Pitos emergencia rojos</t>
  </si>
  <si>
    <t>M26066</t>
  </si>
  <si>
    <t>Camisa M/L azul oscuro, con logo (mensajero)</t>
  </si>
  <si>
    <t>M26067</t>
  </si>
  <si>
    <t>Chaleco  rojo sin hoyo</t>
  </si>
  <si>
    <t>M14887</t>
  </si>
  <si>
    <t>ING. LUIS GAMBORENA</t>
  </si>
  <si>
    <t>LIC. RUBERT ALCANTARA</t>
  </si>
  <si>
    <t>ENC. SERVICIOS GENERALES</t>
  </si>
  <si>
    <t>DEPARTAMENTO ADMINISTRATIVO</t>
  </si>
  <si>
    <t>PREPARADO POR</t>
  </si>
  <si>
    <t>REVISADO POR</t>
  </si>
  <si>
    <t>LIC. GEORGINA VICTORIANO MORENO</t>
  </si>
  <si>
    <t>DIRECTOR ADMINISTRATIVO Y FINANCIERO</t>
  </si>
  <si>
    <t>AUTORIZADO POR</t>
  </si>
  <si>
    <t>Alfombra grande negra C/Promesecal</t>
  </si>
  <si>
    <t>M23648</t>
  </si>
  <si>
    <t>Desengrasante 1/2 galón</t>
  </si>
  <si>
    <t>Overol impermeable XL</t>
  </si>
  <si>
    <t>M3143</t>
  </si>
  <si>
    <t>M1336</t>
  </si>
  <si>
    <t>M0223</t>
  </si>
  <si>
    <t>M16632</t>
  </si>
  <si>
    <t>M16631</t>
  </si>
  <si>
    <t>Relación de Inventario en Almacén de Miscelaneos Ciudad Salud al 31/12/22</t>
  </si>
  <si>
    <t>M00539</t>
  </si>
  <si>
    <t>M00091</t>
  </si>
  <si>
    <t>Bandera Institucional con Flecos</t>
  </si>
  <si>
    <t xml:space="preserve">Banderas Dominicana de Interior con Flexo </t>
  </si>
  <si>
    <t>Camisa M/L 100% Algodón Caballeros (Azul-Claro) sin logo</t>
  </si>
  <si>
    <t>Camisa M/C 100% Algodón Caballero Azul  C/Logo</t>
  </si>
  <si>
    <t>M20686</t>
  </si>
  <si>
    <t>Camisa M/C  para Damas con logo</t>
  </si>
  <si>
    <t xml:space="preserve">Camisa M/L 100% Algodón Caballeros (Azul-Claro) </t>
  </si>
  <si>
    <t>Clips Billetetro de 1 1/4, 32 mm, unidad</t>
  </si>
  <si>
    <t>M8056</t>
  </si>
  <si>
    <t>Producto para desinfeccion 5 Litros</t>
  </si>
  <si>
    <t>M00536</t>
  </si>
  <si>
    <t>M00571</t>
  </si>
  <si>
    <t>M00731</t>
  </si>
  <si>
    <t>Label Clear Transparente</t>
  </si>
  <si>
    <t>M97322</t>
  </si>
  <si>
    <t>Limpiador Universal Multiuso C34 Spray 500 ml uso mecanico</t>
  </si>
  <si>
    <t>M00537</t>
  </si>
  <si>
    <t>M00538</t>
  </si>
  <si>
    <t>M0056</t>
  </si>
  <si>
    <t>M9335</t>
  </si>
  <si>
    <t xml:space="preserve">Precintos metalicos </t>
  </si>
  <si>
    <t>Etiquetas en Adhesivos de 4" (Inventariado)</t>
  </si>
  <si>
    <t>M12821</t>
  </si>
  <si>
    <t>M216869</t>
  </si>
  <si>
    <t>Toner Master Riso S-4250</t>
  </si>
  <si>
    <t>Toner Negro (98) C9364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</si>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</sst>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b/>
      <sz val="12"/>
      <color rgb="FF000000"/>
      <name val="Gill Sans MT"/>
      <family val="2"/>
    </font>
    <font>
      <b/>
      <sz val="11"/>
      <name val="Gill Sans MT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b/>
      <sz val="11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top"/>
    </xf>
    <xf numFmtId="0" fontId="0" fillId="0" borderId="0" xfId="0" applyAlignment="1">
      <alignment wrapText="1"/>
    </xf>
    <xf numFmtId="43" fontId="0" fillId="0" borderId="0" xfId="1" applyFont="1"/>
    <xf numFmtId="3" fontId="0" fillId="0" borderId="0" xfId="1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3" fontId="2" fillId="0" borderId="0" xfId="1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3" borderId="0" xfId="0" applyFill="1"/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/>
    <xf numFmtId="3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43" fontId="8" fillId="3" borderId="2" xfId="1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43" fontId="7" fillId="0" borderId="0" xfId="1" applyFont="1"/>
    <xf numFmtId="3" fontId="7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43" fontId="8" fillId="0" borderId="0" xfId="1" applyFont="1"/>
    <xf numFmtId="3" fontId="8" fillId="0" borderId="0" xfId="1" applyNumberFormat="1" applyFont="1" applyAlignment="1">
      <alignment horizontal="center"/>
    </xf>
    <xf numFmtId="43" fontId="8" fillId="3" borderId="2" xfId="1" applyNumberFormat="1" applyFont="1" applyFill="1" applyBorder="1" applyAlignment="1">
      <alignment vertical="center" wrapText="1"/>
    </xf>
    <xf numFmtId="43" fontId="8" fillId="3" borderId="3" xfId="1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43" fontId="8" fillId="3" borderId="2" xfId="1" applyNumberFormat="1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8" fillId="3" borderId="5" xfId="0" applyFont="1" applyFill="1" applyBorder="1" applyAlignment="1">
      <alignment vertical="center" wrapText="1"/>
    </xf>
    <xf numFmtId="4" fontId="8" fillId="3" borderId="5" xfId="0" applyNumberFormat="1" applyFont="1" applyFill="1" applyBorder="1" applyAlignment="1">
      <alignment horizontal="right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8" fillId="3" borderId="5" xfId="1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8" fillId="3" borderId="0" xfId="0" quotePrefix="1" applyNumberFormat="1" applyFont="1" applyFill="1" applyBorder="1" applyAlignment="1">
      <alignment horizontal="center" vertical="center" wrapText="1"/>
    </xf>
    <xf numFmtId="0" fontId="8" fillId="3" borderId="0" xfId="0" quotePrefix="1" applyFont="1" applyFill="1" applyBorder="1" applyAlignment="1">
      <alignment vertical="center" wrapText="1"/>
    </xf>
    <xf numFmtId="43" fontId="8" fillId="0" borderId="0" xfId="1" applyFont="1" applyFill="1" applyBorder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43" fontId="9" fillId="0" borderId="0" xfId="0" applyNumberFormat="1" applyFont="1"/>
    <xf numFmtId="0" fontId="9" fillId="0" borderId="0" xfId="0" applyFont="1"/>
    <xf numFmtId="0" fontId="0" fillId="3" borderId="0" xfId="0" quotePrefix="1" applyNumberFormat="1" applyFill="1"/>
    <xf numFmtId="43" fontId="8" fillId="4" borderId="3" xfId="1" applyNumberFormat="1" applyFont="1" applyFill="1" applyBorder="1" applyAlignment="1">
      <alignment vertical="center" wrapText="1"/>
    </xf>
    <xf numFmtId="43" fontId="8" fillId="4" borderId="2" xfId="1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847724</xdr:colOff>
      <xdr:row>0</xdr:row>
      <xdr:rowOff>173340</xdr:rowOff>
    </xdr:from>
    <xdr:to>
      <xdr:col>9</xdr:col>
      <xdr:colOff>723899</xdr:colOff>
      <xdr:row>3</xdr:row>
      <xdr:rowOff>40822</xdr:rowOff>
    </xdr:to>
    <xdr:pic>
      <xdr:nvPicPr>
        <xdr:cNvPr id="3" name="Picture 1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4" y="173340"/>
          <a:ext cx="2009775" cy="53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2"/>
  <sheetViews>
    <sheetView tabSelected="1" zoomScaleNormal="100" workbookViewId="0">
      <selection activeCell="F424" sqref="F424"/>
    </sheetView>
  </sheetViews>
  <sheetFormatPr baseColWidth="10" defaultRowHeight="15" x14ac:dyDescent="0.25"/>
  <cols>
    <col min="1" max="1" width="3.28515625" customWidth="1"/>
    <col min="6" max="6" width="54.28515625" customWidth="1"/>
    <col min="7" max="7" width="13.85546875" customWidth="1"/>
    <col min="8" max="8" width="14" customWidth="1"/>
    <col min="9" max="9" width="20.5703125" customWidth="1"/>
  </cols>
  <sheetData>
    <row r="1" spans="1:10" x14ac:dyDescent="0.25">
      <c r="A1" s="1"/>
      <c r="B1" s="2"/>
      <c r="C1" s="2"/>
      <c r="D1" s="2"/>
      <c r="E1" s="3"/>
      <c r="F1" s="4" t="s">
        <v>0</v>
      </c>
      <c r="G1" s="2"/>
      <c r="H1" s="5"/>
      <c r="I1" s="5"/>
      <c r="J1" s="6"/>
    </row>
    <row r="2" spans="1:10" ht="19.5" x14ac:dyDescent="0.25">
      <c r="B2" s="78" t="s">
        <v>1</v>
      </c>
      <c r="C2" s="78"/>
      <c r="D2" s="78"/>
      <c r="E2" s="78"/>
      <c r="F2" s="78"/>
      <c r="G2" s="78"/>
      <c r="H2" s="78"/>
      <c r="I2" s="78"/>
      <c r="J2" s="78"/>
    </row>
    <row r="3" spans="1:10" ht="19.5" x14ac:dyDescent="0.25">
      <c r="B3" s="78" t="s">
        <v>878</v>
      </c>
      <c r="C3" s="78"/>
      <c r="D3" s="78"/>
      <c r="E3" s="78"/>
      <c r="F3" s="78"/>
      <c r="G3" s="78"/>
      <c r="H3" s="78"/>
      <c r="I3" s="78"/>
      <c r="J3" s="78"/>
    </row>
    <row r="4" spans="1:10" x14ac:dyDescent="0.25">
      <c r="B4" s="7"/>
      <c r="C4" s="7"/>
      <c r="D4" s="8"/>
      <c r="E4" s="8"/>
      <c r="F4" s="9"/>
      <c r="G4" s="8"/>
      <c r="H4" s="10"/>
      <c r="I4" s="10"/>
      <c r="J4" s="11"/>
    </row>
    <row r="5" spans="1:10" s="12" customFormat="1" ht="66.75" customHeight="1" x14ac:dyDescent="0.25">
      <c r="B5" s="14" t="s">
        <v>2</v>
      </c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7" t="s">
        <v>8</v>
      </c>
      <c r="I5" s="18" t="s">
        <v>9</v>
      </c>
      <c r="J5" s="19" t="s">
        <v>10</v>
      </c>
    </row>
    <row r="6" spans="1:10" ht="17.25" x14ac:dyDescent="0.35">
      <c r="B6" s="28">
        <v>44707</v>
      </c>
      <c r="C6" s="28">
        <v>44707</v>
      </c>
      <c r="D6" s="23" t="s">
        <v>11</v>
      </c>
      <c r="E6" s="20" t="s">
        <v>873</v>
      </c>
      <c r="F6" s="21" t="s">
        <v>851</v>
      </c>
      <c r="G6" s="23" t="s">
        <v>14</v>
      </c>
      <c r="H6" s="48">
        <v>3298812.5</v>
      </c>
      <c r="I6" s="49">
        <f t="shared" ref="I6:I49" si="0">+H6*J6</f>
        <v>0</v>
      </c>
      <c r="J6" s="50">
        <v>0</v>
      </c>
    </row>
    <row r="7" spans="1:10" ht="17.25" x14ac:dyDescent="0.25">
      <c r="B7" s="28">
        <v>44400</v>
      </c>
      <c r="C7" s="28">
        <v>44400</v>
      </c>
      <c r="D7" s="23" t="s">
        <v>11</v>
      </c>
      <c r="E7" s="22" t="s">
        <v>12</v>
      </c>
      <c r="F7" s="29" t="s">
        <v>13</v>
      </c>
      <c r="G7" s="23" t="s">
        <v>14</v>
      </c>
      <c r="H7" s="51">
        <v>715</v>
      </c>
      <c r="I7" s="49">
        <f t="shared" si="0"/>
        <v>4290</v>
      </c>
      <c r="J7" s="50">
        <v>6</v>
      </c>
    </row>
    <row r="8" spans="1:10" ht="17.25" x14ac:dyDescent="0.25">
      <c r="B8" s="28">
        <v>43223</v>
      </c>
      <c r="C8" s="28">
        <v>43223</v>
      </c>
      <c r="D8" s="23" t="s">
        <v>11</v>
      </c>
      <c r="E8" s="22" t="s">
        <v>15</v>
      </c>
      <c r="F8" s="29" t="s">
        <v>16</v>
      </c>
      <c r="G8" s="23" t="s">
        <v>14</v>
      </c>
      <c r="H8" s="51">
        <v>905.06</v>
      </c>
      <c r="I8" s="49">
        <f t="shared" si="0"/>
        <v>1810.12</v>
      </c>
      <c r="J8" s="50">
        <v>2</v>
      </c>
    </row>
    <row r="9" spans="1:10" ht="17.25" x14ac:dyDescent="0.25">
      <c r="B9" s="28">
        <v>42502</v>
      </c>
      <c r="C9" s="28">
        <v>42502</v>
      </c>
      <c r="D9" s="23" t="s">
        <v>11</v>
      </c>
      <c r="E9" s="22" t="s">
        <v>17</v>
      </c>
      <c r="F9" s="29" t="s">
        <v>18</v>
      </c>
      <c r="G9" s="23" t="s">
        <v>14</v>
      </c>
      <c r="H9" s="51">
        <v>269.93</v>
      </c>
      <c r="I9" s="49">
        <f t="shared" si="0"/>
        <v>1349.65</v>
      </c>
      <c r="J9" s="50">
        <v>5</v>
      </c>
    </row>
    <row r="10" spans="1:10" ht="17.25" x14ac:dyDescent="0.25">
      <c r="B10" s="28">
        <v>44659</v>
      </c>
      <c r="C10" s="28">
        <v>44659</v>
      </c>
      <c r="D10" s="23" t="s">
        <v>11</v>
      </c>
      <c r="E10" s="22" t="s">
        <v>849</v>
      </c>
      <c r="F10" s="29" t="s">
        <v>850</v>
      </c>
      <c r="G10" s="23" t="s">
        <v>14</v>
      </c>
      <c r="H10" s="48">
        <v>4392.8999999999996</v>
      </c>
      <c r="I10" s="49">
        <f t="shared" si="0"/>
        <v>21964.5</v>
      </c>
      <c r="J10" s="50">
        <v>5</v>
      </c>
    </row>
    <row r="11" spans="1:10" ht="17.25" x14ac:dyDescent="0.25">
      <c r="B11" s="28">
        <v>44362</v>
      </c>
      <c r="C11" s="28">
        <v>44362</v>
      </c>
      <c r="D11" s="23" t="s">
        <v>11</v>
      </c>
      <c r="E11" s="22" t="s">
        <v>19</v>
      </c>
      <c r="F11" s="29" t="s">
        <v>20</v>
      </c>
      <c r="G11" s="23" t="s">
        <v>14</v>
      </c>
      <c r="H11" s="51">
        <v>790.6</v>
      </c>
      <c r="I11" s="49">
        <f t="shared" si="0"/>
        <v>8696.6</v>
      </c>
      <c r="J11" s="50">
        <v>11</v>
      </c>
    </row>
    <row r="12" spans="1:10" ht="34.5" x14ac:dyDescent="0.25">
      <c r="B12" s="28">
        <v>44707</v>
      </c>
      <c r="C12" s="28">
        <v>44707</v>
      </c>
      <c r="D12" s="23" t="s">
        <v>11</v>
      </c>
      <c r="E12" s="22" t="s">
        <v>21</v>
      </c>
      <c r="F12" s="29" t="s">
        <v>22</v>
      </c>
      <c r="G12" s="23" t="s">
        <v>14</v>
      </c>
      <c r="H12" s="51">
        <v>476.74</v>
      </c>
      <c r="I12" s="49">
        <f t="shared" si="0"/>
        <v>0</v>
      </c>
      <c r="J12" s="50">
        <v>0</v>
      </c>
    </row>
    <row r="13" spans="1:10" ht="17.25" x14ac:dyDescent="0.25">
      <c r="B13" s="28">
        <v>44566</v>
      </c>
      <c r="C13" s="28">
        <v>44566</v>
      </c>
      <c r="D13" s="23" t="s">
        <v>11</v>
      </c>
      <c r="E13" s="22" t="s">
        <v>23</v>
      </c>
      <c r="F13" s="29" t="s">
        <v>24</v>
      </c>
      <c r="G13" s="23" t="s">
        <v>14</v>
      </c>
      <c r="H13" s="51">
        <v>155</v>
      </c>
      <c r="I13" s="49">
        <f t="shared" si="0"/>
        <v>4185</v>
      </c>
      <c r="J13" s="50">
        <v>27</v>
      </c>
    </row>
    <row r="14" spans="1:10" ht="17.25" x14ac:dyDescent="0.25">
      <c r="B14" s="28">
        <v>44419</v>
      </c>
      <c r="C14" s="28">
        <v>44419</v>
      </c>
      <c r="D14" s="23" t="s">
        <v>11</v>
      </c>
      <c r="E14" s="22" t="s">
        <v>25</v>
      </c>
      <c r="F14" s="29" t="s">
        <v>26</v>
      </c>
      <c r="G14" s="23" t="s">
        <v>14</v>
      </c>
      <c r="H14" s="51">
        <v>6.75</v>
      </c>
      <c r="I14" s="49">
        <f t="shared" si="0"/>
        <v>72225</v>
      </c>
      <c r="J14" s="50">
        <v>10700</v>
      </c>
    </row>
    <row r="15" spans="1:10" ht="17.25" x14ac:dyDescent="0.25">
      <c r="B15" s="28">
        <v>44720</v>
      </c>
      <c r="C15" s="28">
        <v>44720</v>
      </c>
      <c r="D15" s="23" t="s">
        <v>11</v>
      </c>
      <c r="E15" s="53" t="s">
        <v>879</v>
      </c>
      <c r="F15" s="29" t="s">
        <v>790</v>
      </c>
      <c r="G15" s="23" t="s">
        <v>791</v>
      </c>
      <c r="H15" s="52">
        <v>82.35</v>
      </c>
      <c r="I15" s="49">
        <f t="shared" si="0"/>
        <v>3046.95</v>
      </c>
      <c r="J15" s="50">
        <v>37</v>
      </c>
    </row>
    <row r="16" spans="1:10" ht="17.25" x14ac:dyDescent="0.25">
      <c r="B16" s="28">
        <v>44778</v>
      </c>
      <c r="C16" s="28">
        <v>44778</v>
      </c>
      <c r="D16" s="23" t="s">
        <v>11</v>
      </c>
      <c r="E16" s="23" t="s">
        <v>877</v>
      </c>
      <c r="F16" s="29" t="s">
        <v>869</v>
      </c>
      <c r="G16" s="23" t="s">
        <v>14</v>
      </c>
      <c r="H16" s="48">
        <v>19008.7</v>
      </c>
      <c r="I16" s="49">
        <f t="shared" si="0"/>
        <v>19008.7</v>
      </c>
      <c r="J16" s="50">
        <v>1</v>
      </c>
    </row>
    <row r="17" spans="2:10" ht="17.25" x14ac:dyDescent="0.25">
      <c r="B17" s="28">
        <v>44778</v>
      </c>
      <c r="C17" s="28">
        <v>44778</v>
      </c>
      <c r="D17" s="23" t="s">
        <v>11</v>
      </c>
      <c r="E17" s="23" t="s">
        <v>876</v>
      </c>
      <c r="F17" s="29" t="s">
        <v>842</v>
      </c>
      <c r="G17" s="23" t="s">
        <v>14</v>
      </c>
      <c r="H17" s="48">
        <v>8134.19</v>
      </c>
      <c r="I17" s="49">
        <f t="shared" si="0"/>
        <v>8134.19</v>
      </c>
      <c r="J17" s="50">
        <v>1</v>
      </c>
    </row>
    <row r="18" spans="2:10" ht="17.25" x14ac:dyDescent="0.25">
      <c r="B18" s="28">
        <v>44169</v>
      </c>
      <c r="C18" s="28">
        <v>44169</v>
      </c>
      <c r="D18" s="23" t="s">
        <v>11</v>
      </c>
      <c r="E18" s="22" t="s">
        <v>28</v>
      </c>
      <c r="F18" s="29" t="s">
        <v>29</v>
      </c>
      <c r="G18" s="23" t="s">
        <v>14</v>
      </c>
      <c r="H18" s="51">
        <v>37.76</v>
      </c>
      <c r="I18" s="49">
        <f t="shared" si="0"/>
        <v>113.28</v>
      </c>
      <c r="J18" s="50">
        <v>3</v>
      </c>
    </row>
    <row r="19" spans="2:10" ht="17.25" x14ac:dyDescent="0.25">
      <c r="B19" s="28">
        <v>44593</v>
      </c>
      <c r="C19" s="28">
        <v>44593</v>
      </c>
      <c r="D19" s="23" t="s">
        <v>11</v>
      </c>
      <c r="E19" s="23" t="s">
        <v>30</v>
      </c>
      <c r="F19" s="29" t="s">
        <v>31</v>
      </c>
      <c r="G19" s="23" t="s">
        <v>14</v>
      </c>
      <c r="H19" s="52">
        <v>755.2</v>
      </c>
      <c r="I19" s="49">
        <f t="shared" si="0"/>
        <v>48332.800000000003</v>
      </c>
      <c r="J19" s="50">
        <v>64</v>
      </c>
    </row>
    <row r="20" spans="2:10" ht="17.25" x14ac:dyDescent="0.25">
      <c r="B20" s="28">
        <v>44566</v>
      </c>
      <c r="C20" s="28">
        <v>44566</v>
      </c>
      <c r="D20" s="23" t="s">
        <v>11</v>
      </c>
      <c r="E20" s="22" t="s">
        <v>32</v>
      </c>
      <c r="F20" s="29" t="s">
        <v>33</v>
      </c>
      <c r="G20" s="23" t="s">
        <v>14</v>
      </c>
      <c r="H20" s="51">
        <v>82.54</v>
      </c>
      <c r="I20" s="49">
        <f t="shared" si="0"/>
        <v>10069.880000000001</v>
      </c>
      <c r="J20" s="50">
        <v>122</v>
      </c>
    </row>
    <row r="21" spans="2:10" ht="20.25" customHeight="1" x14ac:dyDescent="0.25">
      <c r="B21" s="28">
        <v>44215</v>
      </c>
      <c r="C21" s="28">
        <v>44215</v>
      </c>
      <c r="D21" s="23" t="s">
        <v>11</v>
      </c>
      <c r="E21" s="22" t="s">
        <v>34</v>
      </c>
      <c r="F21" s="29" t="s">
        <v>35</v>
      </c>
      <c r="G21" s="23" t="s">
        <v>14</v>
      </c>
      <c r="H21" s="51">
        <v>159.30000000000001</v>
      </c>
      <c r="I21" s="49">
        <f t="shared" si="0"/>
        <v>159.30000000000001</v>
      </c>
      <c r="J21" s="50">
        <v>1</v>
      </c>
    </row>
    <row r="22" spans="2:10" ht="17.25" x14ac:dyDescent="0.25">
      <c r="B22" s="28">
        <v>44362</v>
      </c>
      <c r="C22" s="28">
        <v>44362</v>
      </c>
      <c r="D22" s="23" t="s">
        <v>11</v>
      </c>
      <c r="E22" s="22" t="s">
        <v>36</v>
      </c>
      <c r="F22" s="29" t="s">
        <v>37</v>
      </c>
      <c r="G22" s="23" t="s">
        <v>14</v>
      </c>
      <c r="H22" s="51">
        <v>1781.8</v>
      </c>
      <c r="I22" s="49">
        <f t="shared" si="0"/>
        <v>44545</v>
      </c>
      <c r="J22" s="50">
        <v>25</v>
      </c>
    </row>
    <row r="23" spans="2:10" ht="17.25" x14ac:dyDescent="0.25">
      <c r="B23" s="28">
        <v>43418</v>
      </c>
      <c r="C23" s="28">
        <v>43418</v>
      </c>
      <c r="D23" s="23" t="s">
        <v>11</v>
      </c>
      <c r="E23" s="22" t="s">
        <v>38</v>
      </c>
      <c r="F23" s="29" t="s">
        <v>39</v>
      </c>
      <c r="G23" s="23" t="s">
        <v>14</v>
      </c>
      <c r="H23" s="51">
        <v>231</v>
      </c>
      <c r="I23" s="49">
        <f t="shared" si="0"/>
        <v>25872</v>
      </c>
      <c r="J23" s="50">
        <v>112</v>
      </c>
    </row>
    <row r="24" spans="2:10" ht="17.25" x14ac:dyDescent="0.25">
      <c r="B24" s="28">
        <v>42935</v>
      </c>
      <c r="C24" s="28">
        <v>42935</v>
      </c>
      <c r="D24" s="23" t="s">
        <v>11</v>
      </c>
      <c r="E24" s="22" t="s">
        <v>40</v>
      </c>
      <c r="F24" s="54" t="s">
        <v>41</v>
      </c>
      <c r="G24" s="23" t="s">
        <v>14</v>
      </c>
      <c r="H24" s="51">
        <v>194.01</v>
      </c>
      <c r="I24" s="49">
        <f t="shared" si="0"/>
        <v>9312.48</v>
      </c>
      <c r="J24" s="50">
        <v>48</v>
      </c>
    </row>
    <row r="25" spans="2:10" ht="17.25" x14ac:dyDescent="0.35">
      <c r="B25" s="28">
        <v>43479</v>
      </c>
      <c r="C25" s="28">
        <v>43479</v>
      </c>
      <c r="D25" s="23" t="s">
        <v>11</v>
      </c>
      <c r="E25" s="20" t="s">
        <v>775</v>
      </c>
      <c r="F25" s="26" t="s">
        <v>776</v>
      </c>
      <c r="G25" s="23" t="s">
        <v>14</v>
      </c>
      <c r="H25" s="52">
        <v>2628</v>
      </c>
      <c r="I25" s="49">
        <f t="shared" si="0"/>
        <v>5256</v>
      </c>
      <c r="J25" s="50">
        <v>2</v>
      </c>
    </row>
    <row r="26" spans="2:10" ht="17.25" x14ac:dyDescent="0.25">
      <c r="B26" s="28">
        <v>44712</v>
      </c>
      <c r="C26" s="28">
        <v>44712</v>
      </c>
      <c r="D26" s="23" t="s">
        <v>11</v>
      </c>
      <c r="E26" s="22" t="s">
        <v>42</v>
      </c>
      <c r="F26" s="29" t="s">
        <v>43</v>
      </c>
      <c r="G26" s="23" t="s">
        <v>14</v>
      </c>
      <c r="H26" s="51">
        <v>165.67</v>
      </c>
      <c r="I26" s="49">
        <f t="shared" si="0"/>
        <v>497.01</v>
      </c>
      <c r="J26" s="50">
        <v>3</v>
      </c>
    </row>
    <row r="27" spans="2:10" ht="34.5" x14ac:dyDescent="0.25">
      <c r="B27" s="28">
        <v>44712</v>
      </c>
      <c r="C27" s="28">
        <v>44712</v>
      </c>
      <c r="D27" s="23" t="s">
        <v>11</v>
      </c>
      <c r="E27" s="22" t="s">
        <v>44</v>
      </c>
      <c r="F27" s="29" t="s">
        <v>45</v>
      </c>
      <c r="G27" s="23" t="s">
        <v>14</v>
      </c>
      <c r="H27" s="51">
        <v>142.19999999999999</v>
      </c>
      <c r="I27" s="49">
        <f t="shared" si="0"/>
        <v>284.39999999999998</v>
      </c>
      <c r="J27" s="50">
        <v>2</v>
      </c>
    </row>
    <row r="28" spans="2:10" ht="17.25" x14ac:dyDescent="0.25">
      <c r="B28" s="28">
        <v>44707</v>
      </c>
      <c r="C28" s="28">
        <v>44707</v>
      </c>
      <c r="D28" s="23" t="s">
        <v>11</v>
      </c>
      <c r="E28" s="22" t="s">
        <v>46</v>
      </c>
      <c r="F28" s="29" t="s">
        <v>47</v>
      </c>
      <c r="G28" s="23" t="s">
        <v>14</v>
      </c>
      <c r="H28" s="51">
        <v>22.42</v>
      </c>
      <c r="I28" s="49">
        <f t="shared" si="0"/>
        <v>18518.920000000002</v>
      </c>
      <c r="J28" s="50">
        <v>826</v>
      </c>
    </row>
    <row r="29" spans="2:10" ht="17.25" x14ac:dyDescent="0.25">
      <c r="B29" s="28">
        <v>44244</v>
      </c>
      <c r="C29" s="28">
        <v>44244</v>
      </c>
      <c r="D29" s="23" t="s">
        <v>11</v>
      </c>
      <c r="E29" s="22" t="s">
        <v>48</v>
      </c>
      <c r="F29" s="29" t="s">
        <v>49</v>
      </c>
      <c r="G29" s="23" t="s">
        <v>14</v>
      </c>
      <c r="H29" s="51">
        <v>92</v>
      </c>
      <c r="I29" s="49">
        <f t="shared" si="0"/>
        <v>3404</v>
      </c>
      <c r="J29" s="50">
        <v>37</v>
      </c>
    </row>
    <row r="30" spans="2:10" ht="17.25" x14ac:dyDescent="0.25">
      <c r="B30" s="28">
        <v>44526</v>
      </c>
      <c r="C30" s="28">
        <v>44526</v>
      </c>
      <c r="D30" s="23" t="s">
        <v>11</v>
      </c>
      <c r="E30" s="24" t="s">
        <v>800</v>
      </c>
      <c r="F30" s="26" t="s">
        <v>801</v>
      </c>
      <c r="G30" s="23" t="s">
        <v>14</v>
      </c>
      <c r="H30" s="52">
        <v>3.13</v>
      </c>
      <c r="I30" s="49">
        <f t="shared" si="0"/>
        <v>25040</v>
      </c>
      <c r="J30" s="50">
        <v>8000</v>
      </c>
    </row>
    <row r="31" spans="2:10" ht="17.25" x14ac:dyDescent="0.25">
      <c r="B31" s="28">
        <v>43146</v>
      </c>
      <c r="C31" s="28">
        <v>43146</v>
      </c>
      <c r="D31" s="23" t="s">
        <v>11</v>
      </c>
      <c r="E31" s="22" t="s">
        <v>50</v>
      </c>
      <c r="F31" s="29" t="s">
        <v>51</v>
      </c>
      <c r="G31" s="23" t="s">
        <v>14</v>
      </c>
      <c r="H31" s="51">
        <v>413</v>
      </c>
      <c r="I31" s="49">
        <f t="shared" si="0"/>
        <v>9086</v>
      </c>
      <c r="J31" s="50">
        <v>22</v>
      </c>
    </row>
    <row r="32" spans="2:10" ht="17.25" x14ac:dyDescent="0.25">
      <c r="B32" s="28">
        <v>44041</v>
      </c>
      <c r="C32" s="28">
        <v>44041</v>
      </c>
      <c r="D32" s="23" t="s">
        <v>11</v>
      </c>
      <c r="E32" s="22" t="s">
        <v>880</v>
      </c>
      <c r="F32" s="29" t="s">
        <v>881</v>
      </c>
      <c r="G32" s="23" t="s">
        <v>14</v>
      </c>
      <c r="H32" s="51">
        <v>3304</v>
      </c>
      <c r="I32" s="49">
        <f t="shared" si="0"/>
        <v>3304</v>
      </c>
      <c r="J32" s="50">
        <v>1</v>
      </c>
    </row>
    <row r="33" spans="2:10" ht="17.25" x14ac:dyDescent="0.25">
      <c r="B33" s="28">
        <v>44334</v>
      </c>
      <c r="C33" s="28">
        <v>44334</v>
      </c>
      <c r="D33" s="23" t="s">
        <v>11</v>
      </c>
      <c r="E33" s="23" t="s">
        <v>813</v>
      </c>
      <c r="F33" s="29" t="s">
        <v>814</v>
      </c>
      <c r="G33" s="23" t="s">
        <v>14</v>
      </c>
      <c r="H33" s="52">
        <v>2065</v>
      </c>
      <c r="I33" s="49">
        <f t="shared" si="0"/>
        <v>39235</v>
      </c>
      <c r="J33" s="50">
        <v>19</v>
      </c>
    </row>
    <row r="34" spans="2:10" ht="17.25" x14ac:dyDescent="0.25">
      <c r="B34" s="28">
        <v>44041</v>
      </c>
      <c r="C34" s="28">
        <v>44041</v>
      </c>
      <c r="D34" s="23" t="s">
        <v>11</v>
      </c>
      <c r="E34" s="24" t="s">
        <v>870</v>
      </c>
      <c r="F34" s="26" t="s">
        <v>882</v>
      </c>
      <c r="G34" s="23" t="s">
        <v>14</v>
      </c>
      <c r="H34" s="52">
        <v>2065</v>
      </c>
      <c r="I34" s="49">
        <f t="shared" si="0"/>
        <v>6195</v>
      </c>
      <c r="J34" s="50">
        <v>3</v>
      </c>
    </row>
    <row r="35" spans="2:10" ht="17.25" x14ac:dyDescent="0.25">
      <c r="B35" s="28">
        <v>43146</v>
      </c>
      <c r="C35" s="28">
        <v>43146</v>
      </c>
      <c r="D35" s="23" t="s">
        <v>11</v>
      </c>
      <c r="E35" s="22" t="s">
        <v>52</v>
      </c>
      <c r="F35" s="54" t="s">
        <v>53</v>
      </c>
      <c r="G35" s="23" t="s">
        <v>14</v>
      </c>
      <c r="H35" s="51">
        <v>236</v>
      </c>
      <c r="I35" s="49">
        <f t="shared" si="0"/>
        <v>4012</v>
      </c>
      <c r="J35" s="50">
        <v>17</v>
      </c>
    </row>
    <row r="36" spans="2:10" ht="34.5" x14ac:dyDescent="0.25">
      <c r="B36" s="28">
        <v>43167</v>
      </c>
      <c r="C36" s="28">
        <v>43167</v>
      </c>
      <c r="D36" s="23" t="s">
        <v>11</v>
      </c>
      <c r="E36" s="22" t="s">
        <v>54</v>
      </c>
      <c r="F36" s="29" t="s">
        <v>55</v>
      </c>
      <c r="G36" s="23" t="s">
        <v>14</v>
      </c>
      <c r="H36" s="51">
        <v>7.08</v>
      </c>
      <c r="I36" s="49">
        <f t="shared" si="0"/>
        <v>21240</v>
      </c>
      <c r="J36" s="50">
        <v>3000</v>
      </c>
    </row>
    <row r="37" spans="2:10" ht="17.25" x14ac:dyDescent="0.25">
      <c r="B37" s="28">
        <v>40550</v>
      </c>
      <c r="C37" s="28">
        <v>40550</v>
      </c>
      <c r="D37" s="23" t="s">
        <v>11</v>
      </c>
      <c r="E37" s="22" t="s">
        <v>56</v>
      </c>
      <c r="F37" s="29" t="s">
        <v>57</v>
      </c>
      <c r="G37" s="23" t="s">
        <v>14</v>
      </c>
      <c r="H37" s="51">
        <v>1084.97</v>
      </c>
      <c r="I37" s="49">
        <f t="shared" si="0"/>
        <v>3254.91</v>
      </c>
      <c r="J37" s="50">
        <v>3</v>
      </c>
    </row>
    <row r="38" spans="2:10" ht="34.5" x14ac:dyDescent="0.25">
      <c r="B38" s="28">
        <v>44721</v>
      </c>
      <c r="C38" s="28">
        <v>44721</v>
      </c>
      <c r="D38" s="23" t="s">
        <v>11</v>
      </c>
      <c r="E38" s="22" t="s">
        <v>58</v>
      </c>
      <c r="F38" s="29" t="s">
        <v>59</v>
      </c>
      <c r="G38" s="23" t="s">
        <v>14</v>
      </c>
      <c r="H38" s="51">
        <v>690.3</v>
      </c>
      <c r="I38" s="49">
        <f t="shared" si="0"/>
        <v>513583.19999999995</v>
      </c>
      <c r="J38" s="50">
        <v>744</v>
      </c>
    </row>
    <row r="39" spans="2:10" ht="34.5" x14ac:dyDescent="0.25">
      <c r="B39" s="28">
        <v>44721</v>
      </c>
      <c r="C39" s="28">
        <v>44721</v>
      </c>
      <c r="D39" s="23" t="s">
        <v>11</v>
      </c>
      <c r="E39" s="22" t="s">
        <v>60</v>
      </c>
      <c r="F39" s="29" t="s">
        <v>61</v>
      </c>
      <c r="G39" s="23" t="s">
        <v>14</v>
      </c>
      <c r="H39" s="51">
        <v>690.3</v>
      </c>
      <c r="I39" s="49">
        <f t="shared" si="0"/>
        <v>494945.1</v>
      </c>
      <c r="J39" s="50">
        <v>717</v>
      </c>
    </row>
    <row r="40" spans="2:10" ht="34.5" x14ac:dyDescent="0.25">
      <c r="B40" s="28">
        <v>44721</v>
      </c>
      <c r="C40" s="28">
        <v>44721</v>
      </c>
      <c r="D40" s="23" t="s">
        <v>11</v>
      </c>
      <c r="E40" s="24" t="s">
        <v>830</v>
      </c>
      <c r="F40" s="25" t="s">
        <v>831</v>
      </c>
      <c r="G40" s="23" t="s">
        <v>14</v>
      </c>
      <c r="H40" s="48">
        <v>690.3</v>
      </c>
      <c r="I40" s="49">
        <f t="shared" si="0"/>
        <v>269217</v>
      </c>
      <c r="J40" s="50">
        <v>390</v>
      </c>
    </row>
    <row r="41" spans="2:10" ht="34.5" x14ac:dyDescent="0.25">
      <c r="B41" s="28">
        <v>44684</v>
      </c>
      <c r="C41" s="28">
        <v>44684</v>
      </c>
      <c r="D41" s="23" t="s">
        <v>11</v>
      </c>
      <c r="E41" s="22" t="s">
        <v>62</v>
      </c>
      <c r="F41" s="29" t="s">
        <v>63</v>
      </c>
      <c r="G41" s="23" t="s">
        <v>14</v>
      </c>
      <c r="H41" s="51">
        <v>690.3</v>
      </c>
      <c r="I41" s="49">
        <f t="shared" si="0"/>
        <v>320989.5</v>
      </c>
      <c r="J41" s="50">
        <v>465</v>
      </c>
    </row>
    <row r="42" spans="2:10" ht="17.25" x14ac:dyDescent="0.25">
      <c r="B42" s="28">
        <v>44448</v>
      </c>
      <c r="C42" s="28">
        <v>44448</v>
      </c>
      <c r="D42" s="23" t="s">
        <v>11</v>
      </c>
      <c r="E42" s="24" t="s">
        <v>64</v>
      </c>
      <c r="F42" s="26" t="s">
        <v>65</v>
      </c>
      <c r="G42" s="23" t="s">
        <v>14</v>
      </c>
      <c r="H42" s="52">
        <v>380</v>
      </c>
      <c r="I42" s="49">
        <f t="shared" si="0"/>
        <v>6080</v>
      </c>
      <c r="J42" s="50">
        <v>16</v>
      </c>
    </row>
    <row r="43" spans="2:10" ht="34.5" x14ac:dyDescent="0.25">
      <c r="B43" s="28">
        <v>44721</v>
      </c>
      <c r="C43" s="28">
        <v>44721</v>
      </c>
      <c r="D43" s="23" t="s">
        <v>11</v>
      </c>
      <c r="E43" s="24" t="s">
        <v>832</v>
      </c>
      <c r="F43" s="25" t="s">
        <v>833</v>
      </c>
      <c r="G43" s="23" t="s">
        <v>14</v>
      </c>
      <c r="H43" s="48">
        <v>690.3</v>
      </c>
      <c r="I43" s="49">
        <f t="shared" si="0"/>
        <v>167742.9</v>
      </c>
      <c r="J43" s="50">
        <v>243</v>
      </c>
    </row>
    <row r="44" spans="2:10" ht="34.5" x14ac:dyDescent="0.25">
      <c r="B44" s="28">
        <v>44684</v>
      </c>
      <c r="C44" s="28">
        <v>44684</v>
      </c>
      <c r="D44" s="23" t="s">
        <v>11</v>
      </c>
      <c r="E44" s="24" t="s">
        <v>834</v>
      </c>
      <c r="F44" s="25" t="s">
        <v>835</v>
      </c>
      <c r="G44" s="23" t="s">
        <v>14</v>
      </c>
      <c r="H44" s="48">
        <v>690.3</v>
      </c>
      <c r="I44" s="49">
        <f t="shared" si="0"/>
        <v>43488.899999999994</v>
      </c>
      <c r="J44" s="50">
        <v>63</v>
      </c>
    </row>
    <row r="45" spans="2:10" ht="17.25" x14ac:dyDescent="0.25">
      <c r="B45" s="28">
        <v>43240</v>
      </c>
      <c r="C45" s="28">
        <v>43240</v>
      </c>
      <c r="D45" s="23" t="s">
        <v>11</v>
      </c>
      <c r="E45" s="23" t="s">
        <v>777</v>
      </c>
      <c r="F45" s="29" t="s">
        <v>778</v>
      </c>
      <c r="G45" s="23" t="s">
        <v>14</v>
      </c>
      <c r="H45" s="52">
        <v>2600</v>
      </c>
      <c r="I45" s="49">
        <f t="shared" si="0"/>
        <v>2600</v>
      </c>
      <c r="J45" s="50">
        <v>1</v>
      </c>
    </row>
    <row r="46" spans="2:10" ht="17.25" x14ac:dyDescent="0.25">
      <c r="B46" s="28">
        <v>43705</v>
      </c>
      <c r="C46" s="28">
        <v>43705</v>
      </c>
      <c r="D46" s="23" t="s">
        <v>11</v>
      </c>
      <c r="E46" s="22" t="s">
        <v>66</v>
      </c>
      <c r="F46" s="29" t="s">
        <v>67</v>
      </c>
      <c r="G46" s="23" t="s">
        <v>14</v>
      </c>
      <c r="H46" s="51">
        <v>21.23</v>
      </c>
      <c r="I46" s="49">
        <f t="shared" si="0"/>
        <v>84.92</v>
      </c>
      <c r="J46" s="50">
        <v>4</v>
      </c>
    </row>
    <row r="47" spans="2:10" ht="17.25" x14ac:dyDescent="0.25">
      <c r="B47" s="28">
        <v>44580</v>
      </c>
      <c r="C47" s="28">
        <v>44580</v>
      </c>
      <c r="D47" s="23" t="s">
        <v>11</v>
      </c>
      <c r="E47" s="22" t="s">
        <v>68</v>
      </c>
      <c r="F47" s="29" t="s">
        <v>69</v>
      </c>
      <c r="G47" s="23" t="s">
        <v>14</v>
      </c>
      <c r="H47" s="51">
        <v>678.5</v>
      </c>
      <c r="I47" s="49">
        <f t="shared" si="0"/>
        <v>6106.5</v>
      </c>
      <c r="J47" s="50">
        <v>9</v>
      </c>
    </row>
    <row r="48" spans="2:10" ht="17.25" x14ac:dyDescent="0.25">
      <c r="B48" s="28">
        <v>44701</v>
      </c>
      <c r="C48" s="28">
        <v>44701</v>
      </c>
      <c r="D48" s="23" t="s">
        <v>11</v>
      </c>
      <c r="E48" s="24" t="s">
        <v>753</v>
      </c>
      <c r="F48" s="26" t="s">
        <v>754</v>
      </c>
      <c r="G48" s="23" t="s">
        <v>752</v>
      </c>
      <c r="H48" s="52">
        <v>3610</v>
      </c>
      <c r="I48" s="49">
        <f t="shared" si="0"/>
        <v>7220</v>
      </c>
      <c r="J48" s="50">
        <v>2</v>
      </c>
    </row>
    <row r="49" spans="2:10" ht="17.25" x14ac:dyDescent="0.25">
      <c r="B49" s="28">
        <v>44000</v>
      </c>
      <c r="C49" s="28">
        <v>44000</v>
      </c>
      <c r="D49" s="23" t="s">
        <v>11</v>
      </c>
      <c r="E49" s="23" t="s">
        <v>779</v>
      </c>
      <c r="F49" s="29" t="s">
        <v>780</v>
      </c>
      <c r="G49" s="23" t="s">
        <v>14</v>
      </c>
      <c r="H49" s="52">
        <v>303.26</v>
      </c>
      <c r="I49" s="49">
        <f t="shared" si="0"/>
        <v>123730.08</v>
      </c>
      <c r="J49" s="50">
        <v>408</v>
      </c>
    </row>
    <row r="50" spans="2:10" ht="17.25" x14ac:dyDescent="0.25">
      <c r="B50" s="28">
        <v>43374</v>
      </c>
      <c r="C50" s="28">
        <v>43374</v>
      </c>
      <c r="D50" s="23" t="s">
        <v>11</v>
      </c>
      <c r="E50" s="22" t="s">
        <v>70</v>
      </c>
      <c r="F50" s="29" t="s">
        <v>71</v>
      </c>
      <c r="G50" s="23" t="s">
        <v>14</v>
      </c>
      <c r="H50" s="51">
        <v>18.77</v>
      </c>
      <c r="I50" s="49">
        <f t="shared" ref="I50:I90" si="1">+H50*J50</f>
        <v>9385</v>
      </c>
      <c r="J50" s="50">
        <v>500</v>
      </c>
    </row>
    <row r="51" spans="2:10" ht="17.25" x14ac:dyDescent="0.25">
      <c r="B51" s="28">
        <v>44566</v>
      </c>
      <c r="C51" s="28">
        <v>44566</v>
      </c>
      <c r="D51" s="23" t="s">
        <v>11</v>
      </c>
      <c r="E51" s="22" t="s">
        <v>72</v>
      </c>
      <c r="F51" s="29" t="s">
        <v>73</v>
      </c>
      <c r="G51" s="23" t="s">
        <v>14</v>
      </c>
      <c r="H51" s="51">
        <v>15.28</v>
      </c>
      <c r="I51" s="49">
        <f t="shared" si="1"/>
        <v>5363.28</v>
      </c>
      <c r="J51" s="50">
        <v>351</v>
      </c>
    </row>
    <row r="52" spans="2:10" ht="17.25" x14ac:dyDescent="0.25">
      <c r="B52" s="28">
        <v>42597</v>
      </c>
      <c r="C52" s="28">
        <v>42597</v>
      </c>
      <c r="D52" s="23" t="s">
        <v>11</v>
      </c>
      <c r="E52" s="22" t="s">
        <v>74</v>
      </c>
      <c r="F52" s="29" t="s">
        <v>75</v>
      </c>
      <c r="G52" s="23" t="s">
        <v>14</v>
      </c>
      <c r="H52" s="51">
        <v>796.5</v>
      </c>
      <c r="I52" s="49">
        <f t="shared" si="1"/>
        <v>142573.5</v>
      </c>
      <c r="J52" s="50">
        <v>179</v>
      </c>
    </row>
    <row r="53" spans="2:10" ht="17.25" x14ac:dyDescent="0.25">
      <c r="B53" s="28">
        <v>43197</v>
      </c>
      <c r="C53" s="28">
        <v>43197</v>
      </c>
      <c r="D53" s="23" t="s">
        <v>11</v>
      </c>
      <c r="E53" s="22" t="s">
        <v>76</v>
      </c>
      <c r="F53" s="29" t="s">
        <v>77</v>
      </c>
      <c r="G53" s="23" t="s">
        <v>14</v>
      </c>
      <c r="H53" s="51">
        <v>55.8</v>
      </c>
      <c r="I53" s="49">
        <f t="shared" si="1"/>
        <v>334.79999999999995</v>
      </c>
      <c r="J53" s="50">
        <v>6</v>
      </c>
    </row>
    <row r="54" spans="2:10" ht="17.25" x14ac:dyDescent="0.25">
      <c r="B54" s="28">
        <v>44720</v>
      </c>
      <c r="C54" s="28">
        <v>44720</v>
      </c>
      <c r="D54" s="23" t="s">
        <v>11</v>
      </c>
      <c r="E54" s="22" t="s">
        <v>78</v>
      </c>
      <c r="F54" s="29" t="s">
        <v>79</v>
      </c>
      <c r="G54" s="23" t="s">
        <v>14</v>
      </c>
      <c r="H54" s="51">
        <v>263.32</v>
      </c>
      <c r="I54" s="49">
        <f t="shared" si="1"/>
        <v>273852.79999999999</v>
      </c>
      <c r="J54" s="50">
        <v>1040</v>
      </c>
    </row>
    <row r="55" spans="2:10" ht="34.5" x14ac:dyDescent="0.25">
      <c r="B55" s="28">
        <v>44412</v>
      </c>
      <c r="C55" s="28">
        <v>44412</v>
      </c>
      <c r="D55" s="23" t="s">
        <v>11</v>
      </c>
      <c r="E55" s="22" t="s">
        <v>80</v>
      </c>
      <c r="F55" s="29" t="s">
        <v>81</v>
      </c>
      <c r="G55" s="23" t="s">
        <v>14</v>
      </c>
      <c r="H55" s="51">
        <v>270</v>
      </c>
      <c r="I55" s="49">
        <f t="shared" si="1"/>
        <v>25920</v>
      </c>
      <c r="J55" s="50">
        <v>96</v>
      </c>
    </row>
    <row r="56" spans="2:10" ht="17.25" x14ac:dyDescent="0.25">
      <c r="B56" s="28">
        <v>44624</v>
      </c>
      <c r="C56" s="28">
        <v>44624</v>
      </c>
      <c r="D56" s="23" t="s">
        <v>11</v>
      </c>
      <c r="E56" s="22" t="s">
        <v>859</v>
      </c>
      <c r="F56" s="29" t="s">
        <v>883</v>
      </c>
      <c r="G56" s="23" t="s">
        <v>14</v>
      </c>
      <c r="H56" s="51">
        <v>548.70000000000005</v>
      </c>
      <c r="I56" s="49">
        <f t="shared" si="1"/>
        <v>4389.6000000000004</v>
      </c>
      <c r="J56" s="50">
        <v>8</v>
      </c>
    </row>
    <row r="57" spans="2:10" ht="17.25" x14ac:dyDescent="0.25">
      <c r="B57" s="28">
        <v>41621</v>
      </c>
      <c r="C57" s="28">
        <v>41621</v>
      </c>
      <c r="D57" s="23" t="s">
        <v>11</v>
      </c>
      <c r="E57" s="22" t="s">
        <v>82</v>
      </c>
      <c r="F57" s="29" t="s">
        <v>83</v>
      </c>
      <c r="G57" s="23" t="s">
        <v>14</v>
      </c>
      <c r="H57" s="51">
        <v>460.2</v>
      </c>
      <c r="I57" s="49">
        <f t="shared" si="1"/>
        <v>460.2</v>
      </c>
      <c r="J57" s="50">
        <v>1</v>
      </c>
    </row>
    <row r="58" spans="2:10" ht="17.25" x14ac:dyDescent="0.25">
      <c r="B58" s="28">
        <v>43132</v>
      </c>
      <c r="C58" s="28">
        <v>43132</v>
      </c>
      <c r="D58" s="23" t="s">
        <v>11</v>
      </c>
      <c r="E58" s="22" t="s">
        <v>84</v>
      </c>
      <c r="F58" s="29" t="s">
        <v>884</v>
      </c>
      <c r="G58" s="23" t="s">
        <v>14</v>
      </c>
      <c r="H58" s="51">
        <v>430.7</v>
      </c>
      <c r="I58" s="49">
        <f t="shared" si="1"/>
        <v>58575.199999999997</v>
      </c>
      <c r="J58" s="50">
        <v>136</v>
      </c>
    </row>
    <row r="59" spans="2:10" ht="17.25" x14ac:dyDescent="0.25">
      <c r="B59" s="28">
        <v>44778</v>
      </c>
      <c r="C59" s="28">
        <v>44778</v>
      </c>
      <c r="D59" s="23" t="s">
        <v>11</v>
      </c>
      <c r="E59" s="22" t="s">
        <v>885</v>
      </c>
      <c r="F59" s="29" t="s">
        <v>886</v>
      </c>
      <c r="G59" s="23" t="s">
        <v>14</v>
      </c>
      <c r="H59" s="51">
        <v>1000</v>
      </c>
      <c r="I59" s="49">
        <f t="shared" si="1"/>
        <v>1000</v>
      </c>
      <c r="J59" s="50">
        <v>1</v>
      </c>
    </row>
    <row r="60" spans="2:10" ht="17.25" x14ac:dyDescent="0.25">
      <c r="B60" s="28">
        <v>44624</v>
      </c>
      <c r="C60" s="28">
        <v>44624</v>
      </c>
      <c r="D60" s="23" t="s">
        <v>11</v>
      </c>
      <c r="E60" s="22" t="s">
        <v>85</v>
      </c>
      <c r="F60" s="29" t="s">
        <v>887</v>
      </c>
      <c r="G60" s="23" t="s">
        <v>14</v>
      </c>
      <c r="H60" s="48">
        <v>531</v>
      </c>
      <c r="I60" s="49">
        <f t="shared" si="1"/>
        <v>36639</v>
      </c>
      <c r="J60" s="50">
        <v>69</v>
      </c>
    </row>
    <row r="61" spans="2:10" ht="17.25" x14ac:dyDescent="0.35">
      <c r="B61" s="28">
        <v>44711</v>
      </c>
      <c r="C61" s="28">
        <v>44711</v>
      </c>
      <c r="D61" s="23" t="s">
        <v>11</v>
      </c>
      <c r="E61" s="20" t="s">
        <v>855</v>
      </c>
      <c r="F61" s="21" t="s">
        <v>856</v>
      </c>
      <c r="G61" s="23" t="s">
        <v>14</v>
      </c>
      <c r="H61" s="48">
        <v>590</v>
      </c>
      <c r="I61" s="49">
        <f t="shared" si="1"/>
        <v>2950</v>
      </c>
      <c r="J61" s="50">
        <v>5</v>
      </c>
    </row>
    <row r="62" spans="2:10" ht="17.25" x14ac:dyDescent="0.25">
      <c r="B62" s="28">
        <v>44624</v>
      </c>
      <c r="C62" s="28">
        <v>44624</v>
      </c>
      <c r="D62" s="23" t="s">
        <v>11</v>
      </c>
      <c r="E62" s="24" t="s">
        <v>86</v>
      </c>
      <c r="F62" s="26" t="s">
        <v>763</v>
      </c>
      <c r="G62" s="23" t="s">
        <v>14</v>
      </c>
      <c r="H62" s="52">
        <v>548.70000000000005</v>
      </c>
      <c r="I62" s="49">
        <f t="shared" si="1"/>
        <v>30178.500000000004</v>
      </c>
      <c r="J62" s="50">
        <v>55</v>
      </c>
    </row>
    <row r="63" spans="2:10" ht="17.25" x14ac:dyDescent="0.25">
      <c r="B63" s="28">
        <v>44624</v>
      </c>
      <c r="C63" s="28">
        <v>44624</v>
      </c>
      <c r="D63" s="23" t="s">
        <v>11</v>
      </c>
      <c r="E63" s="24" t="s">
        <v>761</v>
      </c>
      <c r="F63" s="26" t="s">
        <v>762</v>
      </c>
      <c r="G63" s="23" t="s">
        <v>14</v>
      </c>
      <c r="H63" s="52">
        <v>590</v>
      </c>
      <c r="I63" s="49">
        <f t="shared" si="1"/>
        <v>5900</v>
      </c>
      <c r="J63" s="50">
        <v>10</v>
      </c>
    </row>
    <row r="64" spans="2:10" ht="17.25" x14ac:dyDescent="0.25">
      <c r="B64" s="28">
        <v>44742</v>
      </c>
      <c r="C64" s="28">
        <v>44742</v>
      </c>
      <c r="D64" s="23" t="s">
        <v>11</v>
      </c>
      <c r="E64" s="22" t="s">
        <v>87</v>
      </c>
      <c r="F64" s="29" t="s">
        <v>88</v>
      </c>
      <c r="G64" s="23" t="s">
        <v>14</v>
      </c>
      <c r="H64" s="51">
        <v>507.4</v>
      </c>
      <c r="I64" s="49">
        <f t="shared" si="1"/>
        <v>1014.8</v>
      </c>
      <c r="J64" s="50">
        <v>2</v>
      </c>
    </row>
    <row r="65" spans="2:10" ht="17.25" x14ac:dyDescent="0.25">
      <c r="B65" s="28">
        <v>44580</v>
      </c>
      <c r="C65" s="28">
        <v>44580</v>
      </c>
      <c r="D65" s="23" t="s">
        <v>11</v>
      </c>
      <c r="E65" s="24" t="s">
        <v>765</v>
      </c>
      <c r="F65" s="26" t="s">
        <v>766</v>
      </c>
      <c r="G65" s="23" t="s">
        <v>14</v>
      </c>
      <c r="H65" s="52">
        <v>767</v>
      </c>
      <c r="I65" s="49">
        <f t="shared" si="1"/>
        <v>11505</v>
      </c>
      <c r="J65" s="50">
        <v>15</v>
      </c>
    </row>
    <row r="66" spans="2:10" ht="17.25" x14ac:dyDescent="0.25">
      <c r="B66" s="28">
        <v>44707</v>
      </c>
      <c r="C66" s="28">
        <v>44707</v>
      </c>
      <c r="D66" s="23" t="s">
        <v>11</v>
      </c>
      <c r="E66" s="22" t="s">
        <v>89</v>
      </c>
      <c r="F66" s="29" t="s">
        <v>90</v>
      </c>
      <c r="G66" s="23" t="s">
        <v>14</v>
      </c>
      <c r="H66" s="51">
        <v>299.94</v>
      </c>
      <c r="I66" s="49">
        <f t="shared" si="1"/>
        <v>22795.439999999999</v>
      </c>
      <c r="J66" s="50">
        <v>76</v>
      </c>
    </row>
    <row r="67" spans="2:10" ht="17.25" x14ac:dyDescent="0.25">
      <c r="B67" s="28">
        <v>44244</v>
      </c>
      <c r="C67" s="28">
        <v>44244</v>
      </c>
      <c r="D67" s="23" t="s">
        <v>11</v>
      </c>
      <c r="E67" s="22" t="s">
        <v>91</v>
      </c>
      <c r="F67" s="29" t="s">
        <v>92</v>
      </c>
      <c r="G67" s="23" t="s">
        <v>14</v>
      </c>
      <c r="H67" s="51">
        <v>275</v>
      </c>
      <c r="I67" s="49">
        <f t="shared" si="1"/>
        <v>15400</v>
      </c>
      <c r="J67" s="50">
        <v>56</v>
      </c>
    </row>
    <row r="68" spans="2:10" ht="17.25" x14ac:dyDescent="0.25">
      <c r="B68" s="28">
        <v>44707</v>
      </c>
      <c r="C68" s="28">
        <v>44707</v>
      </c>
      <c r="D68" s="23" t="s">
        <v>11</v>
      </c>
      <c r="E68" s="22" t="s">
        <v>93</v>
      </c>
      <c r="F68" s="29" t="s">
        <v>94</v>
      </c>
      <c r="G68" s="23" t="s">
        <v>14</v>
      </c>
      <c r="H68" s="51">
        <v>251.8</v>
      </c>
      <c r="I68" s="49">
        <f t="shared" si="1"/>
        <v>63453.600000000006</v>
      </c>
      <c r="J68" s="50">
        <v>252</v>
      </c>
    </row>
    <row r="69" spans="2:10" ht="17.25" x14ac:dyDescent="0.25">
      <c r="B69" s="28">
        <v>44244</v>
      </c>
      <c r="C69" s="28">
        <v>44244</v>
      </c>
      <c r="D69" s="23" t="s">
        <v>11</v>
      </c>
      <c r="E69" s="22" t="s">
        <v>95</v>
      </c>
      <c r="F69" s="29" t="s">
        <v>96</v>
      </c>
      <c r="G69" s="23" t="s">
        <v>14</v>
      </c>
      <c r="H69" s="51">
        <v>184.7</v>
      </c>
      <c r="I69" s="49">
        <f t="shared" si="1"/>
        <v>18839.399999999998</v>
      </c>
      <c r="J69" s="50">
        <v>102</v>
      </c>
    </row>
    <row r="70" spans="2:10" ht="34.5" x14ac:dyDescent="0.25">
      <c r="B70" s="28">
        <v>42478</v>
      </c>
      <c r="C70" s="28">
        <v>42478</v>
      </c>
      <c r="D70" s="23" t="s">
        <v>11</v>
      </c>
      <c r="E70" s="22" t="s">
        <v>97</v>
      </c>
      <c r="F70" s="29" t="s">
        <v>98</v>
      </c>
      <c r="G70" s="23" t="s">
        <v>14</v>
      </c>
      <c r="H70" s="51">
        <v>379.08</v>
      </c>
      <c r="I70" s="49">
        <f t="shared" si="1"/>
        <v>146703.96</v>
      </c>
      <c r="J70" s="50">
        <v>387</v>
      </c>
    </row>
    <row r="71" spans="2:10" ht="17.25" x14ac:dyDescent="0.25">
      <c r="B71" s="28">
        <v>42775</v>
      </c>
      <c r="C71" s="28">
        <v>42775</v>
      </c>
      <c r="D71" s="23" t="s">
        <v>11</v>
      </c>
      <c r="E71" s="22" t="s">
        <v>99</v>
      </c>
      <c r="F71" s="29" t="s">
        <v>100</v>
      </c>
      <c r="G71" s="23" t="s">
        <v>14</v>
      </c>
      <c r="H71" s="51">
        <v>410</v>
      </c>
      <c r="I71" s="49">
        <f t="shared" si="1"/>
        <v>104140</v>
      </c>
      <c r="J71" s="50">
        <v>254</v>
      </c>
    </row>
    <row r="72" spans="2:10" ht="34.5" x14ac:dyDescent="0.25">
      <c r="B72" s="28">
        <v>44575</v>
      </c>
      <c r="C72" s="28">
        <v>44575</v>
      </c>
      <c r="D72" s="23" t="s">
        <v>11</v>
      </c>
      <c r="E72" s="22" t="s">
        <v>101</v>
      </c>
      <c r="F72" s="29" t="s">
        <v>102</v>
      </c>
      <c r="G72" s="23" t="s">
        <v>14</v>
      </c>
      <c r="H72" s="51">
        <v>171.1</v>
      </c>
      <c r="I72" s="49">
        <f t="shared" si="1"/>
        <v>171.1</v>
      </c>
      <c r="J72" s="50">
        <v>1</v>
      </c>
    </row>
    <row r="73" spans="2:10" ht="17.25" x14ac:dyDescent="0.25">
      <c r="B73" s="28">
        <v>43167</v>
      </c>
      <c r="C73" s="28">
        <v>43167</v>
      </c>
      <c r="D73" s="23" t="s">
        <v>11</v>
      </c>
      <c r="E73" s="22" t="s">
        <v>402</v>
      </c>
      <c r="F73" s="29" t="s">
        <v>403</v>
      </c>
      <c r="G73" s="23" t="s">
        <v>14</v>
      </c>
      <c r="H73" s="51">
        <v>437.78</v>
      </c>
      <c r="I73" s="49">
        <f t="shared" si="1"/>
        <v>0</v>
      </c>
      <c r="J73" s="50">
        <v>0</v>
      </c>
    </row>
    <row r="74" spans="2:10" ht="17.25" x14ac:dyDescent="0.25">
      <c r="B74" s="28">
        <v>44147</v>
      </c>
      <c r="C74" s="28">
        <v>44147</v>
      </c>
      <c r="D74" s="23" t="s">
        <v>11</v>
      </c>
      <c r="E74" s="22" t="s">
        <v>103</v>
      </c>
      <c r="F74" s="29" t="s">
        <v>104</v>
      </c>
      <c r="G74" s="23" t="s">
        <v>14</v>
      </c>
      <c r="H74" s="51">
        <v>861.11</v>
      </c>
      <c r="I74" s="49">
        <f t="shared" si="1"/>
        <v>37027.730000000003</v>
      </c>
      <c r="J74" s="50">
        <v>43</v>
      </c>
    </row>
    <row r="75" spans="2:10" ht="17.25" x14ac:dyDescent="0.25">
      <c r="B75" s="28">
        <v>44260</v>
      </c>
      <c r="C75" s="28">
        <v>44260</v>
      </c>
      <c r="D75" s="23" t="s">
        <v>11</v>
      </c>
      <c r="E75" s="24" t="s">
        <v>771</v>
      </c>
      <c r="F75" s="26" t="s">
        <v>772</v>
      </c>
      <c r="G75" s="23" t="s">
        <v>14</v>
      </c>
      <c r="H75" s="52">
        <v>11.19</v>
      </c>
      <c r="I75" s="49">
        <f t="shared" si="1"/>
        <v>100.71</v>
      </c>
      <c r="J75" s="50">
        <v>9</v>
      </c>
    </row>
    <row r="76" spans="2:10" ht="17.25" x14ac:dyDescent="0.25">
      <c r="B76" s="28">
        <v>44526</v>
      </c>
      <c r="C76" s="28">
        <v>44526</v>
      </c>
      <c r="D76" s="23" t="s">
        <v>11</v>
      </c>
      <c r="E76" s="22" t="s">
        <v>105</v>
      </c>
      <c r="F76" s="29" t="s">
        <v>106</v>
      </c>
      <c r="G76" s="23" t="s">
        <v>14</v>
      </c>
      <c r="H76" s="51">
        <v>820.1</v>
      </c>
      <c r="I76" s="49">
        <f t="shared" si="1"/>
        <v>36904.5</v>
      </c>
      <c r="J76" s="50">
        <v>45</v>
      </c>
    </row>
    <row r="77" spans="2:10" ht="17.25" x14ac:dyDescent="0.25">
      <c r="B77" s="28">
        <v>42775</v>
      </c>
      <c r="C77" s="28">
        <v>42775</v>
      </c>
      <c r="D77" s="23" t="s">
        <v>11</v>
      </c>
      <c r="E77" s="22" t="s">
        <v>107</v>
      </c>
      <c r="F77" s="29" t="s">
        <v>108</v>
      </c>
      <c r="G77" s="23" t="s">
        <v>14</v>
      </c>
      <c r="H77" s="51">
        <v>13</v>
      </c>
      <c r="I77" s="49">
        <f t="shared" si="1"/>
        <v>5850</v>
      </c>
      <c r="J77" s="50">
        <v>450</v>
      </c>
    </row>
    <row r="78" spans="2:10" ht="17.25" x14ac:dyDescent="0.25">
      <c r="B78" s="28">
        <v>44580</v>
      </c>
      <c r="C78" s="28">
        <v>44580</v>
      </c>
      <c r="D78" s="23" t="s">
        <v>11</v>
      </c>
      <c r="E78" s="22" t="s">
        <v>109</v>
      </c>
      <c r="F78" s="29" t="s">
        <v>110</v>
      </c>
      <c r="G78" s="23" t="s">
        <v>14</v>
      </c>
      <c r="H78" s="51">
        <v>48.32</v>
      </c>
      <c r="I78" s="49">
        <f t="shared" si="1"/>
        <v>0</v>
      </c>
      <c r="J78" s="50">
        <v>0</v>
      </c>
    </row>
    <row r="79" spans="2:10" ht="17.25" x14ac:dyDescent="0.25">
      <c r="B79" s="28">
        <v>44215</v>
      </c>
      <c r="C79" s="28">
        <v>44215</v>
      </c>
      <c r="D79" s="23" t="s">
        <v>11</v>
      </c>
      <c r="E79" s="24" t="s">
        <v>750</v>
      </c>
      <c r="F79" s="26" t="s">
        <v>751</v>
      </c>
      <c r="G79" s="23" t="s">
        <v>14</v>
      </c>
      <c r="H79" s="52">
        <v>5310</v>
      </c>
      <c r="I79" s="49">
        <f t="shared" si="1"/>
        <v>0</v>
      </c>
      <c r="J79" s="50">
        <v>0</v>
      </c>
    </row>
    <row r="80" spans="2:10" ht="17.25" x14ac:dyDescent="0.25">
      <c r="B80" s="28">
        <v>44580</v>
      </c>
      <c r="C80" s="28">
        <v>44580</v>
      </c>
      <c r="D80" s="23" t="s">
        <v>11</v>
      </c>
      <c r="E80" s="22" t="s">
        <v>111</v>
      </c>
      <c r="F80" s="29" t="s">
        <v>112</v>
      </c>
      <c r="G80" s="23" t="s">
        <v>14</v>
      </c>
      <c r="H80" s="51">
        <v>123.31</v>
      </c>
      <c r="I80" s="49">
        <f t="shared" si="1"/>
        <v>3206.06</v>
      </c>
      <c r="J80" s="50">
        <v>26</v>
      </c>
    </row>
    <row r="81" spans="2:10" ht="17.25" x14ac:dyDescent="0.25">
      <c r="B81" s="28">
        <v>43091</v>
      </c>
      <c r="C81" s="28">
        <v>43091</v>
      </c>
      <c r="D81" s="23" t="s">
        <v>11</v>
      </c>
      <c r="E81" s="22" t="s">
        <v>113</v>
      </c>
      <c r="F81" s="29" t="s">
        <v>114</v>
      </c>
      <c r="G81" s="23" t="s">
        <v>14</v>
      </c>
      <c r="H81" s="51">
        <v>383.5</v>
      </c>
      <c r="I81" s="49">
        <f t="shared" si="1"/>
        <v>28762.5</v>
      </c>
      <c r="J81" s="50">
        <v>75</v>
      </c>
    </row>
    <row r="82" spans="2:10" ht="17.25" x14ac:dyDescent="0.25">
      <c r="B82" s="28">
        <v>44244</v>
      </c>
      <c r="C82" s="28">
        <v>44244</v>
      </c>
      <c r="D82" s="23" t="s">
        <v>11</v>
      </c>
      <c r="E82" s="24" t="s">
        <v>115</v>
      </c>
      <c r="F82" s="26" t="s">
        <v>116</v>
      </c>
      <c r="G82" s="23" t="s">
        <v>14</v>
      </c>
      <c r="H82" s="52">
        <v>21</v>
      </c>
      <c r="I82" s="49">
        <f t="shared" si="1"/>
        <v>630</v>
      </c>
      <c r="J82" s="50">
        <v>30</v>
      </c>
    </row>
    <row r="83" spans="2:10" ht="17.25" x14ac:dyDescent="0.25">
      <c r="B83" s="28">
        <v>43007</v>
      </c>
      <c r="C83" s="28">
        <v>43007</v>
      </c>
      <c r="D83" s="23" t="s">
        <v>11</v>
      </c>
      <c r="E83" s="22" t="s">
        <v>117</v>
      </c>
      <c r="F83" s="29" t="s">
        <v>118</v>
      </c>
      <c r="G83" s="23" t="s">
        <v>14</v>
      </c>
      <c r="H83" s="51">
        <v>2950</v>
      </c>
      <c r="I83" s="49">
        <f t="shared" si="1"/>
        <v>8850</v>
      </c>
      <c r="J83" s="50">
        <v>3</v>
      </c>
    </row>
    <row r="84" spans="2:10" ht="17.25" x14ac:dyDescent="0.25">
      <c r="B84" s="28">
        <v>44706</v>
      </c>
      <c r="C84" s="28">
        <v>44706</v>
      </c>
      <c r="D84" s="23" t="s">
        <v>11</v>
      </c>
      <c r="E84" s="24" t="s">
        <v>857</v>
      </c>
      <c r="F84" s="25" t="s">
        <v>858</v>
      </c>
      <c r="G84" s="23" t="s">
        <v>14</v>
      </c>
      <c r="H84" s="48">
        <v>826</v>
      </c>
      <c r="I84" s="49">
        <f t="shared" si="1"/>
        <v>14868</v>
      </c>
      <c r="J84" s="50">
        <v>18</v>
      </c>
    </row>
    <row r="85" spans="2:10" ht="34.5" x14ac:dyDescent="0.25">
      <c r="B85" s="28">
        <v>43644</v>
      </c>
      <c r="C85" s="28">
        <v>43644</v>
      </c>
      <c r="D85" s="23" t="s">
        <v>11</v>
      </c>
      <c r="E85" s="22" t="s">
        <v>119</v>
      </c>
      <c r="F85" s="29" t="s">
        <v>120</v>
      </c>
      <c r="G85" s="23" t="s">
        <v>14</v>
      </c>
      <c r="H85" s="51">
        <v>649</v>
      </c>
      <c r="I85" s="49">
        <f t="shared" si="1"/>
        <v>20119</v>
      </c>
      <c r="J85" s="50">
        <v>31</v>
      </c>
    </row>
    <row r="86" spans="2:10" ht="17.25" x14ac:dyDescent="0.35">
      <c r="B86" s="28"/>
      <c r="C86" s="28"/>
      <c r="D86" s="23" t="s">
        <v>11</v>
      </c>
      <c r="E86" s="20" t="s">
        <v>764</v>
      </c>
      <c r="F86" s="25" t="s">
        <v>852</v>
      </c>
      <c r="G86" s="23" t="s">
        <v>14</v>
      </c>
      <c r="H86" s="48"/>
      <c r="I86" s="49">
        <f t="shared" si="1"/>
        <v>0</v>
      </c>
      <c r="J86" s="50">
        <v>22</v>
      </c>
    </row>
    <row r="87" spans="2:10" ht="17.25" x14ac:dyDescent="0.25">
      <c r="B87" s="28">
        <v>43182</v>
      </c>
      <c r="C87" s="28">
        <v>43182</v>
      </c>
      <c r="D87" s="23" t="s">
        <v>11</v>
      </c>
      <c r="E87" s="22" t="s">
        <v>121</v>
      </c>
      <c r="F87" s="29" t="s">
        <v>122</v>
      </c>
      <c r="G87" s="23" t="s">
        <v>14</v>
      </c>
      <c r="H87" s="51">
        <v>1770</v>
      </c>
      <c r="I87" s="49">
        <f t="shared" si="1"/>
        <v>14160</v>
      </c>
      <c r="J87" s="50">
        <v>8</v>
      </c>
    </row>
    <row r="88" spans="2:10" ht="17.25" x14ac:dyDescent="0.25">
      <c r="B88" s="28">
        <v>43244</v>
      </c>
      <c r="C88" s="28">
        <v>43244</v>
      </c>
      <c r="D88" s="23" t="s">
        <v>11</v>
      </c>
      <c r="E88" s="22" t="s">
        <v>123</v>
      </c>
      <c r="F88" s="29" t="s">
        <v>124</v>
      </c>
      <c r="G88" s="23" t="s">
        <v>14</v>
      </c>
      <c r="H88" s="51">
        <v>0.37</v>
      </c>
      <c r="I88" s="49">
        <f t="shared" si="1"/>
        <v>23.31</v>
      </c>
      <c r="J88" s="50">
        <v>63</v>
      </c>
    </row>
    <row r="89" spans="2:10" ht="17.25" x14ac:dyDescent="0.25">
      <c r="B89" s="28">
        <v>44260</v>
      </c>
      <c r="C89" s="28">
        <v>44260</v>
      </c>
      <c r="D89" s="23" t="s">
        <v>11</v>
      </c>
      <c r="E89" s="22" t="s">
        <v>125</v>
      </c>
      <c r="F89" s="29" t="s">
        <v>126</v>
      </c>
      <c r="G89" s="23" t="s">
        <v>14</v>
      </c>
      <c r="H89" s="51">
        <v>8.5</v>
      </c>
      <c r="I89" s="49">
        <f t="shared" si="1"/>
        <v>1963.5</v>
      </c>
      <c r="J89" s="50">
        <v>231</v>
      </c>
    </row>
    <row r="90" spans="2:10" ht="34.5" x14ac:dyDescent="0.25">
      <c r="B90" s="28">
        <v>44657</v>
      </c>
      <c r="C90" s="28">
        <v>44657</v>
      </c>
      <c r="D90" s="23" t="s">
        <v>11</v>
      </c>
      <c r="E90" s="22" t="s">
        <v>127</v>
      </c>
      <c r="F90" s="29" t="s">
        <v>128</v>
      </c>
      <c r="G90" s="23" t="s">
        <v>14</v>
      </c>
      <c r="H90" s="51">
        <v>10496.1</v>
      </c>
      <c r="I90" s="49">
        <f t="shared" si="1"/>
        <v>52480.5</v>
      </c>
      <c r="J90" s="50">
        <v>5</v>
      </c>
    </row>
    <row r="91" spans="2:10" ht="17.25" x14ac:dyDescent="0.25">
      <c r="B91" s="28">
        <v>42674</v>
      </c>
      <c r="C91" s="28">
        <v>42674</v>
      </c>
      <c r="D91" s="23" t="s">
        <v>11</v>
      </c>
      <c r="E91" s="22" t="s">
        <v>129</v>
      </c>
      <c r="F91" s="29" t="s">
        <v>130</v>
      </c>
      <c r="G91" s="23" t="s">
        <v>14</v>
      </c>
      <c r="H91" s="51">
        <v>8.48</v>
      </c>
      <c r="I91" s="49">
        <f t="shared" ref="I91:I129" si="2">+H91*J91</f>
        <v>5444.16</v>
      </c>
      <c r="J91" s="50">
        <v>642</v>
      </c>
    </row>
    <row r="92" spans="2:10" ht="17.25" x14ac:dyDescent="0.25">
      <c r="B92" s="28">
        <v>44244</v>
      </c>
      <c r="C92" s="28">
        <v>44244</v>
      </c>
      <c r="D92" s="23" t="s">
        <v>11</v>
      </c>
      <c r="E92" s="22" t="s">
        <v>131</v>
      </c>
      <c r="F92" s="29" t="s">
        <v>132</v>
      </c>
      <c r="G92" s="23" t="s">
        <v>14</v>
      </c>
      <c r="H92" s="51">
        <v>28.5</v>
      </c>
      <c r="I92" s="49">
        <f t="shared" si="2"/>
        <v>45144</v>
      </c>
      <c r="J92" s="50">
        <v>1584</v>
      </c>
    </row>
    <row r="93" spans="2:10" ht="17.25" x14ac:dyDescent="0.25">
      <c r="B93" s="28">
        <v>44725</v>
      </c>
      <c r="C93" s="28">
        <v>44725</v>
      </c>
      <c r="D93" s="23" t="s">
        <v>11</v>
      </c>
      <c r="E93" s="22" t="s">
        <v>133</v>
      </c>
      <c r="F93" s="29" t="s">
        <v>134</v>
      </c>
      <c r="G93" s="23" t="s">
        <v>14</v>
      </c>
      <c r="H93" s="51">
        <v>99.12</v>
      </c>
      <c r="I93" s="49">
        <f t="shared" si="2"/>
        <v>1883.2800000000002</v>
      </c>
      <c r="J93" s="50">
        <v>19</v>
      </c>
    </row>
    <row r="94" spans="2:10" ht="17.25" x14ac:dyDescent="0.25">
      <c r="B94" s="28">
        <v>43381</v>
      </c>
      <c r="C94" s="28">
        <v>43381</v>
      </c>
      <c r="D94" s="23" t="s">
        <v>11</v>
      </c>
      <c r="E94" s="22" t="s">
        <v>135</v>
      </c>
      <c r="F94" s="29" t="s">
        <v>136</v>
      </c>
      <c r="G94" s="23" t="s">
        <v>14</v>
      </c>
      <c r="H94" s="51">
        <v>36.58</v>
      </c>
      <c r="I94" s="49">
        <f t="shared" si="2"/>
        <v>1060.82</v>
      </c>
      <c r="J94" s="50">
        <v>29</v>
      </c>
    </row>
    <row r="95" spans="2:10" ht="17.25" x14ac:dyDescent="0.25">
      <c r="B95" s="28">
        <v>42347</v>
      </c>
      <c r="C95" s="28">
        <v>42347</v>
      </c>
      <c r="D95" s="23" t="s">
        <v>11</v>
      </c>
      <c r="E95" s="22" t="s">
        <v>137</v>
      </c>
      <c r="F95" s="29" t="s">
        <v>138</v>
      </c>
      <c r="G95" s="23" t="s">
        <v>14</v>
      </c>
      <c r="H95" s="51">
        <v>41.3</v>
      </c>
      <c r="I95" s="49">
        <f t="shared" si="2"/>
        <v>578.19999999999993</v>
      </c>
      <c r="J95" s="50">
        <v>14</v>
      </c>
    </row>
    <row r="96" spans="2:10" ht="17.25" x14ac:dyDescent="0.25">
      <c r="B96" s="28">
        <v>42467</v>
      </c>
      <c r="C96" s="28">
        <v>42467</v>
      </c>
      <c r="D96" s="23" t="s">
        <v>11</v>
      </c>
      <c r="E96" s="22" t="s">
        <v>139</v>
      </c>
      <c r="F96" s="29" t="s">
        <v>140</v>
      </c>
      <c r="G96" s="23" t="s">
        <v>14</v>
      </c>
      <c r="H96" s="51">
        <v>25.96</v>
      </c>
      <c r="I96" s="49">
        <f t="shared" si="2"/>
        <v>5866.96</v>
      </c>
      <c r="J96" s="50">
        <v>226</v>
      </c>
    </row>
    <row r="97" spans="2:10" ht="17.25" x14ac:dyDescent="0.25">
      <c r="B97" s="28">
        <v>43200</v>
      </c>
      <c r="C97" s="28">
        <v>43200</v>
      </c>
      <c r="D97" s="23" t="s">
        <v>11</v>
      </c>
      <c r="E97" s="22" t="s">
        <v>141</v>
      </c>
      <c r="F97" s="29" t="s">
        <v>142</v>
      </c>
      <c r="G97" s="23" t="s">
        <v>14</v>
      </c>
      <c r="H97" s="51">
        <v>382.01</v>
      </c>
      <c r="I97" s="49">
        <f t="shared" si="2"/>
        <v>0</v>
      </c>
      <c r="J97" s="50">
        <v>0</v>
      </c>
    </row>
    <row r="98" spans="2:10" ht="17.25" x14ac:dyDescent="0.25">
      <c r="B98" s="28">
        <v>43202</v>
      </c>
      <c r="C98" s="28">
        <v>43202</v>
      </c>
      <c r="D98" s="23" t="s">
        <v>11</v>
      </c>
      <c r="E98" s="22" t="s">
        <v>143</v>
      </c>
      <c r="F98" s="29" t="s">
        <v>144</v>
      </c>
      <c r="G98" s="23" t="s">
        <v>14</v>
      </c>
      <c r="H98" s="51">
        <v>690.3</v>
      </c>
      <c r="I98" s="49">
        <f t="shared" si="2"/>
        <v>251269.19999999998</v>
      </c>
      <c r="J98" s="50">
        <v>364</v>
      </c>
    </row>
    <row r="99" spans="2:10" ht="17.25" x14ac:dyDescent="0.25">
      <c r="B99" s="28">
        <v>44707</v>
      </c>
      <c r="C99" s="28">
        <v>44707</v>
      </c>
      <c r="D99" s="23" t="s">
        <v>11</v>
      </c>
      <c r="E99" s="22" t="s">
        <v>145</v>
      </c>
      <c r="F99" s="29" t="s">
        <v>146</v>
      </c>
      <c r="G99" s="23" t="s">
        <v>14</v>
      </c>
      <c r="H99" s="51">
        <v>1.57</v>
      </c>
      <c r="I99" s="49">
        <f t="shared" si="2"/>
        <v>444.31</v>
      </c>
      <c r="J99" s="50">
        <v>283</v>
      </c>
    </row>
    <row r="100" spans="2:10" ht="17.25" x14ac:dyDescent="0.25">
      <c r="B100" s="28">
        <v>44707</v>
      </c>
      <c r="C100" s="28">
        <v>44707</v>
      </c>
      <c r="D100" s="23" t="s">
        <v>11</v>
      </c>
      <c r="E100" s="22" t="s">
        <v>149</v>
      </c>
      <c r="F100" s="29" t="s">
        <v>150</v>
      </c>
      <c r="G100" s="23" t="s">
        <v>14</v>
      </c>
      <c r="H100" s="51">
        <v>11.96</v>
      </c>
      <c r="I100" s="49">
        <f t="shared" si="2"/>
        <v>8383.9600000000009</v>
      </c>
      <c r="J100" s="50">
        <v>701</v>
      </c>
    </row>
    <row r="101" spans="2:10" ht="17.25" x14ac:dyDescent="0.25">
      <c r="B101" s="28">
        <v>44742</v>
      </c>
      <c r="C101" s="28">
        <v>44742</v>
      </c>
      <c r="D101" s="23" t="s">
        <v>11</v>
      </c>
      <c r="E101" s="22" t="s">
        <v>151</v>
      </c>
      <c r="F101" s="29" t="s">
        <v>152</v>
      </c>
      <c r="G101" s="23" t="s">
        <v>14</v>
      </c>
      <c r="H101" s="51">
        <v>4.01</v>
      </c>
      <c r="I101" s="49">
        <f t="shared" si="2"/>
        <v>785.95999999999992</v>
      </c>
      <c r="J101" s="50">
        <v>196</v>
      </c>
    </row>
    <row r="102" spans="2:10" ht="17.25" x14ac:dyDescent="0.25">
      <c r="B102" s="28">
        <v>43244</v>
      </c>
      <c r="C102" s="28">
        <v>43244</v>
      </c>
      <c r="D102" s="23" t="s">
        <v>11</v>
      </c>
      <c r="E102" s="22" t="s">
        <v>153</v>
      </c>
      <c r="F102" s="29" t="s">
        <v>888</v>
      </c>
      <c r="G102" s="23" t="s">
        <v>14</v>
      </c>
      <c r="H102" s="51">
        <v>5.31</v>
      </c>
      <c r="I102" s="49">
        <f t="shared" si="2"/>
        <v>58.41</v>
      </c>
      <c r="J102" s="50">
        <v>11</v>
      </c>
    </row>
    <row r="103" spans="2:10" ht="17.25" x14ac:dyDescent="0.25">
      <c r="B103" s="28">
        <v>43244</v>
      </c>
      <c r="C103" s="28">
        <v>43244</v>
      </c>
      <c r="D103" s="23" t="s">
        <v>11</v>
      </c>
      <c r="E103" s="22" t="s">
        <v>154</v>
      </c>
      <c r="F103" s="29" t="s">
        <v>155</v>
      </c>
      <c r="G103" s="23" t="s">
        <v>14</v>
      </c>
      <c r="H103" s="51">
        <v>5.31</v>
      </c>
      <c r="I103" s="49">
        <f t="shared" si="2"/>
        <v>5.31</v>
      </c>
      <c r="J103" s="50">
        <v>1</v>
      </c>
    </row>
    <row r="104" spans="2:10" ht="17.25" x14ac:dyDescent="0.25">
      <c r="B104" s="28">
        <v>42502</v>
      </c>
      <c r="C104" s="28">
        <v>42502</v>
      </c>
      <c r="D104" s="23" t="s">
        <v>11</v>
      </c>
      <c r="E104" s="22" t="s">
        <v>156</v>
      </c>
      <c r="F104" s="29" t="s">
        <v>157</v>
      </c>
      <c r="G104" s="23" t="s">
        <v>14</v>
      </c>
      <c r="H104" s="51">
        <v>1.57</v>
      </c>
      <c r="I104" s="49">
        <f t="shared" si="2"/>
        <v>237.07000000000002</v>
      </c>
      <c r="J104" s="50">
        <v>151</v>
      </c>
    </row>
    <row r="105" spans="2:10" ht="17.25" x14ac:dyDescent="0.25">
      <c r="B105" s="28">
        <v>44707</v>
      </c>
      <c r="C105" s="28">
        <v>44707</v>
      </c>
      <c r="D105" s="23" t="s">
        <v>11</v>
      </c>
      <c r="E105" s="22" t="s">
        <v>147</v>
      </c>
      <c r="F105" s="29" t="s">
        <v>148</v>
      </c>
      <c r="G105" s="23" t="s">
        <v>14</v>
      </c>
      <c r="H105" s="51">
        <v>35.17</v>
      </c>
      <c r="I105" s="49">
        <f t="shared" si="2"/>
        <v>7385.7000000000007</v>
      </c>
      <c r="J105" s="50">
        <v>210</v>
      </c>
    </row>
    <row r="106" spans="2:10" ht="17.25" x14ac:dyDescent="0.25">
      <c r="B106" s="28">
        <v>44707</v>
      </c>
      <c r="C106" s="28">
        <v>44707</v>
      </c>
      <c r="D106" s="23" t="s">
        <v>11</v>
      </c>
      <c r="E106" s="23" t="s">
        <v>153</v>
      </c>
      <c r="F106" s="29" t="s">
        <v>826</v>
      </c>
      <c r="G106" s="23" t="s">
        <v>14</v>
      </c>
      <c r="H106" s="51">
        <v>180</v>
      </c>
      <c r="I106" s="49">
        <f t="shared" si="2"/>
        <v>17640</v>
      </c>
      <c r="J106" s="50">
        <v>98</v>
      </c>
    </row>
    <row r="107" spans="2:10" ht="17.25" x14ac:dyDescent="0.25">
      <c r="B107" s="28">
        <v>44720</v>
      </c>
      <c r="C107" s="28">
        <v>44720</v>
      </c>
      <c r="D107" s="23" t="s">
        <v>11</v>
      </c>
      <c r="E107" s="22" t="s">
        <v>158</v>
      </c>
      <c r="F107" s="29" t="s">
        <v>159</v>
      </c>
      <c r="G107" s="23" t="s">
        <v>14</v>
      </c>
      <c r="H107" s="51">
        <v>1.97</v>
      </c>
      <c r="I107" s="49">
        <f t="shared" si="2"/>
        <v>6402.5</v>
      </c>
      <c r="J107" s="50">
        <v>3250</v>
      </c>
    </row>
    <row r="108" spans="2:10" ht="17.25" x14ac:dyDescent="0.25">
      <c r="B108" s="28"/>
      <c r="C108" s="28"/>
      <c r="D108" s="23" t="s">
        <v>11</v>
      </c>
      <c r="E108" s="22" t="s">
        <v>160</v>
      </c>
      <c r="F108" s="29" t="s">
        <v>161</v>
      </c>
      <c r="G108" s="23" t="s">
        <v>14</v>
      </c>
      <c r="H108" s="51">
        <v>25.96</v>
      </c>
      <c r="I108" s="49">
        <f t="shared" si="2"/>
        <v>14797.2</v>
      </c>
      <c r="J108" s="50">
        <v>570</v>
      </c>
    </row>
    <row r="109" spans="2:10" ht="17.25" x14ac:dyDescent="0.25">
      <c r="B109" s="28">
        <v>44567</v>
      </c>
      <c r="C109" s="28">
        <v>44567</v>
      </c>
      <c r="D109" s="23" t="s">
        <v>11</v>
      </c>
      <c r="E109" s="23" t="s">
        <v>162</v>
      </c>
      <c r="F109" s="29" t="s">
        <v>163</v>
      </c>
      <c r="G109" s="23" t="s">
        <v>27</v>
      </c>
      <c r="H109" s="52">
        <v>57.23</v>
      </c>
      <c r="I109" s="49">
        <f t="shared" si="2"/>
        <v>14536.42</v>
      </c>
      <c r="J109" s="50">
        <v>254</v>
      </c>
    </row>
    <row r="110" spans="2:10" s="13" customFormat="1" ht="17.25" x14ac:dyDescent="0.35">
      <c r="B110" s="28">
        <v>43070</v>
      </c>
      <c r="C110" s="28">
        <v>43070</v>
      </c>
      <c r="D110" s="23" t="s">
        <v>11</v>
      </c>
      <c r="E110" s="55" t="s">
        <v>781</v>
      </c>
      <c r="F110" s="56" t="s">
        <v>782</v>
      </c>
      <c r="G110" s="23" t="s">
        <v>14</v>
      </c>
      <c r="H110" s="52">
        <v>50</v>
      </c>
      <c r="I110" s="49">
        <f t="shared" si="2"/>
        <v>20000</v>
      </c>
      <c r="J110" s="50">
        <v>400</v>
      </c>
    </row>
    <row r="111" spans="2:10" s="13" customFormat="1" ht="17.25" x14ac:dyDescent="0.25">
      <c r="B111" s="28">
        <v>44733</v>
      </c>
      <c r="C111" s="28">
        <v>44733</v>
      </c>
      <c r="D111" s="23" t="s">
        <v>11</v>
      </c>
      <c r="E111" s="23" t="s">
        <v>811</v>
      </c>
      <c r="F111" s="29" t="s">
        <v>812</v>
      </c>
      <c r="G111" s="23" t="s">
        <v>14</v>
      </c>
      <c r="H111" s="52">
        <v>1475</v>
      </c>
      <c r="I111" s="49">
        <f t="shared" si="2"/>
        <v>10325</v>
      </c>
      <c r="J111" s="50">
        <v>7</v>
      </c>
    </row>
    <row r="112" spans="2:10" ht="34.5" x14ac:dyDescent="0.25">
      <c r="B112" s="28">
        <v>44741</v>
      </c>
      <c r="C112" s="28">
        <v>44741</v>
      </c>
      <c r="D112" s="23" t="s">
        <v>11</v>
      </c>
      <c r="E112" s="22" t="s">
        <v>164</v>
      </c>
      <c r="F112" s="29" t="s">
        <v>165</v>
      </c>
      <c r="G112" s="23" t="s">
        <v>14</v>
      </c>
      <c r="H112" s="51">
        <v>1534</v>
      </c>
      <c r="I112" s="49">
        <f t="shared" si="2"/>
        <v>82836</v>
      </c>
      <c r="J112" s="50">
        <v>54</v>
      </c>
    </row>
    <row r="113" spans="2:11" ht="17.25" x14ac:dyDescent="0.25">
      <c r="B113" s="28">
        <v>42482</v>
      </c>
      <c r="C113" s="28">
        <v>42482</v>
      </c>
      <c r="D113" s="23" t="s">
        <v>11</v>
      </c>
      <c r="E113" s="22" t="s">
        <v>166</v>
      </c>
      <c r="F113" s="29" t="s">
        <v>167</v>
      </c>
      <c r="G113" s="23" t="s">
        <v>14</v>
      </c>
      <c r="H113" s="51">
        <v>75</v>
      </c>
      <c r="I113" s="49">
        <f t="shared" si="2"/>
        <v>450</v>
      </c>
      <c r="J113" s="50">
        <v>6</v>
      </c>
      <c r="K113" s="13"/>
    </row>
    <row r="114" spans="2:11" ht="17.25" x14ac:dyDescent="0.25">
      <c r="B114" s="28">
        <v>42446</v>
      </c>
      <c r="C114" s="28">
        <v>42446</v>
      </c>
      <c r="D114" s="23" t="s">
        <v>11</v>
      </c>
      <c r="E114" s="22" t="s">
        <v>168</v>
      </c>
      <c r="F114" s="29" t="s">
        <v>169</v>
      </c>
      <c r="G114" s="23" t="s">
        <v>14</v>
      </c>
      <c r="H114" s="51">
        <v>413</v>
      </c>
      <c r="I114" s="49">
        <f t="shared" si="2"/>
        <v>2478</v>
      </c>
      <c r="J114" s="50">
        <v>6</v>
      </c>
    </row>
    <row r="115" spans="2:11" ht="17.25" x14ac:dyDescent="0.25">
      <c r="B115" s="28">
        <v>44624</v>
      </c>
      <c r="C115" s="28">
        <v>44624</v>
      </c>
      <c r="D115" s="23" t="s">
        <v>11</v>
      </c>
      <c r="E115" s="22" t="s">
        <v>170</v>
      </c>
      <c r="F115" s="29" t="s">
        <v>171</v>
      </c>
      <c r="G115" s="23" t="s">
        <v>14</v>
      </c>
      <c r="H115" s="51">
        <v>129.80000000000001</v>
      </c>
      <c r="I115" s="49">
        <f t="shared" si="2"/>
        <v>5970.8</v>
      </c>
      <c r="J115" s="50">
        <v>46</v>
      </c>
    </row>
    <row r="116" spans="2:11" ht="17.25" x14ac:dyDescent="0.25">
      <c r="B116" s="28">
        <f>DATE(2018,10,31)</f>
        <v>43404</v>
      </c>
      <c r="C116" s="28">
        <f>DATE(2018,10,31)</f>
        <v>43404</v>
      </c>
      <c r="D116" s="23" t="s">
        <v>11</v>
      </c>
      <c r="E116" s="22" t="s">
        <v>172</v>
      </c>
      <c r="F116" s="29" t="s">
        <v>173</v>
      </c>
      <c r="G116" s="23" t="s">
        <v>14</v>
      </c>
      <c r="H116" s="51">
        <v>20</v>
      </c>
      <c r="I116" s="49">
        <f t="shared" si="2"/>
        <v>2880</v>
      </c>
      <c r="J116" s="50">
        <v>144</v>
      </c>
    </row>
    <row r="117" spans="2:11" ht="17.25" x14ac:dyDescent="0.25">
      <c r="B117" s="28">
        <v>44648</v>
      </c>
      <c r="C117" s="28">
        <v>44648</v>
      </c>
      <c r="D117" s="23" t="s">
        <v>11</v>
      </c>
      <c r="E117" s="22" t="s">
        <v>792</v>
      </c>
      <c r="F117" s="29" t="s">
        <v>793</v>
      </c>
      <c r="G117" s="23" t="s">
        <v>14</v>
      </c>
      <c r="H117" s="52">
        <v>24995</v>
      </c>
      <c r="I117" s="49">
        <f t="shared" si="2"/>
        <v>24995</v>
      </c>
      <c r="J117" s="50">
        <v>1</v>
      </c>
    </row>
    <row r="118" spans="2:11" ht="17.25" x14ac:dyDescent="0.25">
      <c r="B118" s="28">
        <v>44718</v>
      </c>
      <c r="C118" s="28">
        <v>44718</v>
      </c>
      <c r="D118" s="23" t="s">
        <v>11</v>
      </c>
      <c r="E118" s="22" t="s">
        <v>174</v>
      </c>
      <c r="F118" s="29" t="s">
        <v>175</v>
      </c>
      <c r="G118" s="23" t="s">
        <v>14</v>
      </c>
      <c r="H118" s="51">
        <v>388.22</v>
      </c>
      <c r="I118" s="49">
        <f t="shared" si="2"/>
        <v>81914.420000000013</v>
      </c>
      <c r="J118" s="50">
        <v>211</v>
      </c>
    </row>
    <row r="119" spans="2:11" ht="17.25" x14ac:dyDescent="0.25">
      <c r="B119" s="28">
        <v>44580</v>
      </c>
      <c r="C119" s="28">
        <v>44580</v>
      </c>
      <c r="D119" s="23" t="s">
        <v>11</v>
      </c>
      <c r="E119" s="22" t="s">
        <v>178</v>
      </c>
      <c r="F119" s="29" t="s">
        <v>179</v>
      </c>
      <c r="G119" s="23" t="s">
        <v>14</v>
      </c>
      <c r="H119" s="51">
        <v>94.4</v>
      </c>
      <c r="I119" s="49">
        <f t="shared" si="2"/>
        <v>11611.2</v>
      </c>
      <c r="J119" s="50">
        <v>123</v>
      </c>
    </row>
    <row r="120" spans="2:11" ht="17.25" x14ac:dyDescent="0.25">
      <c r="B120" s="28">
        <v>43923</v>
      </c>
      <c r="C120" s="28">
        <v>43923</v>
      </c>
      <c r="D120" s="23" t="s">
        <v>11</v>
      </c>
      <c r="E120" s="24" t="s">
        <v>176</v>
      </c>
      <c r="F120" s="26" t="s">
        <v>177</v>
      </c>
      <c r="G120" s="23" t="s">
        <v>14</v>
      </c>
      <c r="H120" s="52">
        <v>6750</v>
      </c>
      <c r="I120" s="49">
        <f t="shared" si="2"/>
        <v>121500</v>
      </c>
      <c r="J120" s="50">
        <v>18</v>
      </c>
    </row>
    <row r="121" spans="2:11" ht="17.25" x14ac:dyDescent="0.25">
      <c r="B121" s="28">
        <v>44707</v>
      </c>
      <c r="C121" s="28">
        <v>44707</v>
      </c>
      <c r="D121" s="23" t="s">
        <v>11</v>
      </c>
      <c r="E121" s="22" t="s">
        <v>180</v>
      </c>
      <c r="F121" s="29" t="s">
        <v>181</v>
      </c>
      <c r="G121" s="23" t="s">
        <v>14</v>
      </c>
      <c r="H121" s="51">
        <v>9.48</v>
      </c>
      <c r="I121" s="49">
        <f t="shared" si="2"/>
        <v>28733.88</v>
      </c>
      <c r="J121" s="50">
        <v>3031</v>
      </c>
    </row>
    <row r="122" spans="2:11" ht="17.25" x14ac:dyDescent="0.25">
      <c r="B122" s="28">
        <v>44735</v>
      </c>
      <c r="C122" s="28">
        <v>44735</v>
      </c>
      <c r="D122" s="23" t="s">
        <v>11</v>
      </c>
      <c r="E122" s="22" t="s">
        <v>182</v>
      </c>
      <c r="F122" s="29" t="s">
        <v>183</v>
      </c>
      <c r="G122" s="23" t="s">
        <v>14</v>
      </c>
      <c r="H122" s="51">
        <v>23.01</v>
      </c>
      <c r="I122" s="49">
        <f t="shared" si="2"/>
        <v>690.30000000000007</v>
      </c>
      <c r="J122" s="50">
        <v>30</v>
      </c>
    </row>
    <row r="123" spans="2:11" ht="17.25" x14ac:dyDescent="0.25">
      <c r="B123" s="28">
        <v>44735</v>
      </c>
      <c r="C123" s="28">
        <v>44735</v>
      </c>
      <c r="D123" s="23" t="s">
        <v>11</v>
      </c>
      <c r="E123" s="22" t="s">
        <v>182</v>
      </c>
      <c r="F123" s="29" t="s">
        <v>183</v>
      </c>
      <c r="G123" s="23" t="s">
        <v>14</v>
      </c>
      <c r="H123" s="51">
        <v>1185.9000000000001</v>
      </c>
      <c r="I123" s="49">
        <f t="shared" si="2"/>
        <v>23718</v>
      </c>
      <c r="J123" s="50">
        <v>20</v>
      </c>
    </row>
    <row r="124" spans="2:11" ht="17.25" x14ac:dyDescent="0.25">
      <c r="B124" s="28">
        <v>44566</v>
      </c>
      <c r="C124" s="28">
        <v>44566</v>
      </c>
      <c r="D124" s="23" t="s">
        <v>11</v>
      </c>
      <c r="E124" s="22" t="s">
        <v>184</v>
      </c>
      <c r="F124" s="29" t="s">
        <v>185</v>
      </c>
      <c r="G124" s="23" t="s">
        <v>14</v>
      </c>
      <c r="H124" s="51">
        <v>289.10000000000002</v>
      </c>
      <c r="I124" s="49">
        <f t="shared" si="2"/>
        <v>51170.700000000004</v>
      </c>
      <c r="J124" s="50">
        <v>177</v>
      </c>
    </row>
    <row r="125" spans="2:11" ht="17.25" x14ac:dyDescent="0.25">
      <c r="B125" s="28">
        <v>44566</v>
      </c>
      <c r="C125" s="28">
        <v>44566</v>
      </c>
      <c r="D125" s="23" t="s">
        <v>11</v>
      </c>
      <c r="E125" s="22" t="s">
        <v>889</v>
      </c>
      <c r="F125" s="29" t="s">
        <v>871</v>
      </c>
      <c r="G125" s="23" t="s">
        <v>14</v>
      </c>
      <c r="H125" s="51">
        <v>177</v>
      </c>
      <c r="I125" s="49">
        <f t="shared" si="2"/>
        <v>885</v>
      </c>
      <c r="J125" s="50">
        <v>5</v>
      </c>
    </row>
    <row r="126" spans="2:11" ht="17.25" x14ac:dyDescent="0.25">
      <c r="B126" s="28">
        <v>44567</v>
      </c>
      <c r="C126" s="28">
        <v>44567</v>
      </c>
      <c r="D126" s="23" t="s">
        <v>11</v>
      </c>
      <c r="E126" s="23" t="s">
        <v>186</v>
      </c>
      <c r="F126" s="29" t="s">
        <v>187</v>
      </c>
      <c r="G126" s="23" t="s">
        <v>27</v>
      </c>
      <c r="H126" s="52">
        <v>81.36</v>
      </c>
      <c r="I126" s="49">
        <f t="shared" si="2"/>
        <v>10251.36</v>
      </c>
      <c r="J126" s="50">
        <v>126</v>
      </c>
    </row>
    <row r="127" spans="2:11" ht="17.25" x14ac:dyDescent="0.25">
      <c r="B127" s="28">
        <v>44650</v>
      </c>
      <c r="C127" s="28">
        <v>44650</v>
      </c>
      <c r="D127" s="23" t="s">
        <v>11</v>
      </c>
      <c r="E127" s="23" t="s">
        <v>438</v>
      </c>
      <c r="F127" s="74" t="s">
        <v>890</v>
      </c>
      <c r="G127" s="23" t="s">
        <v>27</v>
      </c>
      <c r="H127" s="52">
        <v>7341</v>
      </c>
      <c r="I127" s="49">
        <f t="shared" si="2"/>
        <v>616644</v>
      </c>
      <c r="J127" s="50">
        <v>84</v>
      </c>
    </row>
    <row r="128" spans="2:11" ht="17.25" x14ac:dyDescent="0.25">
      <c r="B128" s="28">
        <v>44567</v>
      </c>
      <c r="C128" s="28">
        <v>44567</v>
      </c>
      <c r="D128" s="23" t="s">
        <v>11</v>
      </c>
      <c r="E128" s="22" t="s">
        <v>188</v>
      </c>
      <c r="F128" s="29" t="s">
        <v>189</v>
      </c>
      <c r="G128" s="23" t="s">
        <v>14</v>
      </c>
      <c r="H128" s="51">
        <v>112.1</v>
      </c>
      <c r="I128" s="49">
        <f t="shared" si="2"/>
        <v>224.2</v>
      </c>
      <c r="J128" s="50">
        <v>2</v>
      </c>
    </row>
    <row r="129" spans="2:10" ht="17.25" x14ac:dyDescent="0.25">
      <c r="B129" s="28">
        <v>44580</v>
      </c>
      <c r="C129" s="28">
        <v>44580</v>
      </c>
      <c r="D129" s="23" t="s">
        <v>11</v>
      </c>
      <c r="E129" s="22" t="s">
        <v>192</v>
      </c>
      <c r="F129" s="29" t="s">
        <v>193</v>
      </c>
      <c r="G129" s="23" t="s">
        <v>14</v>
      </c>
      <c r="H129" s="51">
        <v>56.88</v>
      </c>
      <c r="I129" s="49">
        <f t="shared" si="2"/>
        <v>2559.6</v>
      </c>
      <c r="J129" s="50">
        <v>45</v>
      </c>
    </row>
    <row r="130" spans="2:10" ht="17.25" x14ac:dyDescent="0.25">
      <c r="B130" s="28">
        <v>44459</v>
      </c>
      <c r="C130" s="28">
        <v>44459</v>
      </c>
      <c r="D130" s="23" t="s">
        <v>11</v>
      </c>
      <c r="E130" s="22" t="s">
        <v>190</v>
      </c>
      <c r="F130" s="29" t="s">
        <v>191</v>
      </c>
      <c r="G130" s="23" t="s">
        <v>14</v>
      </c>
      <c r="H130" s="30">
        <v>194.7</v>
      </c>
      <c r="I130" s="49">
        <f t="shared" ref="I130:I169" si="3">+H130*J130</f>
        <v>144078</v>
      </c>
      <c r="J130" s="50">
        <v>740</v>
      </c>
    </row>
    <row r="131" spans="2:10" ht="17.25" x14ac:dyDescent="0.25">
      <c r="B131" s="28">
        <v>44123</v>
      </c>
      <c r="C131" s="28">
        <v>44123</v>
      </c>
      <c r="D131" s="23" t="s">
        <v>11</v>
      </c>
      <c r="E131" s="24" t="s">
        <v>194</v>
      </c>
      <c r="F131" s="26" t="s">
        <v>195</v>
      </c>
      <c r="G131" s="23" t="s">
        <v>14</v>
      </c>
      <c r="H131" s="52">
        <v>94</v>
      </c>
      <c r="I131" s="49">
        <f t="shared" si="3"/>
        <v>0</v>
      </c>
      <c r="J131" s="50">
        <v>0</v>
      </c>
    </row>
    <row r="132" spans="2:10" ht="17.25" x14ac:dyDescent="0.25">
      <c r="B132" s="28">
        <v>40375</v>
      </c>
      <c r="C132" s="28">
        <v>40375</v>
      </c>
      <c r="D132" s="23" t="s">
        <v>11</v>
      </c>
      <c r="E132" s="22" t="s">
        <v>196</v>
      </c>
      <c r="F132" s="29" t="s">
        <v>197</v>
      </c>
      <c r="G132" s="23" t="s">
        <v>14</v>
      </c>
      <c r="H132" s="51">
        <v>10.11</v>
      </c>
      <c r="I132" s="49">
        <f t="shared" si="3"/>
        <v>434.72999999999996</v>
      </c>
      <c r="J132" s="50">
        <v>43</v>
      </c>
    </row>
    <row r="133" spans="2:10" ht="17.25" x14ac:dyDescent="0.25">
      <c r="B133" s="28">
        <v>43418</v>
      </c>
      <c r="C133" s="28">
        <v>43418</v>
      </c>
      <c r="D133" s="23" t="s">
        <v>11</v>
      </c>
      <c r="E133" s="22" t="s">
        <v>198</v>
      </c>
      <c r="F133" s="29" t="s">
        <v>199</v>
      </c>
      <c r="G133" s="23" t="s">
        <v>14</v>
      </c>
      <c r="H133" s="51">
        <v>62.99</v>
      </c>
      <c r="I133" s="49">
        <f t="shared" si="3"/>
        <v>5039.2</v>
      </c>
      <c r="J133" s="50">
        <v>80</v>
      </c>
    </row>
    <row r="134" spans="2:10" ht="17.25" x14ac:dyDescent="0.25">
      <c r="B134" s="28">
        <v>43937</v>
      </c>
      <c r="C134" s="28">
        <v>43937</v>
      </c>
      <c r="D134" s="23" t="s">
        <v>11</v>
      </c>
      <c r="E134" s="24" t="s">
        <v>202</v>
      </c>
      <c r="F134" s="25" t="s">
        <v>203</v>
      </c>
      <c r="G134" s="23" t="s">
        <v>14</v>
      </c>
      <c r="H134" s="52">
        <v>118</v>
      </c>
      <c r="I134" s="49">
        <f t="shared" si="3"/>
        <v>15694</v>
      </c>
      <c r="J134" s="50">
        <v>133</v>
      </c>
    </row>
    <row r="135" spans="2:10" ht="17.25" x14ac:dyDescent="0.25">
      <c r="B135" s="28">
        <v>44004</v>
      </c>
      <c r="C135" s="28">
        <v>44004</v>
      </c>
      <c r="D135" s="23" t="s">
        <v>11</v>
      </c>
      <c r="E135" s="22" t="s">
        <v>200</v>
      </c>
      <c r="F135" s="29" t="s">
        <v>201</v>
      </c>
      <c r="G135" s="23" t="s">
        <v>14</v>
      </c>
      <c r="H135" s="51">
        <v>6940</v>
      </c>
      <c r="I135" s="49">
        <f t="shared" si="3"/>
        <v>6940</v>
      </c>
      <c r="J135" s="50">
        <v>1</v>
      </c>
    </row>
    <row r="136" spans="2:10" ht="17.25" x14ac:dyDescent="0.25">
      <c r="B136" s="28">
        <v>43479</v>
      </c>
      <c r="C136" s="28">
        <v>43479</v>
      </c>
      <c r="D136" s="23" t="s">
        <v>11</v>
      </c>
      <c r="E136" s="23" t="s">
        <v>874</v>
      </c>
      <c r="F136" s="29" t="s">
        <v>783</v>
      </c>
      <c r="G136" s="23" t="s">
        <v>14</v>
      </c>
      <c r="H136" s="52">
        <v>3882.2</v>
      </c>
      <c r="I136" s="49">
        <f t="shared" si="3"/>
        <v>50468.6</v>
      </c>
      <c r="J136" s="50">
        <v>13</v>
      </c>
    </row>
    <row r="137" spans="2:10" ht="34.5" x14ac:dyDescent="0.25">
      <c r="B137" s="28">
        <v>43354</v>
      </c>
      <c r="C137" s="28">
        <v>43354</v>
      </c>
      <c r="D137" s="23" t="s">
        <v>11</v>
      </c>
      <c r="E137" s="22" t="s">
        <v>204</v>
      </c>
      <c r="F137" s="29" t="s">
        <v>205</v>
      </c>
      <c r="G137" s="23" t="s">
        <v>14</v>
      </c>
      <c r="H137" s="51">
        <v>295</v>
      </c>
      <c r="I137" s="49">
        <f t="shared" si="3"/>
        <v>295</v>
      </c>
      <c r="J137" s="50">
        <v>1</v>
      </c>
    </row>
    <row r="138" spans="2:10" ht="17.25" x14ac:dyDescent="0.25">
      <c r="B138" s="28">
        <v>43244</v>
      </c>
      <c r="C138" s="28">
        <v>43244</v>
      </c>
      <c r="D138" s="23" t="s">
        <v>11</v>
      </c>
      <c r="E138" s="22" t="s">
        <v>206</v>
      </c>
      <c r="F138" s="29" t="s">
        <v>207</v>
      </c>
      <c r="G138" s="23" t="s">
        <v>14</v>
      </c>
      <c r="H138" s="51">
        <v>16.23</v>
      </c>
      <c r="I138" s="49">
        <f t="shared" si="3"/>
        <v>0</v>
      </c>
      <c r="J138" s="50">
        <v>0</v>
      </c>
    </row>
    <row r="139" spans="2:10" ht="17.25" x14ac:dyDescent="0.25">
      <c r="B139" s="28">
        <v>44617</v>
      </c>
      <c r="C139" s="28">
        <v>44617</v>
      </c>
      <c r="D139" s="23" t="s">
        <v>11</v>
      </c>
      <c r="E139" s="24" t="s">
        <v>794</v>
      </c>
      <c r="F139" s="26" t="s">
        <v>795</v>
      </c>
      <c r="G139" s="23" t="s">
        <v>14</v>
      </c>
      <c r="H139" s="52">
        <v>63.72</v>
      </c>
      <c r="I139" s="49">
        <f t="shared" si="3"/>
        <v>2548.8000000000002</v>
      </c>
      <c r="J139" s="50">
        <v>40</v>
      </c>
    </row>
    <row r="140" spans="2:10" ht="17.25" x14ac:dyDescent="0.25">
      <c r="B140" s="28">
        <v>44291</v>
      </c>
      <c r="C140" s="28">
        <v>44291</v>
      </c>
      <c r="D140" s="23" t="s">
        <v>11</v>
      </c>
      <c r="E140" s="24" t="s">
        <v>798</v>
      </c>
      <c r="F140" s="26" t="s">
        <v>799</v>
      </c>
      <c r="G140" s="23" t="s">
        <v>14</v>
      </c>
      <c r="H140" s="52">
        <v>19.47</v>
      </c>
      <c r="I140" s="49">
        <f t="shared" si="3"/>
        <v>230953.13999999998</v>
      </c>
      <c r="J140" s="50">
        <v>11862</v>
      </c>
    </row>
    <row r="141" spans="2:10" ht="17.25" x14ac:dyDescent="0.25">
      <c r="B141" s="28">
        <v>42998</v>
      </c>
      <c r="C141" s="28">
        <v>42998</v>
      </c>
      <c r="D141" s="23" t="s">
        <v>11</v>
      </c>
      <c r="E141" s="22" t="s">
        <v>208</v>
      </c>
      <c r="F141" s="29" t="s">
        <v>209</v>
      </c>
      <c r="G141" s="23" t="s">
        <v>14</v>
      </c>
      <c r="H141" s="51">
        <v>82.6</v>
      </c>
      <c r="I141" s="49">
        <f t="shared" si="3"/>
        <v>0</v>
      </c>
      <c r="J141" s="50">
        <v>0</v>
      </c>
    </row>
    <row r="142" spans="2:10" ht="17.25" x14ac:dyDescent="0.25">
      <c r="B142" s="28">
        <v>44531</v>
      </c>
      <c r="C142" s="28">
        <v>44531</v>
      </c>
      <c r="D142" s="23" t="s">
        <v>11</v>
      </c>
      <c r="E142" s="22" t="s">
        <v>210</v>
      </c>
      <c r="F142" s="29" t="s">
        <v>211</v>
      </c>
      <c r="G142" s="23" t="s">
        <v>14</v>
      </c>
      <c r="H142" s="30">
        <v>129.54</v>
      </c>
      <c r="I142" s="49">
        <f t="shared" si="3"/>
        <v>36012.119999999995</v>
      </c>
      <c r="J142" s="50">
        <v>278</v>
      </c>
    </row>
    <row r="143" spans="2:10" ht="17.25" x14ac:dyDescent="0.25">
      <c r="B143" s="28">
        <v>43385</v>
      </c>
      <c r="C143" s="28">
        <v>43385</v>
      </c>
      <c r="D143" s="23" t="s">
        <v>11</v>
      </c>
      <c r="E143" s="22" t="s">
        <v>212</v>
      </c>
      <c r="F143" s="29" t="s">
        <v>213</v>
      </c>
      <c r="G143" s="23" t="s">
        <v>14</v>
      </c>
      <c r="H143" s="51">
        <v>3.93</v>
      </c>
      <c r="I143" s="49">
        <f t="shared" si="3"/>
        <v>1218.3</v>
      </c>
      <c r="J143" s="50">
        <v>310</v>
      </c>
    </row>
    <row r="144" spans="2:10" ht="17.25" x14ac:dyDescent="0.25">
      <c r="B144" s="28">
        <f>DATE(2018,11,14)</f>
        <v>43418</v>
      </c>
      <c r="C144" s="28">
        <f>DATE(2018,11,14)</f>
        <v>43418</v>
      </c>
      <c r="D144" s="23" t="s">
        <v>11</v>
      </c>
      <c r="E144" s="22" t="s">
        <v>214</v>
      </c>
      <c r="F144" s="29" t="s">
        <v>215</v>
      </c>
      <c r="G144" s="23" t="s">
        <v>14</v>
      </c>
      <c r="H144" s="51">
        <v>5.31</v>
      </c>
      <c r="I144" s="49">
        <f t="shared" si="3"/>
        <v>2283.2999999999997</v>
      </c>
      <c r="J144" s="50">
        <v>430</v>
      </c>
    </row>
    <row r="145" spans="2:10" ht="17.25" x14ac:dyDescent="0.25">
      <c r="B145" s="28">
        <v>44580</v>
      </c>
      <c r="C145" s="28">
        <v>44580</v>
      </c>
      <c r="D145" s="23" t="s">
        <v>11</v>
      </c>
      <c r="E145" s="22" t="s">
        <v>216</v>
      </c>
      <c r="F145" s="29" t="s">
        <v>217</v>
      </c>
      <c r="G145" s="23" t="s">
        <v>14</v>
      </c>
      <c r="H145" s="51">
        <v>195</v>
      </c>
      <c r="I145" s="49">
        <f t="shared" si="3"/>
        <v>4680</v>
      </c>
      <c r="J145" s="50">
        <v>24</v>
      </c>
    </row>
    <row r="146" spans="2:10" ht="17.25" x14ac:dyDescent="0.25">
      <c r="B146" s="28">
        <v>43350</v>
      </c>
      <c r="C146" s="28">
        <v>43350</v>
      </c>
      <c r="D146" s="23" t="s">
        <v>11</v>
      </c>
      <c r="E146" s="22" t="s">
        <v>218</v>
      </c>
      <c r="F146" s="29" t="s">
        <v>219</v>
      </c>
      <c r="G146" s="23" t="s">
        <v>14</v>
      </c>
      <c r="H146" s="51">
        <v>1829</v>
      </c>
      <c r="I146" s="49">
        <f t="shared" si="3"/>
        <v>40238</v>
      </c>
      <c r="J146" s="50">
        <v>22</v>
      </c>
    </row>
    <row r="147" spans="2:10" ht="17.25" x14ac:dyDescent="0.25">
      <c r="B147" s="28">
        <v>44210</v>
      </c>
      <c r="C147" s="28">
        <v>44210</v>
      </c>
      <c r="D147" s="23" t="s">
        <v>11</v>
      </c>
      <c r="E147" s="22" t="s">
        <v>220</v>
      </c>
      <c r="F147" s="29" t="s">
        <v>221</v>
      </c>
      <c r="G147" s="23" t="s">
        <v>14</v>
      </c>
      <c r="H147" s="51">
        <v>327.25</v>
      </c>
      <c r="I147" s="49">
        <f t="shared" si="3"/>
        <v>981.75</v>
      </c>
      <c r="J147" s="50">
        <v>3</v>
      </c>
    </row>
    <row r="148" spans="2:10" ht="17.25" x14ac:dyDescent="0.25">
      <c r="B148" s="28">
        <v>44210</v>
      </c>
      <c r="C148" s="28">
        <v>44210</v>
      </c>
      <c r="D148" s="23" t="s">
        <v>11</v>
      </c>
      <c r="E148" s="22" t="s">
        <v>222</v>
      </c>
      <c r="F148" s="29" t="s">
        <v>223</v>
      </c>
      <c r="G148" s="23" t="s">
        <v>14</v>
      </c>
      <c r="H148" s="51">
        <v>327.25</v>
      </c>
      <c r="I148" s="49">
        <f t="shared" si="3"/>
        <v>7854</v>
      </c>
      <c r="J148" s="50">
        <v>24</v>
      </c>
    </row>
    <row r="149" spans="2:10" ht="17.25" x14ac:dyDescent="0.25">
      <c r="B149" s="28">
        <v>44210</v>
      </c>
      <c r="C149" s="28">
        <v>44210</v>
      </c>
      <c r="D149" s="23" t="s">
        <v>11</v>
      </c>
      <c r="E149" s="22" t="s">
        <v>224</v>
      </c>
      <c r="F149" s="29" t="s">
        <v>225</v>
      </c>
      <c r="G149" s="23" t="s">
        <v>14</v>
      </c>
      <c r="H149" s="51">
        <v>327.25</v>
      </c>
      <c r="I149" s="49">
        <f t="shared" si="3"/>
        <v>19962.25</v>
      </c>
      <c r="J149" s="50">
        <v>61</v>
      </c>
    </row>
    <row r="150" spans="2:10" ht="17.25" x14ac:dyDescent="0.25">
      <c r="B150" s="28">
        <v>44210</v>
      </c>
      <c r="C150" s="28">
        <v>44210</v>
      </c>
      <c r="D150" s="23" t="s">
        <v>11</v>
      </c>
      <c r="E150" s="22" t="s">
        <v>226</v>
      </c>
      <c r="F150" s="29" t="s">
        <v>227</v>
      </c>
      <c r="G150" s="23" t="s">
        <v>14</v>
      </c>
      <c r="H150" s="51">
        <v>327.25</v>
      </c>
      <c r="I150" s="49">
        <f t="shared" si="3"/>
        <v>3272.5</v>
      </c>
      <c r="J150" s="50">
        <v>10</v>
      </c>
    </row>
    <row r="151" spans="2:10" ht="17.25" x14ac:dyDescent="0.25">
      <c r="B151" s="28">
        <v>44707</v>
      </c>
      <c r="C151" s="28">
        <v>44707</v>
      </c>
      <c r="D151" s="23" t="s">
        <v>11</v>
      </c>
      <c r="E151" s="22" t="s">
        <v>228</v>
      </c>
      <c r="F151" s="29" t="s">
        <v>229</v>
      </c>
      <c r="G151" s="23" t="s">
        <v>14</v>
      </c>
      <c r="H151" s="51">
        <v>22</v>
      </c>
      <c r="I151" s="49">
        <f t="shared" si="3"/>
        <v>506</v>
      </c>
      <c r="J151" s="50">
        <v>23</v>
      </c>
    </row>
    <row r="152" spans="2:10" ht="17.25" x14ac:dyDescent="0.25">
      <c r="B152" s="28">
        <v>44707</v>
      </c>
      <c r="C152" s="28">
        <v>44707</v>
      </c>
      <c r="D152" s="23" t="s">
        <v>11</v>
      </c>
      <c r="E152" s="22" t="s">
        <v>230</v>
      </c>
      <c r="F152" s="29" t="s">
        <v>231</v>
      </c>
      <c r="G152" s="23" t="s">
        <v>14</v>
      </c>
      <c r="H152" s="51">
        <v>22</v>
      </c>
      <c r="I152" s="49">
        <f t="shared" si="3"/>
        <v>1320</v>
      </c>
      <c r="J152" s="50">
        <v>60</v>
      </c>
    </row>
    <row r="153" spans="2:10" ht="17.25" x14ac:dyDescent="0.25">
      <c r="B153" s="28">
        <v>44707</v>
      </c>
      <c r="C153" s="28">
        <v>44707</v>
      </c>
      <c r="D153" s="23" t="s">
        <v>11</v>
      </c>
      <c r="E153" s="22" t="s">
        <v>232</v>
      </c>
      <c r="F153" s="29" t="s">
        <v>233</v>
      </c>
      <c r="G153" s="23" t="s">
        <v>14</v>
      </c>
      <c r="H153" s="51">
        <v>22</v>
      </c>
      <c r="I153" s="49">
        <f t="shared" si="3"/>
        <v>1188</v>
      </c>
      <c r="J153" s="50">
        <v>54</v>
      </c>
    </row>
    <row r="154" spans="2:10" ht="17.25" x14ac:dyDescent="0.25">
      <c r="B154" s="28">
        <v>42150</v>
      </c>
      <c r="C154" s="28">
        <v>42150</v>
      </c>
      <c r="D154" s="23" t="s">
        <v>11</v>
      </c>
      <c r="E154" s="22" t="s">
        <v>234</v>
      </c>
      <c r="F154" s="29" t="s">
        <v>235</v>
      </c>
      <c r="G154" s="23" t="s">
        <v>14</v>
      </c>
      <c r="H154" s="51">
        <v>32.450000000000003</v>
      </c>
      <c r="I154" s="49">
        <f t="shared" si="3"/>
        <v>454.30000000000007</v>
      </c>
      <c r="J154" s="50">
        <v>14</v>
      </c>
    </row>
    <row r="155" spans="2:10" ht="17.25" x14ac:dyDescent="0.35">
      <c r="B155" s="28">
        <v>44523</v>
      </c>
      <c r="C155" s="28">
        <v>44523</v>
      </c>
      <c r="D155" s="23" t="s">
        <v>11</v>
      </c>
      <c r="E155" s="20" t="s">
        <v>838</v>
      </c>
      <c r="F155" s="21" t="s">
        <v>839</v>
      </c>
      <c r="G155" s="23" t="s">
        <v>14</v>
      </c>
      <c r="H155" s="48">
        <v>466.1</v>
      </c>
      <c r="I155" s="49">
        <f t="shared" si="3"/>
        <v>21906.7</v>
      </c>
      <c r="J155" s="50">
        <v>47</v>
      </c>
    </row>
    <row r="156" spans="2:10" ht="17.25" x14ac:dyDescent="0.25">
      <c r="B156" s="28">
        <v>44707</v>
      </c>
      <c r="C156" s="28">
        <v>44707</v>
      </c>
      <c r="D156" s="23" t="s">
        <v>11</v>
      </c>
      <c r="E156" s="22" t="s">
        <v>238</v>
      </c>
      <c r="F156" s="29" t="s">
        <v>239</v>
      </c>
      <c r="G156" s="23" t="s">
        <v>14</v>
      </c>
      <c r="H156" s="51">
        <v>5.1100000000000003</v>
      </c>
      <c r="I156" s="49">
        <f t="shared" si="3"/>
        <v>301.49</v>
      </c>
      <c r="J156" s="50">
        <v>59</v>
      </c>
    </row>
    <row r="157" spans="2:10" ht="17.25" x14ac:dyDescent="0.25">
      <c r="B157" s="28">
        <v>44742</v>
      </c>
      <c r="C157" s="28">
        <v>44742</v>
      </c>
      <c r="D157" s="23" t="s">
        <v>11</v>
      </c>
      <c r="E157" s="22" t="s">
        <v>240</v>
      </c>
      <c r="F157" s="29" t="s">
        <v>241</v>
      </c>
      <c r="G157" s="23" t="s">
        <v>14</v>
      </c>
      <c r="H157" s="51">
        <v>3.54</v>
      </c>
      <c r="I157" s="49">
        <f t="shared" si="3"/>
        <v>34922.1</v>
      </c>
      <c r="J157" s="50">
        <v>9865</v>
      </c>
    </row>
    <row r="158" spans="2:10" ht="17.25" x14ac:dyDescent="0.25">
      <c r="B158" s="28">
        <v>44244</v>
      </c>
      <c r="C158" s="28">
        <v>44244</v>
      </c>
      <c r="D158" s="23" t="s">
        <v>11</v>
      </c>
      <c r="E158" s="22" t="s">
        <v>242</v>
      </c>
      <c r="F158" s="29" t="s">
        <v>243</v>
      </c>
      <c r="G158" s="23" t="s">
        <v>14</v>
      </c>
      <c r="H158" s="51">
        <v>20.65</v>
      </c>
      <c r="I158" s="49">
        <f t="shared" si="3"/>
        <v>0</v>
      </c>
      <c r="J158" s="50">
        <v>0</v>
      </c>
    </row>
    <row r="159" spans="2:10" ht="17.25" x14ac:dyDescent="0.25">
      <c r="B159" s="28">
        <v>44244</v>
      </c>
      <c r="C159" s="28">
        <v>44244</v>
      </c>
      <c r="D159" s="23"/>
      <c r="E159" s="23" t="s">
        <v>236</v>
      </c>
      <c r="F159" s="29" t="s">
        <v>237</v>
      </c>
      <c r="G159" s="23" t="s">
        <v>14</v>
      </c>
      <c r="H159" s="52">
        <v>20.65</v>
      </c>
      <c r="I159" s="49">
        <f t="shared" si="3"/>
        <v>82.6</v>
      </c>
      <c r="J159" s="50">
        <v>4</v>
      </c>
    </row>
    <row r="160" spans="2:10" ht="34.5" x14ac:dyDescent="0.25">
      <c r="B160" s="28">
        <v>44413</v>
      </c>
      <c r="C160" s="28">
        <v>44413</v>
      </c>
      <c r="D160" s="23" t="s">
        <v>11</v>
      </c>
      <c r="E160" s="22" t="s">
        <v>244</v>
      </c>
      <c r="F160" s="29" t="s">
        <v>245</v>
      </c>
      <c r="G160" s="23" t="s">
        <v>14</v>
      </c>
      <c r="H160" s="51">
        <v>27.51</v>
      </c>
      <c r="I160" s="49">
        <f t="shared" si="3"/>
        <v>0</v>
      </c>
      <c r="J160" s="50">
        <v>0</v>
      </c>
    </row>
    <row r="161" spans="2:10" ht="17.25" x14ac:dyDescent="0.25">
      <c r="B161" s="28">
        <v>42597</v>
      </c>
      <c r="C161" s="28">
        <v>42597</v>
      </c>
      <c r="D161" s="23" t="s">
        <v>11</v>
      </c>
      <c r="E161" s="22" t="s">
        <v>246</v>
      </c>
      <c r="F161" s="29" t="s">
        <v>247</v>
      </c>
      <c r="G161" s="23" t="s">
        <v>14</v>
      </c>
      <c r="H161" s="51">
        <v>47.2</v>
      </c>
      <c r="I161" s="49">
        <f t="shared" si="3"/>
        <v>4295.2</v>
      </c>
      <c r="J161" s="50">
        <v>91</v>
      </c>
    </row>
    <row r="162" spans="2:10" ht="17.25" x14ac:dyDescent="0.25">
      <c r="B162" s="28">
        <v>44707</v>
      </c>
      <c r="C162" s="28">
        <v>44707</v>
      </c>
      <c r="D162" s="23" t="s">
        <v>11</v>
      </c>
      <c r="E162" s="24" t="s">
        <v>773</v>
      </c>
      <c r="F162" s="26" t="s">
        <v>774</v>
      </c>
      <c r="G162" s="23" t="s">
        <v>14</v>
      </c>
      <c r="H162" s="52">
        <v>135.01</v>
      </c>
      <c r="I162" s="49">
        <f t="shared" si="3"/>
        <v>0</v>
      </c>
      <c r="J162" s="50">
        <v>0</v>
      </c>
    </row>
    <row r="163" spans="2:10" ht="17.25" x14ac:dyDescent="0.25">
      <c r="B163" s="28">
        <v>40242</v>
      </c>
      <c r="C163" s="28">
        <v>40242</v>
      </c>
      <c r="D163" s="23" t="s">
        <v>11</v>
      </c>
      <c r="E163" s="22" t="s">
        <v>248</v>
      </c>
      <c r="F163" s="29" t="s">
        <v>249</v>
      </c>
      <c r="G163" s="23" t="s">
        <v>14</v>
      </c>
      <c r="H163" s="51">
        <v>261</v>
      </c>
      <c r="I163" s="49">
        <f t="shared" si="3"/>
        <v>10440</v>
      </c>
      <c r="J163" s="50">
        <v>40</v>
      </c>
    </row>
    <row r="164" spans="2:10" ht="17.25" x14ac:dyDescent="0.25">
      <c r="B164" s="28">
        <v>43378</v>
      </c>
      <c r="C164" s="28">
        <v>43378</v>
      </c>
      <c r="D164" s="23" t="s">
        <v>11</v>
      </c>
      <c r="E164" s="22" t="s">
        <v>250</v>
      </c>
      <c r="F164" s="29" t="s">
        <v>251</v>
      </c>
      <c r="G164" s="23" t="s">
        <v>14</v>
      </c>
      <c r="H164" s="51">
        <v>72.959999999999994</v>
      </c>
      <c r="I164" s="49">
        <f t="shared" si="3"/>
        <v>6931.2</v>
      </c>
      <c r="J164" s="50">
        <v>95</v>
      </c>
    </row>
    <row r="165" spans="2:10" ht="17.25" x14ac:dyDescent="0.25">
      <c r="B165" s="28">
        <v>44455</v>
      </c>
      <c r="C165" s="28">
        <v>44455</v>
      </c>
      <c r="D165" s="23" t="s">
        <v>11</v>
      </c>
      <c r="E165" s="22" t="s">
        <v>252</v>
      </c>
      <c r="F165" s="29" t="s">
        <v>253</v>
      </c>
      <c r="G165" s="23" t="s">
        <v>14</v>
      </c>
      <c r="H165" s="51">
        <v>112.19</v>
      </c>
      <c r="I165" s="49">
        <f t="shared" si="3"/>
        <v>58899.75</v>
      </c>
      <c r="J165" s="50">
        <v>525</v>
      </c>
    </row>
    <row r="166" spans="2:10" ht="17.25" x14ac:dyDescent="0.25">
      <c r="B166" s="28">
        <v>44580</v>
      </c>
      <c r="C166" s="28">
        <v>44580</v>
      </c>
      <c r="D166" s="23" t="s">
        <v>11</v>
      </c>
      <c r="E166" s="24" t="s">
        <v>845</v>
      </c>
      <c r="F166" s="25" t="s">
        <v>846</v>
      </c>
      <c r="G166" s="23" t="s">
        <v>14</v>
      </c>
      <c r="H166" s="48">
        <v>765.82</v>
      </c>
      <c r="I166" s="49">
        <f t="shared" si="3"/>
        <v>765.82</v>
      </c>
      <c r="J166" s="50">
        <v>1</v>
      </c>
    </row>
    <row r="167" spans="2:10" ht="17.25" x14ac:dyDescent="0.25">
      <c r="B167" s="28">
        <v>43297</v>
      </c>
      <c r="C167" s="28">
        <v>43297</v>
      </c>
      <c r="D167" s="23" t="s">
        <v>11</v>
      </c>
      <c r="E167" s="22" t="s">
        <v>254</v>
      </c>
      <c r="F167" s="29" t="s">
        <v>255</v>
      </c>
      <c r="G167" s="23" t="s">
        <v>14</v>
      </c>
      <c r="H167" s="51">
        <v>1062</v>
      </c>
      <c r="I167" s="49">
        <f t="shared" si="3"/>
        <v>6372</v>
      </c>
      <c r="J167" s="50">
        <v>6</v>
      </c>
    </row>
    <row r="168" spans="2:10" ht="17.25" x14ac:dyDescent="0.25">
      <c r="B168" s="28">
        <v>44593</v>
      </c>
      <c r="C168" s="28">
        <v>44593</v>
      </c>
      <c r="D168" s="23" t="s">
        <v>11</v>
      </c>
      <c r="E168" s="22" t="s">
        <v>256</v>
      </c>
      <c r="F168" s="29" t="s">
        <v>257</v>
      </c>
      <c r="G168" s="23" t="s">
        <v>14</v>
      </c>
      <c r="H168" s="51">
        <v>840</v>
      </c>
      <c r="I168" s="49">
        <f t="shared" si="3"/>
        <v>325920</v>
      </c>
      <c r="J168" s="50">
        <v>388</v>
      </c>
    </row>
    <row r="169" spans="2:10" ht="17.25" x14ac:dyDescent="0.25">
      <c r="B169" s="28">
        <v>40638</v>
      </c>
      <c r="C169" s="28">
        <v>40638</v>
      </c>
      <c r="D169" s="23" t="s">
        <v>11</v>
      </c>
      <c r="E169" s="22" t="s">
        <v>258</v>
      </c>
      <c r="F169" s="29" t="s">
        <v>259</v>
      </c>
      <c r="G169" s="23" t="s">
        <v>14</v>
      </c>
      <c r="H169" s="51">
        <v>65.069999999999993</v>
      </c>
      <c r="I169" s="49">
        <f t="shared" si="3"/>
        <v>3578.8499999999995</v>
      </c>
      <c r="J169" s="50">
        <v>55</v>
      </c>
    </row>
    <row r="170" spans="2:10" ht="17.25" x14ac:dyDescent="0.25">
      <c r="B170" s="28">
        <v>44411</v>
      </c>
      <c r="C170" s="28">
        <v>44411</v>
      </c>
      <c r="D170" s="23" t="s">
        <v>11</v>
      </c>
      <c r="E170" s="22" t="s">
        <v>260</v>
      </c>
      <c r="F170" s="29" t="s">
        <v>261</v>
      </c>
      <c r="G170" s="23" t="s">
        <v>14</v>
      </c>
      <c r="H170" s="51">
        <v>514</v>
      </c>
      <c r="I170" s="49">
        <f t="shared" ref="I170:I191" si="4">+H170*J170</f>
        <v>911836</v>
      </c>
      <c r="J170" s="50">
        <v>1774</v>
      </c>
    </row>
    <row r="171" spans="2:10" ht="17.25" x14ac:dyDescent="0.25">
      <c r="B171" s="28">
        <v>44593</v>
      </c>
      <c r="C171" s="28">
        <v>44593</v>
      </c>
      <c r="D171" s="23" t="s">
        <v>11</v>
      </c>
      <c r="E171" s="22" t="s">
        <v>262</v>
      </c>
      <c r="F171" s="29" t="s">
        <v>263</v>
      </c>
      <c r="G171" s="23" t="s">
        <v>14</v>
      </c>
      <c r="H171" s="51">
        <v>141.6</v>
      </c>
      <c r="I171" s="49">
        <f t="shared" si="4"/>
        <v>2690.4</v>
      </c>
      <c r="J171" s="50">
        <v>19</v>
      </c>
    </row>
    <row r="172" spans="2:10" ht="17.25" x14ac:dyDescent="0.25">
      <c r="B172" s="28">
        <v>44417</v>
      </c>
      <c r="C172" s="28">
        <v>44417</v>
      </c>
      <c r="D172" s="23" t="s">
        <v>11</v>
      </c>
      <c r="E172" s="22" t="s">
        <v>264</v>
      </c>
      <c r="F172" s="29" t="s">
        <v>265</v>
      </c>
      <c r="G172" s="23" t="s">
        <v>14</v>
      </c>
      <c r="H172" s="51">
        <v>35</v>
      </c>
      <c r="I172" s="49">
        <f t="shared" si="4"/>
        <v>11130</v>
      </c>
      <c r="J172" s="50">
        <v>318</v>
      </c>
    </row>
    <row r="173" spans="2:10" ht="17.25" x14ac:dyDescent="0.25">
      <c r="B173" s="28">
        <v>44720</v>
      </c>
      <c r="C173" s="28">
        <v>44720</v>
      </c>
      <c r="D173" s="23" t="s">
        <v>11</v>
      </c>
      <c r="E173" s="24" t="s">
        <v>268</v>
      </c>
      <c r="F173" s="26" t="s">
        <v>269</v>
      </c>
      <c r="G173" s="23" t="s">
        <v>14</v>
      </c>
      <c r="H173" s="52">
        <v>216</v>
      </c>
      <c r="I173" s="49">
        <f t="shared" si="4"/>
        <v>125064</v>
      </c>
      <c r="J173" s="50">
        <v>579</v>
      </c>
    </row>
    <row r="174" spans="2:10" ht="17.25" x14ac:dyDescent="0.25">
      <c r="B174" s="28">
        <v>43937</v>
      </c>
      <c r="C174" s="28">
        <v>43937</v>
      </c>
      <c r="D174" s="23" t="s">
        <v>11</v>
      </c>
      <c r="E174" s="24" t="s">
        <v>266</v>
      </c>
      <c r="F174" s="26" t="s">
        <v>267</v>
      </c>
      <c r="G174" s="23" t="s">
        <v>14</v>
      </c>
      <c r="H174" s="52">
        <v>575</v>
      </c>
      <c r="I174" s="49">
        <f t="shared" si="4"/>
        <v>364550</v>
      </c>
      <c r="J174" s="50">
        <v>634</v>
      </c>
    </row>
    <row r="175" spans="2:10" ht="17.25" x14ac:dyDescent="0.25">
      <c r="B175" s="28">
        <v>44707</v>
      </c>
      <c r="C175" s="28">
        <v>44707</v>
      </c>
      <c r="D175" s="23" t="s">
        <v>11</v>
      </c>
      <c r="E175" s="22" t="s">
        <v>270</v>
      </c>
      <c r="F175" s="29" t="s">
        <v>271</v>
      </c>
      <c r="G175" s="23" t="s">
        <v>14</v>
      </c>
      <c r="H175" s="51">
        <v>5.31</v>
      </c>
      <c r="I175" s="49">
        <f t="shared" si="4"/>
        <v>0</v>
      </c>
      <c r="J175" s="50">
        <v>0</v>
      </c>
    </row>
    <row r="176" spans="2:10" ht="17.25" x14ac:dyDescent="0.25">
      <c r="B176" s="28">
        <v>44740</v>
      </c>
      <c r="C176" s="28">
        <v>44740</v>
      </c>
      <c r="D176" s="23" t="s">
        <v>11</v>
      </c>
      <c r="E176" s="24" t="s">
        <v>891</v>
      </c>
      <c r="F176" s="26" t="s">
        <v>272</v>
      </c>
      <c r="G176" s="23" t="s">
        <v>14</v>
      </c>
      <c r="H176" s="52">
        <v>0.77</v>
      </c>
      <c r="I176" s="49">
        <f t="shared" si="4"/>
        <v>1694</v>
      </c>
      <c r="J176" s="50">
        <v>2200</v>
      </c>
    </row>
    <row r="177" spans="2:10" ht="17.25" x14ac:dyDescent="0.25">
      <c r="B177" s="28">
        <v>44244</v>
      </c>
      <c r="C177" s="28">
        <v>44244</v>
      </c>
      <c r="D177" s="23" t="s">
        <v>11</v>
      </c>
      <c r="E177" s="22" t="s">
        <v>273</v>
      </c>
      <c r="F177" s="29" t="s">
        <v>274</v>
      </c>
      <c r="G177" s="23" t="s">
        <v>14</v>
      </c>
      <c r="H177" s="51">
        <v>25.5</v>
      </c>
      <c r="I177" s="49">
        <f t="shared" si="4"/>
        <v>9129</v>
      </c>
      <c r="J177" s="50">
        <v>358</v>
      </c>
    </row>
    <row r="178" spans="2:10" ht="17.25" x14ac:dyDescent="0.25">
      <c r="B178" s="28">
        <v>44707</v>
      </c>
      <c r="C178" s="28">
        <v>44707</v>
      </c>
      <c r="D178" s="23" t="s">
        <v>11</v>
      </c>
      <c r="E178" s="22" t="s">
        <v>275</v>
      </c>
      <c r="F178" s="29" t="s">
        <v>276</v>
      </c>
      <c r="G178" s="23" t="s">
        <v>14</v>
      </c>
      <c r="H178" s="51">
        <v>212.4</v>
      </c>
      <c r="I178" s="49">
        <f t="shared" si="4"/>
        <v>0</v>
      </c>
      <c r="J178" s="50">
        <v>0</v>
      </c>
    </row>
    <row r="179" spans="2:10" ht="17.25" x14ac:dyDescent="0.25">
      <c r="B179" s="28">
        <v>44244</v>
      </c>
      <c r="C179" s="28">
        <v>44244</v>
      </c>
      <c r="D179" s="23" t="s">
        <v>11</v>
      </c>
      <c r="E179" s="22" t="s">
        <v>277</v>
      </c>
      <c r="F179" s="29" t="s">
        <v>278</v>
      </c>
      <c r="G179" s="23" t="s">
        <v>14</v>
      </c>
      <c r="H179" s="51">
        <v>550</v>
      </c>
      <c r="I179" s="49">
        <f t="shared" si="4"/>
        <v>2200</v>
      </c>
      <c r="J179" s="50">
        <v>4</v>
      </c>
    </row>
    <row r="180" spans="2:10" ht="17.25" x14ac:dyDescent="0.25">
      <c r="B180" s="28">
        <v>44707</v>
      </c>
      <c r="C180" s="28">
        <v>44707</v>
      </c>
      <c r="D180" s="23" t="s">
        <v>11</v>
      </c>
      <c r="E180" s="22" t="s">
        <v>279</v>
      </c>
      <c r="F180" s="29" t="s">
        <v>280</v>
      </c>
      <c r="G180" s="23" t="s">
        <v>14</v>
      </c>
      <c r="H180" s="51">
        <v>59</v>
      </c>
      <c r="I180" s="49">
        <f t="shared" si="4"/>
        <v>118</v>
      </c>
      <c r="J180" s="50">
        <v>2</v>
      </c>
    </row>
    <row r="181" spans="2:10" ht="17.25" x14ac:dyDescent="0.25">
      <c r="B181" s="28">
        <v>44333</v>
      </c>
      <c r="C181" s="28">
        <v>44333</v>
      </c>
      <c r="D181" s="23" t="s">
        <v>11</v>
      </c>
      <c r="E181" s="22" t="s">
        <v>281</v>
      </c>
      <c r="F181" s="29" t="s">
        <v>282</v>
      </c>
      <c r="G181" s="23" t="s">
        <v>14</v>
      </c>
      <c r="H181" s="51">
        <v>474.95</v>
      </c>
      <c r="I181" s="49">
        <f t="shared" si="4"/>
        <v>2374.75</v>
      </c>
      <c r="J181" s="50">
        <v>5</v>
      </c>
    </row>
    <row r="182" spans="2:10" ht="17.25" x14ac:dyDescent="0.25">
      <c r="B182" s="28">
        <v>44580</v>
      </c>
      <c r="C182" s="28">
        <v>44580</v>
      </c>
      <c r="D182" s="23" t="s">
        <v>11</v>
      </c>
      <c r="E182" s="22" t="s">
        <v>283</v>
      </c>
      <c r="F182" s="29" t="s">
        <v>284</v>
      </c>
      <c r="G182" s="23" t="s">
        <v>14</v>
      </c>
      <c r="H182" s="51">
        <v>89.09</v>
      </c>
      <c r="I182" s="49">
        <f t="shared" si="4"/>
        <v>10156.26</v>
      </c>
      <c r="J182" s="50">
        <v>114</v>
      </c>
    </row>
    <row r="183" spans="2:10" ht="17.25" x14ac:dyDescent="0.25">
      <c r="B183" s="28">
        <v>44720</v>
      </c>
      <c r="C183" s="28">
        <v>44720</v>
      </c>
      <c r="D183" s="23" t="s">
        <v>11</v>
      </c>
      <c r="E183" s="24" t="s">
        <v>892</v>
      </c>
      <c r="F183" s="26" t="s">
        <v>285</v>
      </c>
      <c r="G183" s="23" t="s">
        <v>14</v>
      </c>
      <c r="H183" s="52">
        <v>550</v>
      </c>
      <c r="I183" s="49">
        <f t="shared" si="4"/>
        <v>11000</v>
      </c>
      <c r="J183" s="50">
        <v>20</v>
      </c>
    </row>
    <row r="184" spans="2:10" ht="17.25" x14ac:dyDescent="0.25">
      <c r="B184" s="28">
        <v>44550</v>
      </c>
      <c r="C184" s="28">
        <v>44550</v>
      </c>
      <c r="D184" s="23" t="s">
        <v>11</v>
      </c>
      <c r="E184" s="22" t="s">
        <v>843</v>
      </c>
      <c r="F184" s="29" t="s">
        <v>844</v>
      </c>
      <c r="G184" s="23" t="s">
        <v>27</v>
      </c>
      <c r="H184" s="48">
        <v>680</v>
      </c>
      <c r="I184" s="49">
        <f t="shared" si="4"/>
        <v>680</v>
      </c>
      <c r="J184" s="50">
        <v>1</v>
      </c>
    </row>
    <row r="185" spans="2:10" ht="17.25" x14ac:dyDescent="0.25">
      <c r="B185" s="28">
        <v>44305</v>
      </c>
      <c r="C185" s="28">
        <v>44305</v>
      </c>
      <c r="D185" s="23" t="s">
        <v>11</v>
      </c>
      <c r="E185" s="24" t="s">
        <v>286</v>
      </c>
      <c r="F185" s="26" t="s">
        <v>287</v>
      </c>
      <c r="G185" s="23" t="s">
        <v>14</v>
      </c>
      <c r="H185" s="51">
        <v>1463.2</v>
      </c>
      <c r="I185" s="49">
        <f t="shared" si="4"/>
        <v>33653.599999999999</v>
      </c>
      <c r="J185" s="50">
        <v>23</v>
      </c>
    </row>
    <row r="186" spans="2:10" ht="17.25" x14ac:dyDescent="0.25">
      <c r="B186" s="28">
        <v>43381</v>
      </c>
      <c r="C186" s="28">
        <v>43381</v>
      </c>
      <c r="D186" s="23" t="s">
        <v>11</v>
      </c>
      <c r="E186" s="22" t="s">
        <v>288</v>
      </c>
      <c r="F186" s="29" t="s">
        <v>289</v>
      </c>
      <c r="G186" s="23" t="s">
        <v>14</v>
      </c>
      <c r="H186" s="51">
        <v>9.1300000000000008</v>
      </c>
      <c r="I186" s="49">
        <f t="shared" si="4"/>
        <v>15027.980000000001</v>
      </c>
      <c r="J186" s="50">
        <v>1646</v>
      </c>
    </row>
    <row r="187" spans="2:10" ht="17.25" x14ac:dyDescent="0.25">
      <c r="B187" s="28">
        <v>44642</v>
      </c>
      <c r="C187" s="28">
        <v>44642</v>
      </c>
      <c r="D187" s="23" t="s">
        <v>11</v>
      </c>
      <c r="E187" s="22" t="s">
        <v>290</v>
      </c>
      <c r="F187" s="29" t="s">
        <v>291</v>
      </c>
      <c r="G187" s="23" t="s">
        <v>14</v>
      </c>
      <c r="H187" s="51">
        <v>4.13</v>
      </c>
      <c r="I187" s="49">
        <f t="shared" si="4"/>
        <v>106141</v>
      </c>
      <c r="J187" s="50">
        <v>25700</v>
      </c>
    </row>
    <row r="188" spans="2:10" ht="17.25" x14ac:dyDescent="0.25">
      <c r="B188" s="28">
        <v>44580</v>
      </c>
      <c r="C188" s="28">
        <v>44580</v>
      </c>
      <c r="D188" s="23" t="s">
        <v>11</v>
      </c>
      <c r="E188" s="22" t="s">
        <v>292</v>
      </c>
      <c r="F188" s="29" t="s">
        <v>293</v>
      </c>
      <c r="G188" s="23" t="s">
        <v>14</v>
      </c>
      <c r="H188" s="51">
        <v>17.7</v>
      </c>
      <c r="I188" s="49">
        <f t="shared" si="4"/>
        <v>1132.8</v>
      </c>
      <c r="J188" s="50">
        <v>64</v>
      </c>
    </row>
    <row r="189" spans="2:10" ht="17.25" x14ac:dyDescent="0.25">
      <c r="B189" s="28">
        <v>44566</v>
      </c>
      <c r="C189" s="28">
        <v>44566</v>
      </c>
      <c r="D189" s="23" t="s">
        <v>11</v>
      </c>
      <c r="E189" s="22" t="s">
        <v>294</v>
      </c>
      <c r="F189" s="29" t="s">
        <v>295</v>
      </c>
      <c r="G189" s="23" t="s">
        <v>14</v>
      </c>
      <c r="H189" s="51">
        <v>105.61</v>
      </c>
      <c r="I189" s="49">
        <f t="shared" si="4"/>
        <v>78468.23</v>
      </c>
      <c r="J189" s="50">
        <v>743</v>
      </c>
    </row>
    <row r="190" spans="2:10" ht="17.25" x14ac:dyDescent="0.25">
      <c r="B190" s="28">
        <v>44580</v>
      </c>
      <c r="C190" s="28">
        <v>44580</v>
      </c>
      <c r="D190" s="23" t="s">
        <v>11</v>
      </c>
      <c r="E190" s="22" t="s">
        <v>296</v>
      </c>
      <c r="F190" s="29" t="s">
        <v>297</v>
      </c>
      <c r="G190" s="23" t="s">
        <v>14</v>
      </c>
      <c r="H190" s="51">
        <v>114.46</v>
      </c>
      <c r="I190" s="49">
        <f t="shared" si="4"/>
        <v>62953</v>
      </c>
      <c r="J190" s="50">
        <v>550</v>
      </c>
    </row>
    <row r="191" spans="2:10" ht="17.25" x14ac:dyDescent="0.25">
      <c r="B191" s="28"/>
      <c r="C191" s="28"/>
      <c r="D191" s="23" t="s">
        <v>11</v>
      </c>
      <c r="E191" s="22" t="s">
        <v>893</v>
      </c>
      <c r="F191" s="29" t="s">
        <v>894</v>
      </c>
      <c r="G191" s="23" t="s">
        <v>14</v>
      </c>
      <c r="H191" s="48">
        <v>859</v>
      </c>
      <c r="I191" s="49">
        <f t="shared" si="4"/>
        <v>3436</v>
      </c>
      <c r="J191" s="50">
        <v>4</v>
      </c>
    </row>
    <row r="192" spans="2:10" ht="17.25" x14ac:dyDescent="0.25">
      <c r="B192" s="28">
        <v>44707</v>
      </c>
      <c r="C192" s="28">
        <v>44707</v>
      </c>
      <c r="D192" s="23" t="s">
        <v>11</v>
      </c>
      <c r="E192" s="22" t="s">
        <v>298</v>
      </c>
      <c r="F192" s="29" t="s">
        <v>299</v>
      </c>
      <c r="G192" s="23" t="s">
        <v>14</v>
      </c>
      <c r="H192" s="51">
        <v>47.81</v>
      </c>
      <c r="I192" s="49">
        <f t="shared" ref="I192:I208" si="5">+H192*J192</f>
        <v>478.1</v>
      </c>
      <c r="J192" s="50">
        <v>10</v>
      </c>
    </row>
    <row r="193" spans="2:10" ht="17.25" x14ac:dyDescent="0.25">
      <c r="B193" s="28">
        <v>42341</v>
      </c>
      <c r="C193" s="28">
        <v>42341</v>
      </c>
      <c r="D193" s="23" t="s">
        <v>11</v>
      </c>
      <c r="E193" s="22" t="s">
        <v>300</v>
      </c>
      <c r="F193" s="29" t="s">
        <v>301</v>
      </c>
      <c r="G193" s="23" t="s">
        <v>14</v>
      </c>
      <c r="H193" s="51">
        <v>400.39</v>
      </c>
      <c r="I193" s="49">
        <f t="shared" si="5"/>
        <v>6406.24</v>
      </c>
      <c r="J193" s="50">
        <v>16</v>
      </c>
    </row>
    <row r="194" spans="2:10" ht="17.25" x14ac:dyDescent="0.25">
      <c r="B194" s="28">
        <v>42745</v>
      </c>
      <c r="C194" s="28">
        <v>42745</v>
      </c>
      <c r="D194" s="23" t="s">
        <v>11</v>
      </c>
      <c r="E194" s="22" t="s">
        <v>302</v>
      </c>
      <c r="F194" s="29" t="s">
        <v>303</v>
      </c>
      <c r="G194" s="23" t="s">
        <v>14</v>
      </c>
      <c r="H194" s="51">
        <v>14.62</v>
      </c>
      <c r="I194" s="49">
        <f t="shared" si="5"/>
        <v>8772</v>
      </c>
      <c r="J194" s="50">
        <v>600</v>
      </c>
    </row>
    <row r="195" spans="2:10" ht="17.25" x14ac:dyDescent="0.25">
      <c r="B195" s="28">
        <v>44580</v>
      </c>
      <c r="C195" s="28">
        <v>44580</v>
      </c>
      <c r="D195" s="23" t="s">
        <v>11</v>
      </c>
      <c r="E195" s="24" t="s">
        <v>304</v>
      </c>
      <c r="F195" s="26" t="s">
        <v>305</v>
      </c>
      <c r="G195" s="23" t="s">
        <v>14</v>
      </c>
      <c r="H195" s="52">
        <v>75.52</v>
      </c>
      <c r="I195" s="49">
        <f t="shared" si="5"/>
        <v>71668.479999999996</v>
      </c>
      <c r="J195" s="50">
        <v>949</v>
      </c>
    </row>
    <row r="196" spans="2:10" ht="17.25" x14ac:dyDescent="0.25">
      <c r="B196" s="28">
        <v>44707</v>
      </c>
      <c r="C196" s="28">
        <v>44707</v>
      </c>
      <c r="D196" s="23" t="s">
        <v>11</v>
      </c>
      <c r="E196" s="22" t="s">
        <v>306</v>
      </c>
      <c r="F196" s="29" t="s">
        <v>307</v>
      </c>
      <c r="G196" s="23" t="s">
        <v>14</v>
      </c>
      <c r="H196" s="51">
        <v>4.5</v>
      </c>
      <c r="I196" s="49">
        <f t="shared" si="5"/>
        <v>15322.5</v>
      </c>
      <c r="J196" s="50">
        <v>3405</v>
      </c>
    </row>
    <row r="197" spans="2:10" ht="17.25" x14ac:dyDescent="0.25">
      <c r="B197" s="28">
        <v>43381</v>
      </c>
      <c r="C197" s="28">
        <v>43381</v>
      </c>
      <c r="D197" s="23" t="s">
        <v>11</v>
      </c>
      <c r="E197" s="22" t="s">
        <v>308</v>
      </c>
      <c r="F197" s="29" t="s">
        <v>309</v>
      </c>
      <c r="G197" s="23" t="s">
        <v>14</v>
      </c>
      <c r="H197" s="51">
        <v>2.85</v>
      </c>
      <c r="I197" s="49">
        <f t="shared" si="5"/>
        <v>3109.35</v>
      </c>
      <c r="J197" s="50">
        <v>1091</v>
      </c>
    </row>
    <row r="198" spans="2:10" ht="17.25" x14ac:dyDescent="0.25">
      <c r="B198" s="28">
        <v>44259</v>
      </c>
      <c r="C198" s="28">
        <v>44259</v>
      </c>
      <c r="D198" s="23" t="s">
        <v>11</v>
      </c>
      <c r="E198" s="22" t="s">
        <v>310</v>
      </c>
      <c r="F198" s="29" t="s">
        <v>311</v>
      </c>
      <c r="G198" s="23" t="s">
        <v>14</v>
      </c>
      <c r="H198" s="51">
        <v>4.2300000000000004</v>
      </c>
      <c r="I198" s="49">
        <f t="shared" si="5"/>
        <v>13167.990000000002</v>
      </c>
      <c r="J198" s="50">
        <v>3113</v>
      </c>
    </row>
    <row r="199" spans="2:10" ht="17.25" x14ac:dyDescent="0.25">
      <c r="B199" s="28">
        <v>44259</v>
      </c>
      <c r="C199" s="28">
        <v>44259</v>
      </c>
      <c r="D199" s="23" t="s">
        <v>11</v>
      </c>
      <c r="E199" s="22" t="s">
        <v>312</v>
      </c>
      <c r="F199" s="29" t="s">
        <v>313</v>
      </c>
      <c r="G199" s="23" t="s">
        <v>14</v>
      </c>
      <c r="H199" s="51">
        <v>9.17</v>
      </c>
      <c r="I199" s="49">
        <f t="shared" si="5"/>
        <v>1283.8</v>
      </c>
      <c r="J199" s="50">
        <v>140</v>
      </c>
    </row>
    <row r="200" spans="2:10" ht="17.25" x14ac:dyDescent="0.25">
      <c r="B200" s="28">
        <v>43307</v>
      </c>
      <c r="C200" s="28">
        <v>43307</v>
      </c>
      <c r="D200" s="23" t="s">
        <v>11</v>
      </c>
      <c r="E200" s="22" t="s">
        <v>314</v>
      </c>
      <c r="F200" s="29" t="s">
        <v>315</v>
      </c>
      <c r="G200" s="23" t="s">
        <v>14</v>
      </c>
      <c r="H200" s="51">
        <v>472</v>
      </c>
      <c r="I200" s="49">
        <f t="shared" si="5"/>
        <v>3776</v>
      </c>
      <c r="J200" s="50">
        <v>8</v>
      </c>
    </row>
    <row r="201" spans="2:10" ht="34.5" x14ac:dyDescent="0.25">
      <c r="B201" s="28">
        <v>43308</v>
      </c>
      <c r="C201" s="28">
        <v>43308</v>
      </c>
      <c r="D201" s="23" t="s">
        <v>11</v>
      </c>
      <c r="E201" s="22" t="s">
        <v>316</v>
      </c>
      <c r="F201" s="29" t="s">
        <v>317</v>
      </c>
      <c r="G201" s="23" t="s">
        <v>14</v>
      </c>
      <c r="H201" s="51">
        <v>4000</v>
      </c>
      <c r="I201" s="49">
        <f t="shared" si="5"/>
        <v>760000</v>
      </c>
      <c r="J201" s="50">
        <v>190</v>
      </c>
    </row>
    <row r="202" spans="2:10" ht="17.25" x14ac:dyDescent="0.25">
      <c r="B202" s="28">
        <v>43381</v>
      </c>
      <c r="C202" s="28">
        <v>43381</v>
      </c>
      <c r="D202" s="23" t="s">
        <v>11</v>
      </c>
      <c r="E202" s="22" t="s">
        <v>318</v>
      </c>
      <c r="F202" s="29" t="s">
        <v>319</v>
      </c>
      <c r="G202" s="23" t="s">
        <v>14</v>
      </c>
      <c r="H202" s="51">
        <v>16.88</v>
      </c>
      <c r="I202" s="49">
        <f t="shared" si="5"/>
        <v>3848.64</v>
      </c>
      <c r="J202" s="50">
        <v>228</v>
      </c>
    </row>
    <row r="203" spans="2:10" ht="17.25" x14ac:dyDescent="0.25">
      <c r="B203" s="28">
        <v>44676</v>
      </c>
      <c r="C203" s="28">
        <v>44676</v>
      </c>
      <c r="D203" s="23" t="s">
        <v>11</v>
      </c>
      <c r="E203" s="22" t="s">
        <v>320</v>
      </c>
      <c r="F203" s="29" t="s">
        <v>321</v>
      </c>
      <c r="G203" s="23" t="s">
        <v>14</v>
      </c>
      <c r="H203" s="51">
        <v>53.8</v>
      </c>
      <c r="I203" s="49">
        <f t="shared" si="5"/>
        <v>0</v>
      </c>
      <c r="J203" s="50">
        <v>0</v>
      </c>
    </row>
    <row r="204" spans="2:10" ht="17.25" x14ac:dyDescent="0.25">
      <c r="B204" s="28">
        <v>41705</v>
      </c>
      <c r="C204" s="28">
        <v>41705</v>
      </c>
      <c r="D204" s="23" t="s">
        <v>11</v>
      </c>
      <c r="E204" s="22" t="s">
        <v>322</v>
      </c>
      <c r="F204" s="29" t="s">
        <v>323</v>
      </c>
      <c r="G204" s="23" t="s">
        <v>14</v>
      </c>
      <c r="H204" s="51">
        <v>531</v>
      </c>
      <c r="I204" s="49">
        <f t="shared" si="5"/>
        <v>1593</v>
      </c>
      <c r="J204" s="50">
        <v>3</v>
      </c>
    </row>
    <row r="205" spans="2:10" ht="17.25" x14ac:dyDescent="0.25">
      <c r="B205" s="28">
        <v>42152</v>
      </c>
      <c r="C205" s="28">
        <v>42152</v>
      </c>
      <c r="D205" s="23" t="s">
        <v>11</v>
      </c>
      <c r="E205" s="22" t="s">
        <v>324</v>
      </c>
      <c r="F205" s="29" t="s">
        <v>325</v>
      </c>
      <c r="G205" s="23" t="s">
        <v>14</v>
      </c>
      <c r="H205" s="51">
        <v>80</v>
      </c>
      <c r="I205" s="49">
        <f t="shared" si="5"/>
        <v>80</v>
      </c>
      <c r="J205" s="50">
        <v>1</v>
      </c>
    </row>
    <row r="206" spans="2:10" ht="17.25" x14ac:dyDescent="0.25">
      <c r="B206" s="28">
        <v>44707</v>
      </c>
      <c r="C206" s="28">
        <v>44707</v>
      </c>
      <c r="D206" s="23" t="s">
        <v>11</v>
      </c>
      <c r="E206" s="22" t="s">
        <v>326</v>
      </c>
      <c r="F206" s="29" t="s">
        <v>327</v>
      </c>
      <c r="G206" s="23" t="s">
        <v>14</v>
      </c>
      <c r="H206" s="51">
        <v>338</v>
      </c>
      <c r="I206" s="49">
        <f t="shared" si="5"/>
        <v>24674</v>
      </c>
      <c r="J206" s="50">
        <v>73</v>
      </c>
    </row>
    <row r="207" spans="2:10" ht="17.25" x14ac:dyDescent="0.25">
      <c r="B207" s="28">
        <v>43091</v>
      </c>
      <c r="C207" s="28">
        <v>43091</v>
      </c>
      <c r="D207" s="23" t="s">
        <v>11</v>
      </c>
      <c r="E207" s="22" t="s">
        <v>328</v>
      </c>
      <c r="F207" s="29" t="s">
        <v>329</v>
      </c>
      <c r="G207" s="23" t="s">
        <v>14</v>
      </c>
      <c r="H207" s="51">
        <v>110.92</v>
      </c>
      <c r="I207" s="49">
        <f t="shared" si="5"/>
        <v>7875.32</v>
      </c>
      <c r="J207" s="50">
        <v>71</v>
      </c>
    </row>
    <row r="208" spans="2:10" ht="34.5" x14ac:dyDescent="0.25">
      <c r="B208" s="28">
        <v>42972</v>
      </c>
      <c r="C208" s="28">
        <v>42972</v>
      </c>
      <c r="D208" s="23" t="s">
        <v>11</v>
      </c>
      <c r="E208" s="22" t="s">
        <v>330</v>
      </c>
      <c r="F208" s="29" t="s">
        <v>331</v>
      </c>
      <c r="G208" s="23" t="s">
        <v>14</v>
      </c>
      <c r="H208" s="51">
        <v>33.5</v>
      </c>
      <c r="I208" s="49">
        <f t="shared" si="5"/>
        <v>3350</v>
      </c>
      <c r="J208" s="50">
        <v>100</v>
      </c>
    </row>
    <row r="209" spans="2:11" ht="34.5" x14ac:dyDescent="0.25">
      <c r="B209" s="28"/>
      <c r="C209" s="28"/>
      <c r="D209" s="23" t="s">
        <v>11</v>
      </c>
      <c r="E209" s="22" t="s">
        <v>895</v>
      </c>
      <c r="F209" s="29" t="s">
        <v>896</v>
      </c>
      <c r="G209" s="23" t="s">
        <v>14</v>
      </c>
      <c r="H209" s="51"/>
      <c r="I209" s="49"/>
      <c r="J209" s="50">
        <v>12</v>
      </c>
    </row>
    <row r="210" spans="2:11" ht="17.25" x14ac:dyDescent="0.25">
      <c r="B210" s="28">
        <v>43223</v>
      </c>
      <c r="C210" s="28">
        <v>43223</v>
      </c>
      <c r="D210" s="23" t="s">
        <v>11</v>
      </c>
      <c r="E210" s="22" t="s">
        <v>332</v>
      </c>
      <c r="F210" s="29" t="s">
        <v>333</v>
      </c>
      <c r="G210" s="23" t="s">
        <v>14</v>
      </c>
      <c r="H210" s="51">
        <v>665.65</v>
      </c>
      <c r="I210" s="49">
        <f t="shared" ref="I210:I226" si="6">+H210*J210</f>
        <v>13313</v>
      </c>
      <c r="J210" s="50">
        <v>20</v>
      </c>
    </row>
    <row r="211" spans="2:11" ht="17.25" x14ac:dyDescent="0.25">
      <c r="B211" s="28">
        <v>44196</v>
      </c>
      <c r="C211" s="28">
        <v>44196</v>
      </c>
      <c r="D211" s="23" t="s">
        <v>11</v>
      </c>
      <c r="E211" s="22" t="s">
        <v>805</v>
      </c>
      <c r="F211" s="29" t="s">
        <v>806</v>
      </c>
      <c r="G211" s="23" t="s">
        <v>14</v>
      </c>
      <c r="H211" s="52">
        <v>300</v>
      </c>
      <c r="I211" s="49">
        <f t="shared" si="6"/>
        <v>300</v>
      </c>
      <c r="J211" s="50">
        <v>1</v>
      </c>
    </row>
    <row r="212" spans="2:11" ht="17.25" x14ac:dyDescent="0.25">
      <c r="B212" s="28">
        <v>43223</v>
      </c>
      <c r="C212" s="28">
        <v>43223</v>
      </c>
      <c r="D212" s="23" t="s">
        <v>11</v>
      </c>
      <c r="E212" s="22" t="s">
        <v>334</v>
      </c>
      <c r="F212" s="29" t="s">
        <v>335</v>
      </c>
      <c r="G212" s="23" t="s">
        <v>14</v>
      </c>
      <c r="H212" s="51">
        <v>367.56</v>
      </c>
      <c r="I212" s="49">
        <f t="shared" si="6"/>
        <v>367.56</v>
      </c>
      <c r="J212" s="50">
        <v>1</v>
      </c>
    </row>
    <row r="213" spans="2:11" ht="17.25" x14ac:dyDescent="0.25">
      <c r="B213" s="28">
        <v>44417</v>
      </c>
      <c r="C213" s="28">
        <v>44417</v>
      </c>
      <c r="D213" s="23" t="s">
        <v>11</v>
      </c>
      <c r="E213" s="22" t="s">
        <v>336</v>
      </c>
      <c r="F213" s="29" t="s">
        <v>337</v>
      </c>
      <c r="G213" s="23" t="s">
        <v>14</v>
      </c>
      <c r="H213" s="51">
        <v>8.76</v>
      </c>
      <c r="I213" s="49">
        <f t="shared" si="6"/>
        <v>77324.52</v>
      </c>
      <c r="J213" s="50">
        <v>8827</v>
      </c>
    </row>
    <row r="214" spans="2:11" ht="17.25" x14ac:dyDescent="0.25">
      <c r="B214" s="28">
        <v>44244</v>
      </c>
      <c r="C214" s="28">
        <v>44244</v>
      </c>
      <c r="D214" s="23" t="s">
        <v>11</v>
      </c>
      <c r="E214" s="22" t="s">
        <v>338</v>
      </c>
      <c r="F214" s="29" t="s">
        <v>339</v>
      </c>
      <c r="G214" s="23" t="s">
        <v>14</v>
      </c>
      <c r="H214" s="51">
        <v>8.76</v>
      </c>
      <c r="I214" s="49">
        <f t="shared" si="6"/>
        <v>70991.039999999994</v>
      </c>
      <c r="J214" s="50">
        <v>8104</v>
      </c>
    </row>
    <row r="215" spans="2:11" ht="17.25" x14ac:dyDescent="0.25">
      <c r="B215" s="28">
        <v>44495</v>
      </c>
      <c r="C215" s="28">
        <v>44495</v>
      </c>
      <c r="D215" s="23" t="s">
        <v>11</v>
      </c>
      <c r="E215" s="22" t="s">
        <v>340</v>
      </c>
      <c r="F215" s="29" t="s">
        <v>341</v>
      </c>
      <c r="G215" s="23" t="s">
        <v>14</v>
      </c>
      <c r="H215" s="51">
        <v>14.84</v>
      </c>
      <c r="I215" s="49">
        <f t="shared" si="6"/>
        <v>920.08</v>
      </c>
      <c r="J215" s="50">
        <v>62</v>
      </c>
    </row>
    <row r="216" spans="2:11" ht="17.25" x14ac:dyDescent="0.25">
      <c r="B216" s="28">
        <v>44491</v>
      </c>
      <c r="C216" s="28">
        <v>44491</v>
      </c>
      <c r="D216" s="23" t="s">
        <v>11</v>
      </c>
      <c r="E216" s="22" t="s">
        <v>342</v>
      </c>
      <c r="F216" s="29" t="s">
        <v>343</v>
      </c>
      <c r="G216" s="23" t="s">
        <v>14</v>
      </c>
      <c r="H216" s="51">
        <v>14.84</v>
      </c>
      <c r="I216" s="49">
        <f t="shared" si="6"/>
        <v>1231.72</v>
      </c>
      <c r="J216" s="50">
        <v>83</v>
      </c>
    </row>
    <row r="217" spans="2:11" ht="17.25" x14ac:dyDescent="0.25">
      <c r="B217" s="28">
        <v>44491</v>
      </c>
      <c r="C217" s="28">
        <v>44491</v>
      </c>
      <c r="D217" s="23" t="s">
        <v>11</v>
      </c>
      <c r="E217" s="22" t="s">
        <v>344</v>
      </c>
      <c r="F217" s="29" t="s">
        <v>345</v>
      </c>
      <c r="G217" s="23" t="s">
        <v>14</v>
      </c>
      <c r="H217" s="51">
        <v>14.84</v>
      </c>
      <c r="I217" s="49">
        <f t="shared" si="6"/>
        <v>1202.04</v>
      </c>
      <c r="J217" s="50">
        <v>81</v>
      </c>
    </row>
    <row r="218" spans="2:11" ht="17.25" x14ac:dyDescent="0.25">
      <c r="B218" s="28">
        <v>44495</v>
      </c>
      <c r="C218" s="28">
        <v>44495</v>
      </c>
      <c r="D218" s="23" t="s">
        <v>11</v>
      </c>
      <c r="E218" s="22" t="s">
        <v>346</v>
      </c>
      <c r="F218" s="29" t="s">
        <v>347</v>
      </c>
      <c r="G218" s="23" t="s">
        <v>14</v>
      </c>
      <c r="H218" s="51">
        <v>14.84</v>
      </c>
      <c r="I218" s="49">
        <f t="shared" si="6"/>
        <v>875.56</v>
      </c>
      <c r="J218" s="50">
        <v>59</v>
      </c>
    </row>
    <row r="219" spans="2:11" ht="17.25" x14ac:dyDescent="0.25">
      <c r="B219" s="28">
        <v>44417</v>
      </c>
      <c r="C219" s="28">
        <v>44417</v>
      </c>
      <c r="D219" s="23" t="s">
        <v>11</v>
      </c>
      <c r="E219" s="22" t="s">
        <v>348</v>
      </c>
      <c r="F219" s="29" t="s">
        <v>349</v>
      </c>
      <c r="G219" s="23" t="s">
        <v>14</v>
      </c>
      <c r="H219" s="51">
        <v>8.76</v>
      </c>
      <c r="I219" s="49">
        <f t="shared" si="6"/>
        <v>5282.28</v>
      </c>
      <c r="J219" s="50">
        <v>603</v>
      </c>
    </row>
    <row r="220" spans="2:11" ht="17.25" x14ac:dyDescent="0.35">
      <c r="B220" s="28">
        <v>44523</v>
      </c>
      <c r="C220" s="28">
        <v>44523</v>
      </c>
      <c r="D220" s="23" t="s">
        <v>11</v>
      </c>
      <c r="E220" s="20" t="s">
        <v>836</v>
      </c>
      <c r="F220" s="21" t="s">
        <v>837</v>
      </c>
      <c r="G220" s="23" t="s">
        <v>14</v>
      </c>
      <c r="H220" s="48">
        <v>2354.1</v>
      </c>
      <c r="I220" s="49">
        <f t="shared" si="6"/>
        <v>7062.2999999999993</v>
      </c>
      <c r="J220" s="50">
        <v>3</v>
      </c>
    </row>
    <row r="221" spans="2:11" ht="17.25" x14ac:dyDescent="0.25">
      <c r="B221" s="28">
        <v>44615</v>
      </c>
      <c r="C221" s="28">
        <v>44615</v>
      </c>
      <c r="D221" s="23" t="s">
        <v>11</v>
      </c>
      <c r="E221" s="24" t="s">
        <v>897</v>
      </c>
      <c r="F221" s="26" t="s">
        <v>350</v>
      </c>
      <c r="G221" s="23" t="s">
        <v>14</v>
      </c>
      <c r="H221" s="52">
        <v>250</v>
      </c>
      <c r="I221" s="49">
        <f t="shared" si="6"/>
        <v>16750</v>
      </c>
      <c r="J221" s="50">
        <v>67</v>
      </c>
    </row>
    <row r="222" spans="2:11" ht="17.25" x14ac:dyDescent="0.25">
      <c r="B222" s="28">
        <v>44720</v>
      </c>
      <c r="C222" s="28">
        <v>44720</v>
      </c>
      <c r="D222" s="23" t="s">
        <v>11</v>
      </c>
      <c r="E222" s="24" t="s">
        <v>898</v>
      </c>
      <c r="F222" s="26" t="s">
        <v>351</v>
      </c>
      <c r="G222" s="23" t="s">
        <v>14</v>
      </c>
      <c r="H222" s="52">
        <v>1.1599999999999999</v>
      </c>
      <c r="I222" s="49">
        <f t="shared" si="6"/>
        <v>0</v>
      </c>
      <c r="J222" s="50">
        <v>0</v>
      </c>
    </row>
    <row r="223" spans="2:11" ht="17.25" x14ac:dyDescent="0.25">
      <c r="B223" s="28">
        <v>44707</v>
      </c>
      <c r="C223" s="28">
        <v>44707</v>
      </c>
      <c r="D223" s="23" t="s">
        <v>11</v>
      </c>
      <c r="E223" s="22" t="s">
        <v>352</v>
      </c>
      <c r="F223" s="29" t="s">
        <v>353</v>
      </c>
      <c r="G223" s="23" t="s">
        <v>14</v>
      </c>
      <c r="H223" s="51">
        <v>46.8</v>
      </c>
      <c r="I223" s="49">
        <f t="shared" si="6"/>
        <v>936</v>
      </c>
      <c r="J223" s="50">
        <v>20</v>
      </c>
    </row>
    <row r="224" spans="2:11" ht="17.25" x14ac:dyDescent="0.25">
      <c r="B224" s="59">
        <v>44523</v>
      </c>
      <c r="C224" s="59">
        <v>44523</v>
      </c>
      <c r="D224" s="60" t="s">
        <v>11</v>
      </c>
      <c r="E224" s="33" t="s">
        <v>840</v>
      </c>
      <c r="F224" s="34" t="s">
        <v>841</v>
      </c>
      <c r="G224" s="60" t="s">
        <v>14</v>
      </c>
      <c r="H224" s="61">
        <v>2301</v>
      </c>
      <c r="I224" s="49">
        <f t="shared" si="6"/>
        <v>11505</v>
      </c>
      <c r="J224" s="50">
        <v>5</v>
      </c>
      <c r="K224" s="13"/>
    </row>
    <row r="225" spans="2:11" ht="17.25" x14ac:dyDescent="0.25">
      <c r="B225" s="28">
        <v>44291</v>
      </c>
      <c r="C225" s="28">
        <v>44291</v>
      </c>
      <c r="D225" s="23" t="s">
        <v>11</v>
      </c>
      <c r="E225" s="24" t="s">
        <v>899</v>
      </c>
      <c r="F225" s="26" t="s">
        <v>872</v>
      </c>
      <c r="G225" s="23" t="s">
        <v>14</v>
      </c>
      <c r="H225" s="88"/>
      <c r="I225" s="87">
        <f t="shared" si="6"/>
        <v>0</v>
      </c>
      <c r="J225" s="50">
        <v>1</v>
      </c>
      <c r="K225" s="13"/>
    </row>
    <row r="226" spans="2:11" ht="17.25" x14ac:dyDescent="0.25">
      <c r="B226" s="28">
        <v>44354</v>
      </c>
      <c r="C226" s="28">
        <v>44354</v>
      </c>
      <c r="D226" s="23" t="s">
        <v>11</v>
      </c>
      <c r="E226" s="22" t="s">
        <v>354</v>
      </c>
      <c r="F226" s="29" t="s">
        <v>355</v>
      </c>
      <c r="G226" s="23" t="s">
        <v>14</v>
      </c>
      <c r="H226" s="51">
        <v>3009</v>
      </c>
      <c r="I226" s="49">
        <f t="shared" si="6"/>
        <v>75225</v>
      </c>
      <c r="J226" s="50">
        <v>25</v>
      </c>
    </row>
    <row r="227" spans="2:11" ht="17.25" x14ac:dyDescent="0.25">
      <c r="B227" s="28">
        <v>42012</v>
      </c>
      <c r="C227" s="28">
        <v>42012</v>
      </c>
      <c r="D227" s="23" t="s">
        <v>11</v>
      </c>
      <c r="E227" s="22" t="s">
        <v>356</v>
      </c>
      <c r="F227" s="29" t="s">
        <v>357</v>
      </c>
      <c r="G227" s="23" t="s">
        <v>14</v>
      </c>
      <c r="H227" s="51">
        <v>413</v>
      </c>
      <c r="I227" s="49">
        <f t="shared" ref="I227:I248" si="7">+H227*J227</f>
        <v>0</v>
      </c>
      <c r="J227" s="50">
        <v>0</v>
      </c>
    </row>
    <row r="228" spans="2:11" ht="17.25" x14ac:dyDescent="0.25">
      <c r="B228" s="28">
        <v>44742</v>
      </c>
      <c r="C228" s="28">
        <v>44742</v>
      </c>
      <c r="D228" s="23" t="s">
        <v>11</v>
      </c>
      <c r="E228" s="22" t="s">
        <v>784</v>
      </c>
      <c r="F228" s="29" t="s">
        <v>785</v>
      </c>
      <c r="G228" s="23" t="s">
        <v>14</v>
      </c>
      <c r="H228" s="52">
        <v>780</v>
      </c>
      <c r="I228" s="49">
        <f t="shared" si="7"/>
        <v>0</v>
      </c>
      <c r="J228" s="50">
        <v>0</v>
      </c>
    </row>
    <row r="229" spans="2:11" ht="17.25" x14ac:dyDescent="0.25">
      <c r="B229" s="28">
        <v>42586</v>
      </c>
      <c r="C229" s="28">
        <v>42586</v>
      </c>
      <c r="D229" s="23" t="s">
        <v>11</v>
      </c>
      <c r="E229" s="22" t="s">
        <v>358</v>
      </c>
      <c r="F229" s="29" t="s">
        <v>359</v>
      </c>
      <c r="G229" s="23" t="s">
        <v>14</v>
      </c>
      <c r="H229" s="51">
        <v>578.20000000000005</v>
      </c>
      <c r="I229" s="49">
        <f t="shared" si="7"/>
        <v>8094.8000000000011</v>
      </c>
      <c r="J229" s="50">
        <v>14</v>
      </c>
    </row>
    <row r="230" spans="2:11" ht="17.25" x14ac:dyDescent="0.25">
      <c r="B230" s="28">
        <v>44741</v>
      </c>
      <c r="C230" s="28">
        <v>44741</v>
      </c>
      <c r="D230" s="23" t="s">
        <v>11</v>
      </c>
      <c r="E230" s="24" t="s">
        <v>755</v>
      </c>
      <c r="F230" s="26" t="s">
        <v>756</v>
      </c>
      <c r="G230" s="23" t="s">
        <v>14</v>
      </c>
      <c r="H230" s="52">
        <v>767</v>
      </c>
      <c r="I230" s="49">
        <f t="shared" si="7"/>
        <v>0</v>
      </c>
      <c r="J230" s="50">
        <v>0</v>
      </c>
    </row>
    <row r="231" spans="2:11" ht="17.25" x14ac:dyDescent="0.25">
      <c r="B231" s="28">
        <v>44624</v>
      </c>
      <c r="C231" s="28">
        <v>44624</v>
      </c>
      <c r="D231" s="23" t="s">
        <v>11</v>
      </c>
      <c r="E231" s="24" t="s">
        <v>360</v>
      </c>
      <c r="F231" s="26" t="s">
        <v>361</v>
      </c>
      <c r="G231" s="23" t="s">
        <v>14</v>
      </c>
      <c r="H231" s="51">
        <v>678.5</v>
      </c>
      <c r="I231" s="49">
        <f t="shared" si="7"/>
        <v>0</v>
      </c>
      <c r="J231" s="50">
        <v>0</v>
      </c>
    </row>
    <row r="232" spans="2:11" ht="17.25" x14ac:dyDescent="0.25">
      <c r="B232" s="28">
        <v>44741</v>
      </c>
      <c r="C232" s="28">
        <v>44741</v>
      </c>
      <c r="D232" s="23" t="s">
        <v>11</v>
      </c>
      <c r="E232" s="24" t="s">
        <v>759</v>
      </c>
      <c r="F232" s="26" t="s">
        <v>760</v>
      </c>
      <c r="G232" s="23" t="s">
        <v>14</v>
      </c>
      <c r="H232" s="52">
        <v>696.2</v>
      </c>
      <c r="I232" s="49">
        <f t="shared" si="7"/>
        <v>8354.4000000000015</v>
      </c>
      <c r="J232" s="50">
        <v>12</v>
      </c>
    </row>
    <row r="233" spans="2:11" ht="17.25" x14ac:dyDescent="0.25">
      <c r="B233" s="28">
        <v>44741</v>
      </c>
      <c r="C233" s="28">
        <v>44741</v>
      </c>
      <c r="D233" s="23" t="s">
        <v>11</v>
      </c>
      <c r="E233" s="24" t="s">
        <v>757</v>
      </c>
      <c r="F233" s="26" t="s">
        <v>758</v>
      </c>
      <c r="G233" s="23" t="s">
        <v>14</v>
      </c>
      <c r="H233" s="52">
        <v>767</v>
      </c>
      <c r="I233" s="49">
        <f t="shared" si="7"/>
        <v>20709</v>
      </c>
      <c r="J233" s="50">
        <v>27</v>
      </c>
    </row>
    <row r="234" spans="2:11" ht="17.25" x14ac:dyDescent="0.25">
      <c r="B234" s="28">
        <v>44742</v>
      </c>
      <c r="C234" s="28">
        <v>44742</v>
      </c>
      <c r="D234" s="23" t="s">
        <v>11</v>
      </c>
      <c r="E234" s="22" t="s">
        <v>362</v>
      </c>
      <c r="F234" s="29" t="s">
        <v>363</v>
      </c>
      <c r="G234" s="23" t="s">
        <v>14</v>
      </c>
      <c r="H234" s="51">
        <v>1770</v>
      </c>
      <c r="I234" s="49">
        <f t="shared" si="7"/>
        <v>0</v>
      </c>
      <c r="J234" s="50">
        <v>0</v>
      </c>
    </row>
    <row r="235" spans="2:11" ht="17.25" x14ac:dyDescent="0.35">
      <c r="B235" s="28">
        <v>44711</v>
      </c>
      <c r="C235" s="28">
        <v>44711</v>
      </c>
      <c r="D235" s="23" t="s">
        <v>11</v>
      </c>
      <c r="E235" s="20" t="s">
        <v>769</v>
      </c>
      <c r="F235" s="26" t="s">
        <v>770</v>
      </c>
      <c r="G235" s="23" t="s">
        <v>14</v>
      </c>
      <c r="H235" s="52">
        <v>584.1</v>
      </c>
      <c r="I235" s="49">
        <f t="shared" si="7"/>
        <v>73596.600000000006</v>
      </c>
      <c r="J235" s="50">
        <v>126</v>
      </c>
    </row>
    <row r="236" spans="2:11" ht="17.25" x14ac:dyDescent="0.25">
      <c r="B236" s="28">
        <v>44711</v>
      </c>
      <c r="C236" s="28">
        <v>44711</v>
      </c>
      <c r="D236" s="23" t="s">
        <v>11</v>
      </c>
      <c r="E236" s="24" t="s">
        <v>767</v>
      </c>
      <c r="F236" s="26" t="s">
        <v>768</v>
      </c>
      <c r="G236" s="23" t="s">
        <v>14</v>
      </c>
      <c r="H236" s="52">
        <v>584.1</v>
      </c>
      <c r="I236" s="49">
        <f t="shared" si="7"/>
        <v>218453.4</v>
      </c>
      <c r="J236" s="50">
        <v>374</v>
      </c>
    </row>
    <row r="237" spans="2:11" ht="17.25" x14ac:dyDescent="0.25">
      <c r="B237" s="28">
        <v>42513</v>
      </c>
      <c r="C237" s="28">
        <v>42513</v>
      </c>
      <c r="D237" s="23" t="s">
        <v>11</v>
      </c>
      <c r="E237" s="22" t="s">
        <v>364</v>
      </c>
      <c r="F237" s="29" t="s">
        <v>365</v>
      </c>
      <c r="G237" s="23" t="s">
        <v>14</v>
      </c>
      <c r="H237" s="51">
        <v>578</v>
      </c>
      <c r="I237" s="49">
        <f t="shared" si="7"/>
        <v>1156</v>
      </c>
      <c r="J237" s="50">
        <v>2</v>
      </c>
    </row>
    <row r="238" spans="2:11" ht="17.25" x14ac:dyDescent="0.25">
      <c r="B238" s="28">
        <v>44691</v>
      </c>
      <c r="C238" s="28">
        <v>44691</v>
      </c>
      <c r="D238" s="23" t="s">
        <v>11</v>
      </c>
      <c r="E238" s="22" t="s">
        <v>378</v>
      </c>
      <c r="F238" s="29" t="s">
        <v>379</v>
      </c>
      <c r="G238" s="23" t="s">
        <v>14</v>
      </c>
      <c r="H238" s="51">
        <v>353.29</v>
      </c>
      <c r="I238" s="49">
        <f t="shared" si="7"/>
        <v>413349.30000000005</v>
      </c>
      <c r="J238" s="50">
        <v>1170</v>
      </c>
    </row>
    <row r="239" spans="2:11" ht="17.25" x14ac:dyDescent="0.25">
      <c r="B239" s="28">
        <v>44172</v>
      </c>
      <c r="C239" s="28">
        <v>44172</v>
      </c>
      <c r="D239" s="23" t="s">
        <v>11</v>
      </c>
      <c r="E239" s="22" t="s">
        <v>366</v>
      </c>
      <c r="F239" s="29" t="s">
        <v>367</v>
      </c>
      <c r="G239" s="23" t="s">
        <v>14</v>
      </c>
      <c r="H239" s="51">
        <v>356.36</v>
      </c>
      <c r="I239" s="49">
        <f t="shared" si="7"/>
        <v>3919.96</v>
      </c>
      <c r="J239" s="50">
        <v>11</v>
      </c>
    </row>
    <row r="240" spans="2:11" ht="17.25" x14ac:dyDescent="0.25">
      <c r="B240" s="28">
        <v>43061</v>
      </c>
      <c r="C240" s="28">
        <v>43061</v>
      </c>
      <c r="D240" s="23" t="s">
        <v>11</v>
      </c>
      <c r="E240" s="22" t="s">
        <v>368</v>
      </c>
      <c r="F240" s="29" t="s">
        <v>369</v>
      </c>
      <c r="G240" s="23" t="s">
        <v>14</v>
      </c>
      <c r="H240" s="51">
        <v>194.94</v>
      </c>
      <c r="I240" s="49">
        <f t="shared" si="7"/>
        <v>2144.34</v>
      </c>
      <c r="J240" s="50">
        <v>11</v>
      </c>
    </row>
    <row r="241" spans="2:10" ht="17.25" x14ac:dyDescent="0.25">
      <c r="B241" s="28">
        <v>42775</v>
      </c>
      <c r="C241" s="28">
        <v>42775</v>
      </c>
      <c r="D241" s="23" t="s">
        <v>11</v>
      </c>
      <c r="E241" s="22" t="s">
        <v>370</v>
      </c>
      <c r="F241" s="29" t="s">
        <v>371</v>
      </c>
      <c r="G241" s="23" t="s">
        <v>14</v>
      </c>
      <c r="H241" s="51">
        <v>194.94</v>
      </c>
      <c r="I241" s="49">
        <f t="shared" si="7"/>
        <v>6627.96</v>
      </c>
      <c r="J241" s="50">
        <v>34</v>
      </c>
    </row>
    <row r="242" spans="2:10" ht="17.25" x14ac:dyDescent="0.25">
      <c r="B242" s="28">
        <v>42775</v>
      </c>
      <c r="C242" s="28">
        <v>42775</v>
      </c>
      <c r="D242" s="23" t="s">
        <v>11</v>
      </c>
      <c r="E242" s="22" t="s">
        <v>372</v>
      </c>
      <c r="F242" s="29" t="s">
        <v>373</v>
      </c>
      <c r="G242" s="23" t="s">
        <v>14</v>
      </c>
      <c r="H242" s="51">
        <v>194.94</v>
      </c>
      <c r="I242" s="49">
        <f t="shared" si="7"/>
        <v>7602.66</v>
      </c>
      <c r="J242" s="50">
        <v>39</v>
      </c>
    </row>
    <row r="243" spans="2:10" ht="17.25" x14ac:dyDescent="0.25">
      <c r="B243" s="28">
        <v>42775</v>
      </c>
      <c r="C243" s="28">
        <v>42775</v>
      </c>
      <c r="D243" s="23" t="s">
        <v>11</v>
      </c>
      <c r="E243" s="22" t="s">
        <v>374</v>
      </c>
      <c r="F243" s="29" t="s">
        <v>375</v>
      </c>
      <c r="G243" s="23" t="s">
        <v>14</v>
      </c>
      <c r="H243" s="51">
        <v>194.94</v>
      </c>
      <c r="I243" s="49">
        <f t="shared" si="7"/>
        <v>2339.2799999999997</v>
      </c>
      <c r="J243" s="50">
        <v>12</v>
      </c>
    </row>
    <row r="244" spans="2:10" ht="17.25" x14ac:dyDescent="0.25">
      <c r="B244" s="28">
        <v>42775</v>
      </c>
      <c r="C244" s="28">
        <v>42775</v>
      </c>
      <c r="D244" s="23" t="s">
        <v>11</v>
      </c>
      <c r="E244" s="22" t="s">
        <v>376</v>
      </c>
      <c r="F244" s="29" t="s">
        <v>377</v>
      </c>
      <c r="G244" s="23" t="s">
        <v>14</v>
      </c>
      <c r="H244" s="51">
        <v>194.94</v>
      </c>
      <c r="I244" s="49">
        <f t="shared" si="7"/>
        <v>1169.6399999999999</v>
      </c>
      <c r="J244" s="50">
        <v>6</v>
      </c>
    </row>
    <row r="245" spans="2:10" ht="17.25" x14ac:dyDescent="0.25">
      <c r="B245" s="28">
        <v>42670</v>
      </c>
      <c r="C245" s="28">
        <v>42670</v>
      </c>
      <c r="D245" s="23" t="s">
        <v>11</v>
      </c>
      <c r="E245" s="22" t="s">
        <v>380</v>
      </c>
      <c r="F245" s="29" t="s">
        <v>381</v>
      </c>
      <c r="G245" s="23" t="s">
        <v>14</v>
      </c>
      <c r="H245" s="51">
        <v>224.2</v>
      </c>
      <c r="I245" s="49">
        <f t="shared" si="7"/>
        <v>672.59999999999991</v>
      </c>
      <c r="J245" s="50">
        <v>3</v>
      </c>
    </row>
    <row r="246" spans="2:10" s="13" customFormat="1" ht="34.5" x14ac:dyDescent="0.25">
      <c r="B246" s="28">
        <v>44691</v>
      </c>
      <c r="C246" s="28">
        <v>44691</v>
      </c>
      <c r="D246" s="23" t="s">
        <v>11</v>
      </c>
      <c r="E246" s="22" t="s">
        <v>382</v>
      </c>
      <c r="F246" s="29" t="s">
        <v>383</v>
      </c>
      <c r="G246" s="23" t="s">
        <v>14</v>
      </c>
      <c r="H246" s="51">
        <v>290.18</v>
      </c>
      <c r="I246" s="49">
        <f t="shared" si="7"/>
        <v>296563.96000000002</v>
      </c>
      <c r="J246" s="50">
        <v>1022</v>
      </c>
    </row>
    <row r="247" spans="2:10" ht="17.25" x14ac:dyDescent="0.25">
      <c r="B247" s="28">
        <v>42731</v>
      </c>
      <c r="C247" s="28">
        <v>42731</v>
      </c>
      <c r="D247" s="23" t="s">
        <v>11</v>
      </c>
      <c r="E247" s="22" t="s">
        <v>384</v>
      </c>
      <c r="F247" s="29" t="s">
        <v>385</v>
      </c>
      <c r="G247" s="23" t="s">
        <v>14</v>
      </c>
      <c r="H247" s="51">
        <v>200.82</v>
      </c>
      <c r="I247" s="49">
        <f t="shared" si="7"/>
        <v>0</v>
      </c>
      <c r="J247" s="50">
        <v>0</v>
      </c>
    </row>
    <row r="248" spans="2:10" ht="17.25" x14ac:dyDescent="0.25">
      <c r="B248" s="28">
        <v>42139</v>
      </c>
      <c r="C248" s="28">
        <v>42139</v>
      </c>
      <c r="D248" s="23" t="s">
        <v>11</v>
      </c>
      <c r="E248" s="22" t="s">
        <v>386</v>
      </c>
      <c r="F248" s="29" t="s">
        <v>387</v>
      </c>
      <c r="G248" s="23" t="s">
        <v>14</v>
      </c>
      <c r="H248" s="51">
        <v>119.99</v>
      </c>
      <c r="I248" s="49">
        <f t="shared" si="7"/>
        <v>359.96999999999997</v>
      </c>
      <c r="J248" s="50">
        <v>3</v>
      </c>
    </row>
    <row r="249" spans="2:10" ht="34.5" x14ac:dyDescent="0.25">
      <c r="B249" s="28">
        <v>44396</v>
      </c>
      <c r="C249" s="28">
        <v>44396</v>
      </c>
      <c r="D249" s="23" t="s">
        <v>11</v>
      </c>
      <c r="E249" s="22" t="s">
        <v>388</v>
      </c>
      <c r="F249" s="29" t="s">
        <v>389</v>
      </c>
      <c r="G249" s="23" t="s">
        <v>14</v>
      </c>
      <c r="H249" s="51">
        <v>3899.66</v>
      </c>
      <c r="I249" s="49">
        <f t="shared" ref="I249:I272" si="8">+H249*J249</f>
        <v>113090.14</v>
      </c>
      <c r="J249" s="50">
        <v>29</v>
      </c>
    </row>
    <row r="250" spans="2:10" ht="34.5" x14ac:dyDescent="0.25">
      <c r="B250" s="28">
        <v>44396</v>
      </c>
      <c r="C250" s="28">
        <v>44396</v>
      </c>
      <c r="D250" s="23" t="s">
        <v>11</v>
      </c>
      <c r="E250" s="22" t="s">
        <v>390</v>
      </c>
      <c r="F250" s="29" t="s">
        <v>391</v>
      </c>
      <c r="G250" s="23" t="s">
        <v>14</v>
      </c>
      <c r="H250" s="51">
        <v>3899.66</v>
      </c>
      <c r="I250" s="49">
        <f t="shared" si="8"/>
        <v>54595.24</v>
      </c>
      <c r="J250" s="50">
        <v>14</v>
      </c>
    </row>
    <row r="251" spans="2:10" ht="34.5" x14ac:dyDescent="0.25">
      <c r="B251" s="28">
        <v>41607</v>
      </c>
      <c r="C251" s="28">
        <v>41607</v>
      </c>
      <c r="D251" s="23" t="s">
        <v>11</v>
      </c>
      <c r="E251" s="22" t="s">
        <v>394</v>
      </c>
      <c r="F251" s="29" t="s">
        <v>395</v>
      </c>
      <c r="G251" s="23" t="s">
        <v>14</v>
      </c>
      <c r="H251" s="51">
        <v>2737.6</v>
      </c>
      <c r="I251" s="49">
        <f t="shared" si="8"/>
        <v>19163.2</v>
      </c>
      <c r="J251" s="50">
        <v>7</v>
      </c>
    </row>
    <row r="252" spans="2:10" s="13" customFormat="1" ht="34.5" x14ac:dyDescent="0.25">
      <c r="B252" s="28">
        <v>42597</v>
      </c>
      <c r="C252" s="28">
        <v>42597</v>
      </c>
      <c r="D252" s="23" t="s">
        <v>11</v>
      </c>
      <c r="E252" s="22" t="s">
        <v>392</v>
      </c>
      <c r="F252" s="29" t="s">
        <v>393</v>
      </c>
      <c r="G252" s="23" t="s">
        <v>14</v>
      </c>
      <c r="H252" s="51">
        <v>4130</v>
      </c>
      <c r="I252" s="49">
        <f t="shared" si="8"/>
        <v>12390</v>
      </c>
      <c r="J252" s="50">
        <v>3</v>
      </c>
    </row>
    <row r="253" spans="2:10" ht="34.5" x14ac:dyDescent="0.25">
      <c r="B253" s="28">
        <v>42055</v>
      </c>
      <c r="C253" s="28">
        <v>42055</v>
      </c>
      <c r="D253" s="23" t="s">
        <v>11</v>
      </c>
      <c r="E253" s="22" t="s">
        <v>396</v>
      </c>
      <c r="F253" s="29" t="s">
        <v>397</v>
      </c>
      <c r="G253" s="23" t="s">
        <v>14</v>
      </c>
      <c r="H253" s="51">
        <v>3079.8</v>
      </c>
      <c r="I253" s="49">
        <f t="shared" si="8"/>
        <v>15399</v>
      </c>
      <c r="J253" s="50">
        <v>5</v>
      </c>
    </row>
    <row r="254" spans="2:10" ht="17.25" x14ac:dyDescent="0.25">
      <c r="B254" s="28">
        <v>44707</v>
      </c>
      <c r="C254" s="28">
        <v>44707</v>
      </c>
      <c r="D254" s="23" t="s">
        <v>11</v>
      </c>
      <c r="E254" s="22" t="s">
        <v>398</v>
      </c>
      <c r="F254" s="29" t="s">
        <v>399</v>
      </c>
      <c r="G254" s="23" t="s">
        <v>14</v>
      </c>
      <c r="H254" s="51">
        <v>47.2</v>
      </c>
      <c r="I254" s="49">
        <f t="shared" si="8"/>
        <v>0</v>
      </c>
      <c r="J254" s="50">
        <v>0</v>
      </c>
    </row>
    <row r="255" spans="2:10" ht="17.25" x14ac:dyDescent="0.25">
      <c r="B255" s="28">
        <v>44530</v>
      </c>
      <c r="C255" s="28">
        <v>44530</v>
      </c>
      <c r="D255" s="23" t="s">
        <v>11</v>
      </c>
      <c r="E255" s="22" t="s">
        <v>400</v>
      </c>
      <c r="F255" s="29" t="s">
        <v>401</v>
      </c>
      <c r="G255" s="23" t="s">
        <v>14</v>
      </c>
      <c r="H255" s="51">
        <v>18.41</v>
      </c>
      <c r="I255" s="49">
        <f t="shared" si="8"/>
        <v>5320.49</v>
      </c>
      <c r="J255" s="50">
        <v>289</v>
      </c>
    </row>
    <row r="256" spans="2:10" ht="17.25" x14ac:dyDescent="0.25">
      <c r="B256" s="28">
        <v>43167</v>
      </c>
      <c r="C256" s="28">
        <v>43167</v>
      </c>
      <c r="D256" s="23" t="s">
        <v>11</v>
      </c>
      <c r="E256" s="22" t="s">
        <v>402</v>
      </c>
      <c r="F256" s="29" t="s">
        <v>403</v>
      </c>
      <c r="G256" s="23" t="s">
        <v>14</v>
      </c>
      <c r="H256" s="51">
        <v>437.78</v>
      </c>
      <c r="I256" s="49">
        <f t="shared" si="8"/>
        <v>22326.78</v>
      </c>
      <c r="J256" s="50">
        <v>51</v>
      </c>
    </row>
    <row r="257" spans="2:10" ht="17.25" x14ac:dyDescent="0.25">
      <c r="B257" s="28">
        <v>44411</v>
      </c>
      <c r="C257" s="28">
        <v>44411</v>
      </c>
      <c r="D257" s="23" t="s">
        <v>11</v>
      </c>
      <c r="E257" s="22" t="s">
        <v>404</v>
      </c>
      <c r="F257" s="29" t="s">
        <v>405</v>
      </c>
      <c r="G257" s="23" t="s">
        <v>14</v>
      </c>
      <c r="H257" s="52">
        <v>47.2</v>
      </c>
      <c r="I257" s="49">
        <f t="shared" si="8"/>
        <v>52014.400000000001</v>
      </c>
      <c r="J257" s="50">
        <v>1102</v>
      </c>
    </row>
    <row r="258" spans="2:10" ht="17.25" x14ac:dyDescent="0.25">
      <c r="B258" s="28">
        <v>44530</v>
      </c>
      <c r="C258" s="28">
        <v>44530</v>
      </c>
      <c r="D258" s="23" t="s">
        <v>11</v>
      </c>
      <c r="E258" s="22" t="s">
        <v>406</v>
      </c>
      <c r="F258" s="29" t="s">
        <v>407</v>
      </c>
      <c r="G258" s="23" t="s">
        <v>14</v>
      </c>
      <c r="H258" s="51">
        <v>40.590000000000003</v>
      </c>
      <c r="I258" s="49">
        <f t="shared" si="8"/>
        <v>117873.36000000002</v>
      </c>
      <c r="J258" s="50">
        <v>2904</v>
      </c>
    </row>
    <row r="259" spans="2:10" ht="17.25" x14ac:dyDescent="0.25">
      <c r="B259" s="28">
        <v>44526</v>
      </c>
      <c r="C259" s="28">
        <v>44526</v>
      </c>
      <c r="D259" s="23" t="s">
        <v>11</v>
      </c>
      <c r="E259" s="22" t="s">
        <v>408</v>
      </c>
      <c r="F259" s="29" t="s">
        <v>409</v>
      </c>
      <c r="G259" s="23" t="s">
        <v>14</v>
      </c>
      <c r="H259" s="51">
        <v>103.19</v>
      </c>
      <c r="I259" s="49">
        <f t="shared" si="8"/>
        <v>60882.1</v>
      </c>
      <c r="J259" s="50">
        <v>590</v>
      </c>
    </row>
    <row r="260" spans="2:10" ht="17.25" x14ac:dyDescent="0.25">
      <c r="B260" s="28">
        <v>44244</v>
      </c>
      <c r="C260" s="28">
        <v>44244</v>
      </c>
      <c r="D260" s="23" t="s">
        <v>11</v>
      </c>
      <c r="E260" s="22" t="s">
        <v>410</v>
      </c>
      <c r="F260" s="29" t="s">
        <v>411</v>
      </c>
      <c r="G260" s="23" t="s">
        <v>14</v>
      </c>
      <c r="H260" s="51">
        <v>12.76</v>
      </c>
      <c r="I260" s="49">
        <f t="shared" si="8"/>
        <v>8459.8799999999992</v>
      </c>
      <c r="J260" s="50">
        <v>663</v>
      </c>
    </row>
    <row r="261" spans="2:10" ht="17.25" x14ac:dyDescent="0.25">
      <c r="B261" s="28">
        <v>44676</v>
      </c>
      <c r="C261" s="28">
        <v>44676</v>
      </c>
      <c r="D261" s="23" t="s">
        <v>11</v>
      </c>
      <c r="E261" s="24" t="s">
        <v>412</v>
      </c>
      <c r="F261" s="26" t="s">
        <v>413</v>
      </c>
      <c r="G261" s="23" t="s">
        <v>14</v>
      </c>
      <c r="H261" s="52">
        <v>113.28</v>
      </c>
      <c r="I261" s="49">
        <f t="shared" si="8"/>
        <v>0</v>
      </c>
      <c r="J261" s="50">
        <v>0</v>
      </c>
    </row>
    <row r="262" spans="2:10" ht="17.25" x14ac:dyDescent="0.25">
      <c r="B262" s="28">
        <v>44707</v>
      </c>
      <c r="C262" s="28">
        <v>44707</v>
      </c>
      <c r="D262" s="23" t="s">
        <v>11</v>
      </c>
      <c r="E262" s="22" t="s">
        <v>414</v>
      </c>
      <c r="F262" s="29" t="s">
        <v>415</v>
      </c>
      <c r="G262" s="23" t="s">
        <v>14</v>
      </c>
      <c r="H262" s="51">
        <v>524.01</v>
      </c>
      <c r="I262" s="49">
        <f t="shared" si="8"/>
        <v>9956.19</v>
      </c>
      <c r="J262" s="50">
        <v>19</v>
      </c>
    </row>
    <row r="263" spans="2:10" ht="17.25" x14ac:dyDescent="0.25">
      <c r="B263" s="28">
        <v>44603</v>
      </c>
      <c r="C263" s="28">
        <v>44603</v>
      </c>
      <c r="D263" s="23" t="s">
        <v>11</v>
      </c>
      <c r="E263" s="22" t="s">
        <v>416</v>
      </c>
      <c r="F263" s="29" t="s">
        <v>417</v>
      </c>
      <c r="G263" s="23" t="s">
        <v>14</v>
      </c>
      <c r="H263" s="51">
        <v>460.2</v>
      </c>
      <c r="I263" s="49">
        <f t="shared" si="8"/>
        <v>13345.8</v>
      </c>
      <c r="J263" s="50">
        <v>29</v>
      </c>
    </row>
    <row r="264" spans="2:10" ht="17.25" x14ac:dyDescent="0.25">
      <c r="B264" s="28">
        <v>44244</v>
      </c>
      <c r="C264" s="28">
        <v>44244</v>
      </c>
      <c r="D264" s="23" t="s">
        <v>11</v>
      </c>
      <c r="E264" s="22" t="s">
        <v>418</v>
      </c>
      <c r="F264" s="29" t="s">
        <v>419</v>
      </c>
      <c r="G264" s="23" t="s">
        <v>14</v>
      </c>
      <c r="H264" s="51">
        <v>190.99</v>
      </c>
      <c r="I264" s="49">
        <f t="shared" si="8"/>
        <v>0</v>
      </c>
      <c r="J264" s="50">
        <v>0</v>
      </c>
    </row>
    <row r="265" spans="2:10" ht="17.25" x14ac:dyDescent="0.25">
      <c r="B265" s="28">
        <v>44169</v>
      </c>
      <c r="C265" s="28">
        <v>44169</v>
      </c>
      <c r="D265" s="23" t="s">
        <v>11</v>
      </c>
      <c r="E265" s="22" t="s">
        <v>786</v>
      </c>
      <c r="F265" s="29" t="s">
        <v>787</v>
      </c>
      <c r="G265" s="23" t="s">
        <v>14</v>
      </c>
      <c r="H265" s="52">
        <v>413</v>
      </c>
      <c r="I265" s="49">
        <f t="shared" si="8"/>
        <v>1239</v>
      </c>
      <c r="J265" s="50">
        <v>3</v>
      </c>
    </row>
    <row r="266" spans="2:10" ht="17.25" x14ac:dyDescent="0.25">
      <c r="B266" s="28">
        <v>44244</v>
      </c>
      <c r="C266" s="28">
        <v>44244</v>
      </c>
      <c r="D266" s="23" t="s">
        <v>11</v>
      </c>
      <c r="E266" s="22" t="s">
        <v>420</v>
      </c>
      <c r="F266" s="29" t="s">
        <v>421</v>
      </c>
      <c r="G266" s="23" t="s">
        <v>14</v>
      </c>
      <c r="H266" s="51">
        <v>165</v>
      </c>
      <c r="I266" s="49">
        <f t="shared" si="8"/>
        <v>9570</v>
      </c>
      <c r="J266" s="50">
        <v>58</v>
      </c>
    </row>
    <row r="267" spans="2:10" ht="17.25" x14ac:dyDescent="0.25">
      <c r="B267" s="28">
        <v>44580</v>
      </c>
      <c r="C267" s="28">
        <v>44580</v>
      </c>
      <c r="D267" s="23" t="s">
        <v>11</v>
      </c>
      <c r="E267" s="22" t="s">
        <v>422</v>
      </c>
      <c r="F267" s="29" t="s">
        <v>423</v>
      </c>
      <c r="G267" s="23" t="s">
        <v>14</v>
      </c>
      <c r="H267" s="51">
        <v>44.72</v>
      </c>
      <c r="I267" s="49">
        <f t="shared" si="8"/>
        <v>13416</v>
      </c>
      <c r="J267" s="50">
        <v>300</v>
      </c>
    </row>
    <row r="268" spans="2:10" ht="17.25" x14ac:dyDescent="0.25">
      <c r="B268" s="28">
        <v>44491</v>
      </c>
      <c r="C268" s="28">
        <v>44491</v>
      </c>
      <c r="D268" s="23" t="s">
        <v>11</v>
      </c>
      <c r="E268" s="75" t="s">
        <v>828</v>
      </c>
      <c r="F268" s="29" t="s">
        <v>829</v>
      </c>
      <c r="G268" s="23" t="s">
        <v>14</v>
      </c>
      <c r="H268" s="48">
        <v>32</v>
      </c>
      <c r="I268" s="49">
        <f t="shared" si="8"/>
        <v>1184</v>
      </c>
      <c r="J268" s="50">
        <v>37</v>
      </c>
    </row>
    <row r="269" spans="2:10" ht="17.25" x14ac:dyDescent="0.25">
      <c r="B269" s="28">
        <v>44491</v>
      </c>
      <c r="C269" s="28">
        <v>44491</v>
      </c>
      <c r="D269" s="23" t="s">
        <v>11</v>
      </c>
      <c r="E269" s="23" t="s">
        <v>900</v>
      </c>
      <c r="F269" s="29" t="s">
        <v>827</v>
      </c>
      <c r="G269" s="23" t="s">
        <v>14</v>
      </c>
      <c r="H269" s="48">
        <v>42.48</v>
      </c>
      <c r="I269" s="49">
        <f t="shared" si="8"/>
        <v>1189.4399999999998</v>
      </c>
      <c r="J269" s="50">
        <v>28</v>
      </c>
    </row>
    <row r="270" spans="2:10" ht="17.25" x14ac:dyDescent="0.35">
      <c r="B270" s="28">
        <v>44663</v>
      </c>
      <c r="C270" s="28">
        <v>44663</v>
      </c>
      <c r="D270" s="23" t="s">
        <v>11</v>
      </c>
      <c r="E270" s="20" t="s">
        <v>853</v>
      </c>
      <c r="F270" s="21" t="s">
        <v>854</v>
      </c>
      <c r="G270" s="23" t="s">
        <v>14</v>
      </c>
      <c r="H270" s="48">
        <v>309.05</v>
      </c>
      <c r="I270" s="49">
        <f t="shared" si="8"/>
        <v>4017.65</v>
      </c>
      <c r="J270" s="50">
        <v>13</v>
      </c>
    </row>
    <row r="271" spans="2:10" ht="17.25" x14ac:dyDescent="0.25">
      <c r="B271" s="28">
        <v>43880</v>
      </c>
      <c r="C271" s="28">
        <v>43880</v>
      </c>
      <c r="D271" s="23" t="s">
        <v>11</v>
      </c>
      <c r="E271" s="24" t="s">
        <v>424</v>
      </c>
      <c r="F271" s="26" t="s">
        <v>425</v>
      </c>
      <c r="G271" s="23" t="s">
        <v>14</v>
      </c>
      <c r="H271" s="52">
        <v>3902.26</v>
      </c>
      <c r="I271" s="49">
        <f t="shared" si="8"/>
        <v>15609.04</v>
      </c>
      <c r="J271" s="50">
        <v>4</v>
      </c>
    </row>
    <row r="272" spans="2:10" ht="17.25" x14ac:dyDescent="0.25">
      <c r="B272" s="28">
        <v>44707</v>
      </c>
      <c r="C272" s="28">
        <v>44707</v>
      </c>
      <c r="D272" s="23" t="s">
        <v>11</v>
      </c>
      <c r="E272" s="22" t="s">
        <v>426</v>
      </c>
      <c r="F272" s="29" t="s">
        <v>427</v>
      </c>
      <c r="G272" s="23" t="s">
        <v>14</v>
      </c>
      <c r="H272" s="51">
        <v>1860</v>
      </c>
      <c r="I272" s="49">
        <f t="shared" si="8"/>
        <v>0</v>
      </c>
      <c r="J272" s="50">
        <v>0</v>
      </c>
    </row>
    <row r="273" spans="2:11" ht="17.25" x14ac:dyDescent="0.25">
      <c r="B273" s="28">
        <v>42972</v>
      </c>
      <c r="C273" s="28">
        <v>42972</v>
      </c>
      <c r="D273" s="23" t="s">
        <v>11</v>
      </c>
      <c r="E273" s="22" t="s">
        <v>428</v>
      </c>
      <c r="F273" s="29" t="s">
        <v>429</v>
      </c>
      <c r="G273" s="23" t="s">
        <v>14</v>
      </c>
      <c r="H273" s="51">
        <v>4.13</v>
      </c>
      <c r="I273" s="49">
        <f t="shared" ref="I273:I293" si="9">+H273*J273</f>
        <v>132573</v>
      </c>
      <c r="J273" s="50">
        <v>32100</v>
      </c>
    </row>
    <row r="274" spans="2:11" ht="17.25" x14ac:dyDescent="0.25">
      <c r="B274" s="28">
        <v>44735</v>
      </c>
      <c r="C274" s="28">
        <v>44735</v>
      </c>
      <c r="D274" s="23" t="s">
        <v>11</v>
      </c>
      <c r="E274" s="31" t="s">
        <v>430</v>
      </c>
      <c r="F274" s="29" t="s">
        <v>431</v>
      </c>
      <c r="G274" s="23" t="s">
        <v>14</v>
      </c>
      <c r="H274" s="51">
        <v>1224</v>
      </c>
      <c r="I274" s="49">
        <f t="shared" si="9"/>
        <v>0</v>
      </c>
      <c r="J274" s="50">
        <v>0</v>
      </c>
    </row>
    <row r="275" spans="2:11" ht="17.25" x14ac:dyDescent="0.25">
      <c r="B275" s="28">
        <v>44169</v>
      </c>
      <c r="C275" s="28">
        <v>44169</v>
      </c>
      <c r="D275" s="23" t="s">
        <v>11</v>
      </c>
      <c r="E275" s="22" t="s">
        <v>432</v>
      </c>
      <c r="F275" s="29" t="s">
        <v>433</v>
      </c>
      <c r="G275" s="23" t="s">
        <v>14</v>
      </c>
      <c r="H275" s="51">
        <v>27.14</v>
      </c>
      <c r="I275" s="49">
        <f t="shared" si="9"/>
        <v>651.36</v>
      </c>
      <c r="J275" s="50">
        <v>24</v>
      </c>
    </row>
    <row r="276" spans="2:11" ht="17.25" x14ac:dyDescent="0.25">
      <c r="B276" s="28">
        <v>44707</v>
      </c>
      <c r="C276" s="28">
        <v>44707</v>
      </c>
      <c r="D276" s="23" t="s">
        <v>11</v>
      </c>
      <c r="E276" s="22" t="s">
        <v>434</v>
      </c>
      <c r="F276" s="29" t="s">
        <v>435</v>
      </c>
      <c r="G276" s="23" t="s">
        <v>14</v>
      </c>
      <c r="H276" s="51">
        <v>19.850000000000001</v>
      </c>
      <c r="I276" s="49">
        <f t="shared" si="9"/>
        <v>38389.9</v>
      </c>
      <c r="J276" s="50">
        <v>1934</v>
      </c>
    </row>
    <row r="277" spans="2:11" ht="17.25" x14ac:dyDescent="0.25">
      <c r="B277" s="28">
        <v>42354</v>
      </c>
      <c r="C277" s="28">
        <v>42354</v>
      </c>
      <c r="D277" s="23" t="s">
        <v>11</v>
      </c>
      <c r="E277" s="22" t="s">
        <v>266</v>
      </c>
      <c r="F277" s="29" t="s">
        <v>901</v>
      </c>
      <c r="G277" s="23" t="s">
        <v>14</v>
      </c>
      <c r="H277" s="51">
        <v>14.75</v>
      </c>
      <c r="I277" s="49">
        <f t="shared" si="9"/>
        <v>5900</v>
      </c>
      <c r="J277" s="50">
        <v>400</v>
      </c>
    </row>
    <row r="278" spans="2:11" ht="17.25" x14ac:dyDescent="0.25">
      <c r="B278" s="28">
        <v>44694</v>
      </c>
      <c r="C278" s="28">
        <v>44694</v>
      </c>
      <c r="D278" s="23" t="s">
        <v>11</v>
      </c>
      <c r="E278" s="22" t="s">
        <v>436</v>
      </c>
      <c r="F278" s="29" t="s">
        <v>437</v>
      </c>
      <c r="G278" s="23" t="s">
        <v>14</v>
      </c>
      <c r="H278" s="51">
        <v>19.77</v>
      </c>
      <c r="I278" s="49">
        <f t="shared" si="9"/>
        <v>844179</v>
      </c>
      <c r="J278" s="50">
        <v>42700</v>
      </c>
    </row>
    <row r="279" spans="2:11" ht="34.5" x14ac:dyDescent="0.25">
      <c r="B279" s="28">
        <v>43920</v>
      </c>
      <c r="C279" s="28">
        <v>43920</v>
      </c>
      <c r="D279" s="23" t="s">
        <v>11</v>
      </c>
      <c r="E279" s="24" t="s">
        <v>438</v>
      </c>
      <c r="F279" s="25" t="s">
        <v>439</v>
      </c>
      <c r="G279" s="23" t="s">
        <v>27</v>
      </c>
      <c r="H279" s="52">
        <v>7341</v>
      </c>
      <c r="I279" s="49">
        <f t="shared" si="9"/>
        <v>616644</v>
      </c>
      <c r="J279" s="50">
        <v>84</v>
      </c>
      <c r="K279" s="13"/>
    </row>
    <row r="280" spans="2:11" ht="34.5" x14ac:dyDescent="0.25">
      <c r="B280" s="28">
        <v>40756</v>
      </c>
      <c r="C280" s="28">
        <v>40756</v>
      </c>
      <c r="D280" s="23" t="s">
        <v>11</v>
      </c>
      <c r="E280" s="22" t="s">
        <v>440</v>
      </c>
      <c r="F280" s="29" t="s">
        <v>441</v>
      </c>
      <c r="G280" s="23" t="s">
        <v>14</v>
      </c>
      <c r="H280" s="51">
        <v>42000</v>
      </c>
      <c r="I280" s="49">
        <f t="shared" si="9"/>
        <v>84000</v>
      </c>
      <c r="J280" s="50">
        <v>2</v>
      </c>
    </row>
    <row r="281" spans="2:11" ht="17.25" x14ac:dyDescent="0.25">
      <c r="B281" s="28">
        <v>43217</v>
      </c>
      <c r="C281" s="28">
        <v>43217</v>
      </c>
      <c r="D281" s="23" t="s">
        <v>11</v>
      </c>
      <c r="E281" s="22" t="s">
        <v>442</v>
      </c>
      <c r="F281" s="29" t="s">
        <v>443</v>
      </c>
      <c r="G281" s="23" t="s">
        <v>14</v>
      </c>
      <c r="H281" s="51">
        <v>267.05</v>
      </c>
      <c r="I281" s="49">
        <f t="shared" si="9"/>
        <v>4272.8</v>
      </c>
      <c r="J281" s="50">
        <v>16</v>
      </c>
    </row>
    <row r="282" spans="2:11" ht="17.25" x14ac:dyDescent="0.25">
      <c r="B282" s="28">
        <v>42975</v>
      </c>
      <c r="C282" s="28">
        <v>42975</v>
      </c>
      <c r="D282" s="23" t="s">
        <v>11</v>
      </c>
      <c r="E282" s="22" t="s">
        <v>444</v>
      </c>
      <c r="F282" s="29" t="s">
        <v>445</v>
      </c>
      <c r="G282" s="23" t="s">
        <v>14</v>
      </c>
      <c r="H282" s="51">
        <v>88.5</v>
      </c>
      <c r="I282" s="49">
        <f t="shared" si="9"/>
        <v>708</v>
      </c>
      <c r="J282" s="50">
        <v>8</v>
      </c>
    </row>
    <row r="283" spans="2:11" ht="17.25" x14ac:dyDescent="0.25">
      <c r="B283" s="28">
        <v>44593</v>
      </c>
      <c r="C283" s="28">
        <v>44593</v>
      </c>
      <c r="D283" s="23" t="s">
        <v>11</v>
      </c>
      <c r="E283" s="22" t="s">
        <v>446</v>
      </c>
      <c r="F283" s="29" t="s">
        <v>447</v>
      </c>
      <c r="G283" s="23" t="s">
        <v>14</v>
      </c>
      <c r="H283" s="51">
        <v>91.92</v>
      </c>
      <c r="I283" s="49">
        <f t="shared" si="9"/>
        <v>26197.200000000001</v>
      </c>
      <c r="J283" s="50">
        <v>285</v>
      </c>
    </row>
    <row r="284" spans="2:11" ht="17.25" x14ac:dyDescent="0.25">
      <c r="B284" s="28">
        <v>44707</v>
      </c>
      <c r="C284" s="28">
        <v>44707</v>
      </c>
      <c r="D284" s="23" t="s">
        <v>11</v>
      </c>
      <c r="E284" s="22" t="s">
        <v>448</v>
      </c>
      <c r="F284" s="29" t="s">
        <v>449</v>
      </c>
      <c r="G284" s="23" t="s">
        <v>14</v>
      </c>
      <c r="H284" s="51">
        <v>5.9</v>
      </c>
      <c r="I284" s="49">
        <f t="shared" si="9"/>
        <v>584.1</v>
      </c>
      <c r="J284" s="50">
        <v>99</v>
      </c>
    </row>
    <row r="285" spans="2:11" ht="17.25" x14ac:dyDescent="0.25">
      <c r="B285" s="28">
        <v>43601</v>
      </c>
      <c r="C285" s="28">
        <v>43601</v>
      </c>
      <c r="D285" s="23" t="s">
        <v>11</v>
      </c>
      <c r="E285" s="22" t="s">
        <v>450</v>
      </c>
      <c r="F285" s="29" t="s">
        <v>451</v>
      </c>
      <c r="G285" s="23" t="s">
        <v>14</v>
      </c>
      <c r="H285" s="51">
        <v>1239</v>
      </c>
      <c r="I285" s="49">
        <f t="shared" si="9"/>
        <v>80535</v>
      </c>
      <c r="J285" s="50">
        <v>65</v>
      </c>
    </row>
    <row r="286" spans="2:11" ht="34.5" x14ac:dyDescent="0.25">
      <c r="B286" s="28">
        <v>44593</v>
      </c>
      <c r="C286" s="28">
        <v>44593</v>
      </c>
      <c r="D286" s="23" t="s">
        <v>11</v>
      </c>
      <c r="E286" s="22" t="s">
        <v>452</v>
      </c>
      <c r="F286" s="29" t="s">
        <v>453</v>
      </c>
      <c r="G286" s="23" t="s">
        <v>14</v>
      </c>
      <c r="H286" s="51">
        <v>392.7</v>
      </c>
      <c r="I286" s="49">
        <f t="shared" si="9"/>
        <v>0</v>
      </c>
      <c r="J286" s="50">
        <v>0</v>
      </c>
    </row>
    <row r="287" spans="2:11" ht="17.25" x14ac:dyDescent="0.25">
      <c r="B287" s="28">
        <v>44244</v>
      </c>
      <c r="C287" s="28">
        <v>44244</v>
      </c>
      <c r="D287" s="23" t="s">
        <v>11</v>
      </c>
      <c r="E287" s="22" t="s">
        <v>454</v>
      </c>
      <c r="F287" s="29" t="s">
        <v>455</v>
      </c>
      <c r="G287" s="23" t="s">
        <v>14</v>
      </c>
      <c r="H287" s="51">
        <v>9.32</v>
      </c>
      <c r="I287" s="49">
        <f t="shared" si="9"/>
        <v>997.24</v>
      </c>
      <c r="J287" s="50">
        <v>107</v>
      </c>
    </row>
    <row r="288" spans="2:11" ht="17.25" x14ac:dyDescent="0.25">
      <c r="B288" s="28">
        <v>44244</v>
      </c>
      <c r="C288" s="28">
        <v>44244</v>
      </c>
      <c r="D288" s="23" t="s">
        <v>11</v>
      </c>
      <c r="E288" s="22" t="s">
        <v>456</v>
      </c>
      <c r="F288" s="29" t="s">
        <v>457</v>
      </c>
      <c r="G288" s="23" t="s">
        <v>14</v>
      </c>
      <c r="H288" s="51">
        <v>9.32</v>
      </c>
      <c r="I288" s="49">
        <f t="shared" si="9"/>
        <v>307.56</v>
      </c>
      <c r="J288" s="50">
        <v>33</v>
      </c>
    </row>
    <row r="289" spans="2:10" ht="17.25" x14ac:dyDescent="0.25">
      <c r="B289" s="28">
        <v>44707</v>
      </c>
      <c r="C289" s="28">
        <v>44707</v>
      </c>
      <c r="D289" s="23" t="s">
        <v>11</v>
      </c>
      <c r="E289" s="22" t="s">
        <v>458</v>
      </c>
      <c r="F289" s="29" t="s">
        <v>459</v>
      </c>
      <c r="G289" s="23" t="s">
        <v>14</v>
      </c>
      <c r="H289" s="51">
        <v>16.11</v>
      </c>
      <c r="I289" s="49">
        <f t="shared" si="9"/>
        <v>0</v>
      </c>
      <c r="J289" s="50">
        <v>0</v>
      </c>
    </row>
    <row r="290" spans="2:10" ht="17.25" x14ac:dyDescent="0.25">
      <c r="B290" s="28">
        <v>42796</v>
      </c>
      <c r="C290" s="28">
        <v>42796</v>
      </c>
      <c r="D290" s="23" t="s">
        <v>11</v>
      </c>
      <c r="E290" s="22" t="s">
        <v>460</v>
      </c>
      <c r="F290" s="29" t="s">
        <v>461</v>
      </c>
      <c r="G290" s="23" t="s">
        <v>14</v>
      </c>
      <c r="H290" s="51">
        <v>442.5</v>
      </c>
      <c r="I290" s="49">
        <f t="shared" si="9"/>
        <v>4867.5</v>
      </c>
      <c r="J290" s="50">
        <v>11</v>
      </c>
    </row>
    <row r="291" spans="2:10" ht="17.25" x14ac:dyDescent="0.25">
      <c r="B291" s="28">
        <v>44461</v>
      </c>
      <c r="C291" s="28">
        <v>44461</v>
      </c>
      <c r="D291" s="23" t="s">
        <v>11</v>
      </c>
      <c r="E291" s="22" t="s">
        <v>788</v>
      </c>
      <c r="F291" s="29" t="s">
        <v>789</v>
      </c>
      <c r="G291" s="23" t="s">
        <v>14</v>
      </c>
      <c r="H291" s="52">
        <v>590</v>
      </c>
      <c r="I291" s="49">
        <f t="shared" si="9"/>
        <v>575840</v>
      </c>
      <c r="J291" s="50">
        <v>976</v>
      </c>
    </row>
    <row r="292" spans="2:10" ht="17.25" x14ac:dyDescent="0.25">
      <c r="B292" s="28">
        <v>40242</v>
      </c>
      <c r="C292" s="28">
        <v>40242</v>
      </c>
      <c r="D292" s="23" t="s">
        <v>11</v>
      </c>
      <c r="E292" s="22" t="s">
        <v>462</v>
      </c>
      <c r="F292" s="29" t="s">
        <v>463</v>
      </c>
      <c r="G292" s="23" t="s">
        <v>14</v>
      </c>
      <c r="H292" s="51">
        <v>255.2</v>
      </c>
      <c r="I292" s="49">
        <f t="shared" si="9"/>
        <v>2041.6</v>
      </c>
      <c r="J292" s="50">
        <v>8</v>
      </c>
    </row>
    <row r="293" spans="2:10" ht="17.25" x14ac:dyDescent="0.25">
      <c r="B293" s="28">
        <v>44729</v>
      </c>
      <c r="C293" s="28">
        <v>44729</v>
      </c>
      <c r="D293" s="23" t="s">
        <v>11</v>
      </c>
      <c r="E293" s="22" t="s">
        <v>464</v>
      </c>
      <c r="F293" s="29" t="s">
        <v>465</v>
      </c>
      <c r="G293" s="23" t="s">
        <v>14</v>
      </c>
      <c r="H293" s="51">
        <v>65.8</v>
      </c>
      <c r="I293" s="49">
        <f t="shared" si="9"/>
        <v>39545.799999999996</v>
      </c>
      <c r="J293" s="50">
        <v>601</v>
      </c>
    </row>
    <row r="294" spans="2:10" ht="17.25" x14ac:dyDescent="0.25">
      <c r="B294" s="28">
        <v>44707</v>
      </c>
      <c r="C294" s="28">
        <v>44707</v>
      </c>
      <c r="D294" s="23" t="s">
        <v>11</v>
      </c>
      <c r="E294" s="22" t="s">
        <v>466</v>
      </c>
      <c r="F294" s="29" t="s">
        <v>467</v>
      </c>
      <c r="G294" s="23" t="s">
        <v>14</v>
      </c>
      <c r="H294" s="51">
        <v>5.55</v>
      </c>
      <c r="I294" s="49">
        <f t="shared" ref="I294:I309" si="10">+H294*J294</f>
        <v>0</v>
      </c>
      <c r="J294" s="50">
        <v>0</v>
      </c>
    </row>
    <row r="295" spans="2:10" ht="17.25" x14ac:dyDescent="0.25">
      <c r="B295" s="28">
        <v>42136</v>
      </c>
      <c r="C295" s="28">
        <v>42136</v>
      </c>
      <c r="D295" s="23" t="s">
        <v>11</v>
      </c>
      <c r="E295" s="32" t="s">
        <v>468</v>
      </c>
      <c r="F295" s="57" t="s">
        <v>469</v>
      </c>
      <c r="G295" s="23" t="s">
        <v>14</v>
      </c>
      <c r="H295" s="58">
        <v>24.99</v>
      </c>
      <c r="I295" s="49">
        <f t="shared" si="10"/>
        <v>149.94</v>
      </c>
      <c r="J295" s="50">
        <v>6</v>
      </c>
    </row>
    <row r="296" spans="2:10" ht="34.5" x14ac:dyDescent="0.25">
      <c r="B296" s="59">
        <v>44742</v>
      </c>
      <c r="C296" s="59">
        <v>44742</v>
      </c>
      <c r="D296" s="23" t="s">
        <v>11</v>
      </c>
      <c r="E296" s="22" t="s">
        <v>470</v>
      </c>
      <c r="F296" s="57" t="s">
        <v>471</v>
      </c>
      <c r="G296" s="23" t="s">
        <v>14</v>
      </c>
      <c r="H296" s="58">
        <v>41.63</v>
      </c>
      <c r="I296" s="49">
        <f t="shared" si="10"/>
        <v>8326</v>
      </c>
      <c r="J296" s="50">
        <v>200</v>
      </c>
    </row>
    <row r="297" spans="2:10" ht="17.25" x14ac:dyDescent="0.25">
      <c r="B297" s="28">
        <v>44473</v>
      </c>
      <c r="C297" s="28">
        <v>44473</v>
      </c>
      <c r="D297" s="23" t="s">
        <v>11</v>
      </c>
      <c r="E297" s="22" t="s">
        <v>472</v>
      </c>
      <c r="F297" s="29" t="s">
        <v>473</v>
      </c>
      <c r="G297" s="23" t="s">
        <v>14</v>
      </c>
      <c r="H297" s="51">
        <v>90.86</v>
      </c>
      <c r="I297" s="49">
        <f t="shared" si="10"/>
        <v>59240.72</v>
      </c>
      <c r="J297" s="50">
        <v>652</v>
      </c>
    </row>
    <row r="298" spans="2:10" ht="17.25" x14ac:dyDescent="0.25">
      <c r="B298" s="28">
        <v>44580</v>
      </c>
      <c r="C298" s="28">
        <v>44580</v>
      </c>
      <c r="D298" s="23" t="s">
        <v>11</v>
      </c>
      <c r="E298" s="22" t="s">
        <v>474</v>
      </c>
      <c r="F298" s="29" t="s">
        <v>475</v>
      </c>
      <c r="G298" s="23" t="s">
        <v>14</v>
      </c>
      <c r="H298" s="51">
        <v>129.80000000000001</v>
      </c>
      <c r="I298" s="49">
        <f t="shared" si="10"/>
        <v>2596</v>
      </c>
      <c r="J298" s="50">
        <v>20</v>
      </c>
    </row>
    <row r="299" spans="2:10" ht="17.25" x14ac:dyDescent="0.25">
      <c r="B299" s="28">
        <v>44707</v>
      </c>
      <c r="C299" s="28">
        <v>44707</v>
      </c>
      <c r="D299" s="23" t="s">
        <v>11</v>
      </c>
      <c r="E299" s="22" t="s">
        <v>476</v>
      </c>
      <c r="F299" s="29" t="s">
        <v>477</v>
      </c>
      <c r="G299" s="23" t="s">
        <v>14</v>
      </c>
      <c r="H299" s="51">
        <v>4.76</v>
      </c>
      <c r="I299" s="49">
        <f t="shared" si="10"/>
        <v>0</v>
      </c>
      <c r="J299" s="50">
        <v>0</v>
      </c>
    </row>
    <row r="300" spans="2:10" ht="17.25" x14ac:dyDescent="0.25">
      <c r="B300" s="28">
        <v>4.03</v>
      </c>
      <c r="C300" s="28">
        <v>4.03</v>
      </c>
      <c r="D300" s="23" t="s">
        <v>11</v>
      </c>
      <c r="E300" s="22" t="s">
        <v>478</v>
      </c>
      <c r="F300" s="29" t="s">
        <v>479</v>
      </c>
      <c r="G300" s="23" t="s">
        <v>14</v>
      </c>
      <c r="H300" s="51">
        <v>3.42</v>
      </c>
      <c r="I300" s="49">
        <f t="shared" si="10"/>
        <v>2807.82</v>
      </c>
      <c r="J300" s="50">
        <v>821</v>
      </c>
    </row>
    <row r="301" spans="2:10" ht="17.25" x14ac:dyDescent="0.25">
      <c r="B301" s="28">
        <v>44533</v>
      </c>
      <c r="C301" s="28">
        <v>44533</v>
      </c>
      <c r="D301" s="23" t="s">
        <v>11</v>
      </c>
      <c r="E301" s="22" t="s">
        <v>480</v>
      </c>
      <c r="F301" s="29" t="s">
        <v>481</v>
      </c>
      <c r="G301" s="23" t="s">
        <v>14</v>
      </c>
      <c r="H301" s="51">
        <v>10.5</v>
      </c>
      <c r="I301" s="49">
        <f t="shared" si="10"/>
        <v>0</v>
      </c>
      <c r="J301" s="50">
        <v>0</v>
      </c>
    </row>
    <row r="302" spans="2:10" ht="17.25" x14ac:dyDescent="0.25">
      <c r="B302" s="28">
        <v>43418</v>
      </c>
      <c r="C302" s="28">
        <v>43418</v>
      </c>
      <c r="D302" s="23" t="s">
        <v>11</v>
      </c>
      <c r="E302" s="22" t="s">
        <v>482</v>
      </c>
      <c r="F302" s="29" t="s">
        <v>483</v>
      </c>
      <c r="G302" s="23" t="s">
        <v>14</v>
      </c>
      <c r="H302" s="51">
        <v>0.98499999999999999</v>
      </c>
      <c r="I302" s="49">
        <f t="shared" si="10"/>
        <v>3985.31</v>
      </c>
      <c r="J302" s="50">
        <v>4046</v>
      </c>
    </row>
    <row r="303" spans="2:10" ht="17.25" x14ac:dyDescent="0.25">
      <c r="B303" s="28">
        <v>44524</v>
      </c>
      <c r="C303" s="28">
        <v>44524</v>
      </c>
      <c r="D303" s="23" t="s">
        <v>11</v>
      </c>
      <c r="E303" s="22" t="s">
        <v>484</v>
      </c>
      <c r="F303" s="29" t="s">
        <v>485</v>
      </c>
      <c r="G303" s="23" t="s">
        <v>14</v>
      </c>
      <c r="H303" s="51">
        <v>99.12</v>
      </c>
      <c r="I303" s="49">
        <f t="shared" si="10"/>
        <v>249782.40000000002</v>
      </c>
      <c r="J303" s="50">
        <v>2520</v>
      </c>
    </row>
    <row r="304" spans="2:10" ht="34.5" x14ac:dyDescent="0.25">
      <c r="B304" s="28">
        <v>43123</v>
      </c>
      <c r="C304" s="28">
        <v>43123</v>
      </c>
      <c r="D304" s="23" t="s">
        <v>11</v>
      </c>
      <c r="E304" s="22" t="s">
        <v>486</v>
      </c>
      <c r="F304" s="29" t="s">
        <v>487</v>
      </c>
      <c r="G304" s="23" t="s">
        <v>14</v>
      </c>
      <c r="H304" s="51">
        <v>354</v>
      </c>
      <c r="I304" s="49">
        <f t="shared" si="10"/>
        <v>3186</v>
      </c>
      <c r="J304" s="50">
        <v>9</v>
      </c>
    </row>
    <row r="305" spans="2:10" s="13" customFormat="1" ht="17.25" x14ac:dyDescent="0.25">
      <c r="B305" s="59"/>
      <c r="C305" s="59"/>
      <c r="D305" s="60" t="s">
        <v>11</v>
      </c>
      <c r="E305" s="32" t="s">
        <v>903</v>
      </c>
      <c r="F305" s="86" t="s">
        <v>902</v>
      </c>
      <c r="G305" s="60" t="s">
        <v>14</v>
      </c>
      <c r="H305" s="58">
        <v>354</v>
      </c>
      <c r="I305" s="49">
        <f t="shared" si="10"/>
        <v>8496</v>
      </c>
      <c r="J305" s="50">
        <v>24</v>
      </c>
    </row>
    <row r="306" spans="2:10" ht="17.25" x14ac:dyDescent="0.25">
      <c r="B306" s="59">
        <v>44580</v>
      </c>
      <c r="C306" s="59">
        <v>44580</v>
      </c>
      <c r="D306" s="60" t="s">
        <v>11</v>
      </c>
      <c r="E306" s="32" t="s">
        <v>488</v>
      </c>
      <c r="F306" s="57" t="s">
        <v>489</v>
      </c>
      <c r="G306" s="60" t="s">
        <v>14</v>
      </c>
      <c r="H306" s="58">
        <v>174.05</v>
      </c>
      <c r="I306" s="49">
        <f t="shared" si="10"/>
        <v>78322.5</v>
      </c>
      <c r="J306" s="50">
        <v>450</v>
      </c>
    </row>
    <row r="307" spans="2:10" ht="17.25" x14ac:dyDescent="0.25">
      <c r="B307" s="28">
        <v>44580</v>
      </c>
      <c r="C307" s="28">
        <v>44580</v>
      </c>
      <c r="D307" s="23" t="s">
        <v>11</v>
      </c>
      <c r="E307" s="22" t="s">
        <v>490</v>
      </c>
      <c r="F307" s="29" t="s">
        <v>491</v>
      </c>
      <c r="G307" s="23" t="s">
        <v>14</v>
      </c>
      <c r="H307" s="51">
        <v>194.7</v>
      </c>
      <c r="I307" s="49">
        <f t="shared" si="10"/>
        <v>1752.3</v>
      </c>
      <c r="J307" s="50">
        <v>9</v>
      </c>
    </row>
    <row r="308" spans="2:10" ht="17.25" x14ac:dyDescent="0.25">
      <c r="B308" s="28">
        <v>42300</v>
      </c>
      <c r="C308" s="28">
        <v>42300</v>
      </c>
      <c r="D308" s="23" t="s">
        <v>11</v>
      </c>
      <c r="E308" s="22" t="s">
        <v>492</v>
      </c>
      <c r="F308" s="29" t="s">
        <v>493</v>
      </c>
      <c r="G308" s="23" t="s">
        <v>14</v>
      </c>
      <c r="H308" s="51">
        <v>414.18</v>
      </c>
      <c r="I308" s="49">
        <f t="shared" si="10"/>
        <v>5384.34</v>
      </c>
      <c r="J308" s="50">
        <v>13</v>
      </c>
    </row>
    <row r="309" spans="2:10" ht="17.25" x14ac:dyDescent="0.25">
      <c r="B309" s="28">
        <v>44244</v>
      </c>
      <c r="C309" s="28">
        <v>44244</v>
      </c>
      <c r="D309" s="23" t="s">
        <v>11</v>
      </c>
      <c r="E309" s="22" t="s">
        <v>494</v>
      </c>
      <c r="F309" s="29" t="s">
        <v>495</v>
      </c>
      <c r="G309" s="23" t="s">
        <v>14</v>
      </c>
      <c r="H309" s="51">
        <v>5220</v>
      </c>
      <c r="I309" s="49">
        <f t="shared" si="10"/>
        <v>120060</v>
      </c>
      <c r="J309" s="50">
        <v>23</v>
      </c>
    </row>
    <row r="310" spans="2:10" ht="17.25" x14ac:dyDescent="0.25">
      <c r="B310" s="28">
        <v>44707</v>
      </c>
      <c r="C310" s="28">
        <v>44707</v>
      </c>
      <c r="D310" s="23" t="s">
        <v>11</v>
      </c>
      <c r="E310" s="22" t="s">
        <v>496</v>
      </c>
      <c r="F310" s="29" t="s">
        <v>497</v>
      </c>
      <c r="G310" s="23" t="s">
        <v>14</v>
      </c>
      <c r="H310" s="51">
        <v>96.32</v>
      </c>
      <c r="I310" s="49">
        <f t="shared" ref="I310:I337" si="11">+H310*J310</f>
        <v>0</v>
      </c>
      <c r="J310" s="50">
        <v>0</v>
      </c>
    </row>
    <row r="311" spans="2:10" ht="34.5" x14ac:dyDescent="0.25">
      <c r="B311" s="28">
        <v>41815</v>
      </c>
      <c r="C311" s="28">
        <v>41815</v>
      </c>
      <c r="D311" s="23" t="s">
        <v>11</v>
      </c>
      <c r="E311" s="22" t="s">
        <v>498</v>
      </c>
      <c r="F311" s="29" t="s">
        <v>499</v>
      </c>
      <c r="G311" s="23" t="s">
        <v>14</v>
      </c>
      <c r="H311" s="51">
        <v>265.5</v>
      </c>
      <c r="I311" s="49">
        <f t="shared" si="11"/>
        <v>6372</v>
      </c>
      <c r="J311" s="50">
        <v>24</v>
      </c>
    </row>
    <row r="312" spans="2:10" ht="34.5" x14ac:dyDescent="0.25">
      <c r="B312" s="28">
        <v>44287</v>
      </c>
      <c r="C312" s="28">
        <v>44287</v>
      </c>
      <c r="D312" s="23" t="s">
        <v>11</v>
      </c>
      <c r="E312" s="24" t="s">
        <v>500</v>
      </c>
      <c r="F312" s="62" t="s">
        <v>501</v>
      </c>
      <c r="G312" s="23" t="s">
        <v>14</v>
      </c>
      <c r="H312" s="52">
        <v>80</v>
      </c>
      <c r="I312" s="49">
        <f t="shared" si="11"/>
        <v>800</v>
      </c>
      <c r="J312" s="50">
        <v>10</v>
      </c>
    </row>
    <row r="313" spans="2:10" ht="34.5" x14ac:dyDescent="0.25">
      <c r="B313" s="28">
        <v>41617</v>
      </c>
      <c r="C313" s="28">
        <v>41617</v>
      </c>
      <c r="D313" s="23" t="s">
        <v>11</v>
      </c>
      <c r="E313" s="22" t="s">
        <v>502</v>
      </c>
      <c r="F313" s="29" t="s">
        <v>503</v>
      </c>
      <c r="G313" s="23" t="s">
        <v>14</v>
      </c>
      <c r="H313" s="51">
        <v>84.96</v>
      </c>
      <c r="I313" s="49">
        <f t="shared" si="11"/>
        <v>4417.92</v>
      </c>
      <c r="J313" s="50">
        <v>52</v>
      </c>
    </row>
    <row r="314" spans="2:10" ht="34.5" x14ac:dyDescent="0.25">
      <c r="B314" s="28">
        <v>42597</v>
      </c>
      <c r="C314" s="28">
        <v>42597</v>
      </c>
      <c r="D314" s="23" t="s">
        <v>11</v>
      </c>
      <c r="E314" s="22" t="s">
        <v>504</v>
      </c>
      <c r="F314" s="29" t="s">
        <v>505</v>
      </c>
      <c r="G314" s="23" t="s">
        <v>14</v>
      </c>
      <c r="H314" s="51">
        <v>72.819999999999993</v>
      </c>
      <c r="I314" s="49">
        <f t="shared" si="11"/>
        <v>4878.9399999999996</v>
      </c>
      <c r="J314" s="50">
        <v>67</v>
      </c>
    </row>
    <row r="315" spans="2:10" ht="34.5" x14ac:dyDescent="0.25">
      <c r="B315" s="28">
        <v>44455</v>
      </c>
      <c r="C315" s="28">
        <v>44455</v>
      </c>
      <c r="D315" s="23" t="s">
        <v>11</v>
      </c>
      <c r="E315" s="22" t="s">
        <v>506</v>
      </c>
      <c r="F315" s="29" t="s">
        <v>507</v>
      </c>
      <c r="G315" s="23" t="s">
        <v>14</v>
      </c>
      <c r="H315" s="51">
        <v>121.85</v>
      </c>
      <c r="I315" s="49">
        <f t="shared" si="11"/>
        <v>62752.75</v>
      </c>
      <c r="J315" s="50">
        <v>515</v>
      </c>
    </row>
    <row r="316" spans="2:10" ht="34.5" x14ac:dyDescent="0.25">
      <c r="B316" s="28">
        <v>44503</v>
      </c>
      <c r="C316" s="28">
        <v>44503</v>
      </c>
      <c r="D316" s="23" t="s">
        <v>11</v>
      </c>
      <c r="E316" s="22" t="s">
        <v>508</v>
      </c>
      <c r="F316" s="29" t="s">
        <v>509</v>
      </c>
      <c r="G316" s="23" t="s">
        <v>14</v>
      </c>
      <c r="H316" s="51">
        <v>129.75</v>
      </c>
      <c r="I316" s="49">
        <f t="shared" si="11"/>
        <v>590881.5</v>
      </c>
      <c r="J316" s="50">
        <v>4554</v>
      </c>
    </row>
    <row r="317" spans="2:10" ht="34.5" x14ac:dyDescent="0.25">
      <c r="B317" s="28">
        <v>44491</v>
      </c>
      <c r="C317" s="28">
        <v>44491</v>
      </c>
      <c r="D317" s="23" t="s">
        <v>11</v>
      </c>
      <c r="E317" s="22" t="s">
        <v>510</v>
      </c>
      <c r="F317" s="29" t="s">
        <v>511</v>
      </c>
      <c r="G317" s="23" t="s">
        <v>14</v>
      </c>
      <c r="H317" s="51">
        <v>164.91</v>
      </c>
      <c r="I317" s="49">
        <f t="shared" si="11"/>
        <v>4287.66</v>
      </c>
      <c r="J317" s="50">
        <v>26</v>
      </c>
    </row>
    <row r="318" spans="2:10" ht="34.5" x14ac:dyDescent="0.25">
      <c r="B318" s="28">
        <v>43378</v>
      </c>
      <c r="C318" s="28">
        <v>43378</v>
      </c>
      <c r="D318" s="23" t="s">
        <v>11</v>
      </c>
      <c r="E318" s="22" t="s">
        <v>512</v>
      </c>
      <c r="F318" s="29" t="s">
        <v>513</v>
      </c>
      <c r="G318" s="23" t="s">
        <v>14</v>
      </c>
      <c r="H318" s="51">
        <v>147.5</v>
      </c>
      <c r="I318" s="49">
        <f t="shared" si="11"/>
        <v>4867.5</v>
      </c>
      <c r="J318" s="50">
        <v>33</v>
      </c>
    </row>
    <row r="319" spans="2:10" ht="17.25" x14ac:dyDescent="0.25">
      <c r="B319" s="28">
        <v>42597</v>
      </c>
      <c r="C319" s="28">
        <v>42597</v>
      </c>
      <c r="D319" s="23" t="s">
        <v>11</v>
      </c>
      <c r="E319" s="22" t="s">
        <v>514</v>
      </c>
      <c r="F319" s="29" t="s">
        <v>515</v>
      </c>
      <c r="G319" s="23" t="s">
        <v>14</v>
      </c>
      <c r="H319" s="51">
        <v>78.06</v>
      </c>
      <c r="I319" s="49">
        <f t="shared" si="11"/>
        <v>7493.76</v>
      </c>
      <c r="J319" s="50">
        <v>96</v>
      </c>
    </row>
    <row r="320" spans="2:10" ht="17.25" x14ac:dyDescent="0.25">
      <c r="B320" s="28">
        <v>44196</v>
      </c>
      <c r="C320" s="28">
        <v>44196</v>
      </c>
      <c r="D320" s="23" t="s">
        <v>11</v>
      </c>
      <c r="E320" s="22" t="s">
        <v>809</v>
      </c>
      <c r="F320" s="29" t="s">
        <v>810</v>
      </c>
      <c r="G320" s="23" t="s">
        <v>14</v>
      </c>
      <c r="H320" s="52">
        <v>20</v>
      </c>
      <c r="I320" s="49">
        <f t="shared" si="11"/>
        <v>2000</v>
      </c>
      <c r="J320" s="50">
        <v>100</v>
      </c>
    </row>
    <row r="321" spans="2:10" ht="17.25" x14ac:dyDescent="0.25">
      <c r="B321" s="28">
        <v>40242</v>
      </c>
      <c r="C321" s="28">
        <v>40242</v>
      </c>
      <c r="D321" s="23" t="s">
        <v>11</v>
      </c>
      <c r="E321" s="22" t="s">
        <v>516</v>
      </c>
      <c r="F321" s="29" t="s">
        <v>517</v>
      </c>
      <c r="G321" s="23" t="s">
        <v>14</v>
      </c>
      <c r="H321" s="51">
        <v>92.8</v>
      </c>
      <c r="I321" s="49">
        <f t="shared" si="11"/>
        <v>70713.599999999991</v>
      </c>
      <c r="J321" s="50">
        <v>762</v>
      </c>
    </row>
    <row r="322" spans="2:10" ht="34.5" x14ac:dyDescent="0.25">
      <c r="B322" s="28">
        <v>44491</v>
      </c>
      <c r="C322" s="28">
        <v>44491</v>
      </c>
      <c r="D322" s="23" t="s">
        <v>11</v>
      </c>
      <c r="E322" s="22" t="s">
        <v>518</v>
      </c>
      <c r="F322" s="29" t="s">
        <v>519</v>
      </c>
      <c r="G322" s="23" t="s">
        <v>14</v>
      </c>
      <c r="H322" s="51">
        <v>116.75</v>
      </c>
      <c r="I322" s="49">
        <f t="shared" si="11"/>
        <v>23116.5</v>
      </c>
      <c r="J322" s="50">
        <v>198</v>
      </c>
    </row>
    <row r="323" spans="2:10" ht="34.5" x14ac:dyDescent="0.25">
      <c r="B323" s="28">
        <v>43378</v>
      </c>
      <c r="C323" s="28">
        <v>43378</v>
      </c>
      <c r="D323" s="23" t="s">
        <v>11</v>
      </c>
      <c r="E323" s="22" t="s">
        <v>520</v>
      </c>
      <c r="F323" s="29" t="s">
        <v>521</v>
      </c>
      <c r="G323" s="23" t="s">
        <v>14</v>
      </c>
      <c r="H323" s="51">
        <v>147.5</v>
      </c>
      <c r="I323" s="49">
        <f t="shared" si="11"/>
        <v>7375</v>
      </c>
      <c r="J323" s="50">
        <v>50</v>
      </c>
    </row>
    <row r="324" spans="2:10" ht="34.5" x14ac:dyDescent="0.25">
      <c r="B324" s="59">
        <v>43237</v>
      </c>
      <c r="C324" s="59">
        <v>43237</v>
      </c>
      <c r="D324" s="60" t="s">
        <v>11</v>
      </c>
      <c r="E324" s="32" t="s">
        <v>522</v>
      </c>
      <c r="F324" s="57" t="s">
        <v>523</v>
      </c>
      <c r="G324" s="60" t="s">
        <v>14</v>
      </c>
      <c r="H324" s="58">
        <v>118</v>
      </c>
      <c r="I324" s="49">
        <f t="shared" si="11"/>
        <v>0</v>
      </c>
      <c r="J324" s="50">
        <v>0</v>
      </c>
    </row>
    <row r="325" spans="2:10" ht="34.5" x14ac:dyDescent="0.25">
      <c r="B325" s="28">
        <v>42597</v>
      </c>
      <c r="C325" s="28">
        <v>42597</v>
      </c>
      <c r="D325" s="23" t="s">
        <v>11</v>
      </c>
      <c r="E325" s="22" t="s">
        <v>524</v>
      </c>
      <c r="F325" s="29" t="s">
        <v>525</v>
      </c>
      <c r="G325" s="23" t="s">
        <v>14</v>
      </c>
      <c r="H325" s="51">
        <v>77</v>
      </c>
      <c r="I325" s="49">
        <f t="shared" si="11"/>
        <v>36575</v>
      </c>
      <c r="J325" s="50">
        <v>475</v>
      </c>
    </row>
    <row r="326" spans="2:10" ht="34.5" x14ac:dyDescent="0.25">
      <c r="B326" s="28">
        <v>44491</v>
      </c>
      <c r="C326" s="28">
        <v>44491</v>
      </c>
      <c r="D326" s="23" t="s">
        <v>11</v>
      </c>
      <c r="E326" s="22" t="s">
        <v>526</v>
      </c>
      <c r="F326" s="29" t="s">
        <v>527</v>
      </c>
      <c r="G326" s="23" t="s">
        <v>14</v>
      </c>
      <c r="H326" s="51">
        <v>164.91</v>
      </c>
      <c r="I326" s="49">
        <f t="shared" si="11"/>
        <v>5936.76</v>
      </c>
      <c r="J326" s="50">
        <v>36</v>
      </c>
    </row>
    <row r="327" spans="2:10" ht="34.5" x14ac:dyDescent="0.25">
      <c r="B327" s="28">
        <v>43378</v>
      </c>
      <c r="C327" s="28">
        <v>43378</v>
      </c>
      <c r="D327" s="23" t="s">
        <v>11</v>
      </c>
      <c r="E327" s="22" t="s">
        <v>528</v>
      </c>
      <c r="F327" s="29" t="s">
        <v>529</v>
      </c>
      <c r="G327" s="23" t="s">
        <v>14</v>
      </c>
      <c r="H327" s="51">
        <v>258.42</v>
      </c>
      <c r="I327" s="49">
        <f t="shared" si="11"/>
        <v>28167.780000000002</v>
      </c>
      <c r="J327" s="50">
        <v>109</v>
      </c>
    </row>
    <row r="328" spans="2:10" ht="34.5" x14ac:dyDescent="0.25">
      <c r="B328" s="28">
        <v>41341</v>
      </c>
      <c r="C328" s="28">
        <v>41341</v>
      </c>
      <c r="D328" s="23" t="s">
        <v>11</v>
      </c>
      <c r="E328" s="22" t="s">
        <v>530</v>
      </c>
      <c r="F328" s="29" t="s">
        <v>531</v>
      </c>
      <c r="G328" s="23" t="s">
        <v>14</v>
      </c>
      <c r="H328" s="51">
        <v>336.3</v>
      </c>
      <c r="I328" s="49">
        <f t="shared" si="11"/>
        <v>2017.8000000000002</v>
      </c>
      <c r="J328" s="50">
        <v>6</v>
      </c>
    </row>
    <row r="329" spans="2:10" ht="34.5" x14ac:dyDescent="0.25">
      <c r="B329" s="28">
        <v>41428</v>
      </c>
      <c r="C329" s="28">
        <v>41428</v>
      </c>
      <c r="D329" s="23" t="s">
        <v>11</v>
      </c>
      <c r="E329" s="22" t="s">
        <v>532</v>
      </c>
      <c r="F329" s="29" t="s">
        <v>533</v>
      </c>
      <c r="G329" s="23" t="s">
        <v>14</v>
      </c>
      <c r="H329" s="51">
        <v>177</v>
      </c>
      <c r="I329" s="49">
        <f t="shared" si="11"/>
        <v>2655</v>
      </c>
      <c r="J329" s="50">
        <v>15</v>
      </c>
    </row>
    <row r="330" spans="2:10" ht="34.5" x14ac:dyDescent="0.25">
      <c r="B330" s="28">
        <v>42340</v>
      </c>
      <c r="C330" s="28">
        <v>42340</v>
      </c>
      <c r="D330" s="23" t="s">
        <v>11</v>
      </c>
      <c r="E330" s="22" t="s">
        <v>534</v>
      </c>
      <c r="F330" s="29" t="s">
        <v>535</v>
      </c>
      <c r="G330" s="23" t="s">
        <v>14</v>
      </c>
      <c r="H330" s="51">
        <v>289.10000000000002</v>
      </c>
      <c r="I330" s="49">
        <f t="shared" si="11"/>
        <v>1445.5</v>
      </c>
      <c r="J330" s="50">
        <v>5</v>
      </c>
    </row>
    <row r="331" spans="2:10" s="13" customFormat="1" ht="17.25" x14ac:dyDescent="0.25">
      <c r="B331" s="59">
        <v>44398</v>
      </c>
      <c r="C331" s="59">
        <v>44398</v>
      </c>
      <c r="D331" s="60" t="s">
        <v>11</v>
      </c>
      <c r="E331" s="32" t="s">
        <v>536</v>
      </c>
      <c r="F331" s="57" t="s">
        <v>537</v>
      </c>
      <c r="G331" s="60" t="s">
        <v>14</v>
      </c>
      <c r="H331" s="58">
        <v>151.77000000000001</v>
      </c>
      <c r="I331" s="49">
        <f t="shared" si="11"/>
        <v>30354.000000000004</v>
      </c>
      <c r="J331" s="50">
        <v>200</v>
      </c>
    </row>
    <row r="332" spans="2:10" ht="34.5" x14ac:dyDescent="0.25">
      <c r="B332" s="28">
        <v>44491</v>
      </c>
      <c r="C332" s="28">
        <v>44491</v>
      </c>
      <c r="D332" s="23" t="s">
        <v>11</v>
      </c>
      <c r="E332" s="22" t="s">
        <v>538</v>
      </c>
      <c r="F332" s="29" t="s">
        <v>539</v>
      </c>
      <c r="G332" s="23" t="s">
        <v>14</v>
      </c>
      <c r="H332" s="51">
        <v>164.91</v>
      </c>
      <c r="I332" s="49">
        <f t="shared" si="11"/>
        <v>28364.52</v>
      </c>
      <c r="J332" s="50">
        <v>172</v>
      </c>
    </row>
    <row r="333" spans="2:10" ht="34.5" x14ac:dyDescent="0.25">
      <c r="B333" s="28">
        <v>44455</v>
      </c>
      <c r="C333" s="28">
        <v>44455</v>
      </c>
      <c r="D333" s="23" t="s">
        <v>11</v>
      </c>
      <c r="E333" s="22" t="s">
        <v>540</v>
      </c>
      <c r="F333" s="29" t="s">
        <v>541</v>
      </c>
      <c r="G333" s="23" t="s">
        <v>14</v>
      </c>
      <c r="H333" s="51">
        <v>147.63999999999999</v>
      </c>
      <c r="I333" s="49">
        <f t="shared" si="11"/>
        <v>135385.87999999998</v>
      </c>
      <c r="J333" s="50">
        <v>917</v>
      </c>
    </row>
    <row r="334" spans="2:10" ht="34.5" x14ac:dyDescent="0.25">
      <c r="B334" s="28">
        <v>44741</v>
      </c>
      <c r="C334" s="28">
        <v>44741</v>
      </c>
      <c r="D334" s="23" t="s">
        <v>11</v>
      </c>
      <c r="E334" s="22" t="s">
        <v>542</v>
      </c>
      <c r="F334" s="29" t="s">
        <v>543</v>
      </c>
      <c r="G334" s="23" t="s">
        <v>14</v>
      </c>
      <c r="H334" s="51">
        <v>110.55</v>
      </c>
      <c r="I334" s="49">
        <f t="shared" si="11"/>
        <v>0</v>
      </c>
      <c r="J334" s="50">
        <v>0</v>
      </c>
    </row>
    <row r="335" spans="2:10" ht="17.25" x14ac:dyDescent="0.25">
      <c r="B335" s="28">
        <v>40039</v>
      </c>
      <c r="C335" s="28">
        <v>40039</v>
      </c>
      <c r="D335" s="23" t="s">
        <v>11</v>
      </c>
      <c r="E335" s="22" t="s">
        <v>544</v>
      </c>
      <c r="F335" s="29" t="s">
        <v>545</v>
      </c>
      <c r="G335" s="23" t="s">
        <v>14</v>
      </c>
      <c r="H335" s="51">
        <v>150</v>
      </c>
      <c r="I335" s="49">
        <f t="shared" si="11"/>
        <v>1200</v>
      </c>
      <c r="J335" s="50">
        <v>8</v>
      </c>
    </row>
    <row r="336" spans="2:10" ht="34.5" x14ac:dyDescent="0.25">
      <c r="B336" s="28">
        <v>42307</v>
      </c>
      <c r="C336" s="28">
        <v>42307</v>
      </c>
      <c r="D336" s="23" t="s">
        <v>11</v>
      </c>
      <c r="E336" s="22" t="s">
        <v>546</v>
      </c>
      <c r="F336" s="29" t="s">
        <v>547</v>
      </c>
      <c r="G336" s="23" t="s">
        <v>14</v>
      </c>
      <c r="H336" s="51">
        <v>118</v>
      </c>
      <c r="I336" s="49">
        <f t="shared" si="11"/>
        <v>18054</v>
      </c>
      <c r="J336" s="50">
        <v>153</v>
      </c>
    </row>
    <row r="337" spans="2:10" ht="34.5" x14ac:dyDescent="0.25">
      <c r="B337" s="28">
        <v>44491</v>
      </c>
      <c r="C337" s="28">
        <v>44491</v>
      </c>
      <c r="D337" s="23" t="s">
        <v>11</v>
      </c>
      <c r="E337" s="22" t="s">
        <v>548</v>
      </c>
      <c r="F337" s="29" t="s">
        <v>549</v>
      </c>
      <c r="G337" s="23" t="s">
        <v>14</v>
      </c>
      <c r="H337" s="51">
        <v>116.75</v>
      </c>
      <c r="I337" s="49">
        <f t="shared" si="11"/>
        <v>10507.5</v>
      </c>
      <c r="J337" s="50">
        <v>90</v>
      </c>
    </row>
    <row r="338" spans="2:10" ht="17.25" x14ac:dyDescent="0.25">
      <c r="B338" s="28">
        <v>44526</v>
      </c>
      <c r="C338" s="28">
        <v>44526</v>
      </c>
      <c r="D338" s="23" t="s">
        <v>11</v>
      </c>
      <c r="E338" s="24" t="s">
        <v>796</v>
      </c>
      <c r="F338" s="26" t="s">
        <v>797</v>
      </c>
      <c r="G338" s="23" t="s">
        <v>14</v>
      </c>
      <c r="H338" s="52">
        <v>134.22999999999999</v>
      </c>
      <c r="I338" s="49">
        <f t="shared" ref="I338:I358" si="12">+H338*J338</f>
        <v>51141.63</v>
      </c>
      <c r="J338" s="50">
        <v>381</v>
      </c>
    </row>
    <row r="339" spans="2:10" ht="34.5" x14ac:dyDescent="0.25">
      <c r="B339" s="28">
        <v>44533</v>
      </c>
      <c r="C339" s="28">
        <v>44533</v>
      </c>
      <c r="D339" s="23" t="s">
        <v>11</v>
      </c>
      <c r="E339" s="22" t="s">
        <v>550</v>
      </c>
      <c r="F339" s="29" t="s">
        <v>551</v>
      </c>
      <c r="G339" s="23" t="s">
        <v>14</v>
      </c>
      <c r="H339" s="51">
        <v>2.09</v>
      </c>
      <c r="I339" s="49">
        <f t="shared" si="12"/>
        <v>0</v>
      </c>
      <c r="J339" s="50">
        <v>0</v>
      </c>
    </row>
    <row r="340" spans="2:10" ht="17.25" x14ac:dyDescent="0.25">
      <c r="B340" s="28">
        <v>44503</v>
      </c>
      <c r="C340" s="28">
        <v>44503</v>
      </c>
      <c r="D340" s="23" t="s">
        <v>11</v>
      </c>
      <c r="E340" s="22" t="s">
        <v>552</v>
      </c>
      <c r="F340" s="29" t="s">
        <v>553</v>
      </c>
      <c r="G340" s="23" t="s">
        <v>14</v>
      </c>
      <c r="H340" s="51">
        <v>11.06</v>
      </c>
      <c r="I340" s="49">
        <f t="shared" si="12"/>
        <v>22120</v>
      </c>
      <c r="J340" s="50">
        <v>2000</v>
      </c>
    </row>
    <row r="341" spans="2:10" ht="34.5" x14ac:dyDescent="0.25">
      <c r="B341" s="28">
        <v>43378</v>
      </c>
      <c r="C341" s="28">
        <v>43378</v>
      </c>
      <c r="D341" s="23" t="s">
        <v>11</v>
      </c>
      <c r="E341" s="22" t="s">
        <v>554</v>
      </c>
      <c r="F341" s="29" t="s">
        <v>555</v>
      </c>
      <c r="G341" s="23" t="s">
        <v>14</v>
      </c>
      <c r="H341" s="51">
        <v>5.31</v>
      </c>
      <c r="I341" s="49">
        <f t="shared" si="12"/>
        <v>2124</v>
      </c>
      <c r="J341" s="50">
        <v>400</v>
      </c>
    </row>
    <row r="342" spans="2:10" ht="34.5" x14ac:dyDescent="0.25">
      <c r="B342" s="28">
        <v>44398</v>
      </c>
      <c r="C342" s="28">
        <v>44398</v>
      </c>
      <c r="D342" s="23" t="s">
        <v>11</v>
      </c>
      <c r="E342" s="22" t="s">
        <v>556</v>
      </c>
      <c r="F342" s="29" t="s">
        <v>557</v>
      </c>
      <c r="G342" s="23" t="s">
        <v>14</v>
      </c>
      <c r="H342" s="51">
        <v>3.48</v>
      </c>
      <c r="I342" s="49">
        <f t="shared" si="12"/>
        <v>66120</v>
      </c>
      <c r="J342" s="50">
        <v>19000</v>
      </c>
    </row>
    <row r="343" spans="2:10" ht="17.25" x14ac:dyDescent="0.25">
      <c r="B343" s="28">
        <v>44657</v>
      </c>
      <c r="C343" s="28">
        <v>44657</v>
      </c>
      <c r="D343" s="23" t="s">
        <v>11</v>
      </c>
      <c r="E343" s="22" t="s">
        <v>558</v>
      </c>
      <c r="F343" s="29" t="s">
        <v>559</v>
      </c>
      <c r="G343" s="23" t="s">
        <v>14</v>
      </c>
      <c r="H343" s="51">
        <v>5.9</v>
      </c>
      <c r="I343" s="49">
        <f t="shared" si="12"/>
        <v>17700</v>
      </c>
      <c r="J343" s="50">
        <v>3000</v>
      </c>
    </row>
    <row r="344" spans="2:10" ht="17.25" x14ac:dyDescent="0.25">
      <c r="B344" s="28">
        <v>44501</v>
      </c>
      <c r="C344" s="28">
        <v>44501</v>
      </c>
      <c r="D344" s="23" t="s">
        <v>11</v>
      </c>
      <c r="E344" s="22" t="s">
        <v>560</v>
      </c>
      <c r="F344" s="29" t="s">
        <v>561</v>
      </c>
      <c r="G344" s="23" t="s">
        <v>14</v>
      </c>
      <c r="H344" s="51">
        <v>247.8</v>
      </c>
      <c r="I344" s="49">
        <f t="shared" si="12"/>
        <v>5947.2000000000007</v>
      </c>
      <c r="J344" s="50">
        <v>24</v>
      </c>
    </row>
    <row r="345" spans="2:10" ht="17.25" x14ac:dyDescent="0.25">
      <c r="B345" s="28">
        <v>44718</v>
      </c>
      <c r="C345" s="28">
        <v>44718</v>
      </c>
      <c r="D345" s="23" t="s">
        <v>11</v>
      </c>
      <c r="E345" s="22" t="s">
        <v>562</v>
      </c>
      <c r="F345" s="29" t="s">
        <v>563</v>
      </c>
      <c r="G345" s="23" t="s">
        <v>14</v>
      </c>
      <c r="H345" s="51">
        <v>601.79999999999995</v>
      </c>
      <c r="I345" s="49">
        <f t="shared" si="12"/>
        <v>0</v>
      </c>
      <c r="J345" s="50">
        <v>0</v>
      </c>
    </row>
    <row r="346" spans="2:10" s="13" customFormat="1" ht="17.25" x14ac:dyDescent="0.25">
      <c r="B346" s="28">
        <v>44475</v>
      </c>
      <c r="C346" s="28">
        <v>44475</v>
      </c>
      <c r="D346" s="23" t="s">
        <v>11</v>
      </c>
      <c r="E346" s="22" t="s">
        <v>564</v>
      </c>
      <c r="F346" s="29" t="s">
        <v>565</v>
      </c>
      <c r="G346" s="23" t="s">
        <v>14</v>
      </c>
      <c r="H346" s="51">
        <v>59</v>
      </c>
      <c r="I346" s="49">
        <f>+H346*J346</f>
        <v>59000</v>
      </c>
      <c r="J346" s="50">
        <v>1000</v>
      </c>
    </row>
    <row r="347" spans="2:10" ht="17.25" x14ac:dyDescent="0.25">
      <c r="B347" s="28">
        <v>43376</v>
      </c>
      <c r="C347" s="28">
        <v>43376</v>
      </c>
      <c r="D347" s="23" t="s">
        <v>11</v>
      </c>
      <c r="E347" s="22" t="s">
        <v>566</v>
      </c>
      <c r="F347" s="29" t="s">
        <v>567</v>
      </c>
      <c r="G347" s="23" t="s">
        <v>14</v>
      </c>
      <c r="H347" s="51">
        <v>3274.5</v>
      </c>
      <c r="I347" s="49">
        <f t="shared" si="12"/>
        <v>29470.5</v>
      </c>
      <c r="J347" s="50">
        <v>9</v>
      </c>
    </row>
    <row r="348" spans="2:10" ht="17.25" x14ac:dyDescent="0.25">
      <c r="B348" s="28">
        <v>44244</v>
      </c>
      <c r="C348" s="28">
        <v>44244</v>
      </c>
      <c r="D348" s="23" t="s">
        <v>11</v>
      </c>
      <c r="E348" s="22" t="s">
        <v>568</v>
      </c>
      <c r="F348" s="29" t="s">
        <v>569</v>
      </c>
      <c r="G348" s="23" t="s">
        <v>14</v>
      </c>
      <c r="H348" s="51">
        <v>26.76</v>
      </c>
      <c r="I348" s="49">
        <f t="shared" si="12"/>
        <v>0</v>
      </c>
      <c r="J348" s="50">
        <v>0</v>
      </c>
    </row>
    <row r="349" spans="2:10" ht="34.5" x14ac:dyDescent="0.25">
      <c r="B349" s="28">
        <v>44305</v>
      </c>
      <c r="C349" s="28">
        <v>44305</v>
      </c>
      <c r="D349" s="23" t="s">
        <v>11</v>
      </c>
      <c r="E349" s="22" t="s">
        <v>570</v>
      </c>
      <c r="F349" s="29" t="s">
        <v>571</v>
      </c>
      <c r="G349" s="23" t="s">
        <v>14</v>
      </c>
      <c r="H349" s="51">
        <v>1888</v>
      </c>
      <c r="I349" s="49">
        <f t="shared" si="12"/>
        <v>9440</v>
      </c>
      <c r="J349" s="50">
        <v>5</v>
      </c>
    </row>
    <row r="350" spans="2:10" ht="17.25" x14ac:dyDescent="0.25">
      <c r="B350" s="28">
        <v>44196</v>
      </c>
      <c r="C350" s="28">
        <v>44196</v>
      </c>
      <c r="D350" s="23" t="s">
        <v>11</v>
      </c>
      <c r="E350" s="22" t="s">
        <v>807</v>
      </c>
      <c r="F350" s="29" t="s">
        <v>808</v>
      </c>
      <c r="G350" s="23" t="s">
        <v>14</v>
      </c>
      <c r="H350" s="52">
        <v>37.32</v>
      </c>
      <c r="I350" s="49">
        <f t="shared" si="12"/>
        <v>37.32</v>
      </c>
      <c r="J350" s="50">
        <v>1</v>
      </c>
    </row>
    <row r="351" spans="2:10" ht="17.25" x14ac:dyDescent="0.25">
      <c r="B351" s="59">
        <v>43381</v>
      </c>
      <c r="C351" s="59">
        <v>43381</v>
      </c>
      <c r="D351" s="60" t="s">
        <v>11</v>
      </c>
      <c r="E351" s="32" t="s">
        <v>572</v>
      </c>
      <c r="F351" s="57" t="s">
        <v>573</v>
      </c>
      <c r="G351" s="60" t="s">
        <v>14</v>
      </c>
      <c r="H351" s="58">
        <v>37.32</v>
      </c>
      <c r="I351" s="49">
        <f t="shared" si="12"/>
        <v>16122.24</v>
      </c>
      <c r="J351" s="50">
        <v>432</v>
      </c>
    </row>
    <row r="352" spans="2:10" ht="17.25" x14ac:dyDescent="0.25">
      <c r="B352" s="28">
        <v>42796</v>
      </c>
      <c r="C352" s="28">
        <v>42796</v>
      </c>
      <c r="D352" s="23" t="s">
        <v>11</v>
      </c>
      <c r="E352" s="22" t="s">
        <v>574</v>
      </c>
      <c r="F352" s="29" t="s">
        <v>575</v>
      </c>
      <c r="G352" s="23" t="s">
        <v>14</v>
      </c>
      <c r="H352" s="51">
        <v>23.6</v>
      </c>
      <c r="I352" s="49">
        <f t="shared" si="12"/>
        <v>118</v>
      </c>
      <c r="J352" s="50">
        <v>5</v>
      </c>
    </row>
    <row r="353" spans="2:10" ht="17.25" x14ac:dyDescent="0.25">
      <c r="B353" s="28">
        <v>40862</v>
      </c>
      <c r="C353" s="28">
        <v>40862</v>
      </c>
      <c r="D353" s="23" t="s">
        <v>11</v>
      </c>
      <c r="E353" s="22" t="s">
        <v>576</v>
      </c>
      <c r="F353" s="29" t="s">
        <v>577</v>
      </c>
      <c r="G353" s="23" t="s">
        <v>14</v>
      </c>
      <c r="H353" s="51">
        <v>290</v>
      </c>
      <c r="I353" s="49">
        <f t="shared" si="12"/>
        <v>1160</v>
      </c>
      <c r="J353" s="50">
        <v>4</v>
      </c>
    </row>
    <row r="354" spans="2:10" ht="17.25" x14ac:dyDescent="0.25">
      <c r="B354" s="28">
        <v>42534</v>
      </c>
      <c r="C354" s="28">
        <v>42534</v>
      </c>
      <c r="D354" s="23" t="s">
        <v>11</v>
      </c>
      <c r="E354" s="22" t="s">
        <v>578</v>
      </c>
      <c r="F354" s="29" t="s">
        <v>579</v>
      </c>
      <c r="G354" s="23" t="s">
        <v>14</v>
      </c>
      <c r="H354" s="51">
        <v>180</v>
      </c>
      <c r="I354" s="49">
        <f t="shared" si="12"/>
        <v>180</v>
      </c>
      <c r="J354" s="50">
        <v>1</v>
      </c>
    </row>
    <row r="355" spans="2:10" ht="17.25" x14ac:dyDescent="0.25">
      <c r="B355" s="28">
        <v>44383</v>
      </c>
      <c r="C355" s="28">
        <v>44383</v>
      </c>
      <c r="D355" s="23" t="s">
        <v>11</v>
      </c>
      <c r="E355" s="22" t="s">
        <v>580</v>
      </c>
      <c r="F355" s="29" t="s">
        <v>581</v>
      </c>
      <c r="G355" s="23" t="s">
        <v>14</v>
      </c>
      <c r="H355" s="51">
        <v>4449.99</v>
      </c>
      <c r="I355" s="49">
        <f t="shared" si="12"/>
        <v>115699.73999999999</v>
      </c>
      <c r="J355" s="50">
        <v>26</v>
      </c>
    </row>
    <row r="356" spans="2:10" ht="17.25" x14ac:dyDescent="0.25">
      <c r="B356" s="28">
        <v>44533</v>
      </c>
      <c r="C356" s="28">
        <v>44533</v>
      </c>
      <c r="D356" s="23" t="s">
        <v>11</v>
      </c>
      <c r="E356" s="22" t="s">
        <v>582</v>
      </c>
      <c r="F356" s="29" t="s">
        <v>583</v>
      </c>
      <c r="G356" s="23" t="s">
        <v>14</v>
      </c>
      <c r="H356" s="51">
        <v>6844</v>
      </c>
      <c r="I356" s="49">
        <f t="shared" si="12"/>
        <v>34220</v>
      </c>
      <c r="J356" s="50">
        <v>5</v>
      </c>
    </row>
    <row r="357" spans="2:10" ht="17.25" x14ac:dyDescent="0.25">
      <c r="B357" s="28">
        <v>41401</v>
      </c>
      <c r="C357" s="28">
        <v>41401</v>
      </c>
      <c r="D357" s="23" t="s">
        <v>11</v>
      </c>
      <c r="E357" s="22" t="s">
        <v>584</v>
      </c>
      <c r="F357" s="29" t="s">
        <v>585</v>
      </c>
      <c r="G357" s="23" t="s">
        <v>14</v>
      </c>
      <c r="H357" s="51">
        <v>1003</v>
      </c>
      <c r="I357" s="49">
        <f t="shared" si="12"/>
        <v>10030</v>
      </c>
      <c r="J357" s="50">
        <v>10</v>
      </c>
    </row>
    <row r="358" spans="2:10" ht="17.25" x14ac:dyDescent="0.25">
      <c r="B358" s="28">
        <v>42461</v>
      </c>
      <c r="C358" s="28">
        <v>42461</v>
      </c>
      <c r="D358" s="23" t="s">
        <v>11</v>
      </c>
      <c r="E358" s="22" t="s">
        <v>586</v>
      </c>
      <c r="F358" s="29" t="s">
        <v>587</v>
      </c>
      <c r="G358" s="23" t="s">
        <v>14</v>
      </c>
      <c r="H358" s="51">
        <v>1419</v>
      </c>
      <c r="I358" s="49">
        <f t="shared" si="12"/>
        <v>17028</v>
      </c>
      <c r="J358" s="50">
        <v>12</v>
      </c>
    </row>
    <row r="359" spans="2:10" ht="17.25" x14ac:dyDescent="0.25">
      <c r="B359" s="59">
        <v>43104</v>
      </c>
      <c r="C359" s="59">
        <v>43104</v>
      </c>
      <c r="D359" s="23" t="s">
        <v>11</v>
      </c>
      <c r="E359" s="32" t="s">
        <v>588</v>
      </c>
      <c r="F359" s="57" t="s">
        <v>589</v>
      </c>
      <c r="G359" s="60" t="s">
        <v>14</v>
      </c>
      <c r="H359" s="58">
        <v>2535.6</v>
      </c>
      <c r="I359" s="49">
        <f t="shared" ref="I359:I388" si="13">+H359*J359</f>
        <v>58318.799999999996</v>
      </c>
      <c r="J359" s="50">
        <v>23</v>
      </c>
    </row>
    <row r="360" spans="2:10" ht="17.25" x14ac:dyDescent="0.25">
      <c r="B360" s="28">
        <v>43104</v>
      </c>
      <c r="C360" s="28">
        <v>43104</v>
      </c>
      <c r="D360" s="23" t="s">
        <v>11</v>
      </c>
      <c r="E360" s="22" t="s">
        <v>590</v>
      </c>
      <c r="F360" s="29" t="s">
        <v>591</v>
      </c>
      <c r="G360" s="23" t="s">
        <v>14</v>
      </c>
      <c r="H360" s="51">
        <v>2893.64</v>
      </c>
      <c r="I360" s="49">
        <f t="shared" si="13"/>
        <v>57872.799999999996</v>
      </c>
      <c r="J360" s="50">
        <v>20</v>
      </c>
    </row>
    <row r="361" spans="2:10" ht="17.25" x14ac:dyDescent="0.25">
      <c r="B361" s="28">
        <v>44357</v>
      </c>
      <c r="C361" s="28">
        <v>44357</v>
      </c>
      <c r="D361" s="23" t="s">
        <v>11</v>
      </c>
      <c r="E361" s="22" t="s">
        <v>592</v>
      </c>
      <c r="F361" s="29" t="s">
        <v>593</v>
      </c>
      <c r="G361" s="23" t="s">
        <v>14</v>
      </c>
      <c r="H361" s="51">
        <v>9930</v>
      </c>
      <c r="I361" s="49">
        <f t="shared" si="13"/>
        <v>19860</v>
      </c>
      <c r="J361" s="50">
        <v>2</v>
      </c>
    </row>
    <row r="362" spans="2:10" ht="17.25" x14ac:dyDescent="0.25">
      <c r="B362" s="59">
        <v>44357</v>
      </c>
      <c r="C362" s="59">
        <v>44357</v>
      </c>
      <c r="D362" s="23" t="s">
        <v>11</v>
      </c>
      <c r="E362" s="22" t="s">
        <v>594</v>
      </c>
      <c r="F362" s="29" t="s">
        <v>595</v>
      </c>
      <c r="G362" s="60" t="s">
        <v>14</v>
      </c>
      <c r="H362" s="58">
        <v>12440</v>
      </c>
      <c r="I362" s="49">
        <f t="shared" si="13"/>
        <v>12440</v>
      </c>
      <c r="J362" s="50">
        <v>1</v>
      </c>
    </row>
    <row r="363" spans="2:10" ht="17.25" x14ac:dyDescent="0.25">
      <c r="B363" s="28">
        <v>44357</v>
      </c>
      <c r="C363" s="28">
        <v>44357</v>
      </c>
      <c r="D363" s="23" t="s">
        <v>11</v>
      </c>
      <c r="E363" s="22" t="s">
        <v>596</v>
      </c>
      <c r="F363" s="29" t="s">
        <v>597</v>
      </c>
      <c r="G363" s="23" t="s">
        <v>14</v>
      </c>
      <c r="H363" s="51">
        <v>12440</v>
      </c>
      <c r="I363" s="49">
        <f t="shared" si="13"/>
        <v>62200</v>
      </c>
      <c r="J363" s="50">
        <v>5</v>
      </c>
    </row>
    <row r="364" spans="2:10" ht="17.25" x14ac:dyDescent="0.25">
      <c r="B364" s="28">
        <v>44357</v>
      </c>
      <c r="C364" s="28">
        <v>44357</v>
      </c>
      <c r="D364" s="23" t="s">
        <v>11</v>
      </c>
      <c r="E364" s="22" t="s">
        <v>598</v>
      </c>
      <c r="F364" s="29" t="s">
        <v>599</v>
      </c>
      <c r="G364" s="23" t="s">
        <v>14</v>
      </c>
      <c r="H364" s="51">
        <v>12440</v>
      </c>
      <c r="I364" s="49">
        <f t="shared" si="13"/>
        <v>99520</v>
      </c>
      <c r="J364" s="50">
        <v>8</v>
      </c>
    </row>
    <row r="365" spans="2:10" ht="34.5" x14ac:dyDescent="0.25">
      <c r="B365" s="28">
        <v>44354</v>
      </c>
      <c r="C365" s="28">
        <v>44354</v>
      </c>
      <c r="D365" s="23" t="s">
        <v>11</v>
      </c>
      <c r="E365" s="22" t="s">
        <v>600</v>
      </c>
      <c r="F365" s="29" t="s">
        <v>601</v>
      </c>
      <c r="G365" s="23" t="s">
        <v>14</v>
      </c>
      <c r="H365" s="51">
        <v>2407.1999999999998</v>
      </c>
      <c r="I365" s="49">
        <f t="shared" si="13"/>
        <v>12036</v>
      </c>
      <c r="J365" s="50">
        <v>5</v>
      </c>
    </row>
    <row r="366" spans="2:10" ht="34.5" x14ac:dyDescent="0.25">
      <c r="B366" s="28">
        <v>44354</v>
      </c>
      <c r="C366" s="28">
        <v>44354</v>
      </c>
      <c r="D366" s="23" t="s">
        <v>11</v>
      </c>
      <c r="E366" s="22" t="s">
        <v>602</v>
      </c>
      <c r="F366" s="29" t="s">
        <v>603</v>
      </c>
      <c r="G366" s="23" t="s">
        <v>14</v>
      </c>
      <c r="H366" s="51">
        <v>15218.44</v>
      </c>
      <c r="I366" s="49">
        <f t="shared" si="13"/>
        <v>45655.32</v>
      </c>
      <c r="J366" s="50">
        <v>3</v>
      </c>
    </row>
    <row r="367" spans="2:10" ht="34.5" x14ac:dyDescent="0.25">
      <c r="B367" s="28">
        <v>44546</v>
      </c>
      <c r="C367" s="28">
        <v>44546</v>
      </c>
      <c r="D367" s="23" t="s">
        <v>11</v>
      </c>
      <c r="E367" s="22" t="s">
        <v>604</v>
      </c>
      <c r="F367" s="29" t="s">
        <v>605</v>
      </c>
      <c r="G367" s="23" t="s">
        <v>14</v>
      </c>
      <c r="H367" s="51">
        <v>38350</v>
      </c>
      <c r="I367" s="49">
        <f t="shared" si="13"/>
        <v>268450</v>
      </c>
      <c r="J367" s="50">
        <v>7</v>
      </c>
    </row>
    <row r="368" spans="2:10" ht="17.25" x14ac:dyDescent="0.25">
      <c r="B368" s="28">
        <v>44354</v>
      </c>
      <c r="C368" s="28">
        <v>44354</v>
      </c>
      <c r="D368" s="23" t="s">
        <v>11</v>
      </c>
      <c r="E368" s="22" t="s">
        <v>606</v>
      </c>
      <c r="F368" s="29" t="s">
        <v>607</v>
      </c>
      <c r="G368" s="23" t="s">
        <v>14</v>
      </c>
      <c r="H368" s="51">
        <v>16039.56</v>
      </c>
      <c r="I368" s="49">
        <f t="shared" si="13"/>
        <v>112276.92</v>
      </c>
      <c r="J368" s="50">
        <v>7</v>
      </c>
    </row>
    <row r="369" spans="2:10" ht="17.25" x14ac:dyDescent="0.25">
      <c r="B369" s="28">
        <v>44447</v>
      </c>
      <c r="C369" s="28">
        <v>44447</v>
      </c>
      <c r="D369" s="23" t="s">
        <v>11</v>
      </c>
      <c r="E369" s="23" t="s">
        <v>620</v>
      </c>
      <c r="F369" s="29" t="s">
        <v>621</v>
      </c>
      <c r="G369" s="23" t="s">
        <v>14</v>
      </c>
      <c r="H369" s="52">
        <v>837.8</v>
      </c>
      <c r="I369" s="49">
        <f>+H369*J369</f>
        <v>15080.4</v>
      </c>
      <c r="J369" s="50">
        <v>18</v>
      </c>
    </row>
    <row r="370" spans="2:10" ht="34.5" x14ac:dyDescent="0.25">
      <c r="B370" s="28">
        <v>44445</v>
      </c>
      <c r="C370" s="28">
        <v>44445</v>
      </c>
      <c r="D370" s="23" t="s">
        <v>11</v>
      </c>
      <c r="E370" s="23" t="s">
        <v>622</v>
      </c>
      <c r="F370" s="29" t="s">
        <v>623</v>
      </c>
      <c r="G370" s="23" t="s">
        <v>14</v>
      </c>
      <c r="H370" s="52">
        <v>885</v>
      </c>
      <c r="I370" s="49">
        <f>+H370*J370</f>
        <v>8850</v>
      </c>
      <c r="J370" s="50">
        <v>10</v>
      </c>
    </row>
    <row r="371" spans="2:10" ht="17.25" x14ac:dyDescent="0.25">
      <c r="B371" s="28">
        <v>41814</v>
      </c>
      <c r="C371" s="28">
        <v>41814</v>
      </c>
      <c r="D371" s="23" t="s">
        <v>11</v>
      </c>
      <c r="E371" s="22" t="s">
        <v>608</v>
      </c>
      <c r="F371" s="29" t="s">
        <v>609</v>
      </c>
      <c r="G371" s="23" t="s">
        <v>14</v>
      </c>
      <c r="H371" s="51">
        <v>1647</v>
      </c>
      <c r="I371" s="49">
        <f t="shared" si="13"/>
        <v>1647</v>
      </c>
      <c r="J371" s="50">
        <v>1</v>
      </c>
    </row>
    <row r="372" spans="2:10" ht="17.25" x14ac:dyDescent="0.25">
      <c r="B372" s="28">
        <v>41816</v>
      </c>
      <c r="C372" s="28">
        <v>41816</v>
      </c>
      <c r="D372" s="23" t="s">
        <v>11</v>
      </c>
      <c r="E372" s="22" t="s">
        <v>610</v>
      </c>
      <c r="F372" s="29" t="s">
        <v>611</v>
      </c>
      <c r="G372" s="23" t="s">
        <v>14</v>
      </c>
      <c r="H372" s="51">
        <v>1647</v>
      </c>
      <c r="I372" s="49">
        <f t="shared" si="13"/>
        <v>4941</v>
      </c>
      <c r="J372" s="50">
        <v>3</v>
      </c>
    </row>
    <row r="373" spans="2:10" ht="17.25" x14ac:dyDescent="0.25">
      <c r="B373" s="28">
        <v>44690</v>
      </c>
      <c r="C373" s="28">
        <v>44690</v>
      </c>
      <c r="D373" s="23" t="s">
        <v>11</v>
      </c>
      <c r="E373" s="22" t="s">
        <v>612</v>
      </c>
      <c r="F373" s="29" t="s">
        <v>613</v>
      </c>
      <c r="G373" s="23" t="s">
        <v>14</v>
      </c>
      <c r="H373" s="51">
        <v>4184.28</v>
      </c>
      <c r="I373" s="49">
        <f t="shared" si="13"/>
        <v>20921.399999999998</v>
      </c>
      <c r="J373" s="50">
        <v>5</v>
      </c>
    </row>
    <row r="374" spans="2:10" ht="17.25" x14ac:dyDescent="0.25">
      <c r="B374" s="28">
        <v>44690</v>
      </c>
      <c r="C374" s="28">
        <v>44690</v>
      </c>
      <c r="D374" s="23" t="s">
        <v>11</v>
      </c>
      <c r="E374" s="22" t="s">
        <v>614</v>
      </c>
      <c r="F374" s="29" t="s">
        <v>615</v>
      </c>
      <c r="G374" s="23" t="s">
        <v>14</v>
      </c>
      <c r="H374" s="51">
        <v>4184.28</v>
      </c>
      <c r="I374" s="49">
        <f t="shared" si="13"/>
        <v>29289.96</v>
      </c>
      <c r="J374" s="50">
        <v>7</v>
      </c>
    </row>
    <row r="375" spans="2:10" ht="17.25" x14ac:dyDescent="0.25">
      <c r="B375" s="28">
        <v>44657</v>
      </c>
      <c r="C375" s="28">
        <v>44657</v>
      </c>
      <c r="D375" s="23" t="s">
        <v>11</v>
      </c>
      <c r="E375" s="22" t="s">
        <v>616</v>
      </c>
      <c r="F375" s="29" t="s">
        <v>617</v>
      </c>
      <c r="G375" s="23" t="s">
        <v>14</v>
      </c>
      <c r="H375" s="51">
        <v>4399.04</v>
      </c>
      <c r="I375" s="49">
        <f t="shared" si="13"/>
        <v>96778.880000000005</v>
      </c>
      <c r="J375" s="50">
        <v>22</v>
      </c>
    </row>
    <row r="376" spans="2:10" ht="17.25" x14ac:dyDescent="0.25">
      <c r="B376" s="59">
        <v>44690</v>
      </c>
      <c r="C376" s="59">
        <v>44690</v>
      </c>
      <c r="D376" s="23" t="s">
        <v>11</v>
      </c>
      <c r="E376" s="22" t="s">
        <v>618</v>
      </c>
      <c r="F376" s="57" t="s">
        <v>619</v>
      </c>
      <c r="G376" s="60" t="s">
        <v>14</v>
      </c>
      <c r="H376" s="58">
        <v>4184.28</v>
      </c>
      <c r="I376" s="49">
        <f t="shared" si="13"/>
        <v>33474.239999999998</v>
      </c>
      <c r="J376" s="50">
        <v>8</v>
      </c>
    </row>
    <row r="377" spans="2:10" ht="34.5" x14ac:dyDescent="0.25">
      <c r="B377" s="28">
        <v>44673</v>
      </c>
      <c r="C377" s="28">
        <v>44673</v>
      </c>
      <c r="D377" s="23" t="s">
        <v>11</v>
      </c>
      <c r="E377" s="22" t="s">
        <v>624</v>
      </c>
      <c r="F377" s="29" t="s">
        <v>625</v>
      </c>
      <c r="G377" s="23" t="s">
        <v>14</v>
      </c>
      <c r="H377" s="51">
        <v>657.79</v>
      </c>
      <c r="I377" s="49">
        <f t="shared" si="13"/>
        <v>0</v>
      </c>
      <c r="J377" s="50">
        <v>0</v>
      </c>
    </row>
    <row r="378" spans="2:10" ht="34.5" x14ac:dyDescent="0.25">
      <c r="B378" s="28">
        <v>44673</v>
      </c>
      <c r="C378" s="28">
        <v>44673</v>
      </c>
      <c r="D378" s="23" t="s">
        <v>11</v>
      </c>
      <c r="E378" s="22" t="s">
        <v>626</v>
      </c>
      <c r="F378" s="29" t="s">
        <v>627</v>
      </c>
      <c r="G378" s="23" t="s">
        <v>14</v>
      </c>
      <c r="H378" s="51">
        <v>657.79</v>
      </c>
      <c r="I378" s="49">
        <f t="shared" si="13"/>
        <v>0</v>
      </c>
      <c r="J378" s="50">
        <v>0</v>
      </c>
    </row>
    <row r="379" spans="2:10" ht="17.25" x14ac:dyDescent="0.25">
      <c r="B379" s="28">
        <v>44410</v>
      </c>
      <c r="C379" s="28">
        <v>44410</v>
      </c>
      <c r="D379" s="23" t="s">
        <v>11</v>
      </c>
      <c r="E379" s="22" t="s">
        <v>628</v>
      </c>
      <c r="F379" s="29" t="s">
        <v>629</v>
      </c>
      <c r="G379" s="23" t="s">
        <v>14</v>
      </c>
      <c r="H379" s="51">
        <v>566</v>
      </c>
      <c r="I379" s="49">
        <f t="shared" si="13"/>
        <v>0</v>
      </c>
      <c r="J379" s="50">
        <v>0</v>
      </c>
    </row>
    <row r="380" spans="2:10" ht="17.25" x14ac:dyDescent="0.25">
      <c r="B380" s="28">
        <v>44410</v>
      </c>
      <c r="C380" s="28">
        <v>44410</v>
      </c>
      <c r="D380" s="23" t="s">
        <v>11</v>
      </c>
      <c r="E380" s="22" t="s">
        <v>630</v>
      </c>
      <c r="F380" s="29" t="s">
        <v>631</v>
      </c>
      <c r="G380" s="23" t="s">
        <v>14</v>
      </c>
      <c r="H380" s="51">
        <v>566</v>
      </c>
      <c r="I380" s="49">
        <f t="shared" si="13"/>
        <v>1698</v>
      </c>
      <c r="J380" s="50">
        <v>3</v>
      </c>
    </row>
    <row r="381" spans="2:10" ht="17.25" x14ac:dyDescent="0.25">
      <c r="B381" s="59">
        <v>41814</v>
      </c>
      <c r="C381" s="59">
        <v>41814</v>
      </c>
      <c r="D381" s="23" t="s">
        <v>11</v>
      </c>
      <c r="E381" s="22" t="s">
        <v>632</v>
      </c>
      <c r="F381" s="57" t="s">
        <v>633</v>
      </c>
      <c r="G381" s="60" t="s">
        <v>14</v>
      </c>
      <c r="H381" s="58">
        <v>1712.01</v>
      </c>
      <c r="I381" s="49">
        <f t="shared" si="13"/>
        <v>1712.01</v>
      </c>
      <c r="J381" s="50">
        <v>1</v>
      </c>
    </row>
    <row r="382" spans="2:10" ht="17.25" x14ac:dyDescent="0.25">
      <c r="B382" s="28">
        <v>43307</v>
      </c>
      <c r="C382" s="28">
        <v>43307</v>
      </c>
      <c r="D382" s="23" t="s">
        <v>11</v>
      </c>
      <c r="E382" s="22" t="s">
        <v>634</v>
      </c>
      <c r="F382" s="29" t="s">
        <v>635</v>
      </c>
      <c r="G382" s="23" t="s">
        <v>14</v>
      </c>
      <c r="H382" s="51">
        <v>1447.66</v>
      </c>
      <c r="I382" s="49">
        <f t="shared" si="13"/>
        <v>4342.9800000000005</v>
      </c>
      <c r="J382" s="50">
        <v>3</v>
      </c>
    </row>
    <row r="383" spans="2:10" ht="17.25" x14ac:dyDescent="0.25">
      <c r="B383" s="59">
        <v>43307</v>
      </c>
      <c r="C383" s="59">
        <v>43307</v>
      </c>
      <c r="D383" s="23" t="s">
        <v>11</v>
      </c>
      <c r="E383" s="22" t="s">
        <v>636</v>
      </c>
      <c r="F383" s="29" t="s">
        <v>637</v>
      </c>
      <c r="G383" s="23" t="s">
        <v>14</v>
      </c>
      <c r="H383" s="51">
        <v>1031.5899999999999</v>
      </c>
      <c r="I383" s="49">
        <f t="shared" si="13"/>
        <v>2063.1799999999998</v>
      </c>
      <c r="J383" s="50">
        <v>2</v>
      </c>
    </row>
    <row r="384" spans="2:10" ht="17.25" x14ac:dyDescent="0.25">
      <c r="B384" s="28">
        <v>43307</v>
      </c>
      <c r="C384" s="28">
        <v>43307</v>
      </c>
      <c r="D384" s="23" t="s">
        <v>11</v>
      </c>
      <c r="E384" s="22" t="s">
        <v>638</v>
      </c>
      <c r="F384" s="29" t="s">
        <v>639</v>
      </c>
      <c r="G384" s="23" t="s">
        <v>14</v>
      </c>
      <c r="H384" s="51">
        <v>1031.5899999999999</v>
      </c>
      <c r="I384" s="49">
        <f t="shared" si="13"/>
        <v>2063.1799999999998</v>
      </c>
      <c r="J384" s="50">
        <v>2</v>
      </c>
    </row>
    <row r="385" spans="2:10" ht="17.25" x14ac:dyDescent="0.25">
      <c r="B385" s="28">
        <v>44673</v>
      </c>
      <c r="C385" s="28">
        <v>44673</v>
      </c>
      <c r="D385" s="23" t="s">
        <v>11</v>
      </c>
      <c r="E385" s="22" t="s">
        <v>640</v>
      </c>
      <c r="F385" s="29" t="s">
        <v>641</v>
      </c>
      <c r="G385" s="23" t="s">
        <v>14</v>
      </c>
      <c r="H385" s="51">
        <v>2168.2199999999998</v>
      </c>
      <c r="I385" s="49">
        <f t="shared" si="13"/>
        <v>4336.4399999999996</v>
      </c>
      <c r="J385" s="50">
        <v>2</v>
      </c>
    </row>
    <row r="386" spans="2:10" ht="17.25" x14ac:dyDescent="0.25">
      <c r="B386" s="28">
        <v>40477</v>
      </c>
      <c r="C386" s="28">
        <v>40477</v>
      </c>
      <c r="D386" s="23" t="s">
        <v>11</v>
      </c>
      <c r="E386" s="22" t="s">
        <v>642</v>
      </c>
      <c r="F386" s="29" t="s">
        <v>643</v>
      </c>
      <c r="G386" s="23" t="s">
        <v>14</v>
      </c>
      <c r="H386" s="51">
        <v>879.99</v>
      </c>
      <c r="I386" s="49">
        <f t="shared" si="13"/>
        <v>7039.92</v>
      </c>
      <c r="J386" s="50">
        <v>8</v>
      </c>
    </row>
    <row r="387" spans="2:10" ht="17.25" x14ac:dyDescent="0.25">
      <c r="B387" s="28">
        <v>40242</v>
      </c>
      <c r="C387" s="28">
        <v>40242</v>
      </c>
      <c r="D387" s="23" t="s">
        <v>11</v>
      </c>
      <c r="E387" s="22" t="s">
        <v>644</v>
      </c>
      <c r="F387" s="29" t="s">
        <v>645</v>
      </c>
      <c r="G387" s="23" t="s">
        <v>14</v>
      </c>
      <c r="H387" s="51">
        <v>1380.4</v>
      </c>
      <c r="I387" s="49">
        <f t="shared" si="13"/>
        <v>19325.600000000002</v>
      </c>
      <c r="J387" s="50">
        <v>14</v>
      </c>
    </row>
    <row r="388" spans="2:10" ht="17.25" x14ac:dyDescent="0.25">
      <c r="B388" s="28">
        <v>44357</v>
      </c>
      <c r="C388" s="28">
        <v>44357</v>
      </c>
      <c r="D388" s="23" t="s">
        <v>11</v>
      </c>
      <c r="E388" s="22" t="s">
        <v>646</v>
      </c>
      <c r="F388" s="29" t="s">
        <v>647</v>
      </c>
      <c r="G388" s="23" t="s">
        <v>14</v>
      </c>
      <c r="H388" s="51">
        <v>4400</v>
      </c>
      <c r="I388" s="49">
        <f t="shared" si="13"/>
        <v>132000</v>
      </c>
      <c r="J388" s="50">
        <v>30</v>
      </c>
    </row>
    <row r="389" spans="2:10" ht="17.25" x14ac:dyDescent="0.25">
      <c r="B389" s="28">
        <v>43287</v>
      </c>
      <c r="C389" s="28">
        <v>43287</v>
      </c>
      <c r="D389" s="23" t="s">
        <v>11</v>
      </c>
      <c r="E389" s="22" t="s">
        <v>648</v>
      </c>
      <c r="F389" s="29" t="s">
        <v>649</v>
      </c>
      <c r="G389" s="23" t="s">
        <v>14</v>
      </c>
      <c r="H389" s="51">
        <v>3522.4</v>
      </c>
      <c r="I389" s="49">
        <f t="shared" ref="I389:I426" si="14">+H389*J389</f>
        <v>63403.200000000004</v>
      </c>
      <c r="J389" s="50">
        <v>18</v>
      </c>
    </row>
    <row r="390" spans="2:10" ht="17.25" x14ac:dyDescent="0.25">
      <c r="B390" s="28">
        <v>44383</v>
      </c>
      <c r="C390" s="28">
        <v>44383</v>
      </c>
      <c r="D390" s="23" t="s">
        <v>11</v>
      </c>
      <c r="E390" s="22" t="s">
        <v>650</v>
      </c>
      <c r="F390" s="29" t="s">
        <v>651</v>
      </c>
      <c r="G390" s="23" t="s">
        <v>14</v>
      </c>
      <c r="H390" s="51">
        <v>4549.93</v>
      </c>
      <c r="I390" s="49">
        <f t="shared" si="14"/>
        <v>141047.83000000002</v>
      </c>
      <c r="J390" s="50">
        <v>31</v>
      </c>
    </row>
    <row r="391" spans="2:10" ht="17.25" x14ac:dyDescent="0.25">
      <c r="B391" s="59">
        <v>44383</v>
      </c>
      <c r="C391" s="59">
        <v>44383</v>
      </c>
      <c r="D391" s="60" t="s">
        <v>11</v>
      </c>
      <c r="E391" s="32" t="s">
        <v>652</v>
      </c>
      <c r="F391" s="57" t="s">
        <v>653</v>
      </c>
      <c r="G391" s="60" t="s">
        <v>14</v>
      </c>
      <c r="H391" s="58">
        <v>4549.93</v>
      </c>
      <c r="I391" s="49">
        <f t="shared" si="14"/>
        <v>122848.11000000002</v>
      </c>
      <c r="J391" s="50">
        <v>27</v>
      </c>
    </row>
    <row r="392" spans="2:10" ht="17.25" x14ac:dyDescent="0.25">
      <c r="B392" s="28">
        <v>43707</v>
      </c>
      <c r="C392" s="28">
        <v>43707</v>
      </c>
      <c r="D392" s="23" t="s">
        <v>11</v>
      </c>
      <c r="E392" s="22" t="s">
        <v>654</v>
      </c>
      <c r="F392" s="29" t="s">
        <v>655</v>
      </c>
      <c r="G392" s="23" t="s">
        <v>14</v>
      </c>
      <c r="H392" s="51">
        <v>5997.94</v>
      </c>
      <c r="I392" s="49">
        <f t="shared" si="14"/>
        <v>5997.94</v>
      </c>
      <c r="J392" s="50">
        <v>1</v>
      </c>
    </row>
    <row r="393" spans="2:10" ht="17.25" x14ac:dyDescent="0.25">
      <c r="B393" s="59">
        <v>43287</v>
      </c>
      <c r="C393" s="59">
        <v>43287</v>
      </c>
      <c r="D393" s="60" t="s">
        <v>11</v>
      </c>
      <c r="E393" s="32" t="s">
        <v>656</v>
      </c>
      <c r="F393" s="57" t="s">
        <v>657</v>
      </c>
      <c r="G393" s="60" t="s">
        <v>14</v>
      </c>
      <c r="H393" s="58">
        <v>5911.8</v>
      </c>
      <c r="I393" s="49">
        <f t="shared" si="14"/>
        <v>17735.400000000001</v>
      </c>
      <c r="J393" s="50">
        <v>3</v>
      </c>
    </row>
    <row r="394" spans="2:10" ht="17.25" x14ac:dyDescent="0.25">
      <c r="B394" s="28">
        <v>43287</v>
      </c>
      <c r="C394" s="28">
        <v>43287</v>
      </c>
      <c r="D394" s="23" t="s">
        <v>11</v>
      </c>
      <c r="E394" s="22" t="s">
        <v>658</v>
      </c>
      <c r="F394" s="29" t="s">
        <v>659</v>
      </c>
      <c r="G394" s="23" t="s">
        <v>14</v>
      </c>
      <c r="H394" s="51">
        <v>5911.8</v>
      </c>
      <c r="I394" s="49">
        <f t="shared" si="14"/>
        <v>35470.800000000003</v>
      </c>
      <c r="J394" s="50">
        <v>6</v>
      </c>
    </row>
    <row r="395" spans="2:10" ht="17.25" x14ac:dyDescent="0.25">
      <c r="B395" s="28">
        <v>43287</v>
      </c>
      <c r="C395" s="28">
        <v>43287</v>
      </c>
      <c r="D395" s="23" t="s">
        <v>11</v>
      </c>
      <c r="E395" s="22" t="s">
        <v>660</v>
      </c>
      <c r="F395" s="29" t="s">
        <v>661</v>
      </c>
      <c r="G395" s="23" t="s">
        <v>14</v>
      </c>
      <c r="H395" s="51">
        <v>5911.8</v>
      </c>
      <c r="I395" s="49">
        <f t="shared" si="14"/>
        <v>70941.600000000006</v>
      </c>
      <c r="J395" s="50">
        <v>12</v>
      </c>
    </row>
    <row r="396" spans="2:10" ht="17.25" x14ac:dyDescent="0.25">
      <c r="B396" s="28">
        <v>44663</v>
      </c>
      <c r="C396" s="28">
        <v>44663</v>
      </c>
      <c r="D396" s="23" t="s">
        <v>11</v>
      </c>
      <c r="E396" s="22" t="s">
        <v>662</v>
      </c>
      <c r="F396" s="29" t="s">
        <v>663</v>
      </c>
      <c r="G396" s="23" t="s">
        <v>14</v>
      </c>
      <c r="H396" s="51">
        <v>9081.2800000000007</v>
      </c>
      <c r="I396" s="49">
        <f t="shared" si="14"/>
        <v>27243.840000000004</v>
      </c>
      <c r="J396" s="50">
        <v>3</v>
      </c>
    </row>
    <row r="397" spans="2:10" ht="17.25" x14ac:dyDescent="0.25">
      <c r="B397" s="28">
        <v>44713</v>
      </c>
      <c r="C397" s="28">
        <v>44713</v>
      </c>
      <c r="D397" s="23" t="s">
        <v>11</v>
      </c>
      <c r="E397" s="22" t="s">
        <v>664</v>
      </c>
      <c r="F397" s="29" t="s">
        <v>665</v>
      </c>
      <c r="G397" s="23" t="s">
        <v>14</v>
      </c>
      <c r="H397" s="51">
        <v>9224.06</v>
      </c>
      <c r="I397" s="49">
        <f t="shared" si="14"/>
        <v>0</v>
      </c>
      <c r="J397" s="50">
        <v>0</v>
      </c>
    </row>
    <row r="398" spans="2:10" ht="17.25" x14ac:dyDescent="0.25">
      <c r="B398" s="28">
        <v>44657</v>
      </c>
      <c r="C398" s="28">
        <v>44657</v>
      </c>
      <c r="D398" s="23" t="s">
        <v>11</v>
      </c>
      <c r="E398" s="22" t="s">
        <v>666</v>
      </c>
      <c r="F398" s="29" t="s">
        <v>667</v>
      </c>
      <c r="G398" s="23" t="s">
        <v>14</v>
      </c>
      <c r="H398" s="51">
        <v>13739.22</v>
      </c>
      <c r="I398" s="49">
        <f t="shared" si="14"/>
        <v>123652.98</v>
      </c>
      <c r="J398" s="50">
        <v>9</v>
      </c>
    </row>
    <row r="399" spans="2:10" ht="17.25" x14ac:dyDescent="0.25">
      <c r="B399" s="28">
        <v>44725</v>
      </c>
      <c r="C399" s="28">
        <v>44725</v>
      </c>
      <c r="D399" s="23" t="s">
        <v>11</v>
      </c>
      <c r="E399" s="22" t="s">
        <v>668</v>
      </c>
      <c r="F399" s="29" t="s">
        <v>669</v>
      </c>
      <c r="G399" s="23" t="s">
        <v>14</v>
      </c>
      <c r="H399" s="51">
        <v>13739.22</v>
      </c>
      <c r="I399" s="49">
        <f t="shared" si="14"/>
        <v>54956.88</v>
      </c>
      <c r="J399" s="50">
        <v>4</v>
      </c>
    </row>
    <row r="400" spans="2:10" ht="17.25" x14ac:dyDescent="0.25">
      <c r="B400" s="28">
        <v>44657</v>
      </c>
      <c r="C400" s="28">
        <v>44657</v>
      </c>
      <c r="D400" s="23" t="s">
        <v>11</v>
      </c>
      <c r="E400" s="22" t="s">
        <v>670</v>
      </c>
      <c r="F400" s="29" t="s">
        <v>671</v>
      </c>
      <c r="G400" s="23" t="s">
        <v>14</v>
      </c>
      <c r="H400" s="51">
        <v>13739.92</v>
      </c>
      <c r="I400" s="49">
        <f t="shared" si="14"/>
        <v>68699.600000000006</v>
      </c>
      <c r="J400" s="50">
        <v>5</v>
      </c>
    </row>
    <row r="401" spans="2:11" ht="17.25" x14ac:dyDescent="0.25">
      <c r="B401" s="28">
        <v>44690</v>
      </c>
      <c r="C401" s="28">
        <v>44690</v>
      </c>
      <c r="D401" s="23" t="s">
        <v>11</v>
      </c>
      <c r="E401" s="22" t="s">
        <v>672</v>
      </c>
      <c r="F401" s="29" t="s">
        <v>673</v>
      </c>
      <c r="G401" s="23" t="s">
        <v>14</v>
      </c>
      <c r="H401" s="51">
        <v>5204.9799999999996</v>
      </c>
      <c r="I401" s="49">
        <f t="shared" si="14"/>
        <v>57254.78</v>
      </c>
      <c r="J401" s="50">
        <v>11</v>
      </c>
    </row>
    <row r="402" spans="2:11" ht="17.25" x14ac:dyDescent="0.25">
      <c r="B402" s="28">
        <v>44448</v>
      </c>
      <c r="C402" s="28">
        <v>44448</v>
      </c>
      <c r="D402" s="23" t="s">
        <v>11</v>
      </c>
      <c r="E402" s="23" t="s">
        <v>674</v>
      </c>
      <c r="F402" s="29" t="s">
        <v>675</v>
      </c>
      <c r="G402" s="23" t="s">
        <v>14</v>
      </c>
      <c r="H402" s="52">
        <v>4943.0200000000004</v>
      </c>
      <c r="I402" s="49">
        <f t="shared" si="14"/>
        <v>9886.0400000000009</v>
      </c>
      <c r="J402" s="50">
        <v>2</v>
      </c>
    </row>
    <row r="403" spans="2:11" ht="17.25" x14ac:dyDescent="0.25">
      <c r="B403" s="28">
        <v>44333</v>
      </c>
      <c r="C403" s="28">
        <v>44333</v>
      </c>
      <c r="D403" s="23" t="s">
        <v>11</v>
      </c>
      <c r="E403" s="22" t="s">
        <v>676</v>
      </c>
      <c r="F403" s="29" t="s">
        <v>677</v>
      </c>
      <c r="G403" s="23" t="s">
        <v>14</v>
      </c>
      <c r="H403" s="51">
        <v>7110</v>
      </c>
      <c r="I403" s="49">
        <f t="shared" si="14"/>
        <v>49770</v>
      </c>
      <c r="J403" s="50">
        <v>7</v>
      </c>
    </row>
    <row r="404" spans="2:11" ht="17.25" x14ac:dyDescent="0.25">
      <c r="B404" s="28">
        <v>44448</v>
      </c>
      <c r="C404" s="28">
        <v>44448</v>
      </c>
      <c r="D404" s="23" t="s">
        <v>11</v>
      </c>
      <c r="E404" s="22" t="s">
        <v>678</v>
      </c>
      <c r="F404" s="29" t="s">
        <v>679</v>
      </c>
      <c r="G404" s="23" t="s">
        <v>14</v>
      </c>
      <c r="H404" s="51">
        <v>7110</v>
      </c>
      <c r="I404" s="49">
        <f t="shared" si="14"/>
        <v>49770</v>
      </c>
      <c r="J404" s="50">
        <v>7</v>
      </c>
    </row>
    <row r="405" spans="2:11" ht="17.25" x14ac:dyDescent="0.25">
      <c r="B405" s="28">
        <v>44333</v>
      </c>
      <c r="C405" s="28">
        <v>44333</v>
      </c>
      <c r="D405" s="23" t="s">
        <v>11</v>
      </c>
      <c r="E405" s="23" t="s">
        <v>680</v>
      </c>
      <c r="F405" s="29" t="s">
        <v>681</v>
      </c>
      <c r="G405" s="23" t="s">
        <v>14</v>
      </c>
      <c r="H405" s="52">
        <v>7110</v>
      </c>
      <c r="I405" s="49">
        <f t="shared" si="14"/>
        <v>56880</v>
      </c>
      <c r="J405" s="50">
        <v>8</v>
      </c>
    </row>
    <row r="406" spans="2:11" ht="17.25" x14ac:dyDescent="0.25">
      <c r="B406" s="28">
        <v>44690</v>
      </c>
      <c r="C406" s="28">
        <v>44690</v>
      </c>
      <c r="D406" s="23" t="s">
        <v>11</v>
      </c>
      <c r="E406" s="22" t="s">
        <v>682</v>
      </c>
      <c r="F406" s="29" t="s">
        <v>683</v>
      </c>
      <c r="G406" s="23" t="s">
        <v>14</v>
      </c>
      <c r="H406" s="51">
        <v>10701.42</v>
      </c>
      <c r="I406" s="49">
        <f t="shared" si="14"/>
        <v>64208.520000000004</v>
      </c>
      <c r="J406" s="50">
        <v>6</v>
      </c>
    </row>
    <row r="407" spans="2:11" ht="17.25" x14ac:dyDescent="0.25">
      <c r="B407" s="28">
        <v>44441</v>
      </c>
      <c r="C407" s="28">
        <v>44441</v>
      </c>
      <c r="D407" s="23" t="s">
        <v>11</v>
      </c>
      <c r="E407" s="22" t="s">
        <v>684</v>
      </c>
      <c r="F407" s="29" t="s">
        <v>685</v>
      </c>
      <c r="G407" s="23" t="s">
        <v>14</v>
      </c>
      <c r="H407" s="51">
        <v>5602.69</v>
      </c>
      <c r="I407" s="49">
        <f t="shared" si="14"/>
        <v>44821.52</v>
      </c>
      <c r="J407" s="50">
        <v>8</v>
      </c>
    </row>
    <row r="408" spans="2:11" s="13" customFormat="1" ht="17.25" x14ac:dyDescent="0.25">
      <c r="B408" s="28">
        <v>44441</v>
      </c>
      <c r="C408" s="28">
        <v>44441</v>
      </c>
      <c r="D408" s="23" t="s">
        <v>11</v>
      </c>
      <c r="E408" s="22" t="s">
        <v>686</v>
      </c>
      <c r="F408" s="29" t="s">
        <v>687</v>
      </c>
      <c r="G408" s="23" t="s">
        <v>14</v>
      </c>
      <c r="H408" s="51">
        <v>10516.8</v>
      </c>
      <c r="I408" s="49">
        <f t="shared" si="14"/>
        <v>31550.399999999998</v>
      </c>
      <c r="J408" s="50">
        <v>3</v>
      </c>
    </row>
    <row r="409" spans="2:11" ht="17.25" x14ac:dyDescent="0.25">
      <c r="B409" s="28">
        <v>44441</v>
      </c>
      <c r="C409" s="28">
        <v>44441</v>
      </c>
      <c r="D409" s="23" t="s">
        <v>11</v>
      </c>
      <c r="E409" s="22" t="s">
        <v>688</v>
      </c>
      <c r="F409" s="29" t="s">
        <v>689</v>
      </c>
      <c r="G409" s="23" t="s">
        <v>14</v>
      </c>
      <c r="H409" s="51">
        <v>11000.71</v>
      </c>
      <c r="I409" s="49">
        <f t="shared" si="14"/>
        <v>33002.129999999997</v>
      </c>
      <c r="J409" s="50">
        <v>3</v>
      </c>
    </row>
    <row r="410" spans="2:11" ht="17.25" x14ac:dyDescent="0.25">
      <c r="B410" s="28">
        <v>44441</v>
      </c>
      <c r="C410" s="28">
        <v>44441</v>
      </c>
      <c r="D410" s="23" t="s">
        <v>11</v>
      </c>
      <c r="E410" s="22" t="s">
        <v>690</v>
      </c>
      <c r="F410" s="29" t="s">
        <v>691</v>
      </c>
      <c r="G410" s="23" t="s">
        <v>14</v>
      </c>
      <c r="H410" s="51">
        <v>11000.71</v>
      </c>
      <c r="I410" s="49">
        <f t="shared" si="14"/>
        <v>66004.259999999995</v>
      </c>
      <c r="J410" s="50">
        <v>6</v>
      </c>
    </row>
    <row r="411" spans="2:11" ht="17.25" x14ac:dyDescent="0.25">
      <c r="B411" s="28">
        <v>44707</v>
      </c>
      <c r="C411" s="28">
        <v>44707</v>
      </c>
      <c r="D411" s="23" t="s">
        <v>11</v>
      </c>
      <c r="E411" s="22" t="s">
        <v>692</v>
      </c>
      <c r="F411" s="29" t="s">
        <v>693</v>
      </c>
      <c r="G411" s="23" t="s">
        <v>14</v>
      </c>
      <c r="H411" s="51">
        <v>11336.26</v>
      </c>
      <c r="I411" s="49">
        <f t="shared" si="14"/>
        <v>45345.04</v>
      </c>
      <c r="J411" s="50">
        <v>4</v>
      </c>
    </row>
    <row r="412" spans="2:11" ht="17.25" x14ac:dyDescent="0.25">
      <c r="B412" s="28">
        <v>41232</v>
      </c>
      <c r="C412" s="28">
        <v>41232</v>
      </c>
      <c r="D412" s="23" t="s">
        <v>11</v>
      </c>
      <c r="E412" s="22" t="s">
        <v>694</v>
      </c>
      <c r="F412" s="29" t="s">
        <v>695</v>
      </c>
      <c r="G412" s="23" t="s">
        <v>14</v>
      </c>
      <c r="H412" s="51">
        <v>6200.01</v>
      </c>
      <c r="I412" s="49">
        <f t="shared" si="14"/>
        <v>49600.08</v>
      </c>
      <c r="J412" s="50">
        <v>8</v>
      </c>
      <c r="K412" s="13"/>
    </row>
    <row r="413" spans="2:11" ht="17.25" x14ac:dyDescent="0.25">
      <c r="B413" s="59">
        <v>44690</v>
      </c>
      <c r="C413" s="59">
        <v>44690</v>
      </c>
      <c r="D413" s="60" t="s">
        <v>11</v>
      </c>
      <c r="E413" s="32" t="s">
        <v>696</v>
      </c>
      <c r="F413" s="57" t="s">
        <v>697</v>
      </c>
      <c r="G413" s="60" t="s">
        <v>14</v>
      </c>
      <c r="H413" s="58">
        <v>4841.54</v>
      </c>
      <c r="I413" s="49">
        <f t="shared" si="14"/>
        <v>43573.86</v>
      </c>
      <c r="J413" s="50">
        <v>9</v>
      </c>
    </row>
    <row r="414" spans="2:11" ht="17.25" x14ac:dyDescent="0.25">
      <c r="B414" s="28">
        <v>44357</v>
      </c>
      <c r="C414" s="28">
        <v>44357</v>
      </c>
      <c r="D414" s="23" t="s">
        <v>11</v>
      </c>
      <c r="E414" s="22" t="s">
        <v>698</v>
      </c>
      <c r="F414" s="29" t="s">
        <v>699</v>
      </c>
      <c r="G414" s="23" t="s">
        <v>14</v>
      </c>
      <c r="H414" s="51">
        <v>5910</v>
      </c>
      <c r="I414" s="49">
        <f t="shared" si="14"/>
        <v>65010</v>
      </c>
      <c r="J414" s="50">
        <v>11</v>
      </c>
    </row>
    <row r="415" spans="2:11" ht="17.25" x14ac:dyDescent="0.25">
      <c r="B415" s="28">
        <v>44357</v>
      </c>
      <c r="C415" s="28">
        <v>44357</v>
      </c>
      <c r="D415" s="23" t="s">
        <v>11</v>
      </c>
      <c r="E415" s="22" t="s">
        <v>700</v>
      </c>
      <c r="F415" s="29" t="s">
        <v>701</v>
      </c>
      <c r="G415" s="23" t="s">
        <v>14</v>
      </c>
      <c r="H415" s="51">
        <v>7130</v>
      </c>
      <c r="I415" s="49">
        <f t="shared" si="14"/>
        <v>71300</v>
      </c>
      <c r="J415" s="50">
        <v>10</v>
      </c>
    </row>
    <row r="416" spans="2:11" ht="17.25" x14ac:dyDescent="0.25">
      <c r="B416" s="28">
        <v>44357</v>
      </c>
      <c r="C416" s="28">
        <v>44357</v>
      </c>
      <c r="D416" s="23" t="s">
        <v>11</v>
      </c>
      <c r="E416" s="22" t="s">
        <v>702</v>
      </c>
      <c r="F416" s="29" t="s">
        <v>703</v>
      </c>
      <c r="G416" s="23" t="s">
        <v>14</v>
      </c>
      <c r="H416" s="51">
        <v>7130</v>
      </c>
      <c r="I416" s="49">
        <f t="shared" si="14"/>
        <v>78430</v>
      </c>
      <c r="J416" s="50">
        <v>11</v>
      </c>
    </row>
    <row r="417" spans="2:11" ht="17.25" x14ac:dyDescent="0.25">
      <c r="B417" s="28">
        <v>44357</v>
      </c>
      <c r="C417" s="28">
        <v>44357</v>
      </c>
      <c r="D417" s="23" t="s">
        <v>11</v>
      </c>
      <c r="E417" s="22" t="s">
        <v>704</v>
      </c>
      <c r="F417" s="29" t="s">
        <v>705</v>
      </c>
      <c r="G417" s="23" t="s">
        <v>14</v>
      </c>
      <c r="H417" s="51">
        <v>7130</v>
      </c>
      <c r="I417" s="49">
        <f t="shared" si="14"/>
        <v>71300</v>
      </c>
      <c r="J417" s="50">
        <v>10</v>
      </c>
    </row>
    <row r="418" spans="2:11" ht="17.25" x14ac:dyDescent="0.25">
      <c r="B418" s="28">
        <v>41830</v>
      </c>
      <c r="C418" s="28">
        <v>41830</v>
      </c>
      <c r="D418" s="23" t="s">
        <v>11</v>
      </c>
      <c r="E418" s="22" t="s">
        <v>706</v>
      </c>
      <c r="F418" s="29" t="s">
        <v>707</v>
      </c>
      <c r="G418" s="23" t="s">
        <v>14</v>
      </c>
      <c r="H418" s="51">
        <v>3900</v>
      </c>
      <c r="I418" s="49">
        <f t="shared" si="14"/>
        <v>15600</v>
      </c>
      <c r="J418" s="50">
        <v>4</v>
      </c>
      <c r="K418" s="13"/>
    </row>
    <row r="419" spans="2:11" ht="17.25" x14ac:dyDescent="0.25">
      <c r="B419" s="28">
        <v>42354</v>
      </c>
      <c r="C419" s="28">
        <v>42354</v>
      </c>
      <c r="D419" s="23" t="s">
        <v>11</v>
      </c>
      <c r="E419" s="22" t="s">
        <v>708</v>
      </c>
      <c r="F419" s="29" t="s">
        <v>709</v>
      </c>
      <c r="G419" s="23" t="s">
        <v>14</v>
      </c>
      <c r="H419" s="51">
        <v>5651.14</v>
      </c>
      <c r="I419" s="49">
        <f t="shared" si="14"/>
        <v>22604.560000000001</v>
      </c>
      <c r="J419" s="50">
        <v>4</v>
      </c>
    </row>
    <row r="420" spans="2:11" ht="17.25" x14ac:dyDescent="0.25">
      <c r="B420" s="28">
        <v>44725</v>
      </c>
      <c r="C420" s="28">
        <v>44725</v>
      </c>
      <c r="D420" s="23" t="s">
        <v>11</v>
      </c>
      <c r="E420" s="23" t="s">
        <v>817</v>
      </c>
      <c r="F420" s="29" t="s">
        <v>818</v>
      </c>
      <c r="G420" s="23" t="s">
        <v>14</v>
      </c>
      <c r="H420" s="48">
        <v>9293.68</v>
      </c>
      <c r="I420" s="49">
        <f>+H420*J420</f>
        <v>83643.12</v>
      </c>
      <c r="J420" s="50">
        <v>9</v>
      </c>
      <c r="K420" s="13"/>
    </row>
    <row r="421" spans="2:11" ht="17.25" x14ac:dyDescent="0.25">
      <c r="B421" s="28">
        <v>44690</v>
      </c>
      <c r="C421" s="28">
        <v>44690</v>
      </c>
      <c r="D421" s="23" t="s">
        <v>11</v>
      </c>
      <c r="E421" s="23" t="s">
        <v>819</v>
      </c>
      <c r="F421" s="29" t="s">
        <v>820</v>
      </c>
      <c r="G421" s="23" t="s">
        <v>14</v>
      </c>
      <c r="H421" s="48">
        <v>11644.24</v>
      </c>
      <c r="I421" s="49">
        <f>+H421*J421</f>
        <v>46576.959999999999</v>
      </c>
      <c r="J421" s="50">
        <v>4</v>
      </c>
      <c r="K421" s="13"/>
    </row>
    <row r="422" spans="2:11" ht="17.25" x14ac:dyDescent="0.25">
      <c r="B422" s="28">
        <v>44707</v>
      </c>
      <c r="C422" s="28">
        <v>44707</v>
      </c>
      <c r="D422" s="23" t="s">
        <v>11</v>
      </c>
      <c r="E422" s="23" t="s">
        <v>875</v>
      </c>
      <c r="F422" s="29" t="s">
        <v>821</v>
      </c>
      <c r="G422" s="23" t="s">
        <v>14</v>
      </c>
      <c r="H422" s="48">
        <v>11644.24</v>
      </c>
      <c r="I422" s="49">
        <f>+H422*J422</f>
        <v>69865.440000000002</v>
      </c>
      <c r="J422" s="50">
        <v>6</v>
      </c>
      <c r="K422" s="13"/>
    </row>
    <row r="423" spans="2:11" ht="17.25" x14ac:dyDescent="0.25">
      <c r="B423" s="28">
        <v>44690</v>
      </c>
      <c r="C423" s="28">
        <v>44690</v>
      </c>
      <c r="D423" s="23" t="s">
        <v>11</v>
      </c>
      <c r="E423" s="23" t="s">
        <v>822</v>
      </c>
      <c r="F423" s="29" t="s">
        <v>823</v>
      </c>
      <c r="G423" s="23" t="s">
        <v>14</v>
      </c>
      <c r="H423" s="48">
        <v>11644.24</v>
      </c>
      <c r="I423" s="49">
        <f>+H423*J423</f>
        <v>58221.2</v>
      </c>
      <c r="J423" s="50">
        <v>5</v>
      </c>
    </row>
    <row r="424" spans="2:11" s="13" customFormat="1" ht="17.25" x14ac:dyDescent="0.25">
      <c r="B424" s="28"/>
      <c r="C424" s="28"/>
      <c r="D424" s="23" t="s">
        <v>11</v>
      </c>
      <c r="E424" s="23" t="s">
        <v>904</v>
      </c>
      <c r="F424" s="29" t="s">
        <v>905</v>
      </c>
      <c r="G424" s="23" t="s">
        <v>14</v>
      </c>
      <c r="H424" s="48">
        <v>1667</v>
      </c>
      <c r="I424" s="49">
        <f>+H424*J424</f>
        <v>38341</v>
      </c>
      <c r="J424" s="50">
        <v>23</v>
      </c>
    </row>
    <row r="425" spans="2:11" ht="17.25" x14ac:dyDescent="0.25">
      <c r="B425" s="28">
        <v>44152</v>
      </c>
      <c r="C425" s="28">
        <v>44152</v>
      </c>
      <c r="D425" s="23" t="s">
        <v>11</v>
      </c>
      <c r="E425" s="23">
        <v>648</v>
      </c>
      <c r="F425" s="29" t="s">
        <v>906</v>
      </c>
      <c r="G425" s="23" t="s">
        <v>14</v>
      </c>
      <c r="H425" s="48">
        <v>1770</v>
      </c>
      <c r="I425" s="49">
        <f>+H425*J425</f>
        <v>17700</v>
      </c>
      <c r="J425" s="50">
        <v>10</v>
      </c>
    </row>
    <row r="426" spans="2:11" ht="17.25" x14ac:dyDescent="0.25">
      <c r="B426" s="28">
        <v>42494</v>
      </c>
      <c r="C426" s="28">
        <v>42494</v>
      </c>
      <c r="D426" s="23" t="s">
        <v>11</v>
      </c>
      <c r="E426" s="22" t="s">
        <v>710</v>
      </c>
      <c r="F426" s="29" t="s">
        <v>711</v>
      </c>
      <c r="G426" s="23" t="s">
        <v>14</v>
      </c>
      <c r="H426" s="51">
        <v>912</v>
      </c>
      <c r="I426" s="49">
        <f t="shared" si="14"/>
        <v>3648</v>
      </c>
      <c r="J426" s="50">
        <v>4</v>
      </c>
    </row>
    <row r="427" spans="2:11" ht="17.25" x14ac:dyDescent="0.25">
      <c r="B427" s="28">
        <v>43307</v>
      </c>
      <c r="C427" s="28">
        <v>43307</v>
      </c>
      <c r="D427" s="23" t="s">
        <v>11</v>
      </c>
      <c r="E427" s="22" t="s">
        <v>712</v>
      </c>
      <c r="F427" s="29" t="s">
        <v>713</v>
      </c>
      <c r="G427" s="23" t="s">
        <v>14</v>
      </c>
      <c r="H427" s="51">
        <v>4989.59</v>
      </c>
      <c r="I427" s="49">
        <f t="shared" ref="I427:I440" si="15">+H427*J427</f>
        <v>24947.95</v>
      </c>
      <c r="J427" s="50">
        <v>5</v>
      </c>
    </row>
    <row r="428" spans="2:11" ht="17.25" x14ac:dyDescent="0.25">
      <c r="B428" s="28">
        <v>41830</v>
      </c>
      <c r="C428" s="28">
        <v>41830</v>
      </c>
      <c r="D428" s="23" t="s">
        <v>11</v>
      </c>
      <c r="E428" s="22" t="s">
        <v>714</v>
      </c>
      <c r="F428" s="29" t="s">
        <v>715</v>
      </c>
      <c r="G428" s="23" t="s">
        <v>14</v>
      </c>
      <c r="H428" s="51">
        <v>2065</v>
      </c>
      <c r="I428" s="49">
        <f t="shared" si="15"/>
        <v>59885</v>
      </c>
      <c r="J428" s="50">
        <v>29</v>
      </c>
    </row>
    <row r="429" spans="2:11" ht="17.25" x14ac:dyDescent="0.25">
      <c r="B429" s="28">
        <v>44533</v>
      </c>
      <c r="C429" s="28">
        <v>44533</v>
      </c>
      <c r="D429" s="23" t="s">
        <v>11</v>
      </c>
      <c r="E429" s="22" t="s">
        <v>716</v>
      </c>
      <c r="F429" s="29" t="s">
        <v>717</v>
      </c>
      <c r="G429" s="23" t="s">
        <v>14</v>
      </c>
      <c r="H429" s="51">
        <v>5664</v>
      </c>
      <c r="I429" s="49">
        <f t="shared" si="15"/>
        <v>16992</v>
      </c>
      <c r="J429" s="50">
        <v>3</v>
      </c>
    </row>
    <row r="430" spans="2:11" ht="17.25" x14ac:dyDescent="0.25">
      <c r="B430" s="28">
        <v>44533</v>
      </c>
      <c r="C430" s="28">
        <v>44533</v>
      </c>
      <c r="D430" s="23" t="s">
        <v>11</v>
      </c>
      <c r="E430" s="22" t="s">
        <v>718</v>
      </c>
      <c r="F430" s="29" t="s">
        <v>719</v>
      </c>
      <c r="G430" s="23" t="s">
        <v>14</v>
      </c>
      <c r="H430" s="51">
        <v>12390</v>
      </c>
      <c r="I430" s="49">
        <f t="shared" si="15"/>
        <v>0</v>
      </c>
      <c r="J430" s="50">
        <v>0</v>
      </c>
    </row>
    <row r="431" spans="2:11" ht="34.5" x14ac:dyDescent="0.25">
      <c r="B431" s="28">
        <v>44354</v>
      </c>
      <c r="C431" s="28">
        <v>44354</v>
      </c>
      <c r="D431" s="23" t="s">
        <v>11</v>
      </c>
      <c r="E431" s="22" t="s">
        <v>720</v>
      </c>
      <c r="F431" s="29" t="s">
        <v>721</v>
      </c>
      <c r="G431" s="23" t="s">
        <v>14</v>
      </c>
      <c r="H431" s="51">
        <v>7251.69</v>
      </c>
      <c r="I431" s="49">
        <f t="shared" si="15"/>
        <v>72516.899999999994</v>
      </c>
      <c r="J431" s="50">
        <v>10</v>
      </c>
    </row>
    <row r="432" spans="2:11" ht="17.25" x14ac:dyDescent="0.25">
      <c r="B432" s="28">
        <v>44533</v>
      </c>
      <c r="C432" s="28">
        <v>44533</v>
      </c>
      <c r="D432" s="23" t="s">
        <v>11</v>
      </c>
      <c r="E432" s="22" t="s">
        <v>722</v>
      </c>
      <c r="F432" s="29" t="s">
        <v>723</v>
      </c>
      <c r="G432" s="23" t="s">
        <v>14</v>
      </c>
      <c r="H432" s="51">
        <v>14148.2</v>
      </c>
      <c r="I432" s="49">
        <f t="shared" si="15"/>
        <v>141482</v>
      </c>
      <c r="J432" s="50">
        <v>10</v>
      </c>
    </row>
    <row r="433" spans="2:11" ht="17.25" x14ac:dyDescent="0.25">
      <c r="B433" s="28">
        <v>44456</v>
      </c>
      <c r="C433" s="28">
        <v>44456</v>
      </c>
      <c r="D433" s="23" t="s">
        <v>11</v>
      </c>
      <c r="E433" s="22" t="s">
        <v>724</v>
      </c>
      <c r="F433" s="29" t="s">
        <v>725</v>
      </c>
      <c r="G433" s="23" t="s">
        <v>14</v>
      </c>
      <c r="H433" s="51">
        <v>2832</v>
      </c>
      <c r="I433" s="49">
        <f t="shared" si="15"/>
        <v>11328</v>
      </c>
      <c r="J433" s="50">
        <v>4</v>
      </c>
    </row>
    <row r="434" spans="2:11" ht="17.25" x14ac:dyDescent="0.25">
      <c r="B434" s="28">
        <v>42335</v>
      </c>
      <c r="C434" s="28">
        <v>42335</v>
      </c>
      <c r="D434" s="23" t="s">
        <v>11</v>
      </c>
      <c r="E434" s="22" t="s">
        <v>726</v>
      </c>
      <c r="F434" s="29" t="s">
        <v>727</v>
      </c>
      <c r="G434" s="23" t="s">
        <v>14</v>
      </c>
      <c r="H434" s="51">
        <v>2662.08</v>
      </c>
      <c r="I434" s="49">
        <f t="shared" si="15"/>
        <v>21296.639999999999</v>
      </c>
      <c r="J434" s="50">
        <v>8</v>
      </c>
    </row>
    <row r="435" spans="2:11" ht="17.25" x14ac:dyDescent="0.25">
      <c r="B435" s="28">
        <v>44533</v>
      </c>
      <c r="C435" s="28">
        <v>44533</v>
      </c>
      <c r="D435" s="23" t="s">
        <v>11</v>
      </c>
      <c r="E435" s="22" t="s">
        <v>728</v>
      </c>
      <c r="F435" s="29" t="s">
        <v>729</v>
      </c>
      <c r="G435" s="23" t="s">
        <v>14</v>
      </c>
      <c r="H435" s="51">
        <v>12980</v>
      </c>
      <c r="I435" s="49">
        <f t="shared" si="15"/>
        <v>25960</v>
      </c>
      <c r="J435" s="50">
        <v>2</v>
      </c>
    </row>
    <row r="436" spans="2:11" ht="17.25" x14ac:dyDescent="0.25">
      <c r="B436" s="28">
        <v>44546</v>
      </c>
      <c r="C436" s="28">
        <v>44546</v>
      </c>
      <c r="D436" s="23" t="s">
        <v>11</v>
      </c>
      <c r="E436" s="22" t="s">
        <v>730</v>
      </c>
      <c r="F436" s="29" t="s">
        <v>731</v>
      </c>
      <c r="G436" s="23" t="s">
        <v>14</v>
      </c>
      <c r="H436" s="51">
        <v>18644</v>
      </c>
      <c r="I436" s="49">
        <f t="shared" si="15"/>
        <v>18644</v>
      </c>
      <c r="J436" s="50">
        <v>1</v>
      </c>
    </row>
    <row r="437" spans="2:11" ht="17.25" x14ac:dyDescent="0.25">
      <c r="B437" s="28">
        <v>44546</v>
      </c>
      <c r="C437" s="28">
        <v>44546</v>
      </c>
      <c r="D437" s="23" t="s">
        <v>11</v>
      </c>
      <c r="E437" s="22" t="s">
        <v>732</v>
      </c>
      <c r="F437" s="29" t="s">
        <v>733</v>
      </c>
      <c r="G437" s="23" t="s">
        <v>14</v>
      </c>
      <c r="H437" s="51">
        <v>7670</v>
      </c>
      <c r="I437" s="49">
        <f t="shared" si="15"/>
        <v>115050</v>
      </c>
      <c r="J437" s="50">
        <v>15</v>
      </c>
    </row>
    <row r="438" spans="2:11" ht="17.25" x14ac:dyDescent="0.25">
      <c r="B438" s="28">
        <v>44546</v>
      </c>
      <c r="C438" s="28">
        <v>44546</v>
      </c>
      <c r="D438" s="23" t="s">
        <v>11</v>
      </c>
      <c r="E438" s="22" t="s">
        <v>734</v>
      </c>
      <c r="F438" s="29" t="s">
        <v>735</v>
      </c>
      <c r="G438" s="23" t="s">
        <v>14</v>
      </c>
      <c r="H438" s="51">
        <v>18644</v>
      </c>
      <c r="I438" s="49">
        <f t="shared" si="15"/>
        <v>74576</v>
      </c>
      <c r="J438" s="50">
        <v>4</v>
      </c>
    </row>
    <row r="439" spans="2:11" ht="17.25" x14ac:dyDescent="0.25">
      <c r="B439" s="28">
        <v>44546</v>
      </c>
      <c r="C439" s="28">
        <v>44546</v>
      </c>
      <c r="D439" s="23" t="s">
        <v>11</v>
      </c>
      <c r="E439" s="22" t="s">
        <v>736</v>
      </c>
      <c r="F439" s="29" t="s">
        <v>737</v>
      </c>
      <c r="G439" s="23" t="s">
        <v>14</v>
      </c>
      <c r="H439" s="51">
        <v>19116</v>
      </c>
      <c r="I439" s="49">
        <f t="shared" si="15"/>
        <v>229392</v>
      </c>
      <c r="J439" s="50">
        <v>12</v>
      </c>
    </row>
    <row r="440" spans="2:11" ht="34.5" x14ac:dyDescent="0.25">
      <c r="B440" s="28">
        <v>41982</v>
      </c>
      <c r="C440" s="28">
        <v>41982</v>
      </c>
      <c r="D440" s="23" t="s">
        <v>11</v>
      </c>
      <c r="E440" s="22" t="s">
        <v>738</v>
      </c>
      <c r="F440" s="29" t="s">
        <v>739</v>
      </c>
      <c r="G440" s="23" t="s">
        <v>14</v>
      </c>
      <c r="H440" s="51">
        <v>3633.3</v>
      </c>
      <c r="I440" s="49">
        <f t="shared" si="15"/>
        <v>156231.9</v>
      </c>
      <c r="J440" s="50">
        <v>43</v>
      </c>
      <c r="K440" s="13"/>
    </row>
    <row r="441" spans="2:11" ht="17.25" x14ac:dyDescent="0.25">
      <c r="B441" s="28">
        <v>43350</v>
      </c>
      <c r="C441" s="28">
        <v>43350</v>
      </c>
      <c r="D441" s="23" t="s">
        <v>11</v>
      </c>
      <c r="E441" s="22" t="s">
        <v>740</v>
      </c>
      <c r="F441" s="29" t="s">
        <v>741</v>
      </c>
      <c r="G441" s="23" t="s">
        <v>14</v>
      </c>
      <c r="H441" s="51">
        <v>460.2</v>
      </c>
      <c r="I441" s="49">
        <f t="shared" ref="I441:I449" si="16">+H441*J441</f>
        <v>0</v>
      </c>
      <c r="J441" s="50">
        <v>0</v>
      </c>
    </row>
    <row r="442" spans="2:11" ht="17.25" customHeight="1" x14ac:dyDescent="0.25">
      <c r="B442" s="28">
        <v>44600</v>
      </c>
      <c r="C442" s="28">
        <v>44600</v>
      </c>
      <c r="D442" s="23" t="s">
        <v>11</v>
      </c>
      <c r="E442" s="22" t="s">
        <v>847</v>
      </c>
      <c r="F442" s="29" t="s">
        <v>848</v>
      </c>
      <c r="G442" s="23" t="s">
        <v>14</v>
      </c>
      <c r="H442" s="61">
        <v>531</v>
      </c>
      <c r="I442" s="49">
        <f t="shared" si="16"/>
        <v>415773</v>
      </c>
      <c r="J442" s="50">
        <v>783</v>
      </c>
    </row>
    <row r="443" spans="2:11" ht="17.25" customHeight="1" x14ac:dyDescent="0.25">
      <c r="B443" s="28">
        <v>44196</v>
      </c>
      <c r="C443" s="28">
        <v>44196</v>
      </c>
      <c r="D443" s="23" t="s">
        <v>11</v>
      </c>
      <c r="E443" s="22" t="s">
        <v>802</v>
      </c>
      <c r="F443" s="29" t="s">
        <v>803</v>
      </c>
      <c r="G443" s="23" t="s">
        <v>804</v>
      </c>
      <c r="H443" s="52">
        <v>68</v>
      </c>
      <c r="I443" s="49">
        <f t="shared" si="16"/>
        <v>0</v>
      </c>
      <c r="J443" s="50">
        <v>0</v>
      </c>
    </row>
    <row r="444" spans="2:11" ht="17.25" x14ac:dyDescent="0.25">
      <c r="B444" s="28">
        <v>44540</v>
      </c>
      <c r="C444" s="28">
        <v>44540</v>
      </c>
      <c r="D444" s="23" t="s">
        <v>11</v>
      </c>
      <c r="E444" s="27" t="s">
        <v>815</v>
      </c>
      <c r="F444" s="25" t="s">
        <v>816</v>
      </c>
      <c r="G444" s="23" t="s">
        <v>14</v>
      </c>
      <c r="H444" s="48">
        <v>76.7</v>
      </c>
      <c r="I444" s="49">
        <f t="shared" si="16"/>
        <v>176410</v>
      </c>
      <c r="J444" s="50">
        <v>2300</v>
      </c>
    </row>
    <row r="445" spans="2:11" ht="17.25" x14ac:dyDescent="0.25">
      <c r="B445" s="28">
        <v>44735</v>
      </c>
      <c r="C445" s="28">
        <v>44735</v>
      </c>
      <c r="D445" s="23" t="s">
        <v>11</v>
      </c>
      <c r="E445" s="22" t="s">
        <v>742</v>
      </c>
      <c r="F445" s="29" t="s">
        <v>743</v>
      </c>
      <c r="G445" s="23" t="s">
        <v>14</v>
      </c>
      <c r="H445" s="51">
        <v>65.959999999999994</v>
      </c>
      <c r="I445" s="49">
        <f t="shared" si="16"/>
        <v>26977.639999999996</v>
      </c>
      <c r="J445" s="50">
        <v>409</v>
      </c>
    </row>
    <row r="446" spans="2:11" ht="17.25" x14ac:dyDescent="0.25">
      <c r="B446" s="28">
        <v>44166</v>
      </c>
      <c r="C446" s="28">
        <v>44166</v>
      </c>
      <c r="D446" s="23" t="s">
        <v>11</v>
      </c>
      <c r="E446" s="22" t="s">
        <v>744</v>
      </c>
      <c r="F446" s="29" t="s">
        <v>745</v>
      </c>
      <c r="G446" s="23" t="s">
        <v>14</v>
      </c>
      <c r="H446" s="51">
        <v>147.5</v>
      </c>
      <c r="I446" s="49">
        <f t="shared" si="16"/>
        <v>0</v>
      </c>
      <c r="J446" s="50">
        <v>0</v>
      </c>
    </row>
    <row r="447" spans="2:11" ht="17.25" x14ac:dyDescent="0.25">
      <c r="B447" s="28">
        <v>44580</v>
      </c>
      <c r="C447" s="28">
        <v>44580</v>
      </c>
      <c r="D447" s="23" t="s">
        <v>11</v>
      </c>
      <c r="E447" s="24" t="s">
        <v>824</v>
      </c>
      <c r="F447" s="26" t="s">
        <v>825</v>
      </c>
      <c r="G447" s="23" t="s">
        <v>14</v>
      </c>
      <c r="H447" s="48">
        <v>3481</v>
      </c>
      <c r="I447" s="49">
        <f t="shared" si="16"/>
        <v>41772</v>
      </c>
      <c r="J447" s="50">
        <v>12</v>
      </c>
    </row>
    <row r="448" spans="2:11" ht="17.25" x14ac:dyDescent="0.25">
      <c r="B448" s="28">
        <v>44538</v>
      </c>
      <c r="C448" s="28">
        <v>44538</v>
      </c>
      <c r="D448" s="23" t="s">
        <v>11</v>
      </c>
      <c r="E448" s="22" t="s">
        <v>746</v>
      </c>
      <c r="F448" s="29" t="s">
        <v>747</v>
      </c>
      <c r="G448" s="23" t="s">
        <v>14</v>
      </c>
      <c r="H448" s="51">
        <v>519.20000000000005</v>
      </c>
      <c r="I448" s="49">
        <f t="shared" si="16"/>
        <v>6749.6</v>
      </c>
      <c r="J448" s="50">
        <v>13</v>
      </c>
    </row>
    <row r="449" spans="2:10" ht="17.25" x14ac:dyDescent="0.25">
      <c r="B449" s="28">
        <v>44210</v>
      </c>
      <c r="C449" s="28">
        <v>44210</v>
      </c>
      <c r="D449" s="23" t="s">
        <v>11</v>
      </c>
      <c r="E449" s="22" t="s">
        <v>748</v>
      </c>
      <c r="F449" s="29" t="s">
        <v>749</v>
      </c>
      <c r="G449" s="23" t="s">
        <v>14</v>
      </c>
      <c r="H449" s="51">
        <v>224.2</v>
      </c>
      <c r="I449" s="48">
        <f t="shared" si="16"/>
        <v>13452</v>
      </c>
      <c r="J449" s="50">
        <v>60</v>
      </c>
    </row>
    <row r="450" spans="2:10" ht="17.25" x14ac:dyDescent="0.35">
      <c r="B450" s="35"/>
      <c r="C450" s="35"/>
      <c r="D450" s="35"/>
      <c r="E450" s="35"/>
      <c r="F450" s="85" t="s">
        <v>907</v>
      </c>
      <c r="G450" s="35"/>
      <c r="H450" s="35"/>
      <c r="I450" s="84">
        <f>SUM(I6:I449)</f>
        <v>20005741.160000004</v>
      </c>
      <c r="J450" s="35"/>
    </row>
    <row r="451" spans="2:10" ht="17.25" x14ac:dyDescent="0.35">
      <c r="B451" s="35"/>
      <c r="C451" s="35"/>
      <c r="D451" s="35"/>
      <c r="E451" s="35"/>
      <c r="F451" s="35"/>
      <c r="G451" s="35"/>
      <c r="H451" s="35"/>
      <c r="I451" s="35"/>
      <c r="J451" s="35"/>
    </row>
    <row r="452" spans="2:10" ht="17.25" x14ac:dyDescent="0.25">
      <c r="B452" s="63"/>
      <c r="C452" s="63"/>
      <c r="D452" s="64"/>
      <c r="E452" s="65"/>
      <c r="F452" s="66"/>
      <c r="G452" s="64"/>
      <c r="H452" s="67"/>
      <c r="I452" s="68"/>
      <c r="J452" s="69"/>
    </row>
    <row r="453" spans="2:10" ht="17.25" x14ac:dyDescent="0.35">
      <c r="B453" s="79"/>
      <c r="C453" s="79"/>
      <c r="D453" s="79"/>
      <c r="E453" s="79"/>
      <c r="F453" s="36"/>
      <c r="G453" s="37"/>
      <c r="H453" s="38"/>
      <c r="I453" s="38"/>
      <c r="J453" s="38"/>
    </row>
    <row r="454" spans="2:10" ht="17.25" x14ac:dyDescent="0.35">
      <c r="B454" s="81" t="s">
        <v>860</v>
      </c>
      <c r="C454" s="81"/>
      <c r="D454" s="81"/>
      <c r="E454" s="81"/>
      <c r="F454" s="70"/>
      <c r="G454" s="71"/>
      <c r="H454" s="80" t="s">
        <v>861</v>
      </c>
      <c r="I454" s="80"/>
      <c r="J454" s="80"/>
    </row>
    <row r="455" spans="2:10" ht="17.25" x14ac:dyDescent="0.35">
      <c r="B455" s="82" t="s">
        <v>862</v>
      </c>
      <c r="C455" s="82"/>
      <c r="D455" s="82"/>
      <c r="E455" s="82"/>
      <c r="F455" s="70"/>
      <c r="G455" s="71"/>
      <c r="H455" s="76" t="s">
        <v>863</v>
      </c>
      <c r="I455" s="76"/>
      <c r="J455" s="76"/>
    </row>
    <row r="456" spans="2:10" ht="17.25" x14ac:dyDescent="0.35">
      <c r="B456" s="83" t="s">
        <v>864</v>
      </c>
      <c r="C456" s="83"/>
      <c r="D456" s="83"/>
      <c r="E456" s="83"/>
      <c r="F456" s="39"/>
      <c r="G456" s="37"/>
      <c r="H456" s="77" t="s">
        <v>865</v>
      </c>
      <c r="I456" s="77"/>
      <c r="J456" s="77"/>
    </row>
    <row r="457" spans="2:10" ht="17.25" x14ac:dyDescent="0.35">
      <c r="B457" s="40"/>
      <c r="C457" s="40"/>
      <c r="D457" s="35"/>
      <c r="E457" s="35"/>
      <c r="F457" s="40"/>
      <c r="G457" s="35"/>
      <c r="H457" s="41"/>
      <c r="I457" s="35"/>
      <c r="J457" s="42"/>
    </row>
    <row r="458" spans="2:10" ht="17.25" x14ac:dyDescent="0.35">
      <c r="B458" s="43"/>
      <c r="C458" s="43"/>
      <c r="D458" s="37"/>
      <c r="E458" s="37"/>
      <c r="F458" s="44"/>
      <c r="G458" s="45"/>
      <c r="H458" s="46"/>
      <c r="I458" s="46"/>
      <c r="J458" s="47"/>
    </row>
    <row r="459" spans="2:10" ht="17.25" x14ac:dyDescent="0.35">
      <c r="B459" s="43"/>
      <c r="C459" s="43"/>
      <c r="D459" s="37"/>
      <c r="E459" s="37"/>
      <c r="F459" s="80" t="s">
        <v>866</v>
      </c>
      <c r="G459" s="80"/>
      <c r="H459" s="72"/>
      <c r="I459" s="46"/>
      <c r="J459" s="47"/>
    </row>
    <row r="460" spans="2:10" ht="17.25" x14ac:dyDescent="0.35">
      <c r="B460" s="43"/>
      <c r="C460" s="43"/>
      <c r="D460" s="37"/>
      <c r="E460" s="37"/>
      <c r="F460" s="76" t="s">
        <v>867</v>
      </c>
      <c r="G460" s="76"/>
      <c r="H460" s="72"/>
      <c r="I460" s="46"/>
      <c r="J460" s="47"/>
    </row>
    <row r="461" spans="2:10" ht="17.25" x14ac:dyDescent="0.35">
      <c r="B461" s="43"/>
      <c r="C461" s="43"/>
      <c r="D461" s="37"/>
      <c r="E461" s="37"/>
      <c r="F461" s="77" t="s">
        <v>868</v>
      </c>
      <c r="G461" s="77"/>
      <c r="H461" s="73"/>
      <c r="I461" s="46"/>
      <c r="J461" s="47"/>
    </row>
    <row r="462" spans="2:10" ht="17.25" x14ac:dyDescent="0.35">
      <c r="B462" s="35"/>
      <c r="C462" s="35"/>
      <c r="D462" s="35"/>
      <c r="E462" s="35"/>
      <c r="F462" s="35"/>
      <c r="G462" s="35"/>
      <c r="H462" s="35"/>
      <c r="I462" s="35"/>
      <c r="J462" s="35"/>
    </row>
  </sheetData>
  <autoFilter ref="B5:K450">
    <sortState ref="B6:K665">
      <sortCondition ref="F5:F664"/>
    </sortState>
  </autoFilter>
  <sortState ref="B6:J664">
    <sortCondition ref="F6:F664"/>
  </sortState>
  <mergeCells count="12">
    <mergeCell ref="F460:G460"/>
    <mergeCell ref="F461:G461"/>
    <mergeCell ref="B2:J2"/>
    <mergeCell ref="B3:J3"/>
    <mergeCell ref="B453:E453"/>
    <mergeCell ref="H454:J454"/>
    <mergeCell ref="F459:G459"/>
    <mergeCell ref="B454:E454"/>
    <mergeCell ref="B455:E455"/>
    <mergeCell ref="H455:J455"/>
    <mergeCell ref="B456:E456"/>
    <mergeCell ref="H456:J456"/>
  </mergeCells>
  <conditionalFormatting sqref="E5">
    <cfRule type="duplicateValues" dxfId="61" priority="70"/>
  </conditionalFormatting>
  <conditionalFormatting sqref="E281">
    <cfRule type="duplicateValues" dxfId="60" priority="58"/>
  </conditionalFormatting>
  <conditionalFormatting sqref="E282">
    <cfRule type="duplicateValues" dxfId="59" priority="57"/>
  </conditionalFormatting>
  <conditionalFormatting sqref="E288">
    <cfRule type="duplicateValues" dxfId="58" priority="56"/>
  </conditionalFormatting>
  <conditionalFormatting sqref="E289">
    <cfRule type="duplicateValues" dxfId="57" priority="55"/>
  </conditionalFormatting>
  <conditionalFormatting sqref="E291:E292">
    <cfRule type="duplicateValues" dxfId="56" priority="54"/>
  </conditionalFormatting>
  <conditionalFormatting sqref="E293">
    <cfRule type="duplicateValues" dxfId="55" priority="53"/>
  </conditionalFormatting>
  <conditionalFormatting sqref="E144">
    <cfRule type="duplicateValues" dxfId="54" priority="51"/>
  </conditionalFormatting>
  <conditionalFormatting sqref="E314">
    <cfRule type="duplicateValues" dxfId="53" priority="47"/>
  </conditionalFormatting>
  <conditionalFormatting sqref="E321">
    <cfRule type="duplicateValues" dxfId="52" priority="46"/>
  </conditionalFormatting>
  <conditionalFormatting sqref="E326">
    <cfRule type="duplicateValues" dxfId="51" priority="45"/>
  </conditionalFormatting>
  <conditionalFormatting sqref="E327:E330">
    <cfRule type="duplicateValues" dxfId="50" priority="65"/>
  </conditionalFormatting>
  <conditionalFormatting sqref="E322:E325 E306 E312:E313 E315:E320">
    <cfRule type="duplicateValues" dxfId="49" priority="66"/>
  </conditionalFormatting>
  <conditionalFormatting sqref="E331">
    <cfRule type="duplicateValues" dxfId="48" priority="44"/>
  </conditionalFormatting>
  <conditionalFormatting sqref="E332:E337 E224">
    <cfRule type="duplicateValues" dxfId="47" priority="43"/>
  </conditionalFormatting>
  <conditionalFormatting sqref="E342">
    <cfRule type="duplicateValues" dxfId="46" priority="40"/>
  </conditionalFormatting>
  <conditionalFormatting sqref="E348">
    <cfRule type="duplicateValues" dxfId="45" priority="37"/>
  </conditionalFormatting>
  <conditionalFormatting sqref="E274">
    <cfRule type="duplicateValues" dxfId="44" priority="36"/>
  </conditionalFormatting>
  <conditionalFormatting sqref="E356">
    <cfRule type="duplicateValues" dxfId="43" priority="34"/>
  </conditionalFormatting>
  <conditionalFormatting sqref="E357">
    <cfRule type="duplicateValues" dxfId="42" priority="33"/>
  </conditionalFormatting>
  <conditionalFormatting sqref="E358">
    <cfRule type="duplicateValues" dxfId="41" priority="32"/>
  </conditionalFormatting>
  <conditionalFormatting sqref="E363">
    <cfRule type="duplicateValues" dxfId="40" priority="30"/>
  </conditionalFormatting>
  <conditionalFormatting sqref="E398">
    <cfRule type="duplicateValues" dxfId="39" priority="29"/>
  </conditionalFormatting>
  <conditionalFormatting sqref="E399">
    <cfRule type="duplicateValues" dxfId="38" priority="28"/>
  </conditionalFormatting>
  <conditionalFormatting sqref="E400">
    <cfRule type="duplicateValues" dxfId="37" priority="27"/>
  </conditionalFormatting>
  <conditionalFormatting sqref="E401">
    <cfRule type="duplicateValues" dxfId="36" priority="26"/>
  </conditionalFormatting>
  <conditionalFormatting sqref="E402">
    <cfRule type="duplicateValues" dxfId="35" priority="24"/>
  </conditionalFormatting>
  <conditionalFormatting sqref="E402">
    <cfRule type="duplicateValues" dxfId="34" priority="25"/>
  </conditionalFormatting>
  <conditionalFormatting sqref="E404">
    <cfRule type="duplicateValues" dxfId="33" priority="22"/>
  </conditionalFormatting>
  <conditionalFormatting sqref="E404">
    <cfRule type="duplicateValues" dxfId="32" priority="23"/>
  </conditionalFormatting>
  <conditionalFormatting sqref="E405">
    <cfRule type="duplicateValues" dxfId="31" priority="20"/>
  </conditionalFormatting>
  <conditionalFormatting sqref="E405">
    <cfRule type="duplicateValues" dxfId="30" priority="21"/>
  </conditionalFormatting>
  <conditionalFormatting sqref="E406">
    <cfRule type="duplicateValues" dxfId="29" priority="18"/>
  </conditionalFormatting>
  <conditionalFormatting sqref="E406">
    <cfRule type="duplicateValues" dxfId="28" priority="19"/>
  </conditionalFormatting>
  <conditionalFormatting sqref="E416">
    <cfRule type="duplicateValues" dxfId="27" priority="17"/>
  </conditionalFormatting>
  <conditionalFormatting sqref="E414">
    <cfRule type="duplicateValues" dxfId="26" priority="15"/>
  </conditionalFormatting>
  <conditionalFormatting sqref="E415">
    <cfRule type="duplicateValues" dxfId="25" priority="16"/>
  </conditionalFormatting>
  <conditionalFormatting sqref="E449">
    <cfRule type="duplicateValues" dxfId="24" priority="13"/>
  </conditionalFormatting>
  <conditionalFormatting sqref="E448">
    <cfRule type="duplicateValues" dxfId="23" priority="12"/>
  </conditionalFormatting>
  <conditionalFormatting sqref="E296">
    <cfRule type="duplicateValues" dxfId="22" priority="9"/>
  </conditionalFormatting>
  <conditionalFormatting sqref="E452">
    <cfRule type="duplicateValues" dxfId="21" priority="7"/>
  </conditionalFormatting>
  <conditionalFormatting sqref="E73">
    <cfRule type="duplicateValues" dxfId="20" priority="5"/>
  </conditionalFormatting>
  <conditionalFormatting sqref="E73">
    <cfRule type="duplicateValues" dxfId="19" priority="6"/>
  </conditionalFormatting>
  <conditionalFormatting sqref="E102">
    <cfRule type="duplicateValues" dxfId="18" priority="3"/>
  </conditionalFormatting>
  <conditionalFormatting sqref="E102">
    <cfRule type="duplicateValues" dxfId="17" priority="4"/>
  </conditionalFormatting>
  <conditionalFormatting sqref="E397 E403 E407:E413">
    <cfRule type="duplicateValues" dxfId="16" priority="255"/>
  </conditionalFormatting>
  <conditionalFormatting sqref="E417:E445">
    <cfRule type="duplicateValues" dxfId="15" priority="259"/>
  </conditionalFormatting>
  <conditionalFormatting sqref="E360:E362">
    <cfRule type="duplicateValues" dxfId="14" priority="260"/>
  </conditionalFormatting>
  <conditionalFormatting sqref="E346">
    <cfRule type="duplicateValues" dxfId="13" priority="261"/>
  </conditionalFormatting>
  <conditionalFormatting sqref="E341">
    <cfRule type="duplicateValues" dxfId="12" priority="263"/>
  </conditionalFormatting>
  <conditionalFormatting sqref="E338:E340">
    <cfRule type="duplicateValues" dxfId="11" priority="266"/>
  </conditionalFormatting>
  <conditionalFormatting sqref="E307:E311">
    <cfRule type="duplicateValues" dxfId="10" priority="274"/>
  </conditionalFormatting>
  <conditionalFormatting sqref="E301:E305 E294:E295 E297:E298 E6:E72 E74:E101 E103:E122 E145:E223 E225:E273 E124:E143">
    <cfRule type="duplicateValues" dxfId="9" priority="286"/>
  </conditionalFormatting>
  <conditionalFormatting sqref="E299:E300">
    <cfRule type="duplicateValues" dxfId="8" priority="302"/>
  </conditionalFormatting>
  <conditionalFormatting sqref="E283:E287">
    <cfRule type="duplicateValues" dxfId="7" priority="307"/>
  </conditionalFormatting>
  <conditionalFormatting sqref="E275:E280">
    <cfRule type="duplicateValues" dxfId="6" priority="322"/>
  </conditionalFormatting>
  <conditionalFormatting sqref="E225:E273 E6:E72 E74:E101 E103:E122 E145:E223 E124:E143">
    <cfRule type="duplicateValues" dxfId="5" priority="447"/>
  </conditionalFormatting>
  <conditionalFormatting sqref="E393:E396">
    <cfRule type="duplicateValues" dxfId="4" priority="448"/>
  </conditionalFormatting>
  <conditionalFormatting sqref="E123">
    <cfRule type="duplicateValues" dxfId="3" priority="1"/>
  </conditionalFormatting>
  <conditionalFormatting sqref="E123">
    <cfRule type="duplicateValues" dxfId="1" priority="2"/>
  </conditionalFormatting>
  <pageMargins left="0.70866141732283472" right="0.70866141732283472" top="0.74803149606299213" bottom="0.74803149606299213" header="0.31496062992125984" footer="0.31496062992125984"/>
  <pageSetup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Ketty Grisert Perez Santana</dc:creator>
  <cp:lastModifiedBy>Ketty Grisert Perez Santana</cp:lastModifiedBy>
  <cp:lastPrinted>2022-11-04T19:07:40Z</cp:lastPrinted>
  <dcterms:created xsi:type="dcterms:W3CDTF">2022-10-26T15:10:48Z</dcterms:created>
  <dcterms:modified xsi:type="dcterms:W3CDTF">2023-01-11T19:17:58Z</dcterms:modified>
</cp:coreProperties>
</file>