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chartsheets/sheet1.xml" ContentType="application/vnd.openxmlformats-officedocument.spreadsheetml.chart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drawings/drawing9.xml" ContentType="application/vnd.openxmlformats-officedocument.drawing+xml"/>
  <Override PartName="/xl/tables/table1.xml" ContentType="application/vnd.openxmlformats-officedocument.spreadsheetml.table+xml"/>
  <Override PartName="/xl/drawings/drawing10.xml" ContentType="application/vnd.openxmlformats-officedocument.drawing+xml"/>
  <Override PartName="/xl/comments1.xml" ContentType="application/vnd.openxmlformats-officedocument.spreadsheetml.comment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240" yWindow="105" windowWidth="14805" windowHeight="8010" tabRatio="647" activeTab="8"/>
  </bookViews>
  <sheets>
    <sheet name="Exist. Ant." sheetId="4" r:id="rId1"/>
    <sheet name="Ent. por No." sheetId="5" r:id="rId2"/>
    <sheet name="Ent. por Art." sheetId="6" r:id="rId3"/>
    <sheet name="Salida por No." sheetId="7" r:id="rId4"/>
    <sheet name="Sal. por Correg." sheetId="8" r:id="rId5"/>
    <sheet name="Sal. por Art." sheetId="9" r:id="rId6"/>
    <sheet name="Sal. por Farm." sheetId="10" r:id="rId7"/>
    <sheet name="Gráfico1" sheetId="20" r:id="rId8"/>
    <sheet name="Exist. Actual" sheetId="1" r:id="rId9"/>
    <sheet name="Transferencias" sheetId="2" r:id="rId10"/>
    <sheet name="Trans. Cod." sheetId="3" r:id="rId11"/>
    <sheet name="Exis-Fisica" sheetId="15" r:id="rId12"/>
    <sheet name="Devol." sheetId="16" r:id="rId13"/>
    <sheet name="Dev.por Cód." sheetId="17" r:id="rId14"/>
    <sheet name="Hoja1" sheetId="18" r:id="rId15"/>
    <sheet name="Hoja2" sheetId="19" r:id="rId16"/>
  </sheets>
  <definedNames>
    <definedName name="_xlnm.Print_Titles" localSheetId="13">'Dev.por Cód.'!$2:$5</definedName>
    <definedName name="_xlnm.Print_Titles" localSheetId="2">'Ent. por Art.'!$1:$5</definedName>
    <definedName name="_xlnm.Print_Titles" localSheetId="1">'Ent. por No.'!$1:$6</definedName>
    <definedName name="_xlnm.Print_Titles" localSheetId="11">'Exis-Fisica'!$2:$6</definedName>
    <definedName name="_xlnm.Print_Titles" localSheetId="8">'Exist. Actual'!$2:$6</definedName>
    <definedName name="_xlnm.Print_Titles" localSheetId="0">'Exist. Ant.'!$2:$4</definedName>
    <definedName name="_xlnm.Print_Titles" localSheetId="14">Hoja1!$2:$6</definedName>
    <definedName name="_xlnm.Print_Titles" localSheetId="15">Hoja2!$3:$8</definedName>
    <definedName name="_xlnm.Print_Titles" localSheetId="5">'Sal. por Art.'!$2:$6</definedName>
    <definedName name="_xlnm.Print_Titles" localSheetId="3">'Salida por No.'!$2:$6</definedName>
    <definedName name="_xlnm.Print_Titles" localSheetId="10">'Trans. Cod.'!$2:$6</definedName>
  </definedNames>
  <calcPr calcId="145621"/>
</workbook>
</file>

<file path=xl/calcChain.xml><?xml version="1.0" encoding="utf-8"?>
<calcChain xmlns="http://schemas.openxmlformats.org/spreadsheetml/2006/main">
  <c r="H314" i="1" l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09" i="1" l="1"/>
  <c r="H310" i="1"/>
  <c r="H311" i="1"/>
  <c r="H312" i="1"/>
  <c r="H313" i="1"/>
  <c r="H299" i="1"/>
  <c r="H300" i="1"/>
  <c r="H301" i="1"/>
  <c r="H302" i="1"/>
  <c r="H303" i="1"/>
  <c r="H304" i="1"/>
  <c r="H305" i="1"/>
  <c r="H306" i="1"/>
  <c r="H307" i="1"/>
  <c r="H308" i="1"/>
  <c r="H8" i="1" l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Q337" i="4"/>
  <c r="P337" i="4"/>
  <c r="O337" i="4"/>
  <c r="K337" i="4"/>
  <c r="Q336" i="4"/>
  <c r="P336" i="4"/>
  <c r="O336" i="4"/>
  <c r="K336" i="4"/>
  <c r="Q335" i="4"/>
  <c r="P335" i="4"/>
  <c r="O335" i="4"/>
  <c r="K335" i="4"/>
  <c r="Q334" i="4"/>
  <c r="P334" i="4"/>
  <c r="O334" i="4"/>
  <c r="K334" i="4"/>
  <c r="Q333" i="4"/>
  <c r="P333" i="4"/>
  <c r="O333" i="4"/>
  <c r="K333" i="4"/>
  <c r="Q332" i="4"/>
  <c r="P332" i="4"/>
  <c r="O332" i="4"/>
  <c r="K332" i="4"/>
  <c r="Q331" i="4"/>
  <c r="P331" i="4"/>
  <c r="O331" i="4"/>
  <c r="K331" i="4"/>
  <c r="Q330" i="4"/>
  <c r="P330" i="4"/>
  <c r="O330" i="4"/>
  <c r="K330" i="4"/>
  <c r="Q329" i="4"/>
  <c r="P329" i="4"/>
  <c r="O329" i="4"/>
  <c r="K329" i="4"/>
  <c r="Q328" i="4"/>
  <c r="P328" i="4"/>
  <c r="O328" i="4"/>
  <c r="K328" i="4"/>
  <c r="Q327" i="4"/>
  <c r="P327" i="4"/>
  <c r="O327" i="4"/>
  <c r="K327" i="4"/>
  <c r="Q326" i="4"/>
  <c r="P326" i="4"/>
  <c r="O326" i="4"/>
  <c r="K326" i="4"/>
  <c r="Q325" i="4"/>
  <c r="P325" i="4"/>
  <c r="O325" i="4"/>
  <c r="K325" i="4"/>
  <c r="Q324" i="4"/>
  <c r="P324" i="4"/>
  <c r="O324" i="4"/>
  <c r="K324" i="4"/>
  <c r="Q323" i="4"/>
  <c r="P323" i="4"/>
  <c r="O323" i="4"/>
  <c r="K323" i="4"/>
  <c r="Q322" i="4"/>
  <c r="P322" i="4"/>
  <c r="O322" i="4"/>
  <c r="K322" i="4"/>
  <c r="Q321" i="4"/>
  <c r="P321" i="4"/>
  <c r="O321" i="4"/>
  <c r="K321" i="4"/>
  <c r="Q320" i="4"/>
  <c r="P320" i="4"/>
  <c r="O320" i="4"/>
  <c r="K320" i="4"/>
  <c r="Q319" i="4"/>
  <c r="P319" i="4"/>
  <c r="O319" i="4"/>
  <c r="K319" i="4"/>
  <c r="Q318" i="4"/>
  <c r="P318" i="4"/>
  <c r="O318" i="4"/>
  <c r="K318" i="4"/>
  <c r="Q317" i="4"/>
  <c r="P317" i="4"/>
  <c r="O317" i="4"/>
  <c r="K317" i="4"/>
  <c r="Q316" i="4"/>
  <c r="P316" i="4"/>
  <c r="O316" i="4"/>
  <c r="K316" i="4"/>
  <c r="Q315" i="4"/>
  <c r="P315" i="4"/>
  <c r="O315" i="4"/>
  <c r="K315" i="4"/>
  <c r="Q314" i="4"/>
  <c r="P314" i="4"/>
  <c r="O314" i="4"/>
  <c r="K314" i="4"/>
  <c r="Q313" i="4"/>
  <c r="P313" i="4"/>
  <c r="O313" i="4"/>
  <c r="K313" i="4"/>
  <c r="Q312" i="4"/>
  <c r="P312" i="4"/>
  <c r="O312" i="4"/>
  <c r="K312" i="4"/>
  <c r="Q311" i="4"/>
  <c r="P311" i="4"/>
  <c r="O311" i="4"/>
  <c r="K311" i="4"/>
  <c r="Q310" i="4"/>
  <c r="P310" i="4"/>
  <c r="O310" i="4"/>
  <c r="K310" i="4"/>
  <c r="Q309" i="4"/>
  <c r="P309" i="4"/>
  <c r="O309" i="4"/>
  <c r="K309" i="4"/>
  <c r="Q308" i="4"/>
  <c r="P308" i="4"/>
  <c r="O308" i="4"/>
  <c r="K308" i="4"/>
  <c r="Q307" i="4"/>
  <c r="P307" i="4"/>
  <c r="O307" i="4"/>
  <c r="K307" i="4"/>
  <c r="Q306" i="4"/>
  <c r="P306" i="4"/>
  <c r="O306" i="4"/>
  <c r="K306" i="4"/>
  <c r="Q305" i="4"/>
  <c r="P305" i="4"/>
  <c r="O305" i="4"/>
  <c r="K305" i="4"/>
  <c r="Q304" i="4"/>
  <c r="P304" i="4"/>
  <c r="O304" i="4"/>
  <c r="K304" i="4"/>
  <c r="Q303" i="4"/>
  <c r="P303" i="4"/>
  <c r="O303" i="4"/>
  <c r="K303" i="4"/>
  <c r="Q302" i="4"/>
  <c r="P302" i="4"/>
  <c r="O302" i="4"/>
  <c r="K302" i="4"/>
  <c r="Q301" i="4"/>
  <c r="P301" i="4"/>
  <c r="O301" i="4"/>
  <c r="K301" i="4"/>
  <c r="Q300" i="4"/>
  <c r="P300" i="4"/>
  <c r="O300" i="4"/>
  <c r="K300" i="4"/>
  <c r="Q299" i="4"/>
  <c r="P299" i="4"/>
  <c r="O299" i="4"/>
  <c r="K299" i="4"/>
  <c r="Q298" i="4"/>
  <c r="P298" i="4"/>
  <c r="O298" i="4"/>
  <c r="K298" i="4"/>
  <c r="Q297" i="4"/>
  <c r="P297" i="4"/>
  <c r="O297" i="4"/>
  <c r="K297" i="4"/>
  <c r="Q296" i="4"/>
  <c r="P296" i="4"/>
  <c r="O296" i="4"/>
  <c r="K296" i="4"/>
  <c r="Q295" i="4"/>
  <c r="P295" i="4"/>
  <c r="O295" i="4"/>
  <c r="K295" i="4"/>
  <c r="Q294" i="4"/>
  <c r="P294" i="4"/>
  <c r="O294" i="4"/>
  <c r="K294" i="4"/>
  <c r="Q293" i="4"/>
  <c r="P293" i="4"/>
  <c r="O293" i="4"/>
  <c r="K293" i="4"/>
  <c r="Q292" i="4"/>
  <c r="P292" i="4"/>
  <c r="O292" i="4"/>
  <c r="K292" i="4"/>
  <c r="Q291" i="4"/>
  <c r="P291" i="4"/>
  <c r="O291" i="4"/>
  <c r="K291" i="4"/>
  <c r="Q290" i="4"/>
  <c r="P290" i="4"/>
  <c r="O290" i="4"/>
  <c r="K290" i="4"/>
  <c r="Q289" i="4"/>
  <c r="P289" i="4"/>
  <c r="O289" i="4"/>
  <c r="K289" i="4"/>
  <c r="Q288" i="4"/>
  <c r="P288" i="4"/>
  <c r="O288" i="4"/>
  <c r="K288" i="4"/>
  <c r="Q287" i="4"/>
  <c r="P287" i="4"/>
  <c r="O287" i="4"/>
  <c r="K287" i="4"/>
  <c r="Q286" i="4"/>
  <c r="P286" i="4"/>
  <c r="O286" i="4"/>
  <c r="K286" i="4"/>
  <c r="Q285" i="4"/>
  <c r="P285" i="4"/>
  <c r="O285" i="4"/>
  <c r="K285" i="4"/>
  <c r="Q284" i="4"/>
  <c r="P284" i="4"/>
  <c r="O284" i="4"/>
  <c r="K284" i="4"/>
  <c r="Q283" i="4"/>
  <c r="P283" i="4"/>
  <c r="O283" i="4"/>
  <c r="K283" i="4"/>
  <c r="Q282" i="4"/>
  <c r="P282" i="4"/>
  <c r="O282" i="4"/>
  <c r="K282" i="4"/>
  <c r="Q281" i="4"/>
  <c r="P281" i="4"/>
  <c r="O281" i="4"/>
  <c r="K281" i="4"/>
  <c r="Q280" i="4"/>
  <c r="P280" i="4"/>
  <c r="O280" i="4"/>
  <c r="K280" i="4"/>
  <c r="Q279" i="4"/>
  <c r="P279" i="4"/>
  <c r="O279" i="4"/>
  <c r="K279" i="4"/>
  <c r="Q278" i="4"/>
  <c r="P278" i="4"/>
  <c r="O278" i="4"/>
  <c r="K278" i="4"/>
  <c r="Q277" i="4"/>
  <c r="P277" i="4"/>
  <c r="O277" i="4"/>
  <c r="K277" i="4"/>
  <c r="Q276" i="4"/>
  <c r="P276" i="4"/>
  <c r="O276" i="4"/>
  <c r="K276" i="4"/>
  <c r="Q275" i="4"/>
  <c r="P275" i="4"/>
  <c r="O275" i="4"/>
  <c r="K275" i="4"/>
  <c r="Q274" i="4"/>
  <c r="P274" i="4"/>
  <c r="O274" i="4"/>
  <c r="K274" i="4"/>
  <c r="Q273" i="4"/>
  <c r="P273" i="4"/>
  <c r="O273" i="4"/>
  <c r="K273" i="4"/>
  <c r="Q272" i="4"/>
  <c r="P272" i="4"/>
  <c r="O272" i="4"/>
  <c r="K272" i="4"/>
  <c r="Q271" i="4"/>
  <c r="P271" i="4"/>
  <c r="O271" i="4"/>
  <c r="K271" i="4"/>
  <c r="Q270" i="4"/>
  <c r="P270" i="4"/>
  <c r="O270" i="4"/>
  <c r="K270" i="4"/>
  <c r="Q269" i="4"/>
  <c r="P269" i="4"/>
  <c r="O269" i="4"/>
  <c r="K269" i="4"/>
  <c r="Q268" i="4"/>
  <c r="P268" i="4"/>
  <c r="O268" i="4"/>
  <c r="K268" i="4"/>
  <c r="Q267" i="4"/>
  <c r="P267" i="4"/>
  <c r="O267" i="4"/>
  <c r="K267" i="4"/>
  <c r="Q266" i="4"/>
  <c r="P266" i="4"/>
  <c r="O266" i="4"/>
  <c r="K266" i="4"/>
  <c r="Q265" i="4"/>
  <c r="P265" i="4"/>
  <c r="O265" i="4"/>
  <c r="K265" i="4"/>
  <c r="Q264" i="4"/>
  <c r="P264" i="4"/>
  <c r="O264" i="4"/>
  <c r="K264" i="4"/>
  <c r="Q263" i="4"/>
  <c r="P263" i="4"/>
  <c r="O263" i="4"/>
  <c r="K263" i="4"/>
  <c r="Q262" i="4"/>
  <c r="P262" i="4"/>
  <c r="O262" i="4"/>
  <c r="K262" i="4"/>
  <c r="Q261" i="4"/>
  <c r="P261" i="4"/>
  <c r="O261" i="4"/>
  <c r="K261" i="4"/>
  <c r="Q260" i="4"/>
  <c r="P260" i="4"/>
  <c r="O260" i="4"/>
  <c r="K260" i="4"/>
  <c r="Q259" i="4"/>
  <c r="P259" i="4"/>
  <c r="O259" i="4"/>
  <c r="K259" i="4"/>
  <c r="Q258" i="4"/>
  <c r="P258" i="4"/>
  <c r="O258" i="4"/>
  <c r="K258" i="4"/>
  <c r="Q257" i="4"/>
  <c r="P257" i="4"/>
  <c r="O257" i="4"/>
  <c r="K257" i="4"/>
  <c r="Q256" i="4"/>
  <c r="P256" i="4"/>
  <c r="O256" i="4"/>
  <c r="K256" i="4"/>
  <c r="Q255" i="4"/>
  <c r="P255" i="4"/>
  <c r="O255" i="4"/>
  <c r="K255" i="4"/>
  <c r="Q254" i="4"/>
  <c r="P254" i="4"/>
  <c r="O254" i="4"/>
  <c r="K254" i="4"/>
  <c r="Q253" i="4"/>
  <c r="P253" i="4"/>
  <c r="O253" i="4"/>
  <c r="K253" i="4"/>
  <c r="Q252" i="4"/>
  <c r="P252" i="4"/>
  <c r="O252" i="4"/>
  <c r="K252" i="4"/>
  <c r="Q251" i="4"/>
  <c r="P251" i="4"/>
  <c r="O251" i="4"/>
  <c r="K251" i="4"/>
  <c r="Q250" i="4"/>
  <c r="P250" i="4"/>
  <c r="O250" i="4"/>
  <c r="K250" i="4"/>
  <c r="Q249" i="4"/>
  <c r="P249" i="4"/>
  <c r="O249" i="4"/>
  <c r="K249" i="4"/>
  <c r="Q248" i="4"/>
  <c r="P248" i="4"/>
  <c r="O248" i="4"/>
  <c r="K248" i="4"/>
  <c r="Q247" i="4"/>
  <c r="P247" i="4"/>
  <c r="O247" i="4"/>
  <c r="K247" i="4"/>
  <c r="Q246" i="4"/>
  <c r="P246" i="4"/>
  <c r="O246" i="4"/>
  <c r="K246" i="4"/>
  <c r="Q245" i="4"/>
  <c r="P245" i="4"/>
  <c r="O245" i="4"/>
  <c r="K245" i="4"/>
  <c r="Q244" i="4"/>
  <c r="P244" i="4"/>
  <c r="O244" i="4"/>
  <c r="K244" i="4"/>
  <c r="Q243" i="4"/>
  <c r="P243" i="4"/>
  <c r="O243" i="4"/>
  <c r="K243" i="4"/>
  <c r="Q242" i="4"/>
  <c r="P242" i="4"/>
  <c r="O242" i="4"/>
  <c r="K242" i="4"/>
  <c r="Q241" i="4"/>
  <c r="P241" i="4"/>
  <c r="O241" i="4"/>
  <c r="K241" i="4"/>
  <c r="Q240" i="4"/>
  <c r="P240" i="4"/>
  <c r="O240" i="4"/>
  <c r="K240" i="4"/>
  <c r="Q239" i="4"/>
  <c r="P239" i="4"/>
  <c r="O239" i="4"/>
  <c r="K239" i="4"/>
  <c r="Q238" i="4"/>
  <c r="P238" i="4"/>
  <c r="O238" i="4"/>
  <c r="K238" i="4"/>
  <c r="Q237" i="4"/>
  <c r="P237" i="4"/>
  <c r="O237" i="4"/>
  <c r="K237" i="4"/>
  <c r="Q236" i="4"/>
  <c r="P236" i="4"/>
  <c r="O236" i="4"/>
  <c r="K236" i="4"/>
  <c r="Q235" i="4"/>
  <c r="P235" i="4"/>
  <c r="O235" i="4"/>
  <c r="K235" i="4"/>
  <c r="Q234" i="4"/>
  <c r="P234" i="4"/>
  <c r="O234" i="4"/>
  <c r="K234" i="4"/>
  <c r="Q233" i="4"/>
  <c r="P233" i="4"/>
  <c r="O233" i="4"/>
  <c r="K233" i="4"/>
  <c r="Q232" i="4"/>
  <c r="P232" i="4"/>
  <c r="O232" i="4"/>
  <c r="K232" i="4"/>
  <c r="Q231" i="4"/>
  <c r="P231" i="4"/>
  <c r="O231" i="4"/>
  <c r="K231" i="4"/>
  <c r="Q230" i="4"/>
  <c r="P230" i="4"/>
  <c r="O230" i="4"/>
  <c r="K230" i="4"/>
  <c r="Q229" i="4"/>
  <c r="P229" i="4"/>
  <c r="O229" i="4"/>
  <c r="K229" i="4"/>
  <c r="Q228" i="4"/>
  <c r="P228" i="4"/>
  <c r="O228" i="4"/>
  <c r="K228" i="4"/>
  <c r="Q227" i="4"/>
  <c r="P227" i="4"/>
  <c r="O227" i="4"/>
  <c r="K227" i="4"/>
  <c r="Q226" i="4"/>
  <c r="P226" i="4"/>
  <c r="O226" i="4"/>
  <c r="K226" i="4"/>
  <c r="Q225" i="4"/>
  <c r="P225" i="4"/>
  <c r="O225" i="4"/>
  <c r="K225" i="4"/>
  <c r="Q224" i="4"/>
  <c r="P224" i="4"/>
  <c r="O224" i="4"/>
  <c r="K224" i="4"/>
  <c r="Q223" i="4"/>
  <c r="P223" i="4"/>
  <c r="O223" i="4"/>
  <c r="K223" i="4"/>
  <c r="Q222" i="4"/>
  <c r="P222" i="4"/>
  <c r="O222" i="4"/>
  <c r="K222" i="4"/>
  <c r="Q221" i="4"/>
  <c r="P221" i="4"/>
  <c r="O221" i="4"/>
  <c r="K221" i="4"/>
  <c r="Q220" i="4"/>
  <c r="P220" i="4"/>
  <c r="O220" i="4"/>
  <c r="K220" i="4"/>
  <c r="Q219" i="4"/>
  <c r="P219" i="4"/>
  <c r="O219" i="4"/>
  <c r="K219" i="4"/>
  <c r="Q218" i="4"/>
  <c r="P218" i="4"/>
  <c r="O218" i="4"/>
  <c r="K218" i="4"/>
  <c r="Q217" i="4"/>
  <c r="P217" i="4"/>
  <c r="O217" i="4"/>
  <c r="K217" i="4"/>
  <c r="Q216" i="4"/>
  <c r="P216" i="4"/>
  <c r="O216" i="4"/>
  <c r="K216" i="4"/>
  <c r="Q215" i="4"/>
  <c r="P215" i="4"/>
  <c r="O215" i="4"/>
  <c r="K215" i="4"/>
  <c r="Q214" i="4"/>
  <c r="P214" i="4"/>
  <c r="O214" i="4"/>
  <c r="K214" i="4"/>
  <c r="Q213" i="4"/>
  <c r="P213" i="4"/>
  <c r="O213" i="4"/>
  <c r="K213" i="4"/>
  <c r="Q212" i="4"/>
  <c r="P212" i="4"/>
  <c r="O212" i="4"/>
  <c r="K212" i="4"/>
  <c r="Q211" i="4"/>
  <c r="P211" i="4"/>
  <c r="O211" i="4"/>
  <c r="K211" i="4"/>
  <c r="Q210" i="4"/>
  <c r="P210" i="4"/>
  <c r="O210" i="4"/>
  <c r="K210" i="4"/>
  <c r="Q209" i="4"/>
  <c r="P209" i="4"/>
  <c r="O209" i="4"/>
  <c r="K209" i="4"/>
  <c r="Q208" i="4"/>
  <c r="P208" i="4"/>
  <c r="O208" i="4"/>
  <c r="K208" i="4"/>
  <c r="Q207" i="4"/>
  <c r="P207" i="4"/>
  <c r="O207" i="4"/>
  <c r="K207" i="4"/>
  <c r="Q206" i="4"/>
  <c r="P206" i="4"/>
  <c r="O206" i="4"/>
  <c r="K206" i="4"/>
  <c r="Q205" i="4"/>
  <c r="P205" i="4"/>
  <c r="O205" i="4"/>
  <c r="K205" i="4"/>
  <c r="Q204" i="4"/>
  <c r="P204" i="4"/>
  <c r="O204" i="4"/>
  <c r="K204" i="4"/>
  <c r="Q203" i="4"/>
  <c r="P203" i="4"/>
  <c r="O203" i="4"/>
  <c r="K203" i="4"/>
  <c r="Q202" i="4"/>
  <c r="P202" i="4"/>
  <c r="O202" i="4"/>
  <c r="K202" i="4"/>
  <c r="Q201" i="4"/>
  <c r="P201" i="4"/>
  <c r="O201" i="4"/>
  <c r="K201" i="4"/>
  <c r="Q200" i="4"/>
  <c r="P200" i="4"/>
  <c r="O200" i="4"/>
  <c r="K200" i="4"/>
  <c r="Q199" i="4"/>
  <c r="P199" i="4"/>
  <c r="O199" i="4"/>
  <c r="K199" i="4"/>
  <c r="Q198" i="4"/>
  <c r="P198" i="4"/>
  <c r="O198" i="4"/>
  <c r="K198" i="4"/>
  <c r="Q197" i="4"/>
  <c r="P197" i="4"/>
  <c r="O197" i="4"/>
  <c r="K197" i="4"/>
  <c r="Q196" i="4"/>
  <c r="P196" i="4"/>
  <c r="O196" i="4"/>
  <c r="K196" i="4"/>
  <c r="Q195" i="4"/>
  <c r="P195" i="4"/>
  <c r="O195" i="4"/>
  <c r="K195" i="4"/>
  <c r="Q194" i="4"/>
  <c r="P194" i="4"/>
  <c r="O194" i="4"/>
  <c r="K194" i="4"/>
  <c r="Q193" i="4"/>
  <c r="P193" i="4"/>
  <c r="O193" i="4"/>
  <c r="K193" i="4"/>
  <c r="Q192" i="4"/>
  <c r="P192" i="4"/>
  <c r="O192" i="4"/>
  <c r="K192" i="4"/>
  <c r="Q191" i="4"/>
  <c r="P191" i="4"/>
  <c r="O191" i="4"/>
  <c r="K191" i="4"/>
  <c r="Q190" i="4"/>
  <c r="P190" i="4"/>
  <c r="O190" i="4"/>
  <c r="K190" i="4"/>
  <c r="Q189" i="4"/>
  <c r="P189" i="4"/>
  <c r="O189" i="4"/>
  <c r="K189" i="4"/>
  <c r="Q188" i="4"/>
  <c r="P188" i="4"/>
  <c r="O188" i="4"/>
  <c r="K188" i="4"/>
  <c r="Q187" i="4"/>
  <c r="P187" i="4"/>
  <c r="O187" i="4"/>
  <c r="K187" i="4"/>
  <c r="Q186" i="4"/>
  <c r="P186" i="4"/>
  <c r="O186" i="4"/>
  <c r="K186" i="4"/>
  <c r="Q185" i="4"/>
  <c r="P185" i="4"/>
  <c r="O185" i="4"/>
  <c r="K185" i="4"/>
  <c r="Q184" i="4"/>
  <c r="P184" i="4"/>
  <c r="O184" i="4"/>
  <c r="K184" i="4"/>
  <c r="Q183" i="4"/>
  <c r="P183" i="4"/>
  <c r="O183" i="4"/>
  <c r="K183" i="4"/>
  <c r="Q182" i="4"/>
  <c r="P182" i="4"/>
  <c r="O182" i="4"/>
  <c r="K182" i="4"/>
  <c r="Q181" i="4"/>
  <c r="P181" i="4"/>
  <c r="O181" i="4"/>
  <c r="K181" i="4"/>
  <c r="Q180" i="4"/>
  <c r="P180" i="4"/>
  <c r="O180" i="4"/>
  <c r="K180" i="4"/>
  <c r="Q179" i="4"/>
  <c r="P179" i="4"/>
  <c r="O179" i="4"/>
  <c r="K179" i="4"/>
  <c r="Q178" i="4"/>
  <c r="P178" i="4"/>
  <c r="O178" i="4"/>
  <c r="K178" i="4"/>
  <c r="Q177" i="4"/>
  <c r="P177" i="4"/>
  <c r="O177" i="4"/>
  <c r="K177" i="4"/>
  <c r="Q176" i="4"/>
  <c r="P176" i="4"/>
  <c r="O176" i="4"/>
  <c r="K176" i="4"/>
  <c r="Q175" i="4"/>
  <c r="P175" i="4"/>
  <c r="O175" i="4"/>
  <c r="K175" i="4"/>
  <c r="Q174" i="4"/>
  <c r="P174" i="4"/>
  <c r="O174" i="4"/>
  <c r="K174" i="4"/>
  <c r="Q173" i="4"/>
  <c r="P173" i="4"/>
  <c r="O173" i="4"/>
  <c r="K173" i="4"/>
  <c r="Q172" i="4"/>
  <c r="P172" i="4"/>
  <c r="O172" i="4"/>
  <c r="K172" i="4"/>
  <c r="Q171" i="4"/>
  <c r="P171" i="4"/>
  <c r="O171" i="4"/>
  <c r="K171" i="4"/>
  <c r="Q170" i="4"/>
  <c r="P170" i="4"/>
  <c r="O170" i="4"/>
  <c r="K170" i="4"/>
  <c r="Q169" i="4"/>
  <c r="P169" i="4"/>
  <c r="O169" i="4"/>
  <c r="K169" i="4"/>
  <c r="Q168" i="4"/>
  <c r="P168" i="4"/>
  <c r="O168" i="4"/>
  <c r="K168" i="4"/>
  <c r="Q167" i="4"/>
  <c r="P167" i="4"/>
  <c r="O167" i="4"/>
  <c r="K167" i="4"/>
  <c r="Q166" i="4"/>
  <c r="P166" i="4"/>
  <c r="O166" i="4"/>
  <c r="K166" i="4"/>
  <c r="Q165" i="4"/>
  <c r="P165" i="4"/>
  <c r="O165" i="4"/>
  <c r="K165" i="4"/>
  <c r="Q164" i="4"/>
  <c r="P164" i="4"/>
  <c r="O164" i="4"/>
  <c r="K164" i="4"/>
  <c r="Q163" i="4"/>
  <c r="P163" i="4"/>
  <c r="O163" i="4"/>
  <c r="K163" i="4"/>
  <c r="Q162" i="4"/>
  <c r="P162" i="4"/>
  <c r="O162" i="4"/>
  <c r="K162" i="4"/>
  <c r="Q161" i="4"/>
  <c r="P161" i="4"/>
  <c r="O161" i="4"/>
  <c r="K161" i="4"/>
  <c r="Q160" i="4"/>
  <c r="P160" i="4"/>
  <c r="O160" i="4"/>
  <c r="K160" i="4"/>
  <c r="Q159" i="4"/>
  <c r="P159" i="4"/>
  <c r="O159" i="4"/>
  <c r="K159" i="4"/>
  <c r="Q158" i="4"/>
  <c r="P158" i="4"/>
  <c r="O158" i="4"/>
  <c r="K158" i="4"/>
  <c r="Q157" i="4"/>
  <c r="P157" i="4"/>
  <c r="O157" i="4"/>
  <c r="K157" i="4"/>
  <c r="Q156" i="4"/>
  <c r="P156" i="4"/>
  <c r="O156" i="4"/>
  <c r="K156" i="4"/>
  <c r="Q155" i="4"/>
  <c r="P155" i="4"/>
  <c r="O155" i="4"/>
  <c r="K155" i="4"/>
  <c r="Q154" i="4"/>
  <c r="P154" i="4"/>
  <c r="O154" i="4"/>
  <c r="K154" i="4"/>
  <c r="Q153" i="4"/>
  <c r="P153" i="4"/>
  <c r="O153" i="4"/>
  <c r="K153" i="4"/>
  <c r="Q152" i="4"/>
  <c r="P152" i="4"/>
  <c r="O152" i="4"/>
  <c r="K152" i="4"/>
  <c r="Q151" i="4"/>
  <c r="P151" i="4"/>
  <c r="O151" i="4"/>
  <c r="K151" i="4"/>
  <c r="Q150" i="4"/>
  <c r="P150" i="4"/>
  <c r="O150" i="4"/>
  <c r="K150" i="4"/>
  <c r="Q149" i="4"/>
  <c r="P149" i="4"/>
  <c r="O149" i="4"/>
  <c r="K149" i="4"/>
  <c r="Q148" i="4"/>
  <c r="P148" i="4"/>
  <c r="O148" i="4"/>
  <c r="K148" i="4"/>
  <c r="Q147" i="4"/>
  <c r="P147" i="4"/>
  <c r="O147" i="4"/>
  <c r="K147" i="4"/>
  <c r="Q146" i="4"/>
  <c r="P146" i="4"/>
  <c r="O146" i="4"/>
  <c r="K146" i="4"/>
  <c r="Q145" i="4"/>
  <c r="P145" i="4"/>
  <c r="O145" i="4"/>
  <c r="K145" i="4"/>
  <c r="Q144" i="4"/>
  <c r="P144" i="4"/>
  <c r="O144" i="4"/>
  <c r="K144" i="4"/>
  <c r="Q143" i="4"/>
  <c r="P143" i="4"/>
  <c r="O143" i="4"/>
  <c r="K143" i="4"/>
  <c r="Q142" i="4"/>
  <c r="P142" i="4"/>
  <c r="O142" i="4"/>
  <c r="K142" i="4"/>
  <c r="Q141" i="4"/>
  <c r="P141" i="4"/>
  <c r="O141" i="4"/>
  <c r="K141" i="4"/>
  <c r="Q140" i="4"/>
  <c r="P140" i="4"/>
  <c r="O140" i="4"/>
  <c r="K140" i="4"/>
  <c r="Q139" i="4"/>
  <c r="P139" i="4"/>
  <c r="O139" i="4"/>
  <c r="K139" i="4"/>
  <c r="Q138" i="4"/>
  <c r="P138" i="4"/>
  <c r="O138" i="4"/>
  <c r="K138" i="4"/>
  <c r="Q137" i="4"/>
  <c r="P137" i="4"/>
  <c r="O137" i="4"/>
  <c r="K137" i="4"/>
  <c r="Q136" i="4"/>
  <c r="P136" i="4"/>
  <c r="O136" i="4"/>
  <c r="K136" i="4"/>
  <c r="Q135" i="4"/>
  <c r="P135" i="4"/>
  <c r="O135" i="4"/>
  <c r="K135" i="4"/>
  <c r="Q134" i="4"/>
  <c r="P134" i="4"/>
  <c r="O134" i="4"/>
  <c r="K134" i="4"/>
  <c r="Q133" i="4"/>
  <c r="P133" i="4"/>
  <c r="O133" i="4"/>
  <c r="K133" i="4"/>
  <c r="Q132" i="4"/>
  <c r="P132" i="4"/>
  <c r="O132" i="4"/>
  <c r="K132" i="4"/>
  <c r="Q131" i="4"/>
  <c r="P131" i="4"/>
  <c r="O131" i="4"/>
  <c r="K131" i="4"/>
  <c r="Q130" i="4"/>
  <c r="P130" i="4"/>
  <c r="O130" i="4"/>
  <c r="K130" i="4"/>
  <c r="Q129" i="4"/>
  <c r="P129" i="4"/>
  <c r="O129" i="4"/>
  <c r="K129" i="4"/>
  <c r="Q128" i="4"/>
  <c r="P128" i="4"/>
  <c r="O128" i="4"/>
  <c r="K128" i="4"/>
  <c r="Q127" i="4"/>
  <c r="P127" i="4"/>
  <c r="O127" i="4"/>
  <c r="K127" i="4"/>
  <c r="Q126" i="4"/>
  <c r="P126" i="4"/>
  <c r="O126" i="4"/>
  <c r="K126" i="4"/>
  <c r="Q125" i="4"/>
  <c r="P125" i="4"/>
  <c r="O125" i="4"/>
  <c r="K125" i="4"/>
  <c r="Q124" i="4"/>
  <c r="P124" i="4"/>
  <c r="O124" i="4"/>
  <c r="K124" i="4"/>
  <c r="Q123" i="4"/>
  <c r="P123" i="4"/>
  <c r="O123" i="4"/>
  <c r="K123" i="4"/>
  <c r="Q122" i="4"/>
  <c r="P122" i="4"/>
  <c r="O122" i="4"/>
  <c r="K122" i="4"/>
  <c r="Q121" i="4"/>
  <c r="P121" i="4"/>
  <c r="O121" i="4"/>
  <c r="K121" i="4"/>
  <c r="Q120" i="4"/>
  <c r="P120" i="4"/>
  <c r="O120" i="4"/>
  <c r="K120" i="4"/>
  <c r="Q119" i="4"/>
  <c r="P119" i="4"/>
  <c r="O119" i="4"/>
  <c r="K119" i="4"/>
  <c r="Q118" i="4"/>
  <c r="P118" i="4"/>
  <c r="O118" i="4"/>
  <c r="K118" i="4"/>
  <c r="Q117" i="4"/>
  <c r="P117" i="4"/>
  <c r="O117" i="4"/>
  <c r="K117" i="4"/>
  <c r="Q116" i="4"/>
  <c r="P116" i="4"/>
  <c r="O116" i="4"/>
  <c r="K116" i="4"/>
  <c r="Q115" i="4"/>
  <c r="P115" i="4"/>
  <c r="O115" i="4"/>
  <c r="K115" i="4"/>
  <c r="Q114" i="4"/>
  <c r="P114" i="4"/>
  <c r="O114" i="4"/>
  <c r="K114" i="4"/>
  <c r="Q113" i="4"/>
  <c r="P113" i="4"/>
  <c r="O113" i="4"/>
  <c r="K113" i="4"/>
  <c r="Q112" i="4"/>
  <c r="P112" i="4"/>
  <c r="O112" i="4"/>
  <c r="K112" i="4"/>
  <c r="Q111" i="4"/>
  <c r="P111" i="4"/>
  <c r="O111" i="4"/>
  <c r="K111" i="4"/>
  <c r="Q110" i="4"/>
  <c r="P110" i="4"/>
  <c r="O110" i="4"/>
  <c r="K110" i="4"/>
  <c r="Q109" i="4"/>
  <c r="P109" i="4"/>
  <c r="O109" i="4"/>
  <c r="K109" i="4"/>
  <c r="Q108" i="4"/>
  <c r="P108" i="4"/>
  <c r="O108" i="4"/>
  <c r="K108" i="4"/>
  <c r="Q107" i="4"/>
  <c r="P107" i="4"/>
  <c r="O107" i="4"/>
  <c r="K107" i="4"/>
  <c r="Q106" i="4"/>
  <c r="P106" i="4"/>
  <c r="O106" i="4"/>
  <c r="K106" i="4"/>
  <c r="Q105" i="4"/>
  <c r="P105" i="4"/>
  <c r="O105" i="4"/>
  <c r="K105" i="4"/>
  <c r="Q104" i="4"/>
  <c r="P104" i="4"/>
  <c r="O104" i="4"/>
  <c r="K104" i="4"/>
  <c r="Q103" i="4"/>
  <c r="P103" i="4"/>
  <c r="O103" i="4"/>
  <c r="K103" i="4"/>
  <c r="Q102" i="4"/>
  <c r="P102" i="4"/>
  <c r="O102" i="4"/>
  <c r="K102" i="4"/>
  <c r="Q101" i="4"/>
  <c r="P101" i="4"/>
  <c r="O101" i="4"/>
  <c r="K101" i="4"/>
  <c r="Q100" i="4"/>
  <c r="P100" i="4"/>
  <c r="O100" i="4"/>
  <c r="K100" i="4"/>
  <c r="Q99" i="4"/>
  <c r="P99" i="4"/>
  <c r="O99" i="4"/>
  <c r="K99" i="4"/>
  <c r="Q98" i="4"/>
  <c r="P98" i="4"/>
  <c r="O98" i="4"/>
  <c r="K98" i="4"/>
  <c r="Q97" i="4"/>
  <c r="P97" i="4"/>
  <c r="O97" i="4"/>
  <c r="K97" i="4"/>
  <c r="Q96" i="4"/>
  <c r="P96" i="4"/>
  <c r="O96" i="4"/>
  <c r="K96" i="4"/>
  <c r="Q95" i="4"/>
  <c r="P95" i="4"/>
  <c r="O95" i="4"/>
  <c r="K95" i="4"/>
  <c r="Q94" i="4"/>
  <c r="P94" i="4"/>
  <c r="O94" i="4"/>
  <c r="K94" i="4"/>
  <c r="Q93" i="4"/>
  <c r="P93" i="4"/>
  <c r="O93" i="4"/>
  <c r="K93" i="4"/>
  <c r="Q92" i="4"/>
  <c r="P92" i="4"/>
  <c r="O92" i="4"/>
  <c r="K92" i="4"/>
  <c r="Q91" i="4"/>
  <c r="P91" i="4"/>
  <c r="O91" i="4"/>
  <c r="K91" i="4"/>
  <c r="Q90" i="4"/>
  <c r="P90" i="4"/>
  <c r="O90" i="4"/>
  <c r="K90" i="4"/>
  <c r="Q89" i="4"/>
  <c r="P89" i="4"/>
  <c r="O89" i="4"/>
  <c r="K89" i="4"/>
  <c r="Q88" i="4"/>
  <c r="P88" i="4"/>
  <c r="O88" i="4"/>
  <c r="K88" i="4"/>
  <c r="Q87" i="4"/>
  <c r="P87" i="4"/>
  <c r="O87" i="4"/>
  <c r="K87" i="4"/>
  <c r="Q86" i="4"/>
  <c r="P86" i="4"/>
  <c r="O86" i="4"/>
  <c r="K86" i="4"/>
  <c r="Q85" i="4"/>
  <c r="P85" i="4"/>
  <c r="O85" i="4"/>
  <c r="K85" i="4"/>
  <c r="Q84" i="4"/>
  <c r="P84" i="4"/>
  <c r="O84" i="4"/>
  <c r="K84" i="4"/>
  <c r="Q83" i="4"/>
  <c r="P83" i="4"/>
  <c r="O83" i="4"/>
  <c r="K83" i="4"/>
  <c r="Q82" i="4"/>
  <c r="P82" i="4"/>
  <c r="O82" i="4"/>
  <c r="K82" i="4"/>
  <c r="Q81" i="4"/>
  <c r="P81" i="4"/>
  <c r="O81" i="4"/>
  <c r="K81" i="4"/>
  <c r="Q80" i="4"/>
  <c r="P80" i="4"/>
  <c r="O80" i="4"/>
  <c r="K80" i="4"/>
  <c r="Q79" i="4"/>
  <c r="P79" i="4"/>
  <c r="O79" i="4"/>
  <c r="K79" i="4"/>
  <c r="Q78" i="4"/>
  <c r="P78" i="4"/>
  <c r="O78" i="4"/>
  <c r="K78" i="4"/>
  <c r="Q77" i="4"/>
  <c r="P77" i="4"/>
  <c r="O77" i="4"/>
  <c r="K77" i="4"/>
  <c r="Q76" i="4"/>
  <c r="P76" i="4"/>
  <c r="O76" i="4"/>
  <c r="K76" i="4"/>
  <c r="Q75" i="4"/>
  <c r="P75" i="4"/>
  <c r="O75" i="4"/>
  <c r="K75" i="4"/>
  <c r="Q74" i="4"/>
  <c r="P74" i="4"/>
  <c r="O74" i="4"/>
  <c r="K74" i="4"/>
  <c r="Q73" i="4"/>
  <c r="P73" i="4"/>
  <c r="O73" i="4"/>
  <c r="K73" i="4"/>
  <c r="Q72" i="4"/>
  <c r="P72" i="4"/>
  <c r="O72" i="4"/>
  <c r="K72" i="4"/>
  <c r="Q71" i="4"/>
  <c r="P71" i="4"/>
  <c r="O71" i="4"/>
  <c r="K71" i="4"/>
  <c r="Q70" i="4"/>
  <c r="P70" i="4"/>
  <c r="O70" i="4"/>
  <c r="K70" i="4"/>
  <c r="Q69" i="4"/>
  <c r="P69" i="4"/>
  <c r="O69" i="4"/>
  <c r="K69" i="4"/>
  <c r="Q68" i="4"/>
  <c r="P68" i="4"/>
  <c r="O68" i="4"/>
  <c r="K68" i="4"/>
  <c r="Q67" i="4"/>
  <c r="P67" i="4"/>
  <c r="O67" i="4"/>
  <c r="K67" i="4"/>
  <c r="Q66" i="4"/>
  <c r="P66" i="4"/>
  <c r="O66" i="4"/>
  <c r="K66" i="4"/>
  <c r="Q65" i="4"/>
  <c r="P65" i="4"/>
  <c r="O65" i="4"/>
  <c r="K65" i="4"/>
  <c r="Q64" i="4"/>
  <c r="P64" i="4"/>
  <c r="O64" i="4"/>
  <c r="K64" i="4"/>
  <c r="Q63" i="4"/>
  <c r="P63" i="4"/>
  <c r="O63" i="4"/>
  <c r="K63" i="4"/>
  <c r="Q62" i="4"/>
  <c r="P62" i="4"/>
  <c r="O62" i="4"/>
  <c r="K62" i="4"/>
  <c r="Q61" i="4"/>
  <c r="P61" i="4"/>
  <c r="O61" i="4"/>
  <c r="K61" i="4"/>
  <c r="Q60" i="4"/>
  <c r="P60" i="4"/>
  <c r="O60" i="4"/>
  <c r="K60" i="4"/>
  <c r="Q59" i="4"/>
  <c r="P59" i="4"/>
  <c r="O59" i="4"/>
  <c r="K59" i="4"/>
  <c r="Q58" i="4"/>
  <c r="P58" i="4"/>
  <c r="O58" i="4"/>
  <c r="K58" i="4"/>
  <c r="Q57" i="4"/>
  <c r="P57" i="4"/>
  <c r="O57" i="4"/>
  <c r="K57" i="4"/>
  <c r="Q56" i="4"/>
  <c r="P56" i="4"/>
  <c r="O56" i="4"/>
  <c r="K56" i="4"/>
  <c r="Q55" i="4"/>
  <c r="P55" i="4"/>
  <c r="O55" i="4"/>
  <c r="K55" i="4"/>
  <c r="Q54" i="4"/>
  <c r="P54" i="4"/>
  <c r="O54" i="4"/>
  <c r="K54" i="4"/>
  <c r="Q53" i="4"/>
  <c r="P53" i="4"/>
  <c r="O53" i="4"/>
  <c r="K53" i="4"/>
  <c r="Q52" i="4"/>
  <c r="P52" i="4"/>
  <c r="O52" i="4"/>
  <c r="K52" i="4"/>
  <c r="Q51" i="4"/>
  <c r="P51" i="4"/>
  <c r="O51" i="4"/>
  <c r="K51" i="4"/>
  <c r="Q50" i="4"/>
  <c r="P50" i="4"/>
  <c r="O50" i="4"/>
  <c r="K50" i="4"/>
  <c r="Q49" i="4"/>
  <c r="P49" i="4"/>
  <c r="O49" i="4"/>
  <c r="K49" i="4"/>
  <c r="Q48" i="4"/>
  <c r="P48" i="4"/>
  <c r="O48" i="4"/>
  <c r="K48" i="4"/>
  <c r="Q47" i="4"/>
  <c r="P47" i="4"/>
  <c r="O47" i="4"/>
  <c r="K47" i="4"/>
  <c r="Q46" i="4"/>
  <c r="P46" i="4"/>
  <c r="O46" i="4"/>
  <c r="K46" i="4"/>
  <c r="Q45" i="4"/>
  <c r="P45" i="4"/>
  <c r="O45" i="4"/>
  <c r="K45" i="4"/>
  <c r="Q44" i="4"/>
  <c r="P44" i="4"/>
  <c r="O44" i="4"/>
  <c r="K44" i="4"/>
  <c r="Q43" i="4"/>
  <c r="P43" i="4"/>
  <c r="O43" i="4"/>
  <c r="K43" i="4"/>
  <c r="Q42" i="4"/>
  <c r="P42" i="4"/>
  <c r="O42" i="4"/>
  <c r="K42" i="4"/>
  <c r="Q41" i="4"/>
  <c r="P41" i="4"/>
  <c r="O41" i="4"/>
  <c r="K41" i="4"/>
  <c r="Q40" i="4"/>
  <c r="P40" i="4"/>
  <c r="O40" i="4"/>
  <c r="K40" i="4"/>
  <c r="Q39" i="4"/>
  <c r="P39" i="4"/>
  <c r="O39" i="4"/>
  <c r="K39" i="4"/>
  <c r="Q38" i="4"/>
  <c r="P38" i="4"/>
  <c r="O38" i="4"/>
  <c r="K38" i="4"/>
  <c r="Q37" i="4"/>
  <c r="P37" i="4"/>
  <c r="O37" i="4"/>
  <c r="K37" i="4"/>
  <c r="Q36" i="4"/>
  <c r="P36" i="4"/>
  <c r="O36" i="4"/>
  <c r="K36" i="4"/>
  <c r="Q35" i="4"/>
  <c r="P35" i="4"/>
  <c r="O35" i="4"/>
  <c r="K35" i="4"/>
  <c r="Q34" i="4"/>
  <c r="P34" i="4"/>
  <c r="O34" i="4"/>
  <c r="K34" i="4"/>
  <c r="Q33" i="4"/>
  <c r="P33" i="4"/>
  <c r="O33" i="4"/>
  <c r="K33" i="4"/>
  <c r="Q32" i="4"/>
  <c r="P32" i="4"/>
  <c r="O32" i="4"/>
  <c r="K32" i="4"/>
  <c r="Q31" i="4"/>
  <c r="P31" i="4"/>
  <c r="O31" i="4"/>
  <c r="K31" i="4"/>
  <c r="Q30" i="4"/>
  <c r="P30" i="4"/>
  <c r="O30" i="4"/>
  <c r="K30" i="4"/>
  <c r="Q29" i="4"/>
  <c r="P29" i="4"/>
  <c r="O29" i="4"/>
  <c r="K29" i="4"/>
  <c r="Q28" i="4"/>
  <c r="P28" i="4"/>
  <c r="O28" i="4"/>
  <c r="K28" i="4"/>
  <c r="Q27" i="4"/>
  <c r="P27" i="4"/>
  <c r="O27" i="4"/>
  <c r="K27" i="4"/>
  <c r="Q26" i="4"/>
  <c r="P26" i="4"/>
  <c r="O26" i="4"/>
  <c r="K26" i="4"/>
  <c r="Q25" i="4"/>
  <c r="P25" i="4"/>
  <c r="O25" i="4"/>
  <c r="K25" i="4"/>
  <c r="Q24" i="4"/>
  <c r="P24" i="4"/>
  <c r="O24" i="4"/>
  <c r="K24" i="4"/>
  <c r="Q23" i="4"/>
  <c r="P23" i="4"/>
  <c r="O23" i="4"/>
  <c r="K23" i="4"/>
  <c r="Q22" i="4"/>
  <c r="P22" i="4"/>
  <c r="O22" i="4"/>
  <c r="K22" i="4"/>
  <c r="Q21" i="4"/>
  <c r="P21" i="4"/>
  <c r="O21" i="4"/>
  <c r="K21" i="4"/>
  <c r="Q20" i="4"/>
  <c r="P20" i="4"/>
  <c r="O20" i="4"/>
  <c r="K20" i="4"/>
  <c r="Q19" i="4"/>
  <c r="P19" i="4"/>
  <c r="O19" i="4"/>
  <c r="K19" i="4"/>
  <c r="Q18" i="4"/>
  <c r="P18" i="4"/>
  <c r="O18" i="4"/>
  <c r="K18" i="4"/>
  <c r="Q17" i="4"/>
  <c r="P17" i="4"/>
  <c r="O17" i="4"/>
  <c r="K17" i="4"/>
  <c r="Q16" i="4"/>
  <c r="P16" i="4"/>
  <c r="O16" i="4"/>
  <c r="K16" i="4"/>
  <c r="Q15" i="4"/>
  <c r="P15" i="4"/>
  <c r="O15" i="4"/>
  <c r="K15" i="4"/>
  <c r="Q14" i="4"/>
  <c r="P14" i="4"/>
  <c r="O14" i="4"/>
  <c r="K14" i="4"/>
  <c r="Q13" i="4"/>
  <c r="P13" i="4"/>
  <c r="O13" i="4"/>
  <c r="K13" i="4"/>
  <c r="Q12" i="4"/>
  <c r="P12" i="4"/>
  <c r="O12" i="4"/>
  <c r="K12" i="4"/>
  <c r="Q11" i="4"/>
  <c r="P11" i="4"/>
  <c r="O11" i="4"/>
  <c r="K11" i="4"/>
  <c r="Q10" i="4"/>
  <c r="P10" i="4"/>
  <c r="O10" i="4"/>
  <c r="K10" i="4"/>
  <c r="Q9" i="4"/>
  <c r="P9" i="4"/>
  <c r="O9" i="4"/>
  <c r="K9" i="4"/>
  <c r="Q8" i="4"/>
  <c r="P8" i="4"/>
  <c r="O8" i="4"/>
  <c r="K8" i="4"/>
  <c r="Q7" i="4"/>
  <c r="P7" i="4"/>
  <c r="O7" i="4"/>
  <c r="O338" i="4" s="1"/>
  <c r="K7" i="4"/>
  <c r="Q338" i="4" l="1"/>
  <c r="P338" i="4"/>
  <c r="H7" i="1"/>
  <c r="H332" i="1" s="1"/>
  <c r="M7" i="4" l="1"/>
  <c r="M240" i="4"/>
  <c r="M36" i="4"/>
  <c r="M182" i="4"/>
  <c r="M19" i="4"/>
  <c r="M188" i="4"/>
  <c r="M288" i="4"/>
  <c r="M124" i="4"/>
  <c r="M286" i="4"/>
  <c r="M204" i="4"/>
  <c r="M12" i="4" l="1"/>
  <c r="M219" i="4"/>
  <c r="M172" i="4"/>
  <c r="M287" i="4"/>
  <c r="M107" i="4"/>
  <c r="M285" i="4"/>
  <c r="M292" i="4" l="1"/>
  <c r="M251" i="4"/>
  <c r="M275" i="4"/>
  <c r="M276" i="4"/>
  <c r="M332" i="4"/>
  <c r="M313" i="4"/>
  <c r="M264" i="4"/>
  <c r="M176" i="4"/>
  <c r="M218" i="4"/>
  <c r="M16" i="4"/>
  <c r="M315" i="4"/>
  <c r="M93" i="4"/>
  <c r="M244" i="4"/>
  <c r="M246" i="4"/>
  <c r="M210" i="4"/>
  <c r="M41" i="4"/>
  <c r="M198" i="4"/>
  <c r="M330" i="4"/>
  <c r="M321" i="4"/>
  <c r="M317" i="4"/>
  <c r="M306" i="4"/>
  <c r="M296" i="4"/>
  <c r="M290" i="4"/>
  <c r="M273" i="4"/>
  <c r="M263" i="4"/>
  <c r="M254" i="4"/>
  <c r="M239" i="4"/>
  <c r="M235" i="4"/>
  <c r="M226" i="4"/>
  <c r="M208" i="4"/>
  <c r="M195" i="4"/>
  <c r="M191" i="4"/>
  <c r="M180" i="4"/>
  <c r="M168" i="4"/>
  <c r="M160" i="4"/>
  <c r="M155" i="4"/>
  <c r="M146" i="4"/>
  <c r="M132" i="4"/>
  <c r="M122" i="4"/>
  <c r="M114" i="4"/>
  <c r="M104" i="4"/>
  <c r="M75" i="4"/>
  <c r="M134" i="4"/>
  <c r="M83" i="4"/>
  <c r="M217" i="4"/>
  <c r="M21" i="4"/>
  <c r="M15" i="4"/>
  <c r="M20" i="4"/>
  <c r="M150" i="4"/>
  <c r="M141" i="4"/>
  <c r="M252" i="4"/>
  <c r="M222" i="4"/>
  <c r="M113" i="4"/>
  <c r="M278" i="4"/>
  <c r="M314" i="4"/>
  <c r="M312" i="4"/>
  <c r="M157" i="4"/>
  <c r="M269" i="4"/>
  <c r="M298" i="4"/>
  <c r="M337" i="4"/>
  <c r="M333" i="4"/>
  <c r="M329" i="4"/>
  <c r="M325" i="4"/>
  <c r="M320" i="4"/>
  <c r="M316" i="4"/>
  <c r="M309" i="4"/>
  <c r="M305" i="4"/>
  <c r="M300" i="4"/>
  <c r="M295" i="4"/>
  <c r="M289" i="4"/>
  <c r="M279" i="4"/>
  <c r="M271" i="4"/>
  <c r="M266" i="4"/>
  <c r="M265" i="4"/>
  <c r="M257" i="4"/>
  <c r="M253" i="4"/>
  <c r="M243" i="4"/>
  <c r="M238" i="4"/>
  <c r="M233" i="4"/>
  <c r="M229" i="4"/>
  <c r="M225" i="4"/>
  <c r="M214" i="4"/>
  <c r="M207" i="4"/>
  <c r="M199" i="4"/>
  <c r="M193" i="4"/>
  <c r="M190" i="4"/>
  <c r="M184" i="4"/>
  <c r="M179" i="4"/>
  <c r="M173" i="4"/>
  <c r="M167" i="4"/>
  <c r="M163" i="4"/>
  <c r="M159" i="4"/>
  <c r="M154" i="4"/>
  <c r="M148" i="4"/>
  <c r="M144" i="4"/>
  <c r="M137" i="4"/>
  <c r="M131" i="4"/>
  <c r="M126" i="4"/>
  <c r="M121" i="4"/>
  <c r="M117" i="4"/>
  <c r="M112" i="4"/>
  <c r="M108" i="4"/>
  <c r="M103" i="4"/>
  <c r="M99" i="4"/>
  <c r="M91" i="4"/>
  <c r="M87" i="4"/>
  <c r="M82" i="4"/>
  <c r="M78" i="4"/>
  <c r="M74" i="4"/>
  <c r="M69" i="4"/>
  <c r="M62" i="4"/>
  <c r="M54" i="4"/>
  <c r="M52" i="4"/>
  <c r="M49" i="4"/>
  <c r="M43" i="4"/>
  <c r="M37" i="4"/>
  <c r="M33" i="4"/>
  <c r="M29" i="4"/>
  <c r="M23" i="4"/>
  <c r="M13" i="4"/>
  <c r="M283" i="4"/>
  <c r="M17" i="4"/>
  <c r="M140" i="4"/>
  <c r="M68" i="4"/>
  <c r="M185" i="4"/>
  <c r="M319" i="4"/>
  <c r="M299" i="4"/>
  <c r="M284" i="4"/>
  <c r="M260" i="4"/>
  <c r="M249" i="4"/>
  <c r="M280" i="4"/>
  <c r="M227" i="4"/>
  <c r="M212" i="4"/>
  <c r="M192" i="4"/>
  <c r="M237" i="4"/>
  <c r="M171" i="4"/>
  <c r="M162" i="4"/>
  <c r="M153" i="4"/>
  <c r="M143" i="4"/>
  <c r="M130" i="4"/>
  <c r="M120" i="4"/>
  <c r="M106" i="4"/>
  <c r="M98" i="4"/>
  <c r="M81" i="4"/>
  <c r="M73" i="4"/>
  <c r="M61" i="4"/>
  <c r="M53" i="4"/>
  <c r="M47" i="4"/>
  <c r="M35" i="4"/>
  <c r="M28" i="4"/>
  <c r="M11" i="4"/>
  <c r="M215" i="4"/>
  <c r="M129" i="4"/>
  <c r="M64" i="4"/>
  <c r="M323" i="4"/>
  <c r="M336" i="4"/>
  <c r="M324" i="4"/>
  <c r="M304" i="4"/>
  <c r="M294" i="4"/>
  <c r="M277" i="4"/>
  <c r="M256" i="4"/>
  <c r="M242" i="4"/>
  <c r="M232" i="4"/>
  <c r="M213" i="4"/>
  <c r="M206" i="4"/>
  <c r="M201" i="4"/>
  <c r="M189" i="4"/>
  <c r="M178" i="4"/>
  <c r="M166" i="4"/>
  <c r="M158" i="4"/>
  <c r="M147" i="4"/>
  <c r="M139" i="4"/>
  <c r="M125" i="4"/>
  <c r="M115" i="4"/>
  <c r="M111" i="4"/>
  <c r="M102" i="4"/>
  <c r="M90" i="4"/>
  <c r="M86" i="4"/>
  <c r="M76" i="4"/>
  <c r="M67" i="4"/>
  <c r="M51" i="4"/>
  <c r="M42" i="4"/>
  <c r="M32" i="4"/>
  <c r="M22" i="4"/>
  <c r="M177" i="4"/>
  <c r="M200" i="4"/>
  <c r="M216" i="4"/>
  <c r="M293" i="4"/>
  <c r="M196" i="4"/>
  <c r="M56" i="4"/>
  <c r="M262" i="4"/>
  <c r="M149" i="4"/>
  <c r="M169" i="4"/>
  <c r="M223" i="4"/>
  <c r="M72" i="4"/>
  <c r="M135" i="4"/>
  <c r="M247" i="4"/>
  <c r="M250" i="4"/>
  <c r="M211" i="4"/>
  <c r="M194" i="4"/>
  <c r="M97" i="4"/>
  <c r="M25" i="4"/>
  <c r="M335" i="4"/>
  <c r="M331" i="4"/>
  <c r="M327" i="4"/>
  <c r="M322" i="4"/>
  <c r="M318" i="4"/>
  <c r="M311" i="4"/>
  <c r="M307" i="4"/>
  <c r="M302" i="4"/>
  <c r="M297" i="4"/>
  <c r="M291" i="4"/>
  <c r="M282" i="4"/>
  <c r="M274" i="4"/>
  <c r="M268" i="4"/>
  <c r="M261" i="4"/>
  <c r="M259" i="4"/>
  <c r="M255" i="4"/>
  <c r="M248" i="4"/>
  <c r="M241" i="4"/>
  <c r="M236" i="4"/>
  <c r="M231" i="4"/>
  <c r="M224" i="4"/>
  <c r="M221" i="4"/>
  <c r="M209" i="4"/>
  <c r="M205" i="4"/>
  <c r="M197" i="4"/>
  <c r="M183" i="4"/>
  <c r="M187" i="4"/>
  <c r="M181" i="4"/>
  <c r="M175" i="4"/>
  <c r="M170" i="4"/>
  <c r="M165" i="4"/>
  <c r="M161" i="4"/>
  <c r="M156" i="4"/>
  <c r="M152" i="4"/>
  <c r="M145" i="4"/>
  <c r="M138" i="4"/>
  <c r="M133" i="4"/>
  <c r="M128" i="4"/>
  <c r="M123" i="4"/>
  <c r="M119" i="4"/>
  <c r="M116" i="4"/>
  <c r="M110" i="4"/>
  <c r="M105" i="4"/>
  <c r="M101" i="4"/>
  <c r="M96" i="4"/>
  <c r="M89" i="4"/>
  <c r="M85" i="4"/>
  <c r="M80" i="4"/>
  <c r="M77" i="4"/>
  <c r="M71" i="4"/>
  <c r="M66" i="4"/>
  <c r="M60" i="4"/>
  <c r="M55" i="4"/>
  <c r="M50" i="4"/>
  <c r="M46" i="4"/>
  <c r="M40" i="4"/>
  <c r="M34" i="4"/>
  <c r="M31" i="4"/>
  <c r="M26" i="4"/>
  <c r="M18" i="4"/>
  <c r="M10" i="4"/>
  <c r="M272" i="4"/>
  <c r="M142" i="4"/>
  <c r="M234" i="4"/>
  <c r="M65" i="4"/>
  <c r="M328" i="4"/>
  <c r="M308" i="4"/>
  <c r="M270" i="4"/>
  <c r="M94" i="4"/>
  <c r="M39" i="4"/>
  <c r="M202" i="4"/>
  <c r="M59" i="4"/>
  <c r="M228" i="4"/>
  <c r="M303" i="4"/>
  <c r="M44" i="4"/>
  <c r="M95" i="4"/>
  <c r="M334" i="4"/>
  <c r="M326" i="4"/>
  <c r="M310" i="4"/>
  <c r="M301" i="4"/>
  <c r="M281" i="4"/>
  <c r="M267" i="4"/>
  <c r="M258" i="4"/>
  <c r="M245" i="4"/>
  <c r="M230" i="4"/>
  <c r="M220" i="4"/>
  <c r="M203" i="4"/>
  <c r="M186" i="4"/>
  <c r="M174" i="4"/>
  <c r="M164" i="4"/>
  <c r="M151" i="4"/>
  <c r="M136" i="4"/>
  <c r="M127" i="4"/>
  <c r="M118" i="4"/>
  <c r="M109" i="4"/>
  <c r="M100" i="4"/>
  <c r="M92" i="4"/>
  <c r="M88" i="4"/>
  <c r="M84" i="4"/>
  <c r="M79" i="4"/>
  <c r="M70" i="4"/>
  <c r="M63" i="4"/>
  <c r="M58" i="4"/>
  <c r="M57" i="4"/>
  <c r="M48" i="4"/>
  <c r="M45" i="4"/>
  <c r="M38" i="4"/>
  <c r="M27" i="4"/>
  <c r="M30" i="4"/>
  <c r="M24" i="4"/>
  <c r="M14" i="4"/>
  <c r="M9" i="4"/>
  <c r="M8" i="4" l="1"/>
  <c r="G6" i="2" l="1"/>
  <c r="G6" i="16" l="1"/>
  <c r="G6" i="7" l="1"/>
  <c r="G6" i="9" l="1"/>
  <c r="H6" i="5"/>
</calcChain>
</file>

<file path=xl/comments1.xml><?xml version="1.0" encoding="utf-8"?>
<comments xmlns="http://schemas.openxmlformats.org/spreadsheetml/2006/main">
  <authors>
    <author>Autor</author>
  </authors>
  <commentList>
    <comment ref="G6" authorId="0">
      <text>
        <r>
          <rPr>
            <b/>
            <sz val="8"/>
            <color indexed="81"/>
            <rFont val="Tahoma"/>
            <family val="2"/>
          </rPr>
          <t xml:space="preserve">Autor:
</t>
        </r>
      </text>
    </comment>
  </commentList>
</comments>
</file>

<file path=xl/sharedStrings.xml><?xml version="1.0" encoding="utf-8"?>
<sst xmlns="http://schemas.openxmlformats.org/spreadsheetml/2006/main" count="5717" uniqueCount="1217">
  <si>
    <t>Salida</t>
  </si>
  <si>
    <t>Descripción Artículo</t>
  </si>
  <si>
    <t>Unitario</t>
  </si>
  <si>
    <t>Total</t>
  </si>
  <si>
    <t>M0336</t>
  </si>
  <si>
    <t>Cuadro de Promese en Madera</t>
  </si>
  <si>
    <t>M0339</t>
  </si>
  <si>
    <t>Durmientes 2 1/2 x 10</t>
  </si>
  <si>
    <t>M0354</t>
  </si>
  <si>
    <t>Formica Semi-Gruesa Preto (Negra)</t>
  </si>
  <si>
    <t>M0359</t>
  </si>
  <si>
    <t>Gomas de Motores 2.75-18</t>
  </si>
  <si>
    <t>M0360</t>
  </si>
  <si>
    <t>Gomas de Motores Ref. 2.50-18</t>
  </si>
  <si>
    <t>M0361</t>
  </si>
  <si>
    <t>Gomas de Motores Ref. 2.75-21</t>
  </si>
  <si>
    <t>M0362</t>
  </si>
  <si>
    <t>Gomas de Motores Ref. 3.50-18</t>
  </si>
  <si>
    <t>M0367</t>
  </si>
  <si>
    <t>Hachas Pequeñas Tramontina</t>
  </si>
  <si>
    <t>M0379</t>
  </si>
  <si>
    <t>Masilla Para Yeso (Cubeta)</t>
  </si>
  <si>
    <t>M0381</t>
  </si>
  <si>
    <t>Mostrador de Chirrot C/Patas Metal</t>
  </si>
  <si>
    <t>M0382</t>
  </si>
  <si>
    <t>Metil 12 Top Top</t>
  </si>
  <si>
    <t>M0393</t>
  </si>
  <si>
    <t>Párales 2 1/2 x 10</t>
  </si>
  <si>
    <t>M0394</t>
  </si>
  <si>
    <t>Pesos Completos (Brazo, Medidor y Plato)</t>
  </si>
  <si>
    <t>M0395</t>
  </si>
  <si>
    <t>Picos Con Su Palo</t>
  </si>
  <si>
    <t>M0400</t>
  </si>
  <si>
    <t>Plana Empañete Albañilería</t>
  </si>
  <si>
    <t>M0414</t>
  </si>
  <si>
    <t>Serrucho Marca Segueta</t>
  </si>
  <si>
    <t>M0419</t>
  </si>
  <si>
    <t>Sillas del Comedor</t>
  </si>
  <si>
    <t>M0421</t>
  </si>
  <si>
    <t>Sillas Plásticas Manaplas</t>
  </si>
  <si>
    <t>M0430</t>
  </si>
  <si>
    <t>Tapa Inodoro</t>
  </si>
  <si>
    <t>M0480</t>
  </si>
  <si>
    <t>Ceramica 45 X 45 Metros 2</t>
  </si>
  <si>
    <t>M0522</t>
  </si>
  <si>
    <t>Cemento de Contacto 497 XL</t>
  </si>
  <si>
    <t>M0602</t>
  </si>
  <si>
    <t>Alicate de Presión</t>
  </si>
  <si>
    <t>M0617</t>
  </si>
  <si>
    <t>Breaker 300 AMPS</t>
  </si>
  <si>
    <t>M0627</t>
  </si>
  <si>
    <t>Manguera de Incendio</t>
  </si>
  <si>
    <t>M1024</t>
  </si>
  <si>
    <t>Tiradores (Boton)</t>
  </si>
  <si>
    <t>M1097</t>
  </si>
  <si>
    <t>Impermeabilizante Blanco (Cubeta)</t>
  </si>
  <si>
    <t>M1557</t>
  </si>
  <si>
    <t>Tubo PVC 3 x 19</t>
  </si>
  <si>
    <t>M20467</t>
  </si>
  <si>
    <t>Tapon PVC 1/2</t>
  </si>
  <si>
    <t>M21959</t>
  </si>
  <si>
    <t>M22961</t>
  </si>
  <si>
    <t>Tubo PVC 4 x 19</t>
  </si>
  <si>
    <t>M23187</t>
  </si>
  <si>
    <t>Arandela PVC  3"</t>
  </si>
  <si>
    <t>M23188</t>
  </si>
  <si>
    <t>Arandela PVC  4"</t>
  </si>
  <si>
    <t>M23189</t>
  </si>
  <si>
    <t>Cheque Vertical de 1/2" Italia</t>
  </si>
  <si>
    <t>M23191</t>
  </si>
  <si>
    <t>Cheque Vertical de 3/4 Italia</t>
  </si>
  <si>
    <t>M23198</t>
  </si>
  <si>
    <t>Codo PVC " 4 x 45 Dr</t>
  </si>
  <si>
    <t>M23199</t>
  </si>
  <si>
    <t>Codo PVC de 4 x 90 Dr.</t>
  </si>
  <si>
    <t>M23203</t>
  </si>
  <si>
    <t>Llave Angular 3/8"</t>
  </si>
  <si>
    <t>M23204</t>
  </si>
  <si>
    <t>M23216</t>
  </si>
  <si>
    <t>Tapon PVC  1 1/2"</t>
  </si>
  <si>
    <t>M23230</t>
  </si>
  <si>
    <t>Yee PVC 2" Dr.</t>
  </si>
  <si>
    <t>M23231</t>
  </si>
  <si>
    <t>Yee PVC 3" Dr.</t>
  </si>
  <si>
    <t>M23232</t>
  </si>
  <si>
    <t>Yee PVC 3" x 2"Dr.</t>
  </si>
  <si>
    <t>M23233</t>
  </si>
  <si>
    <t>M23761</t>
  </si>
  <si>
    <t>M23762</t>
  </si>
  <si>
    <t>Extintor ABC (10 Lib.) con dispensador</t>
  </si>
  <si>
    <t>Código</t>
  </si>
  <si>
    <t xml:space="preserve">Costo </t>
  </si>
  <si>
    <t xml:space="preserve">Código </t>
  </si>
  <si>
    <t xml:space="preserve">Fecha </t>
  </si>
  <si>
    <t>Codigo</t>
  </si>
  <si>
    <t>Fecha</t>
  </si>
  <si>
    <t>Descripción artículo</t>
  </si>
  <si>
    <t>Cant.</t>
  </si>
  <si>
    <t>M9304</t>
  </si>
  <si>
    <t>M20455</t>
  </si>
  <si>
    <t>Bisagra de porta candado</t>
  </si>
  <si>
    <t>M23001</t>
  </si>
  <si>
    <t>M6044</t>
  </si>
  <si>
    <t>M9843</t>
  </si>
  <si>
    <t>Punta estria #2</t>
  </si>
  <si>
    <t>Bisagra corriente de 1 1/2</t>
  </si>
  <si>
    <t>Relación Salida (Consumo de Artículos)</t>
  </si>
  <si>
    <t>Almacen Alcarrizo</t>
  </si>
  <si>
    <t>Cuenta</t>
  </si>
  <si>
    <t>Descripción Por Farmacias</t>
  </si>
  <si>
    <t xml:space="preserve">Precio </t>
  </si>
  <si>
    <t>Cliente</t>
  </si>
  <si>
    <t>Cont.</t>
  </si>
  <si>
    <t>No.</t>
  </si>
  <si>
    <t>y/o Departamentos</t>
  </si>
  <si>
    <t xml:space="preserve"> Ubicac.</t>
  </si>
  <si>
    <t>M24213</t>
  </si>
  <si>
    <t>M0787</t>
  </si>
  <si>
    <t>M0504</t>
  </si>
  <si>
    <t>M23190</t>
  </si>
  <si>
    <t>M1010</t>
  </si>
  <si>
    <t>M20693</t>
  </si>
  <si>
    <t>M1456</t>
  </si>
  <si>
    <t>M00519</t>
  </si>
  <si>
    <t>M23208</t>
  </si>
  <si>
    <t>M24301</t>
  </si>
  <si>
    <t>Niple Galvanizado de 1/4 x 3</t>
  </si>
  <si>
    <t>M20935</t>
  </si>
  <si>
    <t>M9419</t>
  </si>
  <si>
    <t>M9402</t>
  </si>
  <si>
    <t>M00522</t>
  </si>
  <si>
    <t>M00523</t>
  </si>
  <si>
    <t>M00524</t>
  </si>
  <si>
    <t>M00525</t>
  </si>
  <si>
    <t>M00528</t>
  </si>
  <si>
    <t>M00529</t>
  </si>
  <si>
    <t>M0686</t>
  </si>
  <si>
    <t>Archivo Vertical de 5 Gaveta</t>
  </si>
  <si>
    <t>M9448</t>
  </si>
  <si>
    <t>M2843</t>
  </si>
  <si>
    <t>M24219</t>
  </si>
  <si>
    <t>Dep/Farm.</t>
  </si>
  <si>
    <t>Llave de paso PVC bola 1/2</t>
  </si>
  <si>
    <t>Tubo PVC de 1 de  x20</t>
  </si>
  <si>
    <t>Tubo unión PVC 1</t>
  </si>
  <si>
    <t>Tubo Y PVC 4 x2</t>
  </si>
  <si>
    <t>Tubo Y PVC 3 x3</t>
  </si>
  <si>
    <t>Y PVC de 4 x 3</t>
  </si>
  <si>
    <t>Y PVC de 2 x 2</t>
  </si>
  <si>
    <t>Cemento PVC 16 Onza</t>
  </si>
  <si>
    <t>Boya plastica p/inodoro</t>
  </si>
  <si>
    <t>Codo PVC 3 x 45</t>
  </si>
  <si>
    <t>Kit de Bomba Agua Elecrica</t>
  </si>
  <si>
    <t>Perita de Inodoro Unidad</t>
  </si>
  <si>
    <t>Cheque horizontal 1/2 bronce</t>
  </si>
  <si>
    <t>Base P/inodoro en PVC unidad</t>
  </si>
  <si>
    <t>Bisagra tipo libro de 4 x 4 unidad</t>
  </si>
  <si>
    <t>Bisagra tipo libro de 1 1/2 (PAR)</t>
  </si>
  <si>
    <t>Tubo PVC Semi-presión 1/2 x 20</t>
  </si>
  <si>
    <t>Base para archivo 8 1/2 x 11</t>
  </si>
  <si>
    <t>M20678</t>
  </si>
  <si>
    <t>Goma 265/70R16</t>
  </si>
  <si>
    <t>M24306</t>
  </si>
  <si>
    <t>M22897</t>
  </si>
  <si>
    <t>M23278</t>
  </si>
  <si>
    <t>Conector para varilla de tierra</t>
  </si>
  <si>
    <t>M9100</t>
  </si>
  <si>
    <t>Tapa P/ Tomacorrientes doble 2x4</t>
  </si>
  <si>
    <t>Bomba Ladrona de agua potencia ku 0,37 potencia HP 0.50</t>
  </si>
  <si>
    <t>M23268</t>
  </si>
  <si>
    <t>M20916</t>
  </si>
  <si>
    <t>M25091</t>
  </si>
  <si>
    <t>M23177</t>
  </si>
  <si>
    <t>M9194</t>
  </si>
  <si>
    <t>M24033</t>
  </si>
  <si>
    <t>M25092</t>
  </si>
  <si>
    <t>M23273</t>
  </si>
  <si>
    <t>M23178</t>
  </si>
  <si>
    <t>M20204</t>
  </si>
  <si>
    <t>M24356</t>
  </si>
  <si>
    <t>Alambre THHN #10 Blanco (pie)</t>
  </si>
  <si>
    <t>Argolla 5/8</t>
  </si>
  <si>
    <t>Caja registro pintada 6 x 6 x 4</t>
  </si>
  <si>
    <t>Lámpara de 02 tubos</t>
  </si>
  <si>
    <t>Caja registro 15 x 15 x 6"</t>
  </si>
  <si>
    <t>Socalos para lamparas de 24</t>
  </si>
  <si>
    <t xml:space="preserve">Canaleta Plastica 1 1/2¨ </t>
  </si>
  <si>
    <t>Alambre Thhn # 10 Rojo (pie)</t>
  </si>
  <si>
    <t xml:space="preserve">Interruptor Doble Unidad </t>
  </si>
  <si>
    <t>M24512</t>
  </si>
  <si>
    <t>Goma 285/65/17 Unidad</t>
  </si>
  <si>
    <t>M21912</t>
  </si>
  <si>
    <t>Tinacos de 265 gls</t>
  </si>
  <si>
    <t>M10062</t>
  </si>
  <si>
    <t>Balastro (Transformador) de bajo consumo de 4 tubo de 32 watts</t>
  </si>
  <si>
    <t>Gomas 225/75/15 R16 6L</t>
  </si>
  <si>
    <t>M0540</t>
  </si>
  <si>
    <t>Plancha de MDF 5/8  (4X8)</t>
  </si>
  <si>
    <t>M24738</t>
  </si>
  <si>
    <t>Neumatico 245-70-19.5 R (Goma) unidad</t>
  </si>
  <si>
    <t>M23674</t>
  </si>
  <si>
    <t>Carrito de 4 Ruedas</t>
  </si>
  <si>
    <t>Extintor ABC (05 Lib.) con dispensador</t>
  </si>
  <si>
    <t>Gafa Protectora P690 negro (Soldadura)</t>
  </si>
  <si>
    <t>M10156</t>
  </si>
  <si>
    <t>M1329</t>
  </si>
  <si>
    <t>Lija de Agua 360</t>
  </si>
  <si>
    <t>M9450</t>
  </si>
  <si>
    <t>M131</t>
  </si>
  <si>
    <t>Disco Sierra de 10" 40 dientes</t>
  </si>
  <si>
    <t>M24788</t>
  </si>
  <si>
    <t>Tubo PVC de 1/2 de presión unidad</t>
  </si>
  <si>
    <t>M24787</t>
  </si>
  <si>
    <t>Valvula para tinaco 1/2 " unidad</t>
  </si>
  <si>
    <t>M1478</t>
  </si>
  <si>
    <t>Breaker GE 40 amp. Doble</t>
  </si>
  <si>
    <t>M0619</t>
  </si>
  <si>
    <t>M1353</t>
  </si>
  <si>
    <t>M23156</t>
  </si>
  <si>
    <t>M24266</t>
  </si>
  <si>
    <t>Filtro de Aceite pequeño LFP 780</t>
  </si>
  <si>
    <t>M134</t>
  </si>
  <si>
    <t>Filtro de Coolant</t>
  </si>
  <si>
    <t>M135</t>
  </si>
  <si>
    <t>Filtro de Gasoil FF 3417</t>
  </si>
  <si>
    <t>M136</t>
  </si>
  <si>
    <t>Filtro de Gasoil FP 586 F</t>
  </si>
  <si>
    <t>M137</t>
  </si>
  <si>
    <t>M24265</t>
  </si>
  <si>
    <t>Filtro p/ aceite grande LFP 3000</t>
  </si>
  <si>
    <t>M139</t>
  </si>
  <si>
    <t>M141</t>
  </si>
  <si>
    <t>M9314</t>
  </si>
  <si>
    <t>Capacitores 40+5x370</t>
  </si>
  <si>
    <t>M24229</t>
  </si>
  <si>
    <t>Capacitor 35 x 370 unidad</t>
  </si>
  <si>
    <t>M23304</t>
  </si>
  <si>
    <t>Capacitor 55 + 5 x 370</t>
  </si>
  <si>
    <t>M23299</t>
  </si>
  <si>
    <t>Capacitor 40 x 370</t>
  </si>
  <si>
    <t>M1159</t>
  </si>
  <si>
    <t>CAPACITOR MARCHA 60/370 VOLT</t>
  </si>
  <si>
    <t>M21017</t>
  </si>
  <si>
    <t>M24377</t>
  </si>
  <si>
    <t>Tela de Fibra de Vidrio (Yarda)</t>
  </si>
  <si>
    <t>M1208</t>
  </si>
  <si>
    <t>Zafacón plástico Oficina, Negro, rectangular, 7 gl unidad</t>
  </si>
  <si>
    <t>Maceta C/Mango de 3 lbra</t>
  </si>
  <si>
    <t>Solución para Bateria</t>
  </si>
  <si>
    <t>Filtro p/aceite BT259</t>
  </si>
  <si>
    <t>Filtro Trampa de agua LTF 3520</t>
  </si>
  <si>
    <t>Vaso p/filtro de agua gasoil</t>
  </si>
  <si>
    <t>Fundente 4 onza tarro</t>
  </si>
  <si>
    <t>Estaño p/Soldar Rollo</t>
  </si>
  <si>
    <t>Llave Angular 1/2"x 3/8</t>
  </si>
  <si>
    <t>Brazo Hidraulico mediano</t>
  </si>
  <si>
    <t>M7006</t>
  </si>
  <si>
    <t>Porta Electrodos</t>
  </si>
  <si>
    <t>M24777</t>
  </si>
  <si>
    <t>Tenaza</t>
  </si>
  <si>
    <t>M24781</t>
  </si>
  <si>
    <t>Sierra de mano</t>
  </si>
  <si>
    <t>M24782</t>
  </si>
  <si>
    <t>Flota de goma</t>
  </si>
  <si>
    <t>M0849</t>
  </si>
  <si>
    <t>Cancamo o Bisagra Soldable unidad</t>
  </si>
  <si>
    <t>M23289</t>
  </si>
  <si>
    <t>Hoja de segueta roja</t>
  </si>
  <si>
    <t>M128</t>
  </si>
  <si>
    <t>Remaches de aluminio 3/16 x 5/8</t>
  </si>
  <si>
    <t>M23201</t>
  </si>
  <si>
    <t>M3063</t>
  </si>
  <si>
    <t>M22937</t>
  </si>
  <si>
    <t>M24792</t>
  </si>
  <si>
    <t>M23272</t>
  </si>
  <si>
    <t>Breaker GE 30 amp. (doble)</t>
  </si>
  <si>
    <t>M20868</t>
  </si>
  <si>
    <t>M1033</t>
  </si>
  <si>
    <t>Control Universal p/aire acondicionado</t>
  </si>
  <si>
    <t>M8026</t>
  </si>
  <si>
    <t>M1740</t>
  </si>
  <si>
    <t>Zafacon c/tapa y Pedal 8L Blanco</t>
  </si>
  <si>
    <t>M147</t>
  </si>
  <si>
    <t>Terminal  para cable de teléfono</t>
  </si>
  <si>
    <t>Terminal de bateria p/inversor</t>
  </si>
  <si>
    <t>Soga de Nylon amarillo yarda</t>
  </si>
  <si>
    <t>M0793</t>
  </si>
  <si>
    <t>Pintura Esmalte Industrial Oxido Rojo Galon</t>
  </si>
  <si>
    <t>M1389</t>
  </si>
  <si>
    <t>Secante P/Acabado Lata 1 litro</t>
  </si>
  <si>
    <t>M10158</t>
  </si>
  <si>
    <t>Cinta de precaucion color rojo rollo 1000 pies</t>
  </si>
  <si>
    <t>M1964</t>
  </si>
  <si>
    <t>Cinta de Precaucion amarilla  rollo de 1000 pies</t>
  </si>
  <si>
    <t>M23298</t>
  </si>
  <si>
    <t>Capacitor 40MFD 370V</t>
  </si>
  <si>
    <t>M24807</t>
  </si>
  <si>
    <t>Capacitor y Compresor de 24,000 BTU</t>
  </si>
  <si>
    <t>M1323</t>
  </si>
  <si>
    <t>Fondipol 245 Barpino Blanco 20 Litros</t>
  </si>
  <si>
    <t>M24635</t>
  </si>
  <si>
    <t>Zafacon Grande 35 gls. color negro unidad</t>
  </si>
  <si>
    <t>M24557</t>
  </si>
  <si>
    <t>Jabonera Acero Inoxidable, 14 x 19 cm</t>
  </si>
  <si>
    <t>Espejo de Baño Ovalado, 60 x 45 cm, acero inoxidable</t>
  </si>
  <si>
    <t>M24558</t>
  </si>
  <si>
    <t>Porta papel en acero inoxidable, 15 x 10 cm</t>
  </si>
  <si>
    <t>M24559</t>
  </si>
  <si>
    <t>Toallero en acero inoxidable, 10 x 15 cm</t>
  </si>
  <si>
    <t>M20317</t>
  </si>
  <si>
    <t>Escritorio Modular 24 x 39</t>
  </si>
  <si>
    <t>M1703</t>
  </si>
  <si>
    <t>Escritorio Modular Metal 18 x 40 Pequeño</t>
  </si>
  <si>
    <t>M23322</t>
  </si>
  <si>
    <t>M10073</t>
  </si>
  <si>
    <t xml:space="preserve">Eslinga </t>
  </si>
  <si>
    <t>M0320</t>
  </si>
  <si>
    <t>Cristal #10 para careta</t>
  </si>
  <si>
    <t>M20401</t>
  </si>
  <si>
    <t>Goma 1000 x 20</t>
  </si>
  <si>
    <t>M10130</t>
  </si>
  <si>
    <t>M24830</t>
  </si>
  <si>
    <t>Power Pack P/Aire Acondicionado Grande</t>
  </si>
  <si>
    <t>M23077</t>
  </si>
  <si>
    <t>Compresor a/a de 18000 BTU</t>
  </si>
  <si>
    <t>Condensador de 24,000 BTU</t>
  </si>
  <si>
    <t>M40331</t>
  </si>
  <si>
    <t>M1101</t>
  </si>
  <si>
    <t>M40333</t>
  </si>
  <si>
    <t>M9242</t>
  </si>
  <si>
    <t>M2550</t>
  </si>
  <si>
    <t>M20914</t>
  </si>
  <si>
    <t>M20915</t>
  </si>
  <si>
    <t>M07471</t>
  </si>
  <si>
    <t>M229151</t>
  </si>
  <si>
    <t>M20457</t>
  </si>
  <si>
    <t>M20458</t>
  </si>
  <si>
    <t>M120</t>
  </si>
  <si>
    <t>M20913</t>
  </si>
  <si>
    <t>M2551</t>
  </si>
  <si>
    <t>M2552</t>
  </si>
  <si>
    <t>M2553</t>
  </si>
  <si>
    <t>M2554</t>
  </si>
  <si>
    <t>M9938</t>
  </si>
  <si>
    <t>M0285</t>
  </si>
  <si>
    <t>M0460</t>
  </si>
  <si>
    <t>M20444</t>
  </si>
  <si>
    <t>M24577</t>
  </si>
  <si>
    <t>M239021</t>
  </si>
  <si>
    <t>M20697</t>
  </si>
  <si>
    <t>M23276</t>
  </si>
  <si>
    <t>M50841</t>
  </si>
  <si>
    <t>M24720</t>
  </si>
  <si>
    <t>M23217</t>
  </si>
  <si>
    <t>M23306</t>
  </si>
  <si>
    <t>M24835</t>
  </si>
  <si>
    <t>M23271</t>
  </si>
  <si>
    <t>M60031</t>
  </si>
  <si>
    <t>M20918</t>
  </si>
  <si>
    <t>M25093</t>
  </si>
  <si>
    <t>M24259</t>
  </si>
  <si>
    <t>M24270</t>
  </si>
  <si>
    <t>M22894</t>
  </si>
  <si>
    <t>M9293</t>
  </si>
  <si>
    <t>M8055</t>
  </si>
  <si>
    <t>M23529</t>
  </si>
  <si>
    <t>M2318</t>
  </si>
  <si>
    <t>M0278</t>
  </si>
  <si>
    <t>M0841</t>
  </si>
  <si>
    <t>Estopa</t>
  </si>
  <si>
    <t>Tee PVC 1/2"</t>
  </si>
  <si>
    <t>Abrazadera Galvanizada de 1/2</t>
  </si>
  <si>
    <t>Orden Comp. No.</t>
  </si>
  <si>
    <t>Costo Unitario</t>
  </si>
  <si>
    <t>Costo Total</t>
  </si>
  <si>
    <t>Nombre Poveedor</t>
  </si>
  <si>
    <t>Código Ubicación</t>
  </si>
  <si>
    <t>Codigo Artículo</t>
  </si>
  <si>
    <t>Main Breaker, Trifasico de 400Amp</t>
  </si>
  <si>
    <t>Silicon Vela Unidad</t>
  </si>
  <si>
    <t>Breaker Grueso THQL 60 Amp G. E.</t>
  </si>
  <si>
    <t>Lija de Agua NO. 100</t>
  </si>
  <si>
    <t>Reducción PVC Presión 1x1/2</t>
  </si>
  <si>
    <t>Fan Relay 90-380</t>
  </si>
  <si>
    <t>Lija de Agua 180</t>
  </si>
  <si>
    <t>Lija de Agua 220</t>
  </si>
  <si>
    <t>Planchuela 1 1/2x3/16x20</t>
  </si>
  <si>
    <t>Alambre THHN #12 Blanco (Pie)</t>
  </si>
  <si>
    <t>Alambre THHN #12 Negro (Pie)</t>
  </si>
  <si>
    <t>Alambre THHN #12 Rojo (Pie)</t>
  </si>
  <si>
    <t>Codo PVC 1/2</t>
  </si>
  <si>
    <t>Cerradura P/Puerta Enrrollable</t>
  </si>
  <si>
    <t>Fusible Cartucho, 30Amp. X15 kw</t>
  </si>
  <si>
    <t>Disco de Pulidora 80</t>
  </si>
  <si>
    <t>Coopling EMT 1'</t>
  </si>
  <si>
    <t>Boquilla Completa P/Lavamanos</t>
  </si>
  <si>
    <t>Breaker GE 15Amp. (Sencillo)</t>
  </si>
  <si>
    <t>Tarugo de Plomo de 1/2"x2 UND</t>
  </si>
  <si>
    <t>Cinta P/Ducto de Aire (Gris)</t>
  </si>
  <si>
    <t>Abrazadera EMT 1"</t>
  </si>
  <si>
    <t>Disco de Corte P/Sierra de 7x1/4 (Unidad)</t>
  </si>
  <si>
    <t>Foco Amarillo (Unidad)</t>
  </si>
  <si>
    <t>Alambre THHN #4 Blanco (Pie)</t>
  </si>
  <si>
    <t>Tornillo Expansible en Metal P/Concreto 1/2x2 (Unidad)</t>
  </si>
  <si>
    <t>Tape Electrico 3,600 Rollo</t>
  </si>
  <si>
    <t>Caja de Breaker 120 Amp, 4-8 Reforzada</t>
  </si>
  <si>
    <t>Alambre THHN #6 Negro (pie)</t>
  </si>
  <si>
    <t>Alambre THHN #4 Rojo, Americano (pie)</t>
  </si>
  <si>
    <t>Alambre THHN #6 Blanco, Americano (pie)</t>
  </si>
  <si>
    <t>Alambre THHN #4 Negro, Americano (pie)</t>
  </si>
  <si>
    <t>Alambre THHN #6 Rojo, Americano (pie)</t>
  </si>
  <si>
    <t>Breaker de 40 Amp. Fino</t>
  </si>
  <si>
    <t>Breaker de 60 Amp. Doble</t>
  </si>
  <si>
    <t>Canaleta Plastica 2"</t>
  </si>
  <si>
    <t>Tubería EMT 1"</t>
  </si>
  <si>
    <t>Fibra Vegetal</t>
  </si>
  <si>
    <t>Cerradura de Puño</t>
  </si>
  <si>
    <t>Coplin PVC Presión de 1/2</t>
  </si>
  <si>
    <t>Alambre de Goma 10/4</t>
  </si>
  <si>
    <t>Transferir a Ubicación</t>
  </si>
  <si>
    <t>M9764</t>
  </si>
  <si>
    <t>M2345</t>
  </si>
  <si>
    <t>M20535</t>
  </si>
  <si>
    <t>M2317</t>
  </si>
  <si>
    <t>M23179</t>
  </si>
  <si>
    <t>Cordón para Teléfono (Espirales)</t>
  </si>
  <si>
    <t>Balastro Bajo Consumo de Dos Tubos</t>
  </si>
  <si>
    <t>Coopling EMT 2 Pulg.</t>
  </si>
  <si>
    <t>Conector EMT 2pulg.</t>
  </si>
  <si>
    <t>Relación de Transferencias Almacén Alcarrizo Miscelaneos</t>
  </si>
  <si>
    <t>Entradas Almacén Alcarrizos Miscelaneos</t>
  </si>
  <si>
    <t>Salidas Almacen Alcarrizos Miscelaneos</t>
  </si>
  <si>
    <t>Salidas Almacen Alcarrizo Miscelaneos</t>
  </si>
  <si>
    <t>Pintura Esmalte Aluminio</t>
  </si>
  <si>
    <t>M0396</t>
  </si>
  <si>
    <t>Pintura Blanco Hueso, Semi-gloss Galón</t>
  </si>
  <si>
    <t>M0398</t>
  </si>
  <si>
    <t>Pintura Esmalte Negro (1/4)</t>
  </si>
  <si>
    <t>M1330</t>
  </si>
  <si>
    <t>Pintura Esmalte Industrial Blanco 00 Galón</t>
  </si>
  <si>
    <t>M1552</t>
  </si>
  <si>
    <t>Pintura Blanco 00, Semi-Gloss galón</t>
  </si>
  <si>
    <t>M20904</t>
  </si>
  <si>
    <t>Pintura Esmalte Industrial Rojo Chino Galon</t>
  </si>
  <si>
    <t>M23420</t>
  </si>
  <si>
    <t>Pintura esmalte industrial Blanco 00 (1/4 galón)</t>
  </si>
  <si>
    <t>M0289</t>
  </si>
  <si>
    <t>Pintura Acrilica blanco colonial 66</t>
  </si>
  <si>
    <t>M9672</t>
  </si>
  <si>
    <t>Porta Brochurs Impresos 1/8" y 3/16" Acrilicos c/logo institucional</t>
  </si>
  <si>
    <t>Observación</t>
  </si>
  <si>
    <t>M1903</t>
  </si>
  <si>
    <t>M20953</t>
  </si>
  <si>
    <t>M26042</t>
  </si>
  <si>
    <t>M26043</t>
  </si>
  <si>
    <t>Letrero tamaño 8 1/2x11, en sintra de 4mm impresion full color y laminado matte.</t>
  </si>
  <si>
    <t>Letrero adhesivo en vinil, impresion full color 18x8, Promesecal</t>
  </si>
  <si>
    <t>M182</t>
  </si>
  <si>
    <t>Grasa Dif. 140/GL4 Monogrado</t>
  </si>
  <si>
    <t>Devoluciones Almacen Alcarrizos Miscelaneos</t>
  </si>
  <si>
    <t>PROGRAMA DE MEDICAMENTOS ESENCIALES CENTRAL DE APOYO LOGISTICO  PROMESE/CAL</t>
  </si>
  <si>
    <t>Descripción</t>
  </si>
  <si>
    <t>Devoluciones</t>
  </si>
  <si>
    <t>Transferencias</t>
  </si>
  <si>
    <t>Diferencia entre Mov. Existencia</t>
  </si>
  <si>
    <t>Control de Bienes</t>
  </si>
  <si>
    <t>M00518</t>
  </si>
  <si>
    <t>Llave de paso PVC bola 3/4</t>
  </si>
  <si>
    <t>M20319</t>
  </si>
  <si>
    <t>M0578</t>
  </si>
  <si>
    <t>M24379</t>
  </si>
  <si>
    <t>Terminales Grde. o Clavijas P/Cable de Telef. Unidad</t>
  </si>
  <si>
    <t>M22936</t>
  </si>
  <si>
    <t>M24693</t>
  </si>
  <si>
    <t>Breaker Ind. 250A</t>
  </si>
  <si>
    <t>M23038</t>
  </si>
  <si>
    <t>M23459</t>
  </si>
  <si>
    <t>M138</t>
  </si>
  <si>
    <t>M98191</t>
  </si>
  <si>
    <t>M12041</t>
  </si>
  <si>
    <t>Pin de Seguridad, en Acero</t>
  </si>
  <si>
    <t>M12661</t>
  </si>
  <si>
    <t>M0437</t>
  </si>
  <si>
    <t>M23902</t>
  </si>
  <si>
    <t>M246932</t>
  </si>
  <si>
    <t>Breaker de 20 Amp. Doble</t>
  </si>
  <si>
    <t>M140</t>
  </si>
  <si>
    <t>Filtro de aire para planta CA6858/AH1107</t>
  </si>
  <si>
    <t>M0625</t>
  </si>
  <si>
    <t>Cubeta Trapear tres (3) galones negra Con Puño Metálico</t>
  </si>
  <si>
    <t>Válvula de Salida para Inodoro</t>
  </si>
  <si>
    <t>Plafón de Fibra de Vidrio 2x4</t>
  </si>
  <si>
    <t>Terminal Simple, 250Amp.</t>
  </si>
  <si>
    <t>Filtro p/ Gasoil p 876 F</t>
  </si>
  <si>
    <t>Metanol Galón</t>
  </si>
  <si>
    <t>Tomacorriente Doble 220</t>
  </si>
  <si>
    <t>Caja de Breaker, 125 Amp. 4-8</t>
  </si>
  <si>
    <t>Curva EMT 2´´</t>
  </si>
  <si>
    <t>Curva EMT 1´´</t>
  </si>
  <si>
    <t>Extencion P/Teléfono 25"</t>
  </si>
  <si>
    <t>Abnrazadera EMT de 2´´</t>
  </si>
  <si>
    <t>Llave para Bebedero Macho</t>
  </si>
  <si>
    <t>Juego de Sifón P/Lavamano</t>
  </si>
  <si>
    <t>Yee PVC 4" x 2"Dr.</t>
  </si>
  <si>
    <t>Alambre #12, Blanco, duplo.</t>
  </si>
  <si>
    <t>M26062</t>
  </si>
  <si>
    <t>Organizador de baño, tipo tramo 12x18 pulgada</t>
  </si>
  <si>
    <t>M26063</t>
  </si>
  <si>
    <t>Organizador de baño, tipo tramo 12X24 pulg.</t>
  </si>
  <si>
    <t>Thinner Agalón</t>
  </si>
  <si>
    <t>M9689</t>
  </si>
  <si>
    <t>Agua de Batería Galón</t>
  </si>
  <si>
    <t>M4014</t>
  </si>
  <si>
    <t>Relación de  Transferencias Alcarrizos Misceláneos</t>
  </si>
  <si>
    <t>Zafacón (32 gls.) con ruedas y tapa, Negro</t>
  </si>
  <si>
    <t xml:space="preserve">Costo Total </t>
  </si>
  <si>
    <t xml:space="preserve"> Cliente Número</t>
  </si>
  <si>
    <t>Código Salida</t>
  </si>
  <si>
    <t xml:space="preserve">Código Artículo </t>
  </si>
  <si>
    <t>Costo Unitaro</t>
  </si>
  <si>
    <t>Conteo Físico</t>
  </si>
  <si>
    <t>Código Artículo</t>
  </si>
  <si>
    <t>Cantidad</t>
  </si>
  <si>
    <t>Fecha Documento</t>
  </si>
  <si>
    <t>Depto. o Farm.</t>
  </si>
  <si>
    <t>Código  Ubicación</t>
  </si>
  <si>
    <t>Recibo de Compra No.</t>
  </si>
  <si>
    <t>Código de  Proveedor</t>
  </si>
  <si>
    <t xml:space="preserve">Cantidad </t>
  </si>
  <si>
    <t>Código  Proveedor</t>
  </si>
  <si>
    <t>Relación Entradas Almacén Alcarrizos Miscelaneos</t>
  </si>
  <si>
    <t>Código Cliente</t>
  </si>
  <si>
    <t>Departamento o Farmacia</t>
  </si>
  <si>
    <t>Enchunfe plastico 220</t>
  </si>
  <si>
    <t>M24844</t>
  </si>
  <si>
    <t>Motocicleta 125cc</t>
  </si>
  <si>
    <t>Desgrasante Galón</t>
  </si>
  <si>
    <t>Relación Salidas Almacen Alcarrizos Miscelaneos</t>
  </si>
  <si>
    <t xml:space="preserve">Código Salida </t>
  </si>
  <si>
    <t xml:space="preserve"> Cliente Nímero</t>
  </si>
  <si>
    <t>Número Documento</t>
  </si>
  <si>
    <t>Cantidad a Transferir</t>
  </si>
  <si>
    <t>Ubicación Transferencia</t>
  </si>
  <si>
    <t>Josué Rincón</t>
  </si>
  <si>
    <t>M13891</t>
  </si>
  <si>
    <t>Secadora de Manos</t>
  </si>
  <si>
    <t xml:space="preserve"> </t>
  </si>
  <si>
    <t>M9235</t>
  </si>
  <si>
    <t>Salida No.</t>
  </si>
  <si>
    <t>M21970</t>
  </si>
  <si>
    <t>Escalera Recta</t>
  </si>
  <si>
    <t>M0635</t>
  </si>
  <si>
    <t>Sostenedor ( P/Colgar Suapers, Escobas )</t>
  </si>
  <si>
    <t>M24812</t>
  </si>
  <si>
    <t>Batería Recargable, 12 V 7.0 AH, Tamaño 151x65x94 mm</t>
  </si>
  <si>
    <t>M1241</t>
  </si>
  <si>
    <t>M23152</t>
  </si>
  <si>
    <t>Tornillo carruaje con tuerca 5/16 x 3/4</t>
  </si>
  <si>
    <t>M24131</t>
  </si>
  <si>
    <t>Bombillo 13 wats espiral bajo consumo</t>
  </si>
  <si>
    <t>M08421</t>
  </si>
  <si>
    <t>M24817</t>
  </si>
  <si>
    <t>M23041</t>
  </si>
  <si>
    <t>M10091</t>
  </si>
  <si>
    <t>M01272</t>
  </si>
  <si>
    <t>Sticker en Vinil Adhesivo Laminado Matte, 6" X 3" (EMPUJE)</t>
  </si>
  <si>
    <t>M01271</t>
  </si>
  <si>
    <t>Sticker en Vinil Adhesivo Laminado Matte, 6" X 3" (HALE)</t>
  </si>
  <si>
    <t>Tubería EMT 1/2¨</t>
  </si>
  <si>
    <t>Cerradura sin Puño</t>
  </si>
  <si>
    <t>Curva EMT 1/2¨</t>
  </si>
  <si>
    <t>Abrazadera Unitrón 2¨ Unidad</t>
  </si>
  <si>
    <t>M20832</t>
  </si>
  <si>
    <t>M30701</t>
  </si>
  <si>
    <t>M231801</t>
  </si>
  <si>
    <t>M3661</t>
  </si>
  <si>
    <t>Transformador 120/277 V</t>
  </si>
  <si>
    <t>M3662</t>
  </si>
  <si>
    <t>Transformador PL de 42W</t>
  </si>
  <si>
    <t>M24748</t>
  </si>
  <si>
    <t>M25105</t>
  </si>
  <si>
    <t>Brazo hidraulico pequeño, plateado unidad</t>
  </si>
  <si>
    <t>M20365</t>
  </si>
  <si>
    <t>Pila AA</t>
  </si>
  <si>
    <t>Varilla para Soldar 1/8¨ (Libra)</t>
  </si>
  <si>
    <t xml:space="preserve">Coopling EMT 1/2¨ </t>
  </si>
  <si>
    <t xml:space="preserve">Abrazadera EMT 1/2¨ </t>
  </si>
  <si>
    <t>M0551</t>
  </si>
  <si>
    <t>Cajas de cartón corrugadas color crema medida 19x13x13</t>
  </si>
  <si>
    <t>M97031</t>
  </si>
  <si>
    <t>M1115</t>
  </si>
  <si>
    <t>M60211</t>
  </si>
  <si>
    <t>Refrigerante R-410, Tanque de 30 Libras</t>
  </si>
  <si>
    <t>Láminas de Cartón</t>
  </si>
  <si>
    <t>M25101</t>
  </si>
  <si>
    <t>Lubricantes SAE 50 (monogrado) cubeta de 5gl.</t>
  </si>
  <si>
    <t>Manguera p/Inodoro</t>
  </si>
  <si>
    <t>Doblador de Tubo de 3/4"</t>
  </si>
  <si>
    <t>M08261</t>
  </si>
  <si>
    <t xml:space="preserve">Ubicación </t>
  </si>
  <si>
    <t>M0333</t>
  </si>
  <si>
    <t>M20963</t>
  </si>
  <si>
    <t>M0275</t>
  </si>
  <si>
    <t>M20610</t>
  </si>
  <si>
    <t>Archivo Modular en Metal de 3 Gavetas</t>
  </si>
  <si>
    <t>Cola paras Madera Galón</t>
  </si>
  <si>
    <t>Pino Tratado 1"x12"x14"</t>
  </si>
  <si>
    <t>Tornillo Diablito 2x6 Unidad</t>
  </si>
  <si>
    <t>M1486</t>
  </si>
  <si>
    <t>M20674</t>
  </si>
  <si>
    <t>M0442</t>
  </si>
  <si>
    <t>Fundas Pigmentadas Blancas 9.25 x 13 millar con logo Promese/Cal</t>
  </si>
  <si>
    <t>M23383</t>
  </si>
  <si>
    <t>Mesa de Reunión</t>
  </si>
  <si>
    <t>M0423</t>
  </si>
  <si>
    <t>M1276</t>
  </si>
  <si>
    <t>M03881</t>
  </si>
  <si>
    <t>Nevera 12" Cúbico</t>
  </si>
  <si>
    <t>Silla Secretarial con Brazos C/Negro</t>
  </si>
  <si>
    <t>Sillón Ejecutivo con Brazos, Negro</t>
  </si>
  <si>
    <t>Silla para Cajero en Tela con Descansa Pies sin Brazos</t>
  </si>
  <si>
    <t>Sillón Ejecutivo Oxford en Piel Negro</t>
  </si>
  <si>
    <t>M90501</t>
  </si>
  <si>
    <t>Batería N70 (750/800 CCA)</t>
  </si>
  <si>
    <t>M24633</t>
  </si>
  <si>
    <t>Bandeja ranurada  metal para anaqueles 15 x 45 Unidad</t>
  </si>
  <si>
    <t>M246333</t>
  </si>
  <si>
    <t>M9260</t>
  </si>
  <si>
    <t>M0454</t>
  </si>
  <si>
    <t>M24239</t>
  </si>
  <si>
    <t>M1518</t>
  </si>
  <si>
    <t>Disolvente Galón</t>
  </si>
  <si>
    <t>M0541</t>
  </si>
  <si>
    <t>M24176</t>
  </si>
  <si>
    <t>M24511</t>
  </si>
  <si>
    <t>M20375</t>
  </si>
  <si>
    <t>M02892</t>
  </si>
  <si>
    <t>M02891</t>
  </si>
  <si>
    <t>Pintura Esmalte Amarillo Trafico Galón</t>
  </si>
  <si>
    <t>Pintura Rojo Positivo Acrílico</t>
  </si>
  <si>
    <t>Pintura Azul Turquesa Acrílico</t>
  </si>
  <si>
    <t>Clavo de 1 1/2, S/C, Libra</t>
  </si>
  <si>
    <t>Clavo de 1, S/C, Libra</t>
  </si>
  <si>
    <t>Caja de Herramientas</t>
  </si>
  <si>
    <t>Goma 700/16 Uniad</t>
  </si>
  <si>
    <t>Goma 205/R16 Unidad</t>
  </si>
  <si>
    <t>Goma 185/R14 Unidad</t>
  </si>
  <si>
    <t>Goma 7.50/16 Unidad</t>
  </si>
  <si>
    <t>M23498</t>
  </si>
  <si>
    <t>M0709</t>
  </si>
  <si>
    <t>M0599</t>
  </si>
  <si>
    <t>M0659</t>
  </si>
  <si>
    <t>M0598</t>
  </si>
  <si>
    <t>M24207</t>
  </si>
  <si>
    <t>M23033</t>
  </si>
  <si>
    <t>Cadena galvanizada 5mm (3/16) pies para proteger tanque</t>
  </si>
  <si>
    <t>M0322</t>
  </si>
  <si>
    <t>Caja de Dinero</t>
  </si>
  <si>
    <t>M1635</t>
  </si>
  <si>
    <t>M20429</t>
  </si>
  <si>
    <t>M1334</t>
  </si>
  <si>
    <t>M0956</t>
  </si>
  <si>
    <t>M20353</t>
  </si>
  <si>
    <t>M3048</t>
  </si>
  <si>
    <t>M26044</t>
  </si>
  <si>
    <t>Letreros adhesivo para señalizacion extintor</t>
  </si>
  <si>
    <t>M9907</t>
  </si>
  <si>
    <t>M9908</t>
  </si>
  <si>
    <t>M0389</t>
  </si>
  <si>
    <t>M979010</t>
  </si>
  <si>
    <t>Señalitica en Estirene, 15" X 5" (Salida de Emergencia)</t>
  </si>
  <si>
    <t>M26036</t>
  </si>
  <si>
    <t>Señalizacion colgante en sintra y acrilico doble cara, tam 20 x 8, "CAJA"</t>
  </si>
  <si>
    <t>M26037</t>
  </si>
  <si>
    <t>Señalizacion colgante en sintra y acrilico doble cara, tamaño 20x8 pulg"CONSULTA"</t>
  </si>
  <si>
    <t>M101402</t>
  </si>
  <si>
    <t>Pandereta en Perfiles 1x1, tamaño 3.90 mts.x0.4 mtrs. con banne a F/C</t>
  </si>
  <si>
    <t>M26033</t>
  </si>
  <si>
    <t>Letreros hospitalario en vinil, marco en metal, medida 3.50x0.40m</t>
  </si>
  <si>
    <t>Nevera Ejecutiva 4 pies Color Blanco</t>
  </si>
  <si>
    <t>Aire Acondicionado de 12,000 BTU (Unidad)</t>
  </si>
  <si>
    <t>Aire Acondicionado 18,000 BTU (Unidad)</t>
  </si>
  <si>
    <t>Aire Acondicionado 24,000 BTU (Unidad)</t>
  </si>
  <si>
    <t>Aire Acondicionado 36,000 BTU (Unidad)</t>
  </si>
  <si>
    <t>Enfriador de Agua Tipo Bebedero  Color Blanco</t>
  </si>
  <si>
    <t>Dispensador de Papel Jumbo</t>
  </si>
  <si>
    <t>Compresor A/A 24,000 BTU</t>
  </si>
  <si>
    <t>Compresor A/A 12,000 BTU</t>
  </si>
  <si>
    <t>Abanico de Pared 16" (Azul)</t>
  </si>
  <si>
    <t>Andamio de 16 pies con Dos Bandejas</t>
  </si>
  <si>
    <t>Letrero en Vinil PVC 3.5"x 2.5"</t>
  </si>
  <si>
    <t>Letreros de Caja</t>
  </si>
  <si>
    <t>Letreros de Consulta</t>
  </si>
  <si>
    <t>M24813</t>
  </si>
  <si>
    <t>Caja de Cartón Corrugado 24 1/2x 14x10 Pulg. Color</t>
  </si>
  <si>
    <t>Abanico Industrial</t>
  </si>
  <si>
    <t>M1967</t>
  </si>
  <si>
    <t>Formularios Reclamaciones Entregas Pedidos</t>
  </si>
  <si>
    <t>M0972</t>
  </si>
  <si>
    <t>Formulario Despacho PESCA con Copia NCR</t>
  </si>
  <si>
    <t>Letrero en Vinil PVC 24"x 24"</t>
  </si>
  <si>
    <t>M20584</t>
  </si>
  <si>
    <t>Letreros hospitalario en vinil, marco en metal</t>
  </si>
  <si>
    <t>M24631</t>
  </si>
  <si>
    <t>Breaker de 20 Amp. Sencillo</t>
  </si>
  <si>
    <t>Tape Rollo 3/4</t>
  </si>
  <si>
    <t>M0821</t>
  </si>
  <si>
    <t>Bisagra tipo Piano unidad</t>
  </si>
  <si>
    <t>Silla Secretarial Azul</t>
  </si>
  <si>
    <t>M24875</t>
  </si>
  <si>
    <t>Letreros de Seguridad</t>
  </si>
  <si>
    <t>M20282</t>
  </si>
  <si>
    <t>Señalizacion de Oficina</t>
  </si>
  <si>
    <t>Letreros de Farmacia</t>
  </si>
  <si>
    <t>Escalera Recta de 4 Peldaño</t>
  </si>
  <si>
    <t>M20510</t>
  </si>
  <si>
    <t>M0340</t>
  </si>
  <si>
    <t>M23257</t>
  </si>
  <si>
    <t>Barra Cuadsrada 1/2</t>
  </si>
  <si>
    <t>M96971</t>
  </si>
  <si>
    <t>Barra Tornada</t>
  </si>
  <si>
    <t>M19931</t>
  </si>
  <si>
    <t>Barra Redonda</t>
  </si>
  <si>
    <t>Angular Metal Ranurado para Tramo</t>
  </si>
  <si>
    <t xml:space="preserve">Rollo plastivo estirable </t>
  </si>
  <si>
    <t xml:space="preserve">Babdeja de metal ranurada </t>
  </si>
  <si>
    <t>M0334</t>
  </si>
  <si>
    <t xml:space="preserve">Porta batas </t>
  </si>
  <si>
    <t>Total General</t>
  </si>
  <si>
    <t>al 31 Mayo 2019</t>
  </si>
  <si>
    <t>Existencia</t>
  </si>
  <si>
    <t>Programa de Medicametos Esemciales Central de Apoyo Logístico Promese/CAL</t>
  </si>
  <si>
    <t>S/C</t>
  </si>
  <si>
    <t xml:space="preserve">Lacapol Barpino Blanco 351 Semi-Mate Galón </t>
  </si>
  <si>
    <t>Thinner TH30-32, 1/2 GL.</t>
  </si>
  <si>
    <t>Abrazadera Unitrón 2" Unidad</t>
  </si>
  <si>
    <t>Abrazadera EMT 1/2"</t>
  </si>
  <si>
    <t>Abrazadera Unitrón 1 1/2" Unidad</t>
  </si>
  <si>
    <t>Bisagra tipo libro de 3" unidad</t>
  </si>
  <si>
    <t>Canaleta Plastica 1 1/2"</t>
  </si>
  <si>
    <t>Clavo de 1" 1/2, S/C, Libra</t>
  </si>
  <si>
    <t>Clavo de 1", S/C, Libra</t>
  </si>
  <si>
    <t>Conector EMT 2"</t>
  </si>
  <si>
    <t>Coopling EMT 1"</t>
  </si>
  <si>
    <t>Coopling EMT 1/2"</t>
  </si>
  <si>
    <t>Coopling EMT 2"</t>
  </si>
  <si>
    <t>Escalera Recta de 3 Peldaño</t>
  </si>
  <si>
    <t>Gomas 225/75/15</t>
  </si>
  <si>
    <t>Alambre THHN # 10 Rojo (pie)</t>
  </si>
  <si>
    <t>Power Pack P/Aire Acondicionado Pequeño</t>
  </si>
  <si>
    <t>Silla Secretarial con Brazos Negro</t>
  </si>
  <si>
    <t>Silla de Visita p/una Persona Negra</t>
  </si>
  <si>
    <t>Silla de Visita Tres Plazas Gris y Negro</t>
  </si>
  <si>
    <t>Verificadora de Billete</t>
  </si>
  <si>
    <t>Archivo vertical de 4 Gavetas</t>
  </si>
  <si>
    <t>Gavinete (Archivo Aereo) Grande</t>
  </si>
  <si>
    <t>Gavinete (Archivo Aereo) Pequeño</t>
  </si>
  <si>
    <t>Armario de Dos Puertas en Metal</t>
  </si>
  <si>
    <t>Cinta de Empaque</t>
  </si>
  <si>
    <t>Tubo PVC SCH-40, 3/4 x 19</t>
  </si>
  <si>
    <t>Manómetro para Refrigeración</t>
  </si>
  <si>
    <t>Contactor para Aire Size: 2P40AMP/24V (2A40)</t>
  </si>
  <si>
    <t>Tubería de Cobre para Aire Acondicionado 1/4 x 0.024" Rollo</t>
  </si>
  <si>
    <t>Tubería de Cobre para Aire Acondicionado 3/8 x 0.023" Rollo</t>
  </si>
  <si>
    <t>Tubería de Cobre para Aire Acondicionado 1/2 x 0.023" Rollo</t>
  </si>
  <si>
    <t>Tubería de Cobre para Aire Acondicionado 3/4 x 0.023" Rollo</t>
  </si>
  <si>
    <t>Tubería de Cobre para Aire Acondicionado 5/8 x 0.023" Rollo</t>
  </si>
  <si>
    <t>Tubería de Cobre para Aire Acondicionado 7/8 x 0.023" Rollo</t>
  </si>
  <si>
    <t>Aislante para Tubería de Cobre 7/8</t>
  </si>
  <si>
    <t>Aislante para Tubería de Cobre 3/4</t>
  </si>
  <si>
    <t>Aislante para Tubería de Cobre 5/8</t>
  </si>
  <si>
    <t xml:space="preserve">Inventario Almacén Alcarrizos Miscelaneos </t>
  </si>
  <si>
    <t>M24572</t>
  </si>
  <si>
    <t>M3028</t>
  </si>
  <si>
    <t>M04182</t>
  </si>
  <si>
    <t>M04181</t>
  </si>
  <si>
    <t>M23390</t>
  </si>
  <si>
    <t>M23388</t>
  </si>
  <si>
    <t>M93031</t>
  </si>
  <si>
    <t>M93032</t>
  </si>
  <si>
    <t>M1878</t>
  </si>
  <si>
    <t>M2187</t>
  </si>
  <si>
    <t>M23307</t>
  </si>
  <si>
    <t>M20470</t>
  </si>
  <si>
    <t>M0924</t>
  </si>
  <si>
    <t>Cilindro e28-45, e350-452 3,600F</t>
  </si>
  <si>
    <t>M10085</t>
  </si>
  <si>
    <t>M10086</t>
  </si>
  <si>
    <t>M0842</t>
  </si>
  <si>
    <t>M5090</t>
  </si>
  <si>
    <t>M23492</t>
  </si>
  <si>
    <t>M0843</t>
  </si>
  <si>
    <t>M6003</t>
  </si>
  <si>
    <t>M20437</t>
  </si>
  <si>
    <t>M23436</t>
  </si>
  <si>
    <t>M10137</t>
  </si>
  <si>
    <t>Antorcha de Gas para Soldar</t>
  </si>
  <si>
    <t>M24529</t>
  </si>
  <si>
    <t>Barra Redonda 1/2</t>
  </si>
  <si>
    <t>Barra Tornada 1/2</t>
  </si>
  <si>
    <t xml:space="preserve">Inventario Almacén Alcarrizos Misceláneos </t>
  </si>
  <si>
    <t>al 3 Agosto 2020</t>
  </si>
  <si>
    <t>Abrazadera EMT de 2"</t>
  </si>
  <si>
    <t>Letreros hospitalario en vinil, marco en metal (Pequeño)</t>
  </si>
  <si>
    <t>Caja de Seguridad (Caja Fuerte)</t>
  </si>
  <si>
    <t>Main Breaker, Trifásico de 400Amp</t>
  </si>
  <si>
    <t>Neumatico 245-60-R18 (Goma) unidad</t>
  </si>
  <si>
    <t>Pintura Acrilica Superior blanco 60</t>
  </si>
  <si>
    <t>Soga de Nylon Amarillo Yarda</t>
  </si>
  <si>
    <t>Tornillo Diablito 1/2x8 Unidad</t>
  </si>
  <si>
    <t>M9042</t>
  </si>
  <si>
    <t>M05501</t>
  </si>
  <si>
    <t>M81211</t>
  </si>
  <si>
    <t>M15792</t>
  </si>
  <si>
    <t>M4021</t>
  </si>
  <si>
    <t>Bandeja Ranurada  Metal para Anaqueles 15 x 45 Unidad</t>
  </si>
  <si>
    <t>Bandeja Ranurada  Metal para Anaqueles 15 x 39 Unidad</t>
  </si>
  <si>
    <t>Cinta de Aluminio para Aire de 3"</t>
  </si>
  <si>
    <t>Refrigerante R-22 Tanque 30 lb</t>
  </si>
  <si>
    <t>Nota</t>
  </si>
  <si>
    <t>Los artículos que aparecen sin costo o código de identificación se debe a que la documentación de compra no estaba completa al momento de consultarlos y no mostraban códigos de artículo o valor de compras.</t>
  </si>
  <si>
    <t>Almacén Suministro</t>
  </si>
  <si>
    <t>Motocicletas 125cc</t>
  </si>
  <si>
    <t>Goma 11R 22.5</t>
  </si>
  <si>
    <t>Goma 235/ 55R19</t>
  </si>
  <si>
    <t>Letrero Almacen</t>
  </si>
  <si>
    <t>Abrazadera Unitrón de 1"</t>
  </si>
  <si>
    <t>Breaker Grueso de 40 amp</t>
  </si>
  <si>
    <t>Lubricante size 50"</t>
  </si>
  <si>
    <t>Goma 285/R17</t>
  </si>
  <si>
    <t>Goma 245/70/R16</t>
  </si>
  <si>
    <t>M24628</t>
  </si>
  <si>
    <t>Letreros hospitalario 6.50, x 0.50m, marco en metal (Grande)</t>
  </si>
  <si>
    <t>M24630</t>
  </si>
  <si>
    <t>Letrero Hosp. 5.00m x 0.50m Marcado en Metal (Mediano)</t>
  </si>
  <si>
    <t>Letrero Hosp. 4.00m x 0.50m Marcado en Metal (Pequeño)</t>
  </si>
  <si>
    <t>Al igual que en informes anteriores, las diferencias que aparecen reflejadas en el contenido de este informe de Inventario se debe a que desde el año 2018 hasta la fecha no se han registrado en el Sistema los movimientos de Entradas, Salidas, Devoluciones o Transferencias de los artículos de Suministros y Misceláneos de la Institución, por lo que no se está llevando el control de manera sistemática; Por lo antes descrito, este informe está sustentado en los conteos físicos realizados a la fecha y la documentación de compras disponibles al momento de consultarlos.</t>
  </si>
  <si>
    <t>M2912</t>
  </si>
  <si>
    <t>M2141</t>
  </si>
  <si>
    <t>Caja de Cartón Corrugado para Archivo</t>
  </si>
  <si>
    <t>Valor Entrada</t>
  </si>
  <si>
    <t>Valor Salida</t>
  </si>
  <si>
    <t>Ubucación</t>
  </si>
  <si>
    <t>ALC.MISC.</t>
  </si>
  <si>
    <t>Código Inventario</t>
  </si>
  <si>
    <t>Código Bienes Nacionales (Si aplica)</t>
  </si>
  <si>
    <t>Fecha Registro /Recepción</t>
  </si>
  <si>
    <t>2.3.9.2.01</t>
  </si>
  <si>
    <t>2.3.6.3.06</t>
  </si>
  <si>
    <t>2.3.9.9.01</t>
  </si>
  <si>
    <t>2.3.9.6.01</t>
  </si>
  <si>
    <t>2.3.5.5.01</t>
  </si>
  <si>
    <t>2.3.6.3.01</t>
  </si>
  <si>
    <t>2.3.6.3.03</t>
  </si>
  <si>
    <t>2.3.3.2.01</t>
  </si>
  <si>
    <t>2.3.7.2.99</t>
  </si>
  <si>
    <t>30/15/16</t>
  </si>
  <si>
    <t>2.3.6.2.02</t>
  </si>
  <si>
    <t>2.3.9.9.02</t>
  </si>
  <si>
    <t>2.3.9.3.01</t>
  </si>
  <si>
    <t>2.3.6.2.01</t>
  </si>
  <si>
    <t>2.3.9.1.01</t>
  </si>
  <si>
    <t>2.3.6.3.04</t>
  </si>
  <si>
    <t>2.3.2.2.01</t>
  </si>
  <si>
    <t>2.3.5.4.01</t>
  </si>
  <si>
    <t>2.3.7.2.06</t>
  </si>
  <si>
    <t>2.3.1.4.01</t>
  </si>
  <si>
    <t>2.3.3.3.01</t>
  </si>
  <si>
    <t>2.3.5.3.01</t>
  </si>
  <si>
    <t>2.3.7.1.05</t>
  </si>
  <si>
    <t>2.3.7.1.06</t>
  </si>
  <si>
    <t>2.3.6.1.01</t>
  </si>
  <si>
    <t>2.3.7.2.01</t>
  </si>
  <si>
    <t>Compresor 36,000 BTU</t>
  </si>
  <si>
    <t>Codo PVC 4 x 90</t>
  </si>
  <si>
    <t>Goma 750/R16</t>
  </si>
  <si>
    <t xml:space="preserve">Letrero Basura al Zafacon </t>
  </si>
  <si>
    <t>Letrero Oficina</t>
  </si>
  <si>
    <t>Coolant</t>
  </si>
  <si>
    <t>Pintura Ultra Acrilica Satinada 53</t>
  </si>
  <si>
    <t>Disco de Pulir de 80</t>
  </si>
  <si>
    <t>Pintura Acrilica Blnaco 00</t>
  </si>
  <si>
    <t>Pintura Semigloss Blanco Hueso</t>
  </si>
  <si>
    <t>Pintura Esmalte Negro 07</t>
  </si>
  <si>
    <t xml:space="preserve">Impermeabilizante </t>
  </si>
  <si>
    <t>Brocha de 3</t>
  </si>
  <si>
    <t>Brocha de 2</t>
  </si>
  <si>
    <t>Mota Para Pintar</t>
  </si>
  <si>
    <t>Bateria Para Inversor 12V 260AH</t>
  </si>
  <si>
    <t>2.3.5.5.02</t>
  </si>
  <si>
    <t>2.3.5.5.03</t>
  </si>
  <si>
    <t>2.3.9.6.06</t>
  </si>
  <si>
    <t>2.3.9.6.07</t>
  </si>
  <si>
    <t>M9361</t>
  </si>
  <si>
    <t>Lija de Agua Grano 150</t>
  </si>
  <si>
    <t>s/c</t>
  </si>
  <si>
    <t>Lija de Agua Grano 240</t>
  </si>
  <si>
    <t>Pintura Esmalte Negro Mate Galón</t>
  </si>
  <si>
    <t>Pintura Esmalte Naranja Galón</t>
  </si>
  <si>
    <t>Pintura Esmalte Azul Galón</t>
  </si>
  <si>
    <t>Batería N100</t>
  </si>
  <si>
    <t>Tubo 2x2x20 Negro Grueso</t>
  </si>
  <si>
    <t>Tubo 2x4x20 Negro Grueso</t>
  </si>
  <si>
    <t>Tornillo Hilti de 5x1/2 para Concreto</t>
  </si>
  <si>
    <t>Electrodo Universal 03/32 60/13</t>
  </si>
  <si>
    <t>Disco de Corte de Cortadora 14x3/32 Truper</t>
  </si>
  <si>
    <t>Disco de Pulidora de 9 de Corte Fino</t>
  </si>
  <si>
    <t>Careta de Soldar</t>
  </si>
  <si>
    <t>Guantes de Soldar Leather Gris A</t>
  </si>
  <si>
    <t>Alambre Trinchera</t>
  </si>
  <si>
    <t>Alambre #10 P/Instalacin Alambre Trinchera</t>
  </si>
  <si>
    <t>Alambre Dulce</t>
  </si>
  <si>
    <t>Placas de 1/4 10 de 8x6</t>
  </si>
  <si>
    <t>Servicio de Perforación</t>
  </si>
  <si>
    <t>Barrera de 1/2x6 Taladro Hiltil</t>
  </si>
  <si>
    <t>Angular de 1 1/4x1/8x20</t>
  </si>
  <si>
    <t>Angular de 11/2x1/8x20</t>
  </si>
  <si>
    <t>Rueda Pequeña</t>
  </si>
  <si>
    <t>Flex Rex 1/4 Tropical</t>
  </si>
  <si>
    <t>Inventario Almacén Alcarrizos Misceláneos</t>
  </si>
  <si>
    <t>Barpimo (Relleno Blanco) Galón</t>
  </si>
  <si>
    <t>Tanque Plástico para Basura</t>
  </si>
  <si>
    <t>Cemento Gris para Construcción Funda 42.5kg</t>
  </si>
  <si>
    <t xml:space="preserve">Cemento Mezcla Antillana para Construcción Funda </t>
  </si>
  <si>
    <t xml:space="preserve">Cemento Adesivo para Cerámica Funda </t>
  </si>
  <si>
    <t xml:space="preserve">Cemento Derretido para Piso Funda </t>
  </si>
  <si>
    <t>Tubo HG 2"</t>
  </si>
  <si>
    <t>Varilla para Construcción 3/8</t>
  </si>
  <si>
    <t>Planchuela 2"x3/8</t>
  </si>
  <si>
    <t>Arena Gruesa (Metro)</t>
  </si>
  <si>
    <t>Graba (Grabilla) 3/8 Metro</t>
  </si>
  <si>
    <t>Block 4" para Construcción Unidad</t>
  </si>
  <si>
    <t>Abanico de Pared</t>
  </si>
  <si>
    <t>Extintor ABC (10Lb)</t>
  </si>
  <si>
    <t>Lámpara de Pared (Bombilla)</t>
  </si>
  <si>
    <t xml:space="preserve">Lámpara de Techo de 3 Tubos </t>
  </si>
  <si>
    <t>Lavamanos</t>
  </si>
  <si>
    <t>Inodoro</t>
  </si>
  <si>
    <t>Alambre Eléctrico #8 Blanco</t>
  </si>
  <si>
    <t>Alambre Eléctrico #8 Rojo</t>
  </si>
  <si>
    <t>Alambre de Goma #10, 2 hilo</t>
  </si>
  <si>
    <t>Alambre Eléctrico #10 Negro</t>
  </si>
  <si>
    <t>Neumático 195/R15</t>
  </si>
  <si>
    <t xml:space="preserve">Archívo Modular 3 Gabetas </t>
  </si>
  <si>
    <t>Regilla para Piso (Drenaje)</t>
  </si>
  <si>
    <t>Tomacorriente 220v una Salida</t>
  </si>
  <si>
    <t>Bala Fulminante</t>
  </si>
  <si>
    <t>Pin con Arandela</t>
  </si>
  <si>
    <t>Cerradura para Puerta Comercial</t>
  </si>
  <si>
    <t>Bombillo para Lámpara Tipo Secador</t>
  </si>
  <si>
    <t>Tornillo Diablito 2x6</t>
  </si>
  <si>
    <t>Pata de Chivo</t>
  </si>
  <si>
    <t>Pegamento para Concreto Galón</t>
  </si>
  <si>
    <t>Bisagra Tipo Piano</t>
  </si>
  <si>
    <t>Pivot</t>
  </si>
  <si>
    <t xml:space="preserve">Resbaladores </t>
  </si>
  <si>
    <t>Tarugo Verde</t>
  </si>
  <si>
    <t>Disco de Corte 14" Metal</t>
  </si>
  <si>
    <t>Masilla Acrílica Galón</t>
  </si>
  <si>
    <t>Clavo Dulce 3" Libra</t>
  </si>
  <si>
    <t>Panel de Distribución de 6-12 Circuitos</t>
  </si>
  <si>
    <t>Brazo hidraulico pequeño</t>
  </si>
  <si>
    <t>Refuerzo en "L"</t>
  </si>
  <si>
    <t>Lija de Agua #100</t>
  </si>
  <si>
    <t>Llave Mezcladora para Lavamanos</t>
  </si>
  <si>
    <t>Lija de Agua #80</t>
  </si>
  <si>
    <t>Plancha de Yeso</t>
  </si>
  <si>
    <t>Dispensador de Gel</t>
  </si>
  <si>
    <t>Pintura Acrílica Blanco Hueso</t>
  </si>
  <si>
    <t>Catalizador Barpimo Galón</t>
  </si>
  <si>
    <t>Pintura Óxido Negro</t>
  </si>
  <si>
    <t>Flex Rex tropical Galón</t>
  </si>
  <si>
    <t>Dispensador de Papel Toalla</t>
  </si>
  <si>
    <t>Dispensador de Papel Higienico Jumbo</t>
  </si>
  <si>
    <t xml:space="preserve">Bebedero </t>
  </si>
  <si>
    <t>Silla Secretarial Semi-Ejecutiva</t>
  </si>
  <si>
    <t>Escritorio en "L"</t>
  </si>
  <si>
    <t>Credenza en Madera</t>
  </si>
  <si>
    <t>Escritorio Mediano Madera y Metal</t>
  </si>
  <si>
    <t>Escritorio Mediano en Madera</t>
  </si>
  <si>
    <t>Escritorio Grande en Madera</t>
  </si>
  <si>
    <t>Tomacorriente Tapa Sencilla</t>
  </si>
  <si>
    <t>Taruga Azul</t>
  </si>
  <si>
    <t>Manguera para Inodoro</t>
  </si>
  <si>
    <t>Tornillo Diablito 10 x 2</t>
  </si>
  <si>
    <t>Tornillo Diablito 6 x 1</t>
  </si>
  <si>
    <t>Aire Acondicionado 12, 000 BTU</t>
  </si>
  <si>
    <t>Aire Acondicionado 18, 000 BTU</t>
  </si>
  <si>
    <t>Inversor 2.5k</t>
  </si>
  <si>
    <t>Aire Acondicionado 24, 000 BTU</t>
  </si>
  <si>
    <t>Funda Pigmentada Blanca 6.25 x 10"</t>
  </si>
  <si>
    <t>Funda Pigmentada Blanca 9025 x 13"</t>
  </si>
  <si>
    <t>Tubo para Lámpara Florecente</t>
  </si>
  <si>
    <t>Silla Ejecutiva</t>
  </si>
  <si>
    <t>Pintura Esmalte Negro con Brillo Gl</t>
  </si>
  <si>
    <t>al 04 Julio 2022</t>
  </si>
  <si>
    <t>Pintura Acrílica Arena 23 Galón</t>
  </si>
  <si>
    <t>Lámpara Tipo Secador</t>
  </si>
  <si>
    <t>Porta Rolo o Mota para Pintar</t>
  </si>
  <si>
    <t xml:space="preserve">Rollo Plástico estirable </t>
  </si>
  <si>
    <t>Zafacon con Tapa Va y Vén Blanco</t>
  </si>
  <si>
    <t>M20695</t>
  </si>
  <si>
    <t>Alambre #12 Blanco</t>
  </si>
  <si>
    <t>Goma 195/R15</t>
  </si>
  <si>
    <t>Goma 12R/22.5Uniad</t>
  </si>
  <si>
    <t>Exist. Anterior</t>
  </si>
  <si>
    <t>Melania Almonte</t>
  </si>
  <si>
    <t>Eligia Duvergé</t>
  </si>
  <si>
    <t>Daniel</t>
  </si>
  <si>
    <t>M0441</t>
  </si>
  <si>
    <t>Aceite Hidraulico 5 Gl</t>
  </si>
  <si>
    <t>M3762</t>
  </si>
  <si>
    <t xml:space="preserve">Batería 8D </t>
  </si>
  <si>
    <t>M3760</t>
  </si>
  <si>
    <t>M3722</t>
  </si>
  <si>
    <t>Aceite Penetrante 110 Oz.</t>
  </si>
  <si>
    <t>M3746</t>
  </si>
  <si>
    <t>M3802</t>
  </si>
  <si>
    <t>Grasa Dura de Rodamiento en Tarro 460g</t>
  </si>
  <si>
    <t>M9058</t>
  </si>
  <si>
    <t>Batería N-70 (750/800 CCA)</t>
  </si>
  <si>
    <t>Lubricante SAE-50, Monogrado</t>
  </si>
  <si>
    <t>M24818</t>
  </si>
  <si>
    <t>Aislante para Tubería de Cobre 7/8, (bacocer)</t>
  </si>
  <si>
    <t>Aislante para Tubería de Cobre 3/4 (bacocer)</t>
  </si>
  <si>
    <t>Aislante para Tubería de Cobre 5/8 (bacocer)</t>
  </si>
  <si>
    <t>M2555</t>
  </si>
  <si>
    <t>M0292</t>
  </si>
  <si>
    <t>M10094</t>
  </si>
  <si>
    <t xml:space="preserve">Bateria 12V 260AH para Inversor </t>
  </si>
  <si>
    <t>M2844</t>
  </si>
  <si>
    <t>M1467</t>
  </si>
  <si>
    <t>M1466</t>
  </si>
  <si>
    <t>M1012</t>
  </si>
  <si>
    <t>M1636</t>
  </si>
  <si>
    <t>M125</t>
  </si>
  <si>
    <t>M1468</t>
  </si>
  <si>
    <t>M0296</t>
  </si>
  <si>
    <t>M1099</t>
  </si>
  <si>
    <t>M30363</t>
  </si>
  <si>
    <t>M1871</t>
  </si>
  <si>
    <t>M0290</t>
  </si>
  <si>
    <t>M23017</t>
  </si>
  <si>
    <t>M5561</t>
  </si>
  <si>
    <t>M22893</t>
  </si>
  <si>
    <t>M1301</t>
  </si>
  <si>
    <t>M130</t>
  </si>
  <si>
    <t>M1469</t>
  </si>
  <si>
    <t>M20698</t>
  </si>
  <si>
    <t>M0523</t>
  </si>
  <si>
    <t>M0524</t>
  </si>
  <si>
    <t>M0525</t>
  </si>
  <si>
    <t>M0674</t>
  </si>
  <si>
    <t>M25094</t>
  </si>
  <si>
    <t>M24096</t>
  </si>
  <si>
    <t>M0343</t>
  </si>
  <si>
    <t>M22938</t>
  </si>
  <si>
    <t>M24211</t>
  </si>
  <si>
    <t>M0676</t>
  </si>
  <si>
    <t>M24224</t>
  </si>
  <si>
    <t>M9296</t>
  </si>
  <si>
    <t>M0526</t>
  </si>
  <si>
    <t>M18731</t>
  </si>
  <si>
    <t>M7072</t>
  </si>
  <si>
    <t>M1291</t>
  </si>
  <si>
    <t>M0391</t>
  </si>
  <si>
    <t>M0455</t>
  </si>
  <si>
    <t>M1875</t>
  </si>
  <si>
    <t>M0456</t>
  </si>
  <si>
    <t>M10095</t>
  </si>
  <si>
    <t>M1465</t>
  </si>
  <si>
    <t>M0372</t>
  </si>
  <si>
    <t>M0036</t>
  </si>
  <si>
    <t>M0291</t>
  </si>
  <si>
    <t>M1333</t>
  </si>
  <si>
    <t>M1335</t>
  </si>
  <si>
    <t>M0390</t>
  </si>
  <si>
    <t>M1704</t>
  </si>
  <si>
    <t>M31201</t>
  </si>
  <si>
    <t>M1774</t>
  </si>
  <si>
    <t>M0294</t>
  </si>
  <si>
    <t>M0295</t>
  </si>
  <si>
    <t>M22997</t>
  </si>
  <si>
    <t>Funda Pigmentada Blanca 9.25 x 13"</t>
  </si>
  <si>
    <t>Archivo Modular 3 Gavetas</t>
  </si>
  <si>
    <t>Letrero Hospitalario 4mt</t>
  </si>
  <si>
    <t>Caja de Transfer</t>
  </si>
  <si>
    <t>Catalizador Media Cubeta</t>
  </si>
  <si>
    <t>Impermeabilizante (Cubeta)</t>
  </si>
  <si>
    <t>Impermeabilizante Galón</t>
  </si>
  <si>
    <t>Sierra de Mano Dewalt</t>
  </si>
  <si>
    <t>Desgrasante C34 Multi Cleant</t>
  </si>
  <si>
    <t>M26038</t>
  </si>
  <si>
    <t>M26039</t>
  </si>
  <si>
    <t>Aceite de Transmisión Líquido de Freno 12 Oz.</t>
  </si>
  <si>
    <t>M15793</t>
  </si>
  <si>
    <t>M20267</t>
  </si>
  <si>
    <t>M4015</t>
  </si>
  <si>
    <t>Neumático 11R 22.5</t>
  </si>
  <si>
    <t>Hoja de Segueta Unidad</t>
  </si>
  <si>
    <t>M1117</t>
  </si>
  <si>
    <t>Inversor 2.5 KW 24 V 120VAC</t>
  </si>
  <si>
    <t>M20635</t>
  </si>
  <si>
    <t>Letrero Hospitalario 3.30x0.050mt</t>
  </si>
  <si>
    <t>Letrero Hospitalario 6.0x0.50 Mt</t>
  </si>
  <si>
    <t>M23904</t>
  </si>
  <si>
    <t>M97322</t>
  </si>
  <si>
    <t>PROGRAMA DE MEDICAMENTOS ESENCIALES CENTRAL DE APOYO LOGISTICO PROMESE/CAL</t>
  </si>
  <si>
    <t>Alambre Dulce Lb.</t>
  </si>
  <si>
    <t>Cemento Derretido para Piso Funda (Derrertido)</t>
  </si>
  <si>
    <t>Abrazadera Unitrón 1/2</t>
  </si>
  <si>
    <t>Fondipol Barpino Blanco Galón</t>
  </si>
  <si>
    <t>Letrero Hospitalario 1.85x40 Mt en Vinil</t>
  </si>
  <si>
    <t>Letrero Hospitalario Marco en Metal 5.5 Mt</t>
  </si>
  <si>
    <t>Cinta de Empaque 2" x 10</t>
  </si>
  <si>
    <t>M3029</t>
  </si>
  <si>
    <t>Silla para Cajero Color Negro con Base Giratoria</t>
  </si>
  <si>
    <t>Silla Secretarial Color Negro</t>
  </si>
  <si>
    <t>M1708</t>
  </si>
  <si>
    <t>al 30 Junio 2023</t>
  </si>
  <si>
    <t>Existencia al 31/03/2023</t>
  </si>
  <si>
    <t>Salidas 31 Marzo-30 Junio 2023</t>
  </si>
  <si>
    <t>Entradas  31 Marzo-30 Junio 2023</t>
  </si>
  <si>
    <t>Balance s/Mov. 30/06/2023</t>
  </si>
  <si>
    <t>Inventario al 30/06/2023</t>
  </si>
  <si>
    <t>JabónLíquido para Plato</t>
  </si>
  <si>
    <t>Antorcha MAPP</t>
  </si>
  <si>
    <t xml:space="preserve">Abanico de Pared </t>
  </si>
  <si>
    <t>Silla Semi-Ejecutiva</t>
  </si>
  <si>
    <t>Aire Acondicionado 12,000BTU</t>
  </si>
  <si>
    <t>Silla Secrertarial S/ Brazos</t>
  </si>
  <si>
    <t>Goma 245/70R/16</t>
  </si>
  <si>
    <t>Goma 1000/20R</t>
  </si>
  <si>
    <t>Nevera Exhibidor 8 pies</t>
  </si>
  <si>
    <t>M0486</t>
  </si>
  <si>
    <t>Rolo para Pintar Anti Gota</t>
  </si>
  <si>
    <t>M0399</t>
  </si>
  <si>
    <t>M1508</t>
  </si>
  <si>
    <t>M0484</t>
  </si>
  <si>
    <t>M0485</t>
  </si>
  <si>
    <t>M1122</t>
  </si>
  <si>
    <t>M20403</t>
  </si>
  <si>
    <t>M247381</t>
  </si>
  <si>
    <t>M15794</t>
  </si>
  <si>
    <t>M20402</t>
  </si>
  <si>
    <t>M24825</t>
  </si>
  <si>
    <t>M24513</t>
  </si>
  <si>
    <t>M24514</t>
  </si>
  <si>
    <t>M0071</t>
  </si>
  <si>
    <t>Alm. Alcarrizos</t>
  </si>
  <si>
    <t>M31151</t>
  </si>
  <si>
    <t>M12842</t>
  </si>
  <si>
    <t>M1098</t>
  </si>
  <si>
    <t>M03883</t>
  </si>
  <si>
    <t xml:space="preserve">Coolat Galón </t>
  </si>
  <si>
    <t>Soga 3mm Rojo 200 Yarda Rollo</t>
  </si>
  <si>
    <t>Soga 3mm Verde 200 Yarda Rollo</t>
  </si>
  <si>
    <t>Soga de Nylon Amarillo 19 Yarda Rollo</t>
  </si>
  <si>
    <t>Porcelenato 50x50 (Cajas de 4 und.)</t>
  </si>
  <si>
    <t>Mezcla para Pañete Funda</t>
  </si>
  <si>
    <t>Cemento Blanco Funda</t>
  </si>
  <si>
    <t>Inodoro Kit Completo</t>
  </si>
  <si>
    <t>Tubo PVC Presión 1/2</t>
  </si>
  <si>
    <t>Tubo PVC Presión 3/8</t>
  </si>
  <si>
    <t>Pintura Esmalte Industrial Rojo 112</t>
  </si>
  <si>
    <t>Pintura Acrílica Blanco Hueso 60</t>
  </si>
  <si>
    <t>Inversor 1.5 kw</t>
  </si>
  <si>
    <t>Nevera Ejecutiva 4 Pies</t>
  </si>
  <si>
    <t>Góndola Lateral (Grande)</t>
  </si>
  <si>
    <t>Góndola Lateral (Pequeña)</t>
  </si>
  <si>
    <t>M04832</t>
  </si>
  <si>
    <t>M1292</t>
  </si>
  <si>
    <t>M132</t>
  </si>
  <si>
    <t>M99571</t>
  </si>
  <si>
    <t>M14044</t>
  </si>
  <si>
    <t>M0584</t>
  </si>
  <si>
    <t>Quintal de Varilla 3/8 (13/1)</t>
  </si>
  <si>
    <t>M20834</t>
  </si>
  <si>
    <t>M005261</t>
  </si>
  <si>
    <t>M183</t>
  </si>
  <si>
    <t>Grasa Dura (Cubeta 5 Gl.)</t>
  </si>
  <si>
    <t>M11171</t>
  </si>
  <si>
    <t>Pegamento para Concreto Galón (Tarobon)</t>
  </si>
  <si>
    <t>al 31 Diciembre 2023</t>
  </si>
  <si>
    <t>Inventario al 31/12/2023</t>
  </si>
  <si>
    <t>Cemento Gris Funda</t>
  </si>
  <si>
    <t>Pino Tratado 1x12x14</t>
  </si>
  <si>
    <t xml:space="preserve">Regla de Pino Tratado </t>
  </si>
  <si>
    <t>Durmiente 1x5.8</t>
  </si>
  <si>
    <t>Varilla 1/2</t>
  </si>
  <si>
    <t>Tubo PVC 1"</t>
  </si>
  <si>
    <t>Neumático 265/60R 18</t>
  </si>
  <si>
    <t>Silla de Visita 3 Plazas</t>
  </si>
  <si>
    <t>Pintura Industrial Negro 05</t>
  </si>
  <si>
    <t>Tornillo para Estructura 7x7/16 Libra</t>
  </si>
  <si>
    <t>Tornillo para Plancha 6x1, 1/4 Libra</t>
  </si>
  <si>
    <t>Cinta para Chirrot 52x76.2 M</t>
  </si>
  <si>
    <t>Junta de Cera para Inodoro</t>
  </si>
  <si>
    <t>Palometa Sencilla para Lavamanos</t>
  </si>
  <si>
    <t>Tornillo para Bacinete 1/4 x 2, 1/4</t>
  </si>
  <si>
    <r>
      <t xml:space="preserve">Clavo de Pistola para Tapicería </t>
    </r>
    <r>
      <rPr>
        <b/>
        <sz val="14"/>
        <color rgb="FFFF0000"/>
        <rFont val="Cambria"/>
        <family val="1"/>
        <scheme val="major"/>
      </rPr>
      <t>(Definir Caja o Libra?)</t>
    </r>
  </si>
  <si>
    <t>Valor $.</t>
  </si>
  <si>
    <t>Almacén Alcarrizos Misceláneos</t>
  </si>
  <si>
    <t xml:space="preserve">Varilla de 3/8 Quintal </t>
  </si>
  <si>
    <t>HERRAAZ</t>
  </si>
  <si>
    <t>________________________________________________________________</t>
  </si>
  <si>
    <t>ING. LUIS RAMON NUÑEZ FABAL</t>
  </si>
  <si>
    <t>LIC. RUBERT ALCANTARA</t>
  </si>
  <si>
    <t>ENC. DIVISION SERVICIOS GENERALES</t>
  </si>
  <si>
    <t>DEPARTAMENTO ADMINISTRATIVO</t>
  </si>
  <si>
    <t>PREPARADO POR</t>
  </si>
  <si>
    <t>REVISADO POR</t>
  </si>
  <si>
    <t>LICDA. GEORGINA VICTORIANO MORENO</t>
  </si>
  <si>
    <t>DIRECTORA ADMINISTRATIVO Y FINANCIERO</t>
  </si>
  <si>
    <t>AUTORIZADO POR</t>
  </si>
  <si>
    <t>Clavo de Pistola para Tapicería</t>
  </si>
  <si>
    <t>Ubicación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</si>
</sst>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* #,##0.00_);_(* \(#,##0.00\);_(* &quot;-&quot;??_);_(@_)"/>
    <numFmt numFmtId="165" formatCode="&quot;RD$&quot;#,##0.00_);[Red]\(&quot;RD$&quot;#,##0.00\)"/>
    <numFmt numFmtId="166" formatCode="_(&quot;RD$&quot;* #,##0.00_);_(&quot;RD$&quot;* \(#,##0.00\);_(&quot;RD$&quot;* &quot;-&quot;??_);_(@_)"/>
    <numFmt numFmtId="167" formatCode="_([$RD$-1C0A]* #,##0.00_);_([$RD$-1C0A]* \(#,##0.00\);_([$RD$-1C0A]* &quot;-&quot;??_);_(@_)"/>
    <numFmt numFmtId="168" formatCode="&quot;RD$&quot;#,##0.00"/>
    <numFmt numFmtId="169" formatCode="dd/mm/yy;@"/>
  </numFmts>
  <fonts count="64" x14ac:knownFonts="1">
    <font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Monotype Corsiva"/>
      <family val="4"/>
    </font>
    <font>
      <b/>
      <sz val="14"/>
      <name val="Monotype Corsiva"/>
      <family val="4"/>
    </font>
    <font>
      <sz val="12"/>
      <name val="Monotype Corsiva"/>
      <family val="4"/>
    </font>
    <font>
      <sz val="11"/>
      <name val="Monotype Corsiva"/>
      <family val="4"/>
    </font>
    <font>
      <b/>
      <sz val="10"/>
      <color indexed="10"/>
      <name val="Monotype Corsiva"/>
      <family val="4"/>
    </font>
    <font>
      <b/>
      <sz val="10"/>
      <name val="Monotype Corsiva"/>
      <family val="4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Monotype Corsiva"/>
      <family val="4"/>
    </font>
    <font>
      <sz val="11"/>
      <color theme="1"/>
      <name val="Monotype Corsiva"/>
      <family val="4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Monotype Corsiva"/>
      <family val="4"/>
    </font>
    <font>
      <b/>
      <sz val="18"/>
      <name val="Monotype Corsiva"/>
      <family val="4"/>
    </font>
    <font>
      <sz val="16"/>
      <color theme="1"/>
      <name val="Calibri"/>
      <family val="2"/>
      <scheme val="minor"/>
    </font>
    <font>
      <sz val="12"/>
      <color theme="1"/>
      <name val="Cambria"/>
      <family val="1"/>
      <scheme val="major"/>
    </font>
    <font>
      <b/>
      <sz val="20"/>
      <name val="Cambria"/>
      <family val="1"/>
      <scheme val="major"/>
    </font>
    <font>
      <sz val="10"/>
      <name val="Cambria"/>
      <family val="1"/>
      <scheme val="major"/>
    </font>
    <font>
      <b/>
      <sz val="11"/>
      <name val="Cambria"/>
      <family val="1"/>
      <scheme val="major"/>
    </font>
    <font>
      <sz val="11"/>
      <name val="Cambria"/>
      <family val="1"/>
      <scheme val="major"/>
    </font>
    <font>
      <sz val="11"/>
      <color theme="1"/>
      <name val="Cambria"/>
      <family val="1"/>
      <scheme val="major"/>
    </font>
    <font>
      <b/>
      <sz val="10"/>
      <name val="Cambria"/>
      <family val="1"/>
      <scheme val="major"/>
    </font>
    <font>
      <b/>
      <sz val="14"/>
      <name val="Cambria"/>
      <family val="1"/>
      <scheme val="major"/>
    </font>
    <font>
      <b/>
      <sz val="12"/>
      <name val="Cambria"/>
      <family val="1"/>
      <scheme val="major"/>
    </font>
    <font>
      <b/>
      <sz val="11"/>
      <color theme="5"/>
      <name val="Calibri"/>
      <family val="2"/>
      <scheme val="minor"/>
    </font>
    <font>
      <sz val="12"/>
      <name val="Cambria"/>
      <family val="1"/>
      <scheme val="major"/>
    </font>
    <font>
      <sz val="11"/>
      <color rgb="FF0070C0"/>
      <name val="Calibri"/>
      <family val="2"/>
      <scheme val="minor"/>
    </font>
    <font>
      <sz val="11"/>
      <color rgb="FF0070C0"/>
      <name val="Cambria"/>
      <family val="1"/>
      <scheme val="major"/>
    </font>
    <font>
      <b/>
      <sz val="18"/>
      <name val="Cambria"/>
      <family val="1"/>
      <scheme val="major"/>
    </font>
    <font>
      <sz val="14"/>
      <name val="Cambria"/>
      <family val="1"/>
      <scheme val="major"/>
    </font>
    <font>
      <b/>
      <sz val="16"/>
      <name val="Cambria"/>
      <family val="1"/>
      <scheme val="major"/>
    </font>
    <font>
      <sz val="13"/>
      <color theme="1"/>
      <name val="Cambria"/>
      <family val="1"/>
      <scheme val="major"/>
    </font>
    <font>
      <sz val="14"/>
      <color theme="1"/>
      <name val="Cambria"/>
      <family val="1"/>
      <scheme val="major"/>
    </font>
    <font>
      <sz val="13"/>
      <name val="Cambria"/>
      <family val="1"/>
      <scheme val="major"/>
    </font>
    <font>
      <sz val="13"/>
      <color rgb="FF0070C0"/>
      <name val="Cambria"/>
      <family val="1"/>
      <scheme val="major"/>
    </font>
    <font>
      <b/>
      <sz val="8"/>
      <color indexed="81"/>
      <name val="Tahoma"/>
      <family val="2"/>
    </font>
    <font>
      <b/>
      <sz val="13"/>
      <color theme="1"/>
      <name val="Cambria"/>
      <family val="1"/>
      <scheme val="major"/>
    </font>
    <font>
      <b/>
      <sz val="13"/>
      <color theme="9" tint="-0.249977111117893"/>
      <name val="Cambria"/>
      <family val="1"/>
      <scheme val="major"/>
    </font>
    <font>
      <b/>
      <sz val="11"/>
      <color rgb="FF0070C0"/>
      <name val="Calibri"/>
      <family val="2"/>
      <scheme val="minor"/>
    </font>
    <font>
      <b/>
      <sz val="13"/>
      <color rgb="FF0070C0"/>
      <name val="Cambria"/>
      <family val="1"/>
      <scheme val="major"/>
    </font>
    <font>
      <b/>
      <sz val="13"/>
      <color rgb="FF00B0F0"/>
      <name val="Cambria"/>
      <family val="1"/>
      <scheme val="major"/>
    </font>
    <font>
      <sz val="12"/>
      <color rgb="FFFF0000"/>
      <name val="Cambria"/>
      <family val="1"/>
      <scheme val="major"/>
    </font>
    <font>
      <b/>
      <sz val="13"/>
      <color theme="6" tint="-0.249977111117893"/>
      <name val="Cambria"/>
      <family val="1"/>
      <scheme val="major"/>
    </font>
    <font>
      <sz val="13"/>
      <color theme="1"/>
      <name val="Calibri"/>
      <family val="2"/>
      <scheme val="minor"/>
    </font>
    <font>
      <b/>
      <sz val="14"/>
      <color theme="9" tint="-0.249977111117893"/>
      <name val="Cambria"/>
      <family val="1"/>
      <scheme val="major"/>
    </font>
    <font>
      <b/>
      <sz val="14"/>
      <color rgb="FF0070C0"/>
      <name val="Cambria"/>
      <family val="1"/>
      <scheme val="major"/>
    </font>
    <font>
      <sz val="16"/>
      <color theme="1"/>
      <name val="Cambria"/>
      <family val="1"/>
      <scheme val="major"/>
    </font>
    <font>
      <b/>
      <sz val="18"/>
      <color theme="1"/>
      <name val="Cambria"/>
      <family val="1"/>
      <scheme val="major"/>
    </font>
    <font>
      <sz val="18"/>
      <color theme="1"/>
      <name val="Cambria"/>
      <family val="1"/>
      <scheme val="major"/>
    </font>
    <font>
      <sz val="16"/>
      <name val="Cambria"/>
      <family val="1"/>
      <scheme val="major"/>
    </font>
    <font>
      <sz val="11"/>
      <color rgb="FF00B050"/>
      <name val="Cambria"/>
      <family val="1"/>
      <scheme val="major"/>
    </font>
    <font>
      <sz val="14"/>
      <name val="Calibri"/>
      <family val="2"/>
      <scheme val="minor"/>
    </font>
    <font>
      <b/>
      <sz val="15"/>
      <name val="Cambria"/>
      <family val="1"/>
      <scheme val="major"/>
    </font>
    <font>
      <sz val="14"/>
      <color rgb="FF0070C0"/>
      <name val="Cambria"/>
      <family val="1"/>
      <scheme val="major"/>
    </font>
    <font>
      <b/>
      <i/>
      <sz val="16"/>
      <name val="Cambria"/>
      <family val="1"/>
      <scheme val="major"/>
    </font>
    <font>
      <i/>
      <sz val="16"/>
      <name val="Cambria"/>
      <family val="1"/>
      <scheme val="major"/>
    </font>
    <font>
      <b/>
      <sz val="14"/>
      <color rgb="FFFF0000"/>
      <name val="Cambria"/>
      <family val="1"/>
      <scheme val="major"/>
    </font>
    <font>
      <b/>
      <sz val="14"/>
      <color theme="1"/>
      <name val="Cambria"/>
      <family val="1"/>
      <scheme val="major"/>
    </font>
    <font>
      <b/>
      <sz val="16"/>
      <color theme="1"/>
      <name val="Cambria"/>
      <family val="1"/>
      <scheme val="major"/>
    </font>
    <font>
      <b/>
      <sz val="11"/>
      <name val="Gill Sans MT"/>
      <family val="2"/>
    </font>
    <font>
      <sz val="11"/>
      <name val="Gill Sans MT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9" tint="0.59999389629810485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6" fontId="2" fillId="0" borderId="0" applyFont="0" applyFill="0" applyBorder="0" applyAlignment="0" applyProtection="0"/>
  </cellStyleXfs>
  <cellXfs count="469">
    <xf numFmtId="0" fontId="0" fillId="0" borderId="0" xfId="0"/>
    <xf numFmtId="0" fontId="3" fillId="0" borderId="0" xfId="0" applyFont="1" applyFill="1"/>
    <xf numFmtId="0" fontId="3" fillId="0" borderId="0" xfId="0" applyFont="1"/>
    <xf numFmtId="0" fontId="7" fillId="0" borderId="0" xfId="0" applyFont="1"/>
    <xf numFmtId="0" fontId="10" fillId="0" borderId="0" xfId="3" applyFont="1" applyAlignment="1"/>
    <xf numFmtId="0" fontId="0" fillId="0" borderId="0" xfId="0" quotePrefix="1" applyBorder="1"/>
    <xf numFmtId="0" fontId="0" fillId="0" borderId="0" xfId="0" applyBorder="1"/>
    <xf numFmtId="164" fontId="0" fillId="0" borderId="0" xfId="1" applyFont="1" applyBorder="1"/>
    <xf numFmtId="14" fontId="0" fillId="0" borderId="0" xfId="0" applyNumberFormat="1" applyBorder="1"/>
    <xf numFmtId="0" fontId="0" fillId="0" borderId="0" xfId="0" applyFill="1" applyBorder="1" applyAlignment="1">
      <alignment horizontal="center"/>
    </xf>
    <xf numFmtId="0" fontId="0" fillId="0" borderId="0" xfId="0" applyFill="1" applyBorder="1"/>
    <xf numFmtId="0" fontId="3" fillId="0" borderId="0" xfId="4" applyNumberFormat="1" applyFont="1" applyBorder="1" applyAlignment="1"/>
    <xf numFmtId="0" fontId="3" fillId="0" borderId="0" xfId="0" applyFont="1" applyFill="1" applyAlignment="1">
      <alignment horizontal="left" indent="28"/>
    </xf>
    <xf numFmtId="0" fontId="0" fillId="0" borderId="0" xfId="0" applyAlignment="1">
      <alignment horizontal="left" indent="28"/>
    </xf>
    <xf numFmtId="0" fontId="3" fillId="0" borderId="0" xfId="0" applyFont="1" applyFill="1" applyAlignment="1">
      <alignment horizontal="left" indent="39"/>
    </xf>
    <xf numFmtId="0" fontId="0" fillId="0" borderId="0" xfId="0" applyAlignment="1">
      <alignment horizontal="left" indent="39"/>
    </xf>
    <xf numFmtId="0" fontId="1" fillId="0" borderId="0" xfId="0" applyFont="1"/>
    <xf numFmtId="0" fontId="4" fillId="0" borderId="0" xfId="0" applyFont="1" applyFill="1" applyBorder="1" applyAlignment="1"/>
    <xf numFmtId="0" fontId="14" fillId="0" borderId="0" xfId="0" applyFont="1" applyFill="1"/>
    <xf numFmtId="0" fontId="0" fillId="0" borderId="0" xfId="0" applyFill="1"/>
    <xf numFmtId="0" fontId="16" fillId="0" borderId="0" xfId="0" applyFont="1" applyFill="1" applyBorder="1" applyAlignment="1"/>
    <xf numFmtId="0" fontId="6" fillId="0" borderId="0" xfId="0" applyFont="1" applyBorder="1" applyAlignment="1"/>
    <xf numFmtId="3" fontId="0" fillId="0" borderId="0" xfId="0" applyNumberFormat="1"/>
    <xf numFmtId="3" fontId="8" fillId="0" borderId="0" xfId="4" applyNumberFormat="1" applyFont="1" applyFill="1" applyBorder="1" applyAlignment="1">
      <alignment horizontal="left" wrapText="1"/>
    </xf>
    <xf numFmtId="3" fontId="9" fillId="0" borderId="0" xfId="0" applyNumberFormat="1" applyFont="1" applyFill="1"/>
    <xf numFmtId="3" fontId="0" fillId="0" borderId="0" xfId="0" applyNumberFormat="1" applyBorder="1"/>
    <xf numFmtId="164" fontId="0" fillId="0" borderId="0" xfId="1" applyFont="1" applyFill="1" applyBorder="1"/>
    <xf numFmtId="0" fontId="0" fillId="0" borderId="0" xfId="0" applyFill="1" applyBorder="1" applyAlignment="1"/>
    <xf numFmtId="0" fontId="0" fillId="0" borderId="0" xfId="0" applyAlignment="1"/>
    <xf numFmtId="0" fontId="15" fillId="0" borderId="0" xfId="0" applyFont="1" applyFill="1" applyBorder="1" applyAlignment="1"/>
    <xf numFmtId="0" fontId="3" fillId="0" borderId="0" xfId="0" applyFont="1" applyFill="1" applyBorder="1" applyAlignment="1">
      <alignment horizontal="center"/>
    </xf>
    <xf numFmtId="3" fontId="3" fillId="0" borderId="0" xfId="0" applyNumberFormat="1" applyFont="1" applyFill="1" applyBorder="1" applyAlignment="1">
      <alignment horizontal="center"/>
    </xf>
    <xf numFmtId="0" fontId="3" fillId="0" borderId="0" xfId="0" quotePrefix="1" applyFont="1" applyFill="1" applyBorder="1" applyAlignment="1">
      <alignment horizontal="center"/>
    </xf>
    <xf numFmtId="3" fontId="15" fillId="0" borderId="0" xfId="0" applyNumberFormat="1" applyFont="1" applyFill="1" applyBorder="1" applyAlignment="1">
      <alignment horizontal="center"/>
    </xf>
    <xf numFmtId="3" fontId="8" fillId="0" borderId="0" xfId="0" applyNumberFormat="1" applyFont="1" applyFill="1" applyBorder="1" applyAlignment="1">
      <alignment horizontal="center"/>
    </xf>
    <xf numFmtId="3" fontId="6" fillId="0" borderId="0" xfId="0" applyNumberFormat="1" applyFont="1" applyFill="1" applyBorder="1" applyAlignment="1">
      <alignment horizontal="center"/>
    </xf>
    <xf numFmtId="0" fontId="3" fillId="0" borderId="0" xfId="4" applyNumberFormat="1" applyFont="1" applyFill="1" applyBorder="1" applyAlignment="1">
      <alignment horizontal="left" wrapText="1"/>
    </xf>
    <xf numFmtId="3" fontId="3" fillId="0" borderId="0" xfId="4" applyNumberFormat="1" applyFont="1" applyFill="1" applyBorder="1" applyAlignment="1">
      <alignment horizontal="left" wrapText="1"/>
    </xf>
    <xf numFmtId="0" fontId="6" fillId="0" borderId="0" xfId="0" applyFont="1" applyFill="1" applyBorder="1" applyAlignment="1"/>
    <xf numFmtId="3" fontId="4" fillId="0" borderId="0" xfId="0" applyNumberFormat="1" applyFont="1" applyFill="1" applyBorder="1" applyAlignment="1"/>
    <xf numFmtId="0" fontId="8" fillId="0" borderId="0" xfId="0" applyFont="1" applyFill="1" applyBorder="1" applyAlignment="1">
      <alignment horizontal="center"/>
    </xf>
    <xf numFmtId="0" fontId="3" fillId="0" borderId="0" xfId="4" applyNumberFormat="1" applyFont="1" applyFill="1" applyBorder="1" applyAlignment="1">
      <alignment wrapText="1"/>
    </xf>
    <xf numFmtId="0" fontId="3" fillId="0" borderId="0" xfId="0" applyFont="1" applyFill="1" applyBorder="1" applyAlignment="1"/>
    <xf numFmtId="164" fontId="3" fillId="0" borderId="0" xfId="0" applyNumberFormat="1" applyFont="1" applyFill="1" applyBorder="1" applyAlignment="1"/>
    <xf numFmtId="0" fontId="11" fillId="0" borderId="0" xfId="0" quotePrefix="1" applyFont="1" applyFill="1" applyBorder="1" applyAlignment="1"/>
    <xf numFmtId="164" fontId="3" fillId="0" borderId="0" xfId="1" applyFont="1" applyFill="1" applyBorder="1" applyAlignment="1"/>
    <xf numFmtId="3" fontId="0" fillId="0" borderId="0" xfId="0" applyNumberFormat="1" applyFill="1" applyBorder="1" applyAlignment="1"/>
    <xf numFmtId="164" fontId="6" fillId="0" borderId="0" xfId="1" applyFont="1" applyFill="1" applyBorder="1" applyAlignment="1"/>
    <xf numFmtId="167" fontId="8" fillId="0" borderId="0" xfId="0" applyNumberFormat="1" applyFont="1" applyFill="1" applyBorder="1" applyAlignment="1"/>
    <xf numFmtId="0" fontId="8" fillId="0" borderId="0" xfId="4" applyNumberFormat="1" applyFont="1" applyFill="1" applyBorder="1" applyAlignment="1"/>
    <xf numFmtId="0" fontId="8" fillId="0" borderId="0" xfId="4" applyNumberFormat="1" applyFont="1" applyFill="1" applyBorder="1" applyAlignment="1">
      <alignment horizontal="center"/>
    </xf>
    <xf numFmtId="0" fontId="14" fillId="0" borderId="0" xfId="0" applyFont="1" applyFill="1" applyBorder="1" applyAlignment="1"/>
    <xf numFmtId="3" fontId="9" fillId="0" borderId="0" xfId="0" applyNumberFormat="1" applyFont="1" applyFill="1" applyBorder="1" applyAlignment="1"/>
    <xf numFmtId="0" fontId="13" fillId="0" borderId="0" xfId="0" applyFont="1"/>
    <xf numFmtId="0" fontId="17" fillId="0" borderId="0" xfId="0" applyFont="1"/>
    <xf numFmtId="0" fontId="4" fillId="0" borderId="0" xfId="0" applyFont="1" applyFill="1" applyBorder="1" applyAlignment="1">
      <alignment vertical="center"/>
    </xf>
    <xf numFmtId="40" fontId="0" fillId="0" borderId="0" xfId="0" applyNumberFormat="1" applyBorder="1"/>
    <xf numFmtId="14" fontId="0" fillId="0" borderId="0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9" fillId="0" borderId="0" xfId="0" applyFont="1" applyBorder="1"/>
    <xf numFmtId="0" fontId="8" fillId="0" borderId="0" xfId="4" applyNumberFormat="1" applyFont="1" applyFill="1" applyBorder="1" applyAlignment="1">
      <alignment horizontal="center" vertical="top"/>
    </xf>
    <xf numFmtId="0" fontId="3" fillId="0" borderId="0" xfId="4" applyNumberFormat="1" applyFont="1" applyBorder="1" applyAlignment="1">
      <alignment horizontal="left" wrapText="1"/>
    </xf>
    <xf numFmtId="0" fontId="6" fillId="0" borderId="0" xfId="0" applyFont="1" applyFill="1" applyBorder="1" applyAlignment="1">
      <alignment horizontal="left"/>
    </xf>
    <xf numFmtId="0" fontId="6" fillId="0" borderId="0" xfId="0" quotePrefix="1" applyFont="1" applyFill="1" applyBorder="1"/>
    <xf numFmtId="164" fontId="6" fillId="0" borderId="0" xfId="0" applyNumberFormat="1" applyFont="1" applyBorder="1"/>
    <xf numFmtId="164" fontId="6" fillId="0" borderId="0" xfId="1" applyFont="1" applyFill="1" applyBorder="1" applyAlignment="1">
      <alignment horizontal="center"/>
    </xf>
    <xf numFmtId="0" fontId="12" fillId="0" borderId="0" xfId="0" quotePrefix="1" applyFont="1" applyBorder="1"/>
    <xf numFmtId="0" fontId="6" fillId="0" borderId="0" xfId="0" applyFont="1" applyFill="1" applyBorder="1"/>
    <xf numFmtId="164" fontId="6" fillId="0" borderId="0" xfId="1" applyFont="1" applyFill="1" applyBorder="1"/>
    <xf numFmtId="0" fontId="6" fillId="0" borderId="0" xfId="0" quotePrefix="1" applyFont="1" applyFill="1" applyBorder="1" applyAlignment="1">
      <alignment horizontal="left"/>
    </xf>
    <xf numFmtId="3" fontId="12" fillId="0" borderId="0" xfId="0" applyNumberFormat="1" applyFont="1" applyFill="1" applyBorder="1" applyAlignment="1">
      <alignment horizontal="center"/>
    </xf>
    <xf numFmtId="164" fontId="12" fillId="0" borderId="0" xfId="1" applyFont="1" applyFill="1" applyBorder="1"/>
    <xf numFmtId="0" fontId="12" fillId="0" borderId="0" xfId="0" quotePrefix="1" applyFont="1" applyFill="1" applyBorder="1"/>
    <xf numFmtId="0" fontId="6" fillId="0" borderId="0" xfId="0" quotePrefix="1" applyFont="1" applyFill="1" applyBorder="1" applyAlignment="1" applyProtection="1">
      <alignment horizontal="left"/>
      <protection locked="0"/>
    </xf>
    <xf numFmtId="0" fontId="6" fillId="0" borderId="0" xfId="0" applyFont="1" applyBorder="1"/>
    <xf numFmtId="0" fontId="15" fillId="0" borderId="0" xfId="0" applyFont="1" applyBorder="1"/>
    <xf numFmtId="167" fontId="8" fillId="0" borderId="0" xfId="0" applyNumberFormat="1" applyFont="1" applyBorder="1"/>
    <xf numFmtId="0" fontId="3" fillId="0" borderId="0" xfId="0" applyFont="1" applyFill="1" applyBorder="1"/>
    <xf numFmtId="0" fontId="8" fillId="0" borderId="0" xfId="0" applyFont="1" applyBorder="1" applyAlignment="1">
      <alignment horizontal="center"/>
    </xf>
    <xf numFmtId="0" fontId="3" fillId="0" borderId="0" xfId="0" applyFont="1" applyBorder="1"/>
    <xf numFmtId="0" fontId="9" fillId="0" borderId="0" xfId="0" applyFont="1" applyBorder="1" applyAlignment="1">
      <alignment horizontal="center" vertical="center"/>
    </xf>
    <xf numFmtId="0" fontId="0" fillId="0" borderId="0" xfId="0" quotePrefix="1" applyBorder="1" applyAlignment="1">
      <alignment horizontal="center" vertical="center"/>
    </xf>
    <xf numFmtId="0" fontId="20" fillId="0" borderId="0" xfId="4" applyNumberFormat="1" applyFont="1" applyBorder="1" applyAlignment="1">
      <alignment horizontal="left" wrapText="1"/>
    </xf>
    <xf numFmtId="0" fontId="20" fillId="0" borderId="0" xfId="0" applyFont="1" applyFill="1"/>
    <xf numFmtId="0" fontId="22" fillId="0" borderId="0" xfId="0" applyFont="1" applyBorder="1" applyAlignment="1"/>
    <xf numFmtId="3" fontId="24" fillId="0" borderId="0" xfId="0" applyNumberFormat="1" applyFont="1" applyBorder="1" applyAlignment="1">
      <alignment horizontal="center"/>
    </xf>
    <xf numFmtId="0" fontId="20" fillId="0" borderId="0" xfId="0" applyFont="1" applyBorder="1" applyAlignment="1"/>
    <xf numFmtId="3" fontId="22" fillId="0" borderId="0" xfId="0" applyNumberFormat="1" applyFont="1" applyBorder="1" applyAlignment="1">
      <alignment horizontal="center"/>
    </xf>
    <xf numFmtId="0" fontId="25" fillId="0" borderId="0" xfId="0" applyFont="1" applyFill="1" applyBorder="1" applyAlignment="1">
      <alignment vertical="center"/>
    </xf>
    <xf numFmtId="0" fontId="25" fillId="0" borderId="0" xfId="0" applyFont="1" applyFill="1" applyBorder="1" applyAlignment="1">
      <alignment vertical="center" wrapText="1"/>
    </xf>
    <xf numFmtId="0" fontId="25" fillId="0" borderId="0" xfId="0" applyFont="1" applyFill="1" applyBorder="1" applyAlignment="1"/>
    <xf numFmtId="3" fontId="20" fillId="0" borderId="0" xfId="0" applyNumberFormat="1" applyFont="1" applyAlignment="1">
      <alignment horizontal="center"/>
    </xf>
    <xf numFmtId="0" fontId="24" fillId="0" borderId="0" xfId="0" applyFont="1" applyAlignment="1">
      <alignment horizontal="center"/>
    </xf>
    <xf numFmtId="0" fontId="20" fillId="0" borderId="0" xfId="0" applyFont="1"/>
    <xf numFmtId="3" fontId="26" fillId="0" borderId="0" xfId="0" applyNumberFormat="1" applyFont="1" applyAlignment="1">
      <alignment horizontal="center"/>
    </xf>
    <xf numFmtId="3" fontId="22" fillId="0" borderId="0" xfId="0" applyNumberFormat="1" applyFont="1" applyFill="1" applyBorder="1" applyAlignment="1">
      <alignment horizontal="center"/>
    </xf>
    <xf numFmtId="0" fontId="22" fillId="0" borderId="0" xfId="0" applyFont="1" applyFill="1" applyBorder="1" applyAlignment="1"/>
    <xf numFmtId="3" fontId="24" fillId="0" borderId="0" xfId="0" applyNumberFormat="1" applyFont="1" applyFill="1" applyBorder="1" applyAlignment="1">
      <alignment horizontal="center"/>
    </xf>
    <xf numFmtId="0" fontId="20" fillId="0" borderId="0" xfId="0" applyFont="1" applyFill="1" applyBorder="1" applyAlignment="1"/>
    <xf numFmtId="3" fontId="20" fillId="0" borderId="0" xfId="0" applyNumberFormat="1" applyFont="1" applyFill="1" applyBorder="1" applyAlignment="1">
      <alignment horizontal="center"/>
    </xf>
    <xf numFmtId="3" fontId="26" fillId="0" borderId="0" xfId="0" applyNumberFormat="1" applyFont="1" applyFill="1" applyBorder="1" applyAlignment="1">
      <alignment horizontal="center"/>
    </xf>
    <xf numFmtId="0" fontId="24" fillId="0" borderId="0" xfId="0" applyFont="1" applyFill="1" applyBorder="1" applyAlignment="1">
      <alignment horizontal="center"/>
    </xf>
    <xf numFmtId="0" fontId="26" fillId="0" borderId="0" xfId="0" applyFont="1" applyFill="1" applyBorder="1" applyAlignment="1"/>
    <xf numFmtId="0" fontId="21" fillId="0" borderId="0" xfId="0" applyFont="1" applyFill="1" applyBorder="1" applyAlignment="1">
      <alignment vertical="top"/>
    </xf>
    <xf numFmtId="3" fontId="26" fillId="0" borderId="0" xfId="0" applyNumberFormat="1" applyFont="1" applyFill="1" applyBorder="1" applyAlignment="1">
      <alignment vertical="top"/>
    </xf>
    <xf numFmtId="0" fontId="22" fillId="0" borderId="0" xfId="0" applyFont="1" applyFill="1" applyBorder="1"/>
    <xf numFmtId="0" fontId="22" fillId="0" borderId="0" xfId="0" applyFont="1" applyBorder="1"/>
    <xf numFmtId="0" fontId="20" fillId="0" borderId="0" xfId="4" applyNumberFormat="1" applyFont="1" applyBorder="1" applyAlignment="1"/>
    <xf numFmtId="40" fontId="0" fillId="0" borderId="0" xfId="0" applyNumberFormat="1" applyFill="1" applyBorder="1"/>
    <xf numFmtId="14" fontId="0" fillId="0" borderId="0" xfId="0" applyNumberFormat="1" applyBorder="1" applyAlignment="1">
      <alignment horizontal="center"/>
    </xf>
    <xf numFmtId="0" fontId="9" fillId="0" borderId="0" xfId="0" quotePrefix="1" applyFont="1" applyBorder="1" applyAlignment="1">
      <alignment horizontal="center"/>
    </xf>
    <xf numFmtId="40" fontId="27" fillId="0" borderId="0" xfId="0" applyNumberFormat="1" applyFont="1" applyFill="1" applyBorder="1"/>
    <xf numFmtId="40" fontId="27" fillId="0" borderId="0" xfId="0" applyNumberFormat="1" applyFont="1" applyBorder="1"/>
    <xf numFmtId="3" fontId="9" fillId="0" borderId="0" xfId="0" applyNumberFormat="1" applyFont="1" applyBorder="1"/>
    <xf numFmtId="3" fontId="28" fillId="0" borderId="0" xfId="0" applyNumberFormat="1" applyFont="1" applyFill="1" applyBorder="1" applyAlignment="1">
      <alignment horizontal="center"/>
    </xf>
    <xf numFmtId="0" fontId="28" fillId="0" borderId="0" xfId="0" applyFont="1" applyFill="1" applyBorder="1" applyAlignment="1">
      <alignment horizontal="center" vertical="center"/>
    </xf>
    <xf numFmtId="0" fontId="26" fillId="0" borderId="0" xfId="0" applyFont="1" applyBorder="1"/>
    <xf numFmtId="167" fontId="26" fillId="0" borderId="0" xfId="0" applyNumberFormat="1" applyFont="1" applyBorder="1" applyAlignment="1">
      <alignment horizontal="right" vertical="center" wrapText="1"/>
    </xf>
    <xf numFmtId="0" fontId="22" fillId="0" borderId="1" xfId="0" applyFont="1" applyBorder="1" applyAlignment="1"/>
    <xf numFmtId="0" fontId="20" fillId="0" borderId="1" xfId="0" applyFont="1" applyBorder="1" applyAlignment="1"/>
    <xf numFmtId="0" fontId="21" fillId="0" borderId="0" xfId="0" quotePrefix="1" applyFont="1" applyFill="1" applyBorder="1" applyAlignment="1">
      <alignment horizontal="center"/>
    </xf>
    <xf numFmtId="0" fontId="28" fillId="0" borderId="0" xfId="0" applyFont="1" applyFill="1" applyBorder="1" applyAlignment="1">
      <alignment horizontal="center"/>
    </xf>
    <xf numFmtId="0" fontId="30" fillId="0" borderId="0" xfId="0" applyFont="1" applyBorder="1"/>
    <xf numFmtId="0" fontId="30" fillId="0" borderId="0" xfId="0" quotePrefix="1" applyFont="1" applyBorder="1"/>
    <xf numFmtId="14" fontId="30" fillId="0" borderId="0" xfId="0" applyNumberFormat="1" applyFont="1" applyBorder="1"/>
    <xf numFmtId="164" fontId="30" fillId="0" borderId="0" xfId="1" applyFont="1" applyBorder="1"/>
    <xf numFmtId="0" fontId="29" fillId="0" borderId="0" xfId="0" applyFont="1"/>
    <xf numFmtId="164" fontId="30" fillId="0" borderId="0" xfId="1" applyFont="1" applyFill="1" applyBorder="1"/>
    <xf numFmtId="0" fontId="9" fillId="0" borderId="0" xfId="0" applyFont="1" applyAlignment="1">
      <alignment horizontal="center" vertical="center"/>
    </xf>
    <xf numFmtId="0" fontId="9" fillId="0" borderId="0" xfId="0" applyFont="1"/>
    <xf numFmtId="0" fontId="14" fillId="0" borderId="0" xfId="0" applyFont="1"/>
    <xf numFmtId="0" fontId="22" fillId="0" borderId="0" xfId="0" quotePrefix="1" applyFont="1" applyBorder="1"/>
    <xf numFmtId="40" fontId="22" fillId="0" borderId="0" xfId="0" applyNumberFormat="1" applyFont="1" applyBorder="1"/>
    <xf numFmtId="14" fontId="22" fillId="0" borderId="0" xfId="0" applyNumberFormat="1" applyFont="1" applyBorder="1" applyAlignment="1">
      <alignment horizontal="center" vertical="center"/>
    </xf>
    <xf numFmtId="0" fontId="32" fillId="0" borderId="0" xfId="0" applyFont="1" applyBorder="1"/>
    <xf numFmtId="164" fontId="22" fillId="0" borderId="0" xfId="1" applyFont="1" applyBorder="1"/>
    <xf numFmtId="14" fontId="22" fillId="0" borderId="0" xfId="0" applyNumberFormat="1" applyFont="1" applyBorder="1"/>
    <xf numFmtId="164" fontId="22" fillId="0" borderId="0" xfId="1" applyFont="1" applyFill="1" applyBorder="1"/>
    <xf numFmtId="0" fontId="22" fillId="0" borderId="0" xfId="3" applyFont="1" applyBorder="1"/>
    <xf numFmtId="0" fontId="21" fillId="3" borderId="0" xfId="3" applyFont="1" applyFill="1" applyBorder="1" applyAlignment="1">
      <alignment horizontal="center" vertical="center"/>
    </xf>
    <xf numFmtId="0" fontId="22" fillId="0" borderId="0" xfId="3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22" fillId="0" borderId="0" xfId="0" quotePrefix="1" applyFont="1" applyBorder="1" applyAlignment="1">
      <alignment horizontal="center" vertical="center"/>
    </xf>
    <xf numFmtId="0" fontId="22" fillId="0" borderId="2" xfId="0" applyFont="1" applyBorder="1"/>
    <xf numFmtId="0" fontId="24" fillId="0" borderId="0" xfId="4" applyNumberFormat="1" applyFont="1" applyFill="1" applyBorder="1" applyAlignment="1">
      <alignment horizontal="center" vertical="top"/>
    </xf>
    <xf numFmtId="0" fontId="22" fillId="0" borderId="4" xfId="0" quotePrefix="1" applyFont="1" applyBorder="1"/>
    <xf numFmtId="0" fontId="21" fillId="0" borderId="4" xfId="0" applyFont="1" applyBorder="1"/>
    <xf numFmtId="40" fontId="22" fillId="0" borderId="4" xfId="0" applyNumberFormat="1" applyFont="1" applyFill="1" applyBorder="1"/>
    <xf numFmtId="14" fontId="22" fillId="0" borderId="4" xfId="0" applyNumberFormat="1" applyFont="1" applyBorder="1" applyAlignment="1">
      <alignment horizontal="center"/>
    </xf>
    <xf numFmtId="0" fontId="25" fillId="3" borderId="3" xfId="0" applyFont="1" applyFill="1" applyBorder="1" applyAlignment="1">
      <alignment horizontal="center" wrapText="1"/>
    </xf>
    <xf numFmtId="0" fontId="22" fillId="0" borderId="4" xfId="0" applyFont="1" applyBorder="1"/>
    <xf numFmtId="3" fontId="22" fillId="0" borderId="4" xfId="0" applyNumberFormat="1" applyFont="1" applyBorder="1"/>
    <xf numFmtId="4" fontId="22" fillId="0" borderId="4" xfId="0" applyNumberFormat="1" applyFont="1" applyBorder="1"/>
    <xf numFmtId="164" fontId="22" fillId="0" borderId="4" xfId="1" applyFont="1" applyBorder="1"/>
    <xf numFmtId="0" fontId="26" fillId="0" borderId="4" xfId="0" applyFont="1" applyBorder="1"/>
    <xf numFmtId="0" fontId="26" fillId="0" borderId="4" xfId="0" applyFont="1" applyBorder="1" applyAlignment="1">
      <alignment horizontal="center"/>
    </xf>
    <xf numFmtId="0" fontId="26" fillId="0" borderId="4" xfId="0" applyFont="1" applyFill="1" applyBorder="1"/>
    <xf numFmtId="0" fontId="18" fillId="0" borderId="0" xfId="0" applyFont="1"/>
    <xf numFmtId="0" fontId="34" fillId="0" borderId="0" xfId="0" applyFont="1"/>
    <xf numFmtId="0" fontId="37" fillId="0" borderId="0" xfId="0" applyFont="1" applyBorder="1"/>
    <xf numFmtId="4" fontId="37" fillId="0" borderId="0" xfId="0" applyNumberFormat="1" applyFont="1" applyBorder="1"/>
    <xf numFmtId="4" fontId="34" fillId="0" borderId="0" xfId="0" applyNumberFormat="1" applyFont="1"/>
    <xf numFmtId="4" fontId="18" fillId="0" borderId="0" xfId="0" applyNumberFormat="1" applyFont="1"/>
    <xf numFmtId="0" fontId="6" fillId="0" borderId="0" xfId="0" quotePrefix="1" applyFont="1" applyFill="1" applyBorder="1" applyAlignment="1"/>
    <xf numFmtId="164" fontId="6" fillId="0" borderId="0" xfId="0" applyNumberFormat="1" applyFont="1" applyFill="1" applyBorder="1" applyAlignment="1"/>
    <xf numFmtId="0" fontId="34" fillId="0" borderId="0" xfId="0" quotePrefix="1" applyFont="1" applyBorder="1"/>
    <xf numFmtId="40" fontId="34" fillId="0" borderId="0" xfId="0" applyNumberFormat="1" applyFont="1" applyBorder="1"/>
    <xf numFmtId="14" fontId="34" fillId="0" borderId="0" xfId="0" applyNumberFormat="1" applyFont="1" applyBorder="1" applyAlignment="1">
      <alignment horizontal="center"/>
    </xf>
    <xf numFmtId="0" fontId="35" fillId="0" borderId="0" xfId="0" quotePrefix="1" applyFont="1" applyBorder="1"/>
    <xf numFmtId="0" fontId="35" fillId="0" borderId="0" xfId="0" applyFont="1" applyBorder="1"/>
    <xf numFmtId="0" fontId="1" fillId="0" borderId="0" xfId="0" applyFont="1" applyBorder="1"/>
    <xf numFmtId="0" fontId="31" fillId="0" borderId="0" xfId="0" applyFont="1" applyFill="1" applyBorder="1" applyAlignment="1">
      <alignment vertical="center"/>
    </xf>
    <xf numFmtId="0" fontId="31" fillId="0" borderId="0" xfId="0" applyNumberFormat="1" applyFont="1" applyFill="1" applyBorder="1" applyAlignment="1">
      <alignment vertical="center"/>
    </xf>
    <xf numFmtId="0" fontId="25" fillId="0" borderId="0" xfId="0" applyFont="1" applyFill="1" applyBorder="1" applyAlignment="1">
      <alignment horizontal="center"/>
    </xf>
    <xf numFmtId="14" fontId="22" fillId="0" borderId="4" xfId="0" applyNumberFormat="1" applyFont="1" applyBorder="1"/>
    <xf numFmtId="0" fontId="14" fillId="0" borderId="4" xfId="0" applyFont="1" applyBorder="1"/>
    <xf numFmtId="40" fontId="36" fillId="0" borderId="4" xfId="0" applyNumberFormat="1" applyFont="1" applyBorder="1"/>
    <xf numFmtId="0" fontId="0" fillId="0" borderId="0" xfId="0" applyAlignment="1">
      <alignment wrapText="1"/>
    </xf>
    <xf numFmtId="164" fontId="36" fillId="0" borderId="4" xfId="1" applyFont="1" applyBorder="1"/>
    <xf numFmtId="0" fontId="0" fillId="0" borderId="0" xfId="0"/>
    <xf numFmtId="0" fontId="25" fillId="4" borderId="3" xfId="0" applyFont="1" applyFill="1" applyBorder="1" applyAlignment="1">
      <alignment horizontal="center" wrapText="1"/>
    </xf>
    <xf numFmtId="0" fontId="0" fillId="0" borderId="0" xfId="0" quotePrefix="1"/>
    <xf numFmtId="165" fontId="0" fillId="0" borderId="0" xfId="0" applyNumberFormat="1"/>
    <xf numFmtId="0" fontId="0" fillId="0" borderId="0" xfId="0" applyBorder="1" applyAlignment="1">
      <alignment horizontal="center" vertical="center"/>
    </xf>
    <xf numFmtId="3" fontId="23" fillId="0" borderId="0" xfId="0" applyNumberFormat="1" applyFont="1" applyBorder="1" applyAlignment="1">
      <alignment horizontal="center" vertical="center"/>
    </xf>
    <xf numFmtId="40" fontId="34" fillId="0" borderId="5" xfId="0" applyNumberFormat="1" applyFont="1" applyBorder="1"/>
    <xf numFmtId="0" fontId="34" fillId="0" borderId="5" xfId="0" quotePrefix="1" applyFont="1" applyBorder="1"/>
    <xf numFmtId="14" fontId="34" fillId="0" borderId="5" xfId="0" applyNumberFormat="1" applyFont="1" applyBorder="1" applyAlignment="1">
      <alignment horizontal="center"/>
    </xf>
    <xf numFmtId="0" fontId="41" fillId="0" borderId="0" xfId="0" applyFont="1" applyBorder="1"/>
    <xf numFmtId="0" fontId="41" fillId="0" borderId="0" xfId="0" applyFont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41" fillId="0" borderId="0" xfId="0" applyFont="1"/>
    <xf numFmtId="0" fontId="36" fillId="0" borderId="2" xfId="0" quotePrefix="1" applyFont="1" applyBorder="1"/>
    <xf numFmtId="0" fontId="36" fillId="0" borderId="2" xfId="0" applyFont="1" applyBorder="1"/>
    <xf numFmtId="40" fontId="36" fillId="0" borderId="2" xfId="0" applyNumberFormat="1" applyFont="1" applyBorder="1"/>
    <xf numFmtId="14" fontId="36" fillId="0" borderId="2" xfId="0" applyNumberFormat="1" applyFont="1" applyBorder="1" applyAlignment="1">
      <alignment horizontal="center" vertical="center"/>
    </xf>
    <xf numFmtId="3" fontId="34" fillId="0" borderId="5" xfId="0" applyNumberFormat="1" applyFont="1" applyBorder="1"/>
    <xf numFmtId="4" fontId="36" fillId="0" borderId="5" xfId="1" applyNumberFormat="1" applyFont="1" applyBorder="1"/>
    <xf numFmtId="0" fontId="22" fillId="0" borderId="2" xfId="0" quotePrefix="1" applyFont="1" applyBorder="1"/>
    <xf numFmtId="3" fontId="22" fillId="0" borderId="2" xfId="0" applyNumberFormat="1" applyFont="1" applyBorder="1"/>
    <xf numFmtId="4" fontId="22" fillId="0" borderId="2" xfId="1" applyNumberFormat="1" applyFont="1" applyBorder="1"/>
    <xf numFmtId="14" fontId="22" fillId="0" borderId="2" xfId="0" applyNumberFormat="1" applyFont="1" applyBorder="1"/>
    <xf numFmtId="0" fontId="26" fillId="0" borderId="2" xfId="0" applyFont="1" applyFill="1" applyBorder="1" applyAlignment="1">
      <alignment horizontal="center" vertical="center" wrapText="1"/>
    </xf>
    <xf numFmtId="0" fontId="26" fillId="0" borderId="2" xfId="0" applyFont="1" applyFill="1" applyBorder="1" applyAlignment="1">
      <alignment horizontal="center"/>
    </xf>
    <xf numFmtId="0" fontId="0" fillId="0" borderId="0" xfId="0"/>
    <xf numFmtId="40" fontId="34" fillId="0" borderId="5" xfId="0" applyNumberFormat="1" applyFont="1" applyFill="1" applyBorder="1"/>
    <xf numFmtId="3" fontId="40" fillId="0" borderId="5" xfId="0" applyNumberFormat="1" applyFont="1" applyBorder="1"/>
    <xf numFmtId="0" fontId="40" fillId="0" borderId="5" xfId="0" quotePrefix="1" applyFont="1" applyBorder="1" applyAlignment="1">
      <alignment horizontal="center"/>
    </xf>
    <xf numFmtId="0" fontId="30" fillId="0" borderId="5" xfId="0" applyFont="1" applyBorder="1"/>
    <xf numFmtId="3" fontId="43" fillId="0" borderId="5" xfId="0" applyNumberFormat="1" applyFont="1" applyBorder="1"/>
    <xf numFmtId="0" fontId="39" fillId="0" borderId="5" xfId="0" applyFont="1" applyBorder="1" applyAlignment="1">
      <alignment horizontal="center"/>
    </xf>
    <xf numFmtId="0" fontId="43" fillId="0" borderId="5" xfId="0" quotePrefix="1" applyFont="1" applyBorder="1" applyAlignment="1">
      <alignment horizontal="center"/>
    </xf>
    <xf numFmtId="164" fontId="6" fillId="0" borderId="0" xfId="0" applyNumberFormat="1" applyFont="1" applyFill="1" applyBorder="1"/>
    <xf numFmtId="3" fontId="42" fillId="0" borderId="5" xfId="0" applyNumberFormat="1" applyFont="1" applyBorder="1"/>
    <xf numFmtId="0" fontId="42" fillId="0" borderId="5" xfId="0" quotePrefix="1" applyFont="1" applyBorder="1" applyAlignment="1">
      <alignment horizontal="center"/>
    </xf>
    <xf numFmtId="0" fontId="34" fillId="0" borderId="5" xfId="0" applyFont="1" applyBorder="1"/>
    <xf numFmtId="0" fontId="20" fillId="0" borderId="0" xfId="4" applyNumberFormat="1" applyFont="1" applyFill="1" applyBorder="1" applyAlignment="1"/>
    <xf numFmtId="0" fontId="34" fillId="0" borderId="5" xfId="0" quotePrefix="1" applyFont="1" applyBorder="1" applyAlignment="1">
      <alignment horizontal="center"/>
    </xf>
    <xf numFmtId="0" fontId="26" fillId="0" borderId="0" xfId="0" applyFont="1" applyFill="1" applyBorder="1" applyAlignment="1">
      <alignment horizontal="center" vertical="center"/>
    </xf>
    <xf numFmtId="4" fontId="22" fillId="0" borderId="2" xfId="0" applyNumberFormat="1" applyFont="1" applyBorder="1"/>
    <xf numFmtId="3" fontId="42" fillId="0" borderId="0" xfId="0" applyNumberFormat="1" applyFont="1" applyBorder="1"/>
    <xf numFmtId="40" fontId="34" fillId="0" borderId="0" xfId="0" applyNumberFormat="1" applyFont="1" applyFill="1" applyBorder="1"/>
    <xf numFmtId="40" fontId="34" fillId="0" borderId="4" xfId="0" applyNumberFormat="1" applyFont="1" applyBorder="1"/>
    <xf numFmtId="0" fontId="34" fillId="0" borderId="2" xfId="0" quotePrefix="1" applyFont="1" applyBorder="1"/>
    <xf numFmtId="0" fontId="22" fillId="0" borderId="0" xfId="4" applyNumberFormat="1" applyFont="1" applyBorder="1" applyAlignment="1">
      <alignment vertical="top"/>
    </xf>
    <xf numFmtId="0" fontId="28" fillId="0" borderId="0" xfId="0" quotePrefix="1" applyFont="1" applyFill="1" applyBorder="1" applyAlignment="1"/>
    <xf numFmtId="164" fontId="28" fillId="0" borderId="0" xfId="0" applyNumberFormat="1" applyFont="1" applyFill="1" applyBorder="1" applyAlignment="1"/>
    <xf numFmtId="0" fontId="18" fillId="0" borderId="0" xfId="0" quotePrefix="1" applyFont="1" applyFill="1" applyBorder="1" applyAlignment="1"/>
    <xf numFmtId="0" fontId="28" fillId="0" borderId="0" xfId="0" applyFont="1" applyFill="1" applyBorder="1" applyAlignment="1"/>
    <xf numFmtId="164" fontId="28" fillId="0" borderId="0" xfId="1" applyFont="1" applyFill="1" applyBorder="1" applyAlignment="1"/>
    <xf numFmtId="0" fontId="22" fillId="0" borderId="0" xfId="4" applyNumberFormat="1" applyFont="1" applyFill="1" applyBorder="1" applyAlignment="1">
      <alignment vertical="top"/>
    </xf>
    <xf numFmtId="0" fontId="20" fillId="0" borderId="0" xfId="4" applyNumberFormat="1" applyFont="1" applyFill="1" applyBorder="1" applyAlignment="1">
      <alignment horizontal="left"/>
    </xf>
    <xf numFmtId="0" fontId="28" fillId="0" borderId="0" xfId="0" quotePrefix="1" applyFont="1" applyFill="1" applyBorder="1" applyAlignment="1">
      <alignment horizontal="center" vertical="center"/>
    </xf>
    <xf numFmtId="3" fontId="44" fillId="0" borderId="0" xfId="0" applyNumberFormat="1" applyFont="1" applyFill="1" applyBorder="1" applyAlignment="1">
      <alignment horizontal="center"/>
    </xf>
    <xf numFmtId="0" fontId="28" fillId="0" borderId="0" xfId="0" quotePrefix="1" applyFont="1" applyFill="1" applyBorder="1" applyAlignment="1">
      <alignment horizontal="center"/>
    </xf>
    <xf numFmtId="0" fontId="22" fillId="0" borderId="0" xfId="0" quotePrefix="1" applyFont="1" applyFill="1" applyBorder="1" applyAlignment="1">
      <alignment horizontal="center"/>
    </xf>
    <xf numFmtId="0" fontId="20" fillId="0" borderId="0" xfId="4" applyNumberFormat="1" applyFont="1" applyFill="1" applyBorder="1" applyAlignment="1">
      <alignment vertical="top"/>
    </xf>
    <xf numFmtId="0" fontId="20" fillId="0" borderId="0" xfId="4" applyNumberFormat="1" applyFont="1" applyFill="1" applyBorder="1" applyAlignment="1">
      <alignment horizontal="center" vertical="top"/>
    </xf>
    <xf numFmtId="0" fontId="32" fillId="0" borderId="0" xfId="0" applyFont="1" applyFill="1" applyBorder="1" applyAlignment="1">
      <alignment vertical="center"/>
    </xf>
    <xf numFmtId="0" fontId="32" fillId="0" borderId="0" xfId="0" applyFont="1" applyFill="1" applyBorder="1" applyAlignment="1"/>
    <xf numFmtId="167" fontId="28" fillId="0" borderId="0" xfId="0" applyNumberFormat="1" applyFont="1" applyFill="1" applyBorder="1" applyAlignment="1">
      <alignment horizontal="right" vertical="center"/>
    </xf>
    <xf numFmtId="0" fontId="22" fillId="0" borderId="0" xfId="0" applyFont="1" applyFill="1" applyBorder="1" applyAlignment="1">
      <alignment horizontal="center"/>
    </xf>
    <xf numFmtId="0" fontId="28" fillId="0" borderId="0" xfId="0" applyFont="1" applyFill="1" applyBorder="1" applyAlignment="1">
      <alignment vertical="center"/>
    </xf>
    <xf numFmtId="0" fontId="20" fillId="0" borderId="0" xfId="0" applyFont="1" applyFill="1" applyBorder="1" applyAlignment="1">
      <alignment horizontal="center"/>
    </xf>
    <xf numFmtId="0" fontId="0" fillId="0" borderId="0" xfId="0" applyFont="1" applyFill="1" applyBorder="1" applyAlignment="1"/>
    <xf numFmtId="3" fontId="28" fillId="0" borderId="0" xfId="0" applyNumberFormat="1" applyFont="1" applyFill="1" applyBorder="1" applyAlignment="1">
      <alignment vertical="center"/>
    </xf>
    <xf numFmtId="0" fontId="34" fillId="0" borderId="0" xfId="0" quotePrefix="1" applyFont="1" applyBorder="1" applyAlignment="1">
      <alignment horizontal="center"/>
    </xf>
    <xf numFmtId="0" fontId="0" fillId="0" borderId="0" xfId="0" applyFont="1"/>
    <xf numFmtId="3" fontId="45" fillId="0" borderId="5" xfId="0" applyNumberFormat="1" applyFont="1" applyBorder="1"/>
    <xf numFmtId="0" fontId="45" fillId="0" borderId="5" xfId="0" quotePrefix="1" applyFont="1" applyBorder="1" applyAlignment="1">
      <alignment horizontal="center"/>
    </xf>
    <xf numFmtId="0" fontId="26" fillId="0" borderId="0" xfId="0" applyFont="1" applyFill="1" applyBorder="1"/>
    <xf numFmtId="167" fontId="26" fillId="0" borderId="0" xfId="0" applyNumberFormat="1" applyFont="1" applyFill="1" applyBorder="1" applyAlignment="1">
      <alignment horizontal="right" vertical="center" wrapText="1"/>
    </xf>
    <xf numFmtId="0" fontId="21" fillId="0" borderId="0" xfId="0" applyFont="1" applyFill="1" applyBorder="1" applyAlignment="1">
      <alignment horizontal="center"/>
    </xf>
    <xf numFmtId="0" fontId="20" fillId="0" borderId="0" xfId="4" applyNumberFormat="1" applyFont="1" applyFill="1" applyBorder="1" applyAlignment="1">
      <alignment horizontal="left" wrapText="1"/>
    </xf>
    <xf numFmtId="0" fontId="46" fillId="0" borderId="0" xfId="0" applyFont="1"/>
    <xf numFmtId="0" fontId="46" fillId="0" borderId="0" xfId="0" applyFont="1" applyBorder="1"/>
    <xf numFmtId="0" fontId="34" fillId="0" borderId="2" xfId="0" quotePrefix="1" applyFont="1" applyBorder="1" applyAlignment="1">
      <alignment horizontal="center"/>
    </xf>
    <xf numFmtId="3" fontId="34" fillId="0" borderId="2" xfId="0" applyNumberFormat="1" applyFont="1" applyBorder="1"/>
    <xf numFmtId="40" fontId="34" fillId="0" borderId="2" xfId="0" applyNumberFormat="1" applyFont="1" applyBorder="1"/>
    <xf numFmtId="14" fontId="34" fillId="0" borderId="2" xfId="0" applyNumberFormat="1" applyFont="1" applyBorder="1" applyAlignment="1">
      <alignment horizontal="center"/>
    </xf>
    <xf numFmtId="0" fontId="0" fillId="0" borderId="0" xfId="0"/>
    <xf numFmtId="0" fontId="14" fillId="0" borderId="2" xfId="0" applyFont="1" applyBorder="1"/>
    <xf numFmtId="0" fontId="35" fillId="0" borderId="5" xfId="0" quotePrefix="1" applyFont="1" applyBorder="1"/>
    <xf numFmtId="0" fontId="35" fillId="0" borderId="5" xfId="0" applyFont="1" applyBorder="1"/>
    <xf numFmtId="3" fontId="35" fillId="0" borderId="5" xfId="0" applyNumberFormat="1" applyFont="1" applyBorder="1"/>
    <xf numFmtId="14" fontId="0" fillId="0" borderId="0" xfId="0" applyNumberFormat="1"/>
    <xf numFmtId="40" fontId="35" fillId="0" borderId="5" xfId="0" applyNumberFormat="1" applyFont="1" applyBorder="1"/>
    <xf numFmtId="14" fontId="35" fillId="0" borderId="5" xfId="0" applyNumberFormat="1" applyFont="1" applyBorder="1" applyAlignment="1">
      <alignment horizontal="center"/>
    </xf>
    <xf numFmtId="40" fontId="32" fillId="0" borderId="5" xfId="0" applyNumberFormat="1" applyFont="1" applyBorder="1"/>
    <xf numFmtId="3" fontId="47" fillId="0" borderId="5" xfId="0" applyNumberFormat="1" applyFont="1" applyBorder="1"/>
    <xf numFmtId="4" fontId="32" fillId="0" borderId="2" xfId="0" applyNumberFormat="1" applyFont="1" applyFill="1" applyBorder="1" applyAlignment="1">
      <alignment horizontal="center"/>
    </xf>
    <xf numFmtId="0" fontId="47" fillId="0" borderId="5" xfId="0" applyFont="1" applyBorder="1"/>
    <xf numFmtId="0" fontId="0" fillId="0" borderId="0" xfId="0" applyFill="1" applyAlignment="1"/>
    <xf numFmtId="3" fontId="0" fillId="0" borderId="0" xfId="0" applyNumberFormat="1" applyFont="1" applyFill="1" applyBorder="1" applyAlignment="1"/>
    <xf numFmtId="0" fontId="26" fillId="0" borderId="0" xfId="0" applyFont="1" applyFill="1" applyBorder="1" applyAlignment="1">
      <alignment vertical="center"/>
    </xf>
    <xf numFmtId="0" fontId="20" fillId="0" borderId="0" xfId="0" applyFont="1" applyFill="1" applyBorder="1"/>
    <xf numFmtId="0" fontId="26" fillId="0" borderId="0" xfId="0" applyFont="1" applyFill="1" applyBorder="1" applyAlignment="1">
      <alignment vertical="center" wrapText="1"/>
    </xf>
    <xf numFmtId="0" fontId="0" fillId="0" borderId="0" xfId="0"/>
    <xf numFmtId="164" fontId="32" fillId="0" borderId="5" xfId="1" applyFont="1" applyBorder="1"/>
    <xf numFmtId="40" fontId="35" fillId="0" borderId="5" xfId="0" applyNumberFormat="1" applyFont="1" applyFill="1" applyBorder="1"/>
    <xf numFmtId="3" fontId="48" fillId="0" borderId="5" xfId="0" applyNumberFormat="1" applyFont="1" applyFill="1" applyBorder="1"/>
    <xf numFmtId="3" fontId="48" fillId="0" borderId="5" xfId="0" applyNumberFormat="1" applyFont="1" applyBorder="1"/>
    <xf numFmtId="0" fontId="48" fillId="0" borderId="5" xfId="0" quotePrefix="1" applyFont="1" applyBorder="1" applyAlignment="1">
      <alignment horizontal="center"/>
    </xf>
    <xf numFmtId="4" fontId="32" fillId="0" borderId="2" xfId="1" applyNumberFormat="1" applyFont="1" applyBorder="1"/>
    <xf numFmtId="0" fontId="48" fillId="0" borderId="5" xfId="0" applyFont="1" applyBorder="1"/>
    <xf numFmtId="0" fontId="26" fillId="0" borderId="0" xfId="0" applyFont="1" applyBorder="1" applyAlignment="1">
      <alignment horizontal="right"/>
    </xf>
    <xf numFmtId="3" fontId="28" fillId="0" borderId="0" xfId="0" applyNumberFormat="1" applyFont="1" applyBorder="1" applyAlignment="1">
      <alignment horizontal="left" vertical="top"/>
    </xf>
    <xf numFmtId="3" fontId="28" fillId="0" borderId="0" xfId="0" applyNumberFormat="1" applyFont="1" applyBorder="1" applyAlignment="1">
      <alignment vertical="top" wrapText="1"/>
    </xf>
    <xf numFmtId="3" fontId="28" fillId="0" borderId="0" xfId="0" applyNumberFormat="1" applyFont="1" applyBorder="1" applyAlignment="1">
      <alignment vertical="top"/>
    </xf>
    <xf numFmtId="0" fontId="26" fillId="0" borderId="0" xfId="0" applyFont="1" applyFill="1" applyAlignment="1">
      <alignment horizontal="center" vertical="center"/>
    </xf>
    <xf numFmtId="167" fontId="26" fillId="0" borderId="0" xfId="0" applyNumberFormat="1" applyFont="1" applyFill="1" applyBorder="1" applyAlignment="1">
      <alignment horizontal="right" vertical="center"/>
    </xf>
    <xf numFmtId="3" fontId="26" fillId="0" borderId="0" xfId="0" applyNumberFormat="1" applyFont="1" applyFill="1" applyBorder="1" applyAlignment="1">
      <alignment vertical="center"/>
    </xf>
    <xf numFmtId="3" fontId="32" fillId="5" borderId="0" xfId="0" applyNumberFormat="1" applyFont="1" applyFill="1" applyBorder="1" applyAlignment="1">
      <alignment horizontal="center"/>
    </xf>
    <xf numFmtId="3" fontId="32" fillId="0" borderId="0" xfId="0" applyNumberFormat="1" applyFont="1" applyBorder="1" applyAlignment="1">
      <alignment horizontal="center"/>
    </xf>
    <xf numFmtId="0" fontId="35" fillId="0" borderId="0" xfId="0" applyFont="1"/>
    <xf numFmtId="0" fontId="33" fillId="6" borderId="6" xfId="0" applyFont="1" applyFill="1" applyBorder="1" applyAlignment="1">
      <alignment horizontal="center" vertical="center" wrapText="1"/>
    </xf>
    <xf numFmtId="0" fontId="33" fillId="6" borderId="3" xfId="0" applyFont="1" applyFill="1" applyBorder="1" applyAlignment="1">
      <alignment horizontal="center" vertical="center" wrapText="1"/>
    </xf>
    <xf numFmtId="14" fontId="33" fillId="6" borderId="3" xfId="0" applyNumberFormat="1" applyFont="1" applyFill="1" applyBorder="1" applyAlignment="1">
      <alignment horizontal="center" vertical="center" wrapText="1"/>
    </xf>
    <xf numFmtId="0" fontId="33" fillId="6" borderId="3" xfId="0" applyNumberFormat="1" applyFont="1" applyFill="1" applyBorder="1" applyAlignment="1">
      <alignment horizontal="center" vertical="center" wrapText="1"/>
    </xf>
    <xf numFmtId="3" fontId="33" fillId="6" borderId="3" xfId="0" applyNumberFormat="1" applyFont="1" applyFill="1" applyBorder="1" applyAlignment="1">
      <alignment horizontal="center" vertical="center" wrapText="1"/>
    </xf>
    <xf numFmtId="0" fontId="33" fillId="0" borderId="2" xfId="0" applyFont="1" applyFill="1" applyBorder="1" applyAlignment="1">
      <alignment horizontal="center" vertical="center" wrapText="1"/>
    </xf>
    <xf numFmtId="14" fontId="33" fillId="0" borderId="2" xfId="0" applyNumberFormat="1" applyFont="1" applyFill="1" applyBorder="1" applyAlignment="1">
      <alignment horizontal="center" vertical="center" wrapText="1"/>
    </xf>
    <xf numFmtId="0" fontId="33" fillId="0" borderId="2" xfId="0" applyNumberFormat="1" applyFont="1" applyFill="1" applyBorder="1" applyAlignment="1">
      <alignment horizontal="center" vertical="center" wrapText="1"/>
    </xf>
    <xf numFmtId="3" fontId="33" fillId="0" borderId="2" xfId="0" applyNumberFormat="1" applyFont="1" applyFill="1" applyBorder="1" applyAlignment="1">
      <alignment horizontal="center" vertical="center" wrapText="1"/>
    </xf>
    <xf numFmtId="0" fontId="33" fillId="0" borderId="5" xfId="0" applyFont="1" applyFill="1" applyBorder="1" applyAlignment="1">
      <alignment horizontal="center" vertical="center"/>
    </xf>
    <xf numFmtId="0" fontId="52" fillId="0" borderId="5" xfId="0" applyFont="1" applyFill="1" applyBorder="1"/>
    <xf numFmtId="3" fontId="52" fillId="0" borderId="5" xfId="0" applyNumberFormat="1" applyFont="1" applyFill="1" applyBorder="1" applyAlignment="1">
      <alignment horizontal="center"/>
    </xf>
    <xf numFmtId="0" fontId="49" fillId="0" borderId="5" xfId="0" applyFont="1" applyFill="1" applyBorder="1"/>
    <xf numFmtId="0" fontId="52" fillId="0" borderId="5" xfId="0" applyFont="1" applyFill="1" applyBorder="1" applyAlignment="1">
      <alignment horizontal="left"/>
    </xf>
    <xf numFmtId="0" fontId="33" fillId="0" borderId="5" xfId="0" applyFont="1" applyFill="1" applyBorder="1" applyAlignment="1">
      <alignment horizontal="center"/>
    </xf>
    <xf numFmtId="0" fontId="17" fillId="0" borderId="5" xfId="0" applyFont="1" applyBorder="1"/>
    <xf numFmtId="0" fontId="26" fillId="0" borderId="0" xfId="4" applyNumberFormat="1" applyFont="1" applyFill="1" applyBorder="1" applyAlignment="1">
      <alignment horizontal="right" vertical="top"/>
    </xf>
    <xf numFmtId="3" fontId="28" fillId="0" borderId="0" xfId="0" applyNumberFormat="1" applyFont="1" applyBorder="1" applyAlignment="1">
      <alignment horizontal="left" vertical="top" wrapText="1"/>
    </xf>
    <xf numFmtId="0" fontId="4" fillId="0" borderId="0" xfId="0" applyFont="1" applyFill="1" applyBorder="1" applyAlignment="1">
      <alignment horizontal="center" vertical="center" wrapText="1"/>
    </xf>
    <xf numFmtId="3" fontId="6" fillId="0" borderId="0" xfId="0" applyNumberFormat="1" applyFont="1" applyBorder="1" applyAlignment="1">
      <alignment horizontal="center"/>
    </xf>
    <xf numFmtId="0" fontId="8" fillId="0" borderId="0" xfId="4" applyNumberFormat="1" applyFont="1" applyFill="1" applyBorder="1" applyAlignment="1">
      <alignment horizontal="center" vertical="top"/>
    </xf>
    <xf numFmtId="0" fontId="3" fillId="0" borderId="0" xfId="4" applyNumberFormat="1" applyFont="1" applyBorder="1" applyAlignment="1">
      <alignment horizontal="left" wrapText="1"/>
    </xf>
    <xf numFmtId="0" fontId="3" fillId="0" borderId="0" xfId="0" applyFont="1" applyBorder="1" applyAlignment="1">
      <alignment horizontal="center"/>
    </xf>
    <xf numFmtId="0" fontId="26" fillId="0" borderId="0" xfId="0" applyFont="1" applyFill="1" applyBorder="1" applyAlignment="1">
      <alignment horizontal="center"/>
    </xf>
    <xf numFmtId="0" fontId="3" fillId="0" borderId="0" xfId="4" applyNumberFormat="1" applyFont="1" applyFill="1" applyBorder="1" applyAlignment="1"/>
    <xf numFmtId="0" fontId="53" fillId="0" borderId="2" xfId="0" applyFont="1" applyBorder="1"/>
    <xf numFmtId="3" fontId="32" fillId="0" borderId="9" xfId="0" applyNumberFormat="1" applyFont="1" applyBorder="1" applyAlignment="1">
      <alignment horizontal="center"/>
    </xf>
    <xf numFmtId="3" fontId="32" fillId="5" borderId="9" xfId="0" applyNumberFormat="1" applyFont="1" applyFill="1" applyBorder="1" applyAlignment="1">
      <alignment horizontal="center"/>
    </xf>
    <xf numFmtId="0" fontId="32" fillId="0" borderId="9" xfId="0" applyFont="1" applyBorder="1"/>
    <xf numFmtId="0" fontId="1" fillId="0" borderId="7" xfId="0" applyFont="1" applyBorder="1"/>
    <xf numFmtId="0" fontId="25" fillId="5" borderId="8" xfId="1" applyNumberFormat="1" applyFont="1" applyFill="1" applyBorder="1" applyAlignment="1">
      <alignment horizontal="center" vertical="center"/>
    </xf>
    <xf numFmtId="0" fontId="32" fillId="5" borderId="0" xfId="0" applyFont="1" applyFill="1" applyBorder="1"/>
    <xf numFmtId="0" fontId="25" fillId="0" borderId="8" xfId="1" applyNumberFormat="1" applyFont="1" applyBorder="1" applyAlignment="1">
      <alignment horizontal="center" vertical="center"/>
    </xf>
    <xf numFmtId="0" fontId="35" fillId="5" borderId="0" xfId="0" applyFont="1" applyFill="1" applyBorder="1"/>
    <xf numFmtId="0" fontId="25" fillId="5" borderId="8" xfId="1" applyNumberFormat="1" applyFont="1" applyFill="1" applyBorder="1" applyAlignment="1">
      <alignment horizontal="center"/>
    </xf>
    <xf numFmtId="0" fontId="32" fillId="5" borderId="0" xfId="0" applyFont="1" applyFill="1" applyBorder="1" applyAlignment="1">
      <alignment horizontal="left"/>
    </xf>
    <xf numFmtId="0" fontId="32" fillId="0" borderId="0" xfId="0" applyFont="1" applyBorder="1" applyAlignment="1">
      <alignment horizontal="left"/>
    </xf>
    <xf numFmtId="0" fontId="33" fillId="3" borderId="6" xfId="0" applyFont="1" applyFill="1" applyBorder="1" applyAlignment="1">
      <alignment horizontal="center" vertical="center" wrapText="1"/>
    </xf>
    <xf numFmtId="0" fontId="33" fillId="3" borderId="10" xfId="0" applyFont="1" applyFill="1" applyBorder="1" applyAlignment="1">
      <alignment horizontal="center" vertical="center" wrapText="1"/>
    </xf>
    <xf numFmtId="0" fontId="33" fillId="3" borderId="10" xfId="0" applyNumberFormat="1" applyFont="1" applyFill="1" applyBorder="1" applyAlignment="1">
      <alignment horizontal="center" vertical="center" wrapText="1"/>
    </xf>
    <xf numFmtId="3" fontId="33" fillId="3" borderId="11" xfId="0" applyNumberFormat="1" applyFont="1" applyFill="1" applyBorder="1" applyAlignment="1">
      <alignment horizontal="center" vertical="center" wrapText="1"/>
    </xf>
    <xf numFmtId="0" fontId="25" fillId="0" borderId="5" xfId="1" applyNumberFormat="1" applyFont="1" applyFill="1" applyBorder="1" applyAlignment="1">
      <alignment horizontal="center" vertical="center"/>
    </xf>
    <xf numFmtId="0" fontId="32" fillId="0" borderId="5" xfId="0" applyFont="1" applyFill="1" applyBorder="1"/>
    <xf numFmtId="3" fontId="32" fillId="0" borderId="5" xfId="0" applyNumberFormat="1" applyFont="1" applyFill="1" applyBorder="1" applyAlignment="1">
      <alignment horizontal="center"/>
    </xf>
    <xf numFmtId="0" fontId="25" fillId="0" borderId="5" xfId="1" applyNumberFormat="1" applyFont="1" applyFill="1" applyBorder="1" applyAlignment="1">
      <alignment horizontal="center"/>
    </xf>
    <xf numFmtId="0" fontId="32" fillId="0" borderId="5" xfId="0" applyFont="1" applyFill="1" applyBorder="1" applyAlignment="1">
      <alignment horizontal="left"/>
    </xf>
    <xf numFmtId="0" fontId="54" fillId="0" borderId="5" xfId="0" applyFont="1" applyBorder="1"/>
    <xf numFmtId="0" fontId="1" fillId="0" borderId="5" xfId="0" applyFont="1" applyBorder="1"/>
    <xf numFmtId="0" fontId="55" fillId="3" borderId="3" xfId="0" applyFont="1" applyFill="1" applyBorder="1" applyAlignment="1">
      <alignment horizontal="center" wrapText="1"/>
    </xf>
    <xf numFmtId="0" fontId="35" fillId="0" borderId="5" xfId="0" applyFont="1" applyFill="1" applyBorder="1"/>
    <xf numFmtId="0" fontId="54" fillId="0" borderId="5" xfId="0" applyFont="1" applyFill="1" applyBorder="1"/>
    <xf numFmtId="0" fontId="1" fillId="0" borderId="5" xfId="0" applyFont="1" applyFill="1" applyBorder="1"/>
    <xf numFmtId="169" fontId="32" fillId="0" borderId="0" xfId="0" applyNumberFormat="1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horizontal="center" vertical="center"/>
    </xf>
    <xf numFmtId="0" fontId="25" fillId="0" borderId="0" xfId="1" applyNumberFormat="1" applyFont="1" applyFill="1" applyBorder="1" applyAlignment="1">
      <alignment horizontal="center" vertical="center"/>
    </xf>
    <xf numFmtId="3" fontId="32" fillId="0" borderId="0" xfId="0" applyNumberFormat="1" applyFont="1" applyFill="1" applyBorder="1" applyAlignment="1">
      <alignment horizontal="center"/>
    </xf>
    <xf numFmtId="164" fontId="32" fillId="0" borderId="0" xfId="1" applyFont="1" applyFill="1" applyBorder="1"/>
    <xf numFmtId="164" fontId="32" fillId="0" borderId="0" xfId="0" applyNumberFormat="1" applyFont="1" applyBorder="1"/>
    <xf numFmtId="164" fontId="32" fillId="0" borderId="0" xfId="1" applyFont="1" applyFill="1" applyBorder="1" applyAlignment="1">
      <alignment horizontal="left"/>
    </xf>
    <xf numFmtId="0" fontId="32" fillId="0" borderId="0" xfId="0" quotePrefix="1" applyFont="1" applyFill="1" applyBorder="1"/>
    <xf numFmtId="169" fontId="32" fillId="0" borderId="0" xfId="0" quotePrefix="1" applyNumberFormat="1" applyFont="1" applyFill="1" applyBorder="1" applyAlignment="1">
      <alignment horizontal="center" vertical="center"/>
    </xf>
    <xf numFmtId="0" fontId="32" fillId="0" borderId="0" xfId="0" quotePrefix="1" applyFont="1" applyFill="1" applyBorder="1" applyAlignment="1">
      <alignment horizontal="center" vertical="center"/>
    </xf>
    <xf numFmtId="0" fontId="25" fillId="0" borderId="0" xfId="1" quotePrefix="1" applyNumberFormat="1" applyFont="1" applyFill="1" applyBorder="1" applyAlignment="1">
      <alignment horizontal="center" vertical="center"/>
    </xf>
    <xf numFmtId="0" fontId="32" fillId="0" borderId="0" xfId="0" applyFont="1" applyFill="1" applyBorder="1"/>
    <xf numFmtId="169" fontId="32" fillId="0" borderId="0" xfId="0" quotePrefix="1" applyNumberFormat="1" applyFont="1" applyFill="1" applyBorder="1" applyAlignment="1">
      <alignment horizontal="center"/>
    </xf>
    <xf numFmtId="0" fontId="32" fillId="0" borderId="0" xfId="0" quotePrefix="1" applyFont="1" applyFill="1" applyBorder="1" applyAlignment="1">
      <alignment horizontal="center"/>
    </xf>
    <xf numFmtId="0" fontId="25" fillId="0" borderId="0" xfId="1" quotePrefix="1" applyNumberFormat="1" applyFont="1" applyFill="1" applyBorder="1" applyAlignment="1">
      <alignment horizontal="center"/>
    </xf>
    <xf numFmtId="164" fontId="32" fillId="0" borderId="0" xfId="1" applyFont="1" applyFill="1" applyBorder="1" applyAlignment="1">
      <alignment horizontal="center"/>
    </xf>
    <xf numFmtId="164" fontId="32" fillId="0" borderId="0" xfId="0" applyNumberFormat="1" applyFont="1" applyFill="1" applyBorder="1"/>
    <xf numFmtId="0" fontId="35" fillId="0" borderId="0" xfId="0" quotePrefix="1" applyFont="1" applyFill="1" applyBorder="1"/>
    <xf numFmtId="14" fontId="32" fillId="0" borderId="0" xfId="0" applyNumberFormat="1" applyFont="1" applyFill="1" applyBorder="1" applyAlignment="1">
      <alignment horizontal="center" vertical="center"/>
    </xf>
    <xf numFmtId="0" fontId="32" fillId="0" borderId="0" xfId="0" quotePrefix="1" applyFont="1" applyFill="1" applyBorder="1" applyAlignment="1" applyProtection="1">
      <alignment horizontal="left"/>
      <protection locked="0"/>
    </xf>
    <xf numFmtId="14" fontId="32" fillId="0" borderId="0" xfId="0" quotePrefix="1" applyNumberFormat="1" applyFont="1" applyFill="1" applyBorder="1" applyAlignment="1">
      <alignment horizontal="center" vertical="center"/>
    </xf>
    <xf numFmtId="164" fontId="35" fillId="0" borderId="0" xfId="1" applyFont="1" applyFill="1" applyBorder="1"/>
    <xf numFmtId="0" fontId="25" fillId="0" borderId="0" xfId="0" applyFont="1" applyBorder="1" applyAlignment="1">
      <alignment horizontal="center"/>
    </xf>
    <xf numFmtId="168" fontId="25" fillId="0" borderId="0" xfId="0" applyNumberFormat="1" applyFont="1" applyBorder="1" applyAlignment="1">
      <alignment horizontal="right" vertical="center" wrapText="1"/>
    </xf>
    <xf numFmtId="168" fontId="56" fillId="0" borderId="0" xfId="1" applyNumberFormat="1" applyFont="1" applyFill="1" applyBorder="1" applyAlignment="1">
      <alignment horizontal="center"/>
    </xf>
    <xf numFmtId="0" fontId="57" fillId="3" borderId="0" xfId="0" applyFont="1" applyFill="1" applyBorder="1" applyAlignment="1">
      <alignment horizontal="center" wrapText="1"/>
    </xf>
    <xf numFmtId="14" fontId="58" fillId="3" borderId="0" xfId="0" applyNumberFormat="1" applyFont="1" applyFill="1" applyBorder="1" applyAlignment="1">
      <alignment horizontal="center" wrapText="1"/>
    </xf>
    <xf numFmtId="0" fontId="57" fillId="3" borderId="0" xfId="0" applyNumberFormat="1" applyFont="1" applyFill="1" applyBorder="1" applyAlignment="1">
      <alignment horizontal="center" wrapText="1"/>
    </xf>
    <xf numFmtId="3" fontId="57" fillId="3" borderId="0" xfId="0" applyNumberFormat="1" applyFont="1" applyFill="1" applyBorder="1" applyAlignment="1">
      <alignment horizontal="center" wrapText="1"/>
    </xf>
    <xf numFmtId="0" fontId="26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3" fontId="6" fillId="0" borderId="0" xfId="0" applyNumberFormat="1" applyFont="1" applyBorder="1" applyAlignment="1">
      <alignment horizontal="center"/>
    </xf>
    <xf numFmtId="0" fontId="3" fillId="0" borderId="0" xfId="4" applyNumberFormat="1" applyFont="1" applyBorder="1" applyAlignment="1">
      <alignment horizontal="left" wrapText="1"/>
    </xf>
    <xf numFmtId="0" fontId="3" fillId="0" borderId="0" xfId="0" applyFont="1" applyBorder="1" applyAlignment="1">
      <alignment horizontal="center"/>
    </xf>
    <xf numFmtId="0" fontId="3" fillId="0" borderId="0" xfId="0" applyFont="1" applyFill="1" applyAlignment="1"/>
    <xf numFmtId="0" fontId="0" fillId="0" borderId="5" xfId="0" applyBorder="1"/>
    <xf numFmtId="0" fontId="0" fillId="0" borderId="2" xfId="0" applyBorder="1"/>
    <xf numFmtId="168" fontId="48" fillId="0" borderId="0" xfId="0" applyNumberFormat="1" applyFont="1" applyBorder="1" applyAlignment="1">
      <alignment horizontal="right" vertical="center" wrapText="1"/>
    </xf>
    <xf numFmtId="0" fontId="0" fillId="0" borderId="2" xfId="0" applyFill="1" applyBorder="1"/>
    <xf numFmtId="0" fontId="60" fillId="0" borderId="3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/>
    </xf>
    <xf numFmtId="0" fontId="19" fillId="0" borderId="0" xfId="0" applyFont="1" applyFill="1" applyAlignment="1">
      <alignment horizontal="center" wrapText="1"/>
    </xf>
    <xf numFmtId="0" fontId="19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center" wrapText="1"/>
    </xf>
    <xf numFmtId="0" fontId="20" fillId="0" borderId="0" xfId="0" applyFont="1" applyFill="1" applyBorder="1" applyAlignment="1">
      <alignment horizontal="center" wrapText="1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 wrapText="1"/>
    </xf>
    <xf numFmtId="3" fontId="26" fillId="0" borderId="0" xfId="0" applyNumberFormat="1" applyFont="1" applyAlignment="1">
      <alignment horizontal="center" vertical="center" wrapText="1"/>
    </xf>
    <xf numFmtId="0" fontId="28" fillId="0" borderId="0" xfId="4" applyNumberFormat="1" applyFont="1" applyFill="1" applyBorder="1" applyAlignment="1">
      <alignment horizontal="left" vertical="top" wrapText="1"/>
    </xf>
    <xf numFmtId="3" fontId="28" fillId="0" borderId="0" xfId="0" applyNumberFormat="1" applyFont="1" applyFill="1" applyBorder="1" applyAlignment="1">
      <alignment horizontal="left" vertical="top" wrapText="1"/>
    </xf>
    <xf numFmtId="0" fontId="26" fillId="0" borderId="0" xfId="0" applyFont="1" applyFill="1" applyBorder="1" applyAlignment="1">
      <alignment horizontal="center" vertical="center" wrapText="1"/>
    </xf>
    <xf numFmtId="0" fontId="31" fillId="0" borderId="0" xfId="0" applyFont="1" applyBorder="1" applyAlignment="1">
      <alignment horizontal="center"/>
    </xf>
    <xf numFmtId="0" fontId="27" fillId="0" borderId="0" xfId="0" quotePrefix="1" applyFont="1" applyBorder="1" applyAlignment="1">
      <alignment horizontal="left"/>
    </xf>
    <xf numFmtId="0" fontId="19" fillId="0" borderId="0" xfId="0" applyFont="1" applyBorder="1" applyAlignment="1">
      <alignment horizontal="center" vertical="center" wrapText="1"/>
    </xf>
    <xf numFmtId="0" fontId="31" fillId="0" borderId="0" xfId="0" applyFont="1" applyBorder="1" applyAlignment="1">
      <alignment horizontal="center" wrapText="1"/>
    </xf>
    <xf numFmtId="0" fontId="22" fillId="0" borderId="0" xfId="0" applyFont="1" applyBorder="1" applyAlignment="1">
      <alignment horizontal="center"/>
    </xf>
    <xf numFmtId="0" fontId="21" fillId="3" borderId="0" xfId="3" applyFont="1" applyFill="1" applyBorder="1" applyAlignment="1">
      <alignment horizontal="center" vertical="center" wrapText="1"/>
    </xf>
    <xf numFmtId="0" fontId="25" fillId="0" borderId="0" xfId="3" applyFont="1" applyBorder="1" applyAlignment="1">
      <alignment horizontal="center" wrapText="1"/>
    </xf>
    <xf numFmtId="0" fontId="25" fillId="0" borderId="0" xfId="0" applyFont="1" applyBorder="1" applyAlignment="1">
      <alignment horizontal="center" wrapText="1"/>
    </xf>
    <xf numFmtId="0" fontId="8" fillId="0" borderId="0" xfId="4" applyNumberFormat="1" applyFont="1" applyFill="1" applyBorder="1" applyAlignment="1">
      <alignment horizontal="center" vertical="top"/>
    </xf>
    <xf numFmtId="0" fontId="31" fillId="0" borderId="0" xfId="0" applyFont="1" applyBorder="1" applyAlignment="1">
      <alignment horizontal="center" vertical="center" wrapText="1"/>
    </xf>
    <xf numFmtId="0" fontId="28" fillId="0" borderId="0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33" fillId="0" borderId="0" xfId="0" applyFont="1" applyBorder="1" applyAlignment="1">
      <alignment horizontal="center" vertical="center" wrapText="1"/>
    </xf>
    <xf numFmtId="0" fontId="61" fillId="0" borderId="0" xfId="0" applyFont="1" applyAlignment="1">
      <alignment horizontal="center" wrapText="1"/>
    </xf>
    <xf numFmtId="0" fontId="25" fillId="0" borderId="12" xfId="1" applyNumberFormat="1" applyFont="1" applyFill="1" applyBorder="1" applyAlignment="1">
      <alignment horizontal="center" vertical="center"/>
    </xf>
    <xf numFmtId="0" fontId="25" fillId="0" borderId="13" xfId="1" applyNumberFormat="1" applyFont="1" applyFill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0" xfId="0" applyNumberFormat="1" applyFont="1" applyBorder="1" applyAlignment="1">
      <alignment horizontal="center" vertical="center" wrapText="1"/>
    </xf>
    <xf numFmtId="0" fontId="50" fillId="0" borderId="0" xfId="0" applyFont="1" applyAlignment="1">
      <alignment horizontal="center"/>
    </xf>
    <xf numFmtId="0" fontId="51" fillId="0" borderId="0" xfId="0" applyFont="1" applyAlignment="1">
      <alignment horizontal="center"/>
    </xf>
    <xf numFmtId="169" fontId="28" fillId="0" borderId="0" xfId="0" applyNumberFormat="1" applyFont="1" applyFill="1" applyBorder="1" applyAlignment="1">
      <alignment horizontal="center" vertical="center"/>
    </xf>
    <xf numFmtId="0" fontId="26" fillId="0" borderId="0" xfId="1" applyNumberFormat="1" applyFont="1" applyFill="1" applyBorder="1" applyAlignment="1">
      <alignment horizontal="center" vertical="center"/>
    </xf>
    <xf numFmtId="0" fontId="28" fillId="0" borderId="0" xfId="0" quotePrefix="1" applyFont="1" applyFill="1" applyBorder="1"/>
    <xf numFmtId="164" fontId="28" fillId="0" borderId="0" xfId="1" applyFont="1" applyFill="1" applyBorder="1"/>
    <xf numFmtId="164" fontId="28" fillId="0" borderId="0" xfId="0" applyNumberFormat="1" applyFont="1" applyBorder="1"/>
    <xf numFmtId="164" fontId="28" fillId="0" borderId="0" xfId="1" applyFont="1" applyFill="1" applyBorder="1" applyAlignment="1">
      <alignment horizontal="left"/>
    </xf>
    <xf numFmtId="0" fontId="28" fillId="0" borderId="0" xfId="0" applyFont="1" applyBorder="1"/>
    <xf numFmtId="0" fontId="18" fillId="0" borderId="0" xfId="0" quotePrefix="1" applyFont="1" applyBorder="1"/>
    <xf numFmtId="169" fontId="28" fillId="0" borderId="0" xfId="0" quotePrefix="1" applyNumberFormat="1" applyFont="1" applyFill="1" applyBorder="1" applyAlignment="1">
      <alignment horizontal="center" vertical="center"/>
    </xf>
    <xf numFmtId="0" fontId="26" fillId="0" borderId="0" xfId="1" quotePrefix="1" applyNumberFormat="1" applyFont="1" applyFill="1" applyBorder="1" applyAlignment="1">
      <alignment horizontal="center" vertical="center"/>
    </xf>
    <xf numFmtId="0" fontId="28" fillId="0" borderId="0" xfId="0" applyFont="1" applyFill="1" applyBorder="1"/>
    <xf numFmtId="169" fontId="28" fillId="0" borderId="0" xfId="0" quotePrefix="1" applyNumberFormat="1" applyFont="1" applyFill="1" applyBorder="1" applyAlignment="1">
      <alignment horizontal="center"/>
    </xf>
    <xf numFmtId="0" fontId="26" fillId="0" borderId="0" xfId="1" quotePrefix="1" applyNumberFormat="1" applyFont="1" applyFill="1" applyBorder="1" applyAlignment="1">
      <alignment horizontal="center"/>
    </xf>
    <xf numFmtId="0" fontId="28" fillId="0" borderId="0" xfId="0" applyFont="1" applyBorder="1" applyAlignment="1">
      <alignment horizontal="left"/>
    </xf>
    <xf numFmtId="164" fontId="28" fillId="0" borderId="0" xfId="1" applyFont="1" applyFill="1" applyBorder="1" applyAlignment="1">
      <alignment horizontal="center"/>
    </xf>
    <xf numFmtId="3" fontId="28" fillId="0" borderId="0" xfId="0" applyNumberFormat="1" applyFont="1" applyBorder="1" applyAlignment="1">
      <alignment horizontal="center"/>
    </xf>
    <xf numFmtId="164" fontId="28" fillId="0" borderId="0" xfId="0" applyNumberFormat="1" applyFont="1" applyFill="1" applyBorder="1"/>
    <xf numFmtId="0" fontId="18" fillId="0" borderId="0" xfId="0" quotePrefix="1" applyFont="1" applyFill="1" applyBorder="1"/>
    <xf numFmtId="14" fontId="28" fillId="0" borderId="0" xfId="0" applyNumberFormat="1" applyFont="1" applyFill="1" applyBorder="1" applyAlignment="1">
      <alignment horizontal="center" vertical="center"/>
    </xf>
    <xf numFmtId="14" fontId="28" fillId="0" borderId="0" xfId="0" quotePrefix="1" applyNumberFormat="1" applyFont="1" applyFill="1" applyBorder="1" applyAlignment="1">
      <alignment horizontal="center" vertical="center"/>
    </xf>
    <xf numFmtId="164" fontId="18" fillId="0" borderId="0" xfId="1" applyFont="1" applyFill="1" applyBorder="1"/>
    <xf numFmtId="0" fontId="18" fillId="0" borderId="0" xfId="0" applyFont="1" applyAlignment="1">
      <alignment horizontal="center"/>
    </xf>
    <xf numFmtId="0" fontId="5" fillId="0" borderId="0" xfId="0" applyFont="1"/>
    <xf numFmtId="166" fontId="18" fillId="0" borderId="0" xfId="4" applyFont="1" applyAlignment="1">
      <alignment vertical="top"/>
    </xf>
    <xf numFmtId="166" fontId="18" fillId="0" borderId="0" xfId="4" applyFont="1"/>
    <xf numFmtId="0" fontId="5" fillId="0" borderId="0" xfId="0" applyFont="1" applyFill="1"/>
    <xf numFmtId="0" fontId="62" fillId="0" borderId="0" xfId="0" applyFont="1" applyFill="1" applyBorder="1" applyAlignment="1">
      <alignment horizontal="center" vertical="top" wrapText="1"/>
    </xf>
    <xf numFmtId="0" fontId="62" fillId="0" borderId="0" xfId="0" applyFont="1" applyFill="1" applyBorder="1" applyAlignment="1">
      <alignment vertical="top" wrapText="1"/>
    </xf>
    <xf numFmtId="0" fontId="62" fillId="0" borderId="7" xfId="0" applyFont="1" applyBorder="1" applyAlignment="1">
      <alignment horizontal="center"/>
    </xf>
    <xf numFmtId="0" fontId="62" fillId="0" borderId="0" xfId="0" applyFont="1" applyFill="1" applyBorder="1" applyAlignment="1">
      <alignment horizontal="center" vertical="top"/>
    </xf>
    <xf numFmtId="0" fontId="32" fillId="0" borderId="0" xfId="0" applyFont="1" applyFill="1" applyBorder="1" applyAlignment="1">
      <alignment horizontal="left"/>
    </xf>
    <xf numFmtId="0" fontId="62" fillId="0" borderId="0" xfId="0" applyFont="1" applyAlignment="1">
      <alignment horizontal="center"/>
    </xf>
    <xf numFmtId="0" fontId="63" fillId="0" borderId="0" xfId="0" applyFont="1" applyAlignment="1">
      <alignment horizontal="center"/>
    </xf>
    <xf numFmtId="0" fontId="63" fillId="0" borderId="0" xfId="0" applyFont="1" applyAlignment="1"/>
    <xf numFmtId="0" fontId="18" fillId="0" borderId="0" xfId="0" applyNumberFormat="1" applyFont="1"/>
    <xf numFmtId="0" fontId="18" fillId="0" borderId="0" xfId="0" applyFont="1" applyBorder="1" applyAlignment="1">
      <alignment vertical="top" wrapText="1"/>
    </xf>
    <xf numFmtId="0" fontId="18" fillId="0" borderId="0" xfId="0" applyFont="1" applyAlignment="1">
      <alignment vertical="top" wrapText="1"/>
    </xf>
    <xf numFmtId="0" fontId="62" fillId="0" borderId="7" xfId="0" applyFont="1" applyBorder="1" applyAlignment="1">
      <alignment horizontal="center"/>
    </xf>
    <xf numFmtId="0" fontId="62" fillId="0" borderId="0" xfId="0" applyFont="1" applyBorder="1" applyAlignment="1"/>
    <xf numFmtId="0" fontId="18" fillId="0" borderId="0" xfId="0" applyFont="1" applyAlignment="1">
      <alignment vertical="top"/>
    </xf>
    <xf numFmtId="0" fontId="62" fillId="0" borderId="0" xfId="0" applyFont="1" applyAlignment="1">
      <alignment horizontal="center"/>
    </xf>
    <xf numFmtId="0" fontId="62" fillId="0" borderId="0" xfId="0" applyFont="1" applyAlignment="1"/>
    <xf numFmtId="0" fontId="5" fillId="0" borderId="0" xfId="0" applyNumberFormat="1" applyFont="1"/>
    <xf numFmtId="0" fontId="63" fillId="0" borderId="0" xfId="0" applyFont="1" applyAlignment="1">
      <alignment horizontal="center"/>
    </xf>
    <xf numFmtId="0" fontId="18" fillId="0" borderId="0" xfId="0" applyFont="1" applyAlignment="1">
      <alignment horizontal="left" vertical="top"/>
    </xf>
    <xf numFmtId="3" fontId="28" fillId="2" borderId="0" xfId="0" applyNumberFormat="1" applyFont="1" applyFill="1" applyBorder="1" applyAlignment="1">
      <alignment horizontal="center"/>
    </xf>
    <xf numFmtId="0" fontId="3" fillId="0" borderId="0" xfId="0" applyFont="1" applyFill="1" applyAlignment="1">
      <alignment vertical="center"/>
    </xf>
    <xf numFmtId="0" fontId="57" fillId="3" borderId="0" xfId="0" applyFont="1" applyFill="1" applyBorder="1" applyAlignment="1">
      <alignment horizontal="center" vertical="center" wrapText="1"/>
    </xf>
    <xf numFmtId="14" fontId="58" fillId="3" borderId="0" xfId="0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</cellXfs>
  <cellStyles count="5">
    <cellStyle name="Millares" xfId="1" builtinId="3"/>
    <cellStyle name="Millares 2" xfId="2"/>
    <cellStyle name="Moneda" xfId="4" builtinId="4"/>
    <cellStyle name="Normal" xfId="0" builtinId="0"/>
    <cellStyle name="Normal 2" xfId="3"/>
  </cellStyles>
  <dxfs count="11">
    <dxf>
      <font>
        <strike val="0"/>
        <outline val="0"/>
        <shadow val="0"/>
        <u val="none"/>
        <vertAlign val="baseline"/>
        <sz val="16"/>
        <color auto="1"/>
        <name val="Cambria"/>
        <scheme val="major"/>
      </font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mbria"/>
        <scheme val="maj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mbria"/>
        <scheme val="maj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mbria"/>
        <scheme val="maj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mbria"/>
        <scheme val="major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mbria"/>
        <scheme val="maj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mbria"/>
        <scheme val="maj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mbria"/>
        <scheme val="maj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mbria"/>
        <scheme val="maj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border outline="0"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4"/>
        <name val="Cambria"/>
        <scheme val="major"/>
      </font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1.xml"/><Relationship Id="rId13" Type="http://schemas.openxmlformats.org/officeDocument/2006/relationships/worksheet" Target="worksheets/sheet12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1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5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0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4.xml"/><Relationship Id="rId10" Type="http://schemas.openxmlformats.org/officeDocument/2006/relationships/worksheet" Target="worksheets/sheet9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8.xml"/><Relationship Id="rId14" Type="http://schemas.openxmlformats.org/officeDocument/2006/relationships/worksheet" Target="worksheets/sheet1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'Exist. Actual'!$F$6</c:f>
              <c:strCache>
                <c:ptCount val="1"/>
                <c:pt idx="0">
                  <c:v>Inventario al 31/12/2023</c:v>
                </c:pt>
              </c:strCache>
            </c:strRef>
          </c:tx>
          <c:invertIfNegative val="0"/>
          <c:cat>
            <c:multiLvlStrRef>
              <c:f>'Exist. Actual'!$B$7:$E$332</c:f>
              <c:multiLvlStrCache>
                <c:ptCount val="326"/>
                <c:lvl>
                  <c:pt idx="0">
                    <c:v>Abanico de Pared </c:v>
                  </c:pt>
                  <c:pt idx="1">
                    <c:v>Abrazadera EMT 1"</c:v>
                  </c:pt>
                  <c:pt idx="2">
                    <c:v>Abrazadera EMT 1/2"</c:v>
                  </c:pt>
                  <c:pt idx="3">
                    <c:v>Abrazadera EMT de 2"</c:v>
                  </c:pt>
                  <c:pt idx="4">
                    <c:v>Abrazadera Unitrón 1/2</c:v>
                  </c:pt>
                  <c:pt idx="5">
                    <c:v>Abrazadera Unitrón 2" Unidad</c:v>
                  </c:pt>
                  <c:pt idx="6">
                    <c:v>Abrazadera Unitrón de 1"</c:v>
                  </c:pt>
                  <c:pt idx="7">
                    <c:v>Aceite de Transmisión Líquido de Freno 12 Oz.</c:v>
                  </c:pt>
                  <c:pt idx="8">
                    <c:v>Aceite Hidraulico 5 Gl</c:v>
                  </c:pt>
                  <c:pt idx="9">
                    <c:v>Aceite Penetrante 110 Oz.</c:v>
                  </c:pt>
                  <c:pt idx="10">
                    <c:v>Agua de Batería Galón</c:v>
                  </c:pt>
                  <c:pt idx="11">
                    <c:v>Aislante para Tubería de Cobre 3/4 (bacocer)</c:v>
                  </c:pt>
                  <c:pt idx="12">
                    <c:v>Aislante para Tubería de Cobre 5/8 (bacocer)</c:v>
                  </c:pt>
                  <c:pt idx="13">
                    <c:v>Aislante para Tubería de Cobre 7/8, (bacocer)</c:v>
                  </c:pt>
                  <c:pt idx="14">
                    <c:v>Alambre #12, Blanco, duplo.</c:v>
                  </c:pt>
                  <c:pt idx="15">
                    <c:v>Alambre Dulce Lb.</c:v>
                  </c:pt>
                  <c:pt idx="16">
                    <c:v>Alambre THHN #4 Blanco (Pie)</c:v>
                  </c:pt>
                  <c:pt idx="17">
                    <c:v>Alambre THHN #4 Negro, Americano (pie)</c:v>
                  </c:pt>
                  <c:pt idx="18">
                    <c:v>Alambre THHN #4 Rojo, Americano (pie)</c:v>
                  </c:pt>
                  <c:pt idx="19">
                    <c:v>Alambre THHN #6 Blanco, Americano (pie)</c:v>
                  </c:pt>
                  <c:pt idx="20">
                    <c:v>Alambre THHN #6 Negro (pie)</c:v>
                  </c:pt>
                  <c:pt idx="21">
                    <c:v>Alambre THHN #6 Rojo, Americano (pie)</c:v>
                  </c:pt>
                  <c:pt idx="22">
                    <c:v>Alicate de Presión</c:v>
                  </c:pt>
                  <c:pt idx="23">
                    <c:v>Angular Metal Ranurado para Tramo</c:v>
                  </c:pt>
                  <c:pt idx="24">
                    <c:v>Arandela PVC  3"</c:v>
                  </c:pt>
                  <c:pt idx="25">
                    <c:v>Arandela PVC  4"</c:v>
                  </c:pt>
                  <c:pt idx="26">
                    <c:v>Archivo Modular 3 Gavetas</c:v>
                  </c:pt>
                  <c:pt idx="27">
                    <c:v>Arena Gruesa (Metro)</c:v>
                  </c:pt>
                  <c:pt idx="28">
                    <c:v>Argolla 5/8</c:v>
                  </c:pt>
                  <c:pt idx="29">
                    <c:v>Armario de Dos Puertas en Metal</c:v>
                  </c:pt>
                  <c:pt idx="30">
                    <c:v>Bala Fulminante</c:v>
                  </c:pt>
                  <c:pt idx="31">
                    <c:v>Balastro (Transformador) de bajo consumo de 4 tubo de 32 watts</c:v>
                  </c:pt>
                  <c:pt idx="32">
                    <c:v>Bandeja Ranurada  Metal para Anaqueles 15 x 39 Unidad</c:v>
                  </c:pt>
                  <c:pt idx="33">
                    <c:v>Bandeja Ranurada  Metal para Anaqueles 15 x 45 Unidad</c:v>
                  </c:pt>
                  <c:pt idx="34">
                    <c:v>Barpimo (Relleno Blanco) Galón</c:v>
                  </c:pt>
                  <c:pt idx="35">
                    <c:v>Barra Cuadsrada 1/2</c:v>
                  </c:pt>
                  <c:pt idx="36">
                    <c:v>Barra Redonda 1/2</c:v>
                  </c:pt>
                  <c:pt idx="37">
                    <c:v>Barra Tornada 1/2</c:v>
                  </c:pt>
                  <c:pt idx="38">
                    <c:v>Base P/inodoro en PVC unidad</c:v>
                  </c:pt>
                  <c:pt idx="39">
                    <c:v>Base para archivo 8 1/2 x 11</c:v>
                  </c:pt>
                  <c:pt idx="40">
                    <c:v>Batería 8D </c:v>
                  </c:pt>
                  <c:pt idx="41">
                    <c:v>Batería N100</c:v>
                  </c:pt>
                  <c:pt idx="42">
                    <c:v>Batería N-70 (750/800 CCA)</c:v>
                  </c:pt>
                  <c:pt idx="43">
                    <c:v>Bebedero </c:v>
                  </c:pt>
                  <c:pt idx="44">
                    <c:v>Bisagra corriente de 1 1/2</c:v>
                  </c:pt>
                  <c:pt idx="45">
                    <c:v>Bisagra tipo libro de 1 1/2 (PAR)</c:v>
                  </c:pt>
                  <c:pt idx="46">
                    <c:v>Bisagra tipo libro de 3" unidad</c:v>
                  </c:pt>
                  <c:pt idx="47">
                    <c:v>Bisagra tipo libro de 4 x 4 unidad</c:v>
                  </c:pt>
                  <c:pt idx="48">
                    <c:v>Bisagra Tipo Piano</c:v>
                  </c:pt>
                  <c:pt idx="49">
                    <c:v>Bomba Ladrona de agua potencia ku 0,37 potencia HP 0.50</c:v>
                  </c:pt>
                  <c:pt idx="50">
                    <c:v>Bombillo para Lámpara Tipo Secador</c:v>
                  </c:pt>
                  <c:pt idx="51">
                    <c:v>Boya plastica p/inodoro</c:v>
                  </c:pt>
                  <c:pt idx="52">
                    <c:v>Brazo Hidraulico mediano</c:v>
                  </c:pt>
                  <c:pt idx="53">
                    <c:v>Brazo hidraulico pequeño, plateado unidad</c:v>
                  </c:pt>
                  <c:pt idx="54">
                    <c:v>Breaker 300 AMPS</c:v>
                  </c:pt>
                  <c:pt idx="55">
                    <c:v>Breaker Grueso THQL 60 Amp G. E.</c:v>
                  </c:pt>
                  <c:pt idx="56">
                    <c:v>Brocha de 2</c:v>
                  </c:pt>
                  <c:pt idx="57">
                    <c:v>Brocha de 3</c:v>
                  </c:pt>
                  <c:pt idx="58">
                    <c:v>Cadena galvanizada 5mm (3/16) pies para proteger tanque</c:v>
                  </c:pt>
                  <c:pt idx="59">
                    <c:v>Caja de Breaker, 125 Amp. 4-8</c:v>
                  </c:pt>
                  <c:pt idx="60">
                    <c:v>Caja de Cartón Corrugado 24 1/2x 14x10 Pulg. Color</c:v>
                  </c:pt>
                  <c:pt idx="61">
                    <c:v>Caja de Cartón Corrugado para Archivo</c:v>
                  </c:pt>
                  <c:pt idx="62">
                    <c:v>Caja de Seguridad (Caja Fuerte)</c:v>
                  </c:pt>
                  <c:pt idx="63">
                    <c:v>Caja registro 15 x 15 x 6"</c:v>
                  </c:pt>
                  <c:pt idx="64">
                    <c:v>Caja registro pintada 6 x 6 x 4</c:v>
                  </c:pt>
                  <c:pt idx="65">
                    <c:v>Canaleta Plastica 1 1/2"</c:v>
                  </c:pt>
                  <c:pt idx="66">
                    <c:v>Canaleta Plastica 2"</c:v>
                  </c:pt>
                  <c:pt idx="67">
                    <c:v>Cancamo o Bisagra Soldable unidad</c:v>
                  </c:pt>
                  <c:pt idx="68">
                    <c:v>Capacitor 35 x 370 unidad</c:v>
                  </c:pt>
                  <c:pt idx="69">
                    <c:v>CAPACITOR MARCHA 60/370 VOLT</c:v>
                  </c:pt>
                  <c:pt idx="70">
                    <c:v>Capacitor y Compresor de 24,000 BTU</c:v>
                  </c:pt>
                  <c:pt idx="71">
                    <c:v>Capacitores 40+5x370</c:v>
                  </c:pt>
                  <c:pt idx="72">
                    <c:v>Catalizador Barpimo Galón</c:v>
                  </c:pt>
                  <c:pt idx="73">
                    <c:v>Catalizador Media Cubeta</c:v>
                  </c:pt>
                  <c:pt idx="74">
                    <c:v>Cemento Adesivo para Cerámica Funda </c:v>
                  </c:pt>
                  <c:pt idx="75">
                    <c:v>Cemento de Contacto 497 XL</c:v>
                  </c:pt>
                  <c:pt idx="76">
                    <c:v>Cemento Derretido para Piso Funda (Derrertido)</c:v>
                  </c:pt>
                  <c:pt idx="77">
                    <c:v>Cemento PVC 16 Onza</c:v>
                  </c:pt>
                  <c:pt idx="78">
                    <c:v>Ceramica 45 X 45 Metros 2</c:v>
                  </c:pt>
                  <c:pt idx="79">
                    <c:v>Cerradura de Puño</c:v>
                  </c:pt>
                  <c:pt idx="80">
                    <c:v>Cerradura P/Puerta Enrrollable</c:v>
                  </c:pt>
                  <c:pt idx="81">
                    <c:v>Cerradura sin Puño</c:v>
                  </c:pt>
                  <c:pt idx="82">
                    <c:v>Cheque horizontal 1/2 bronce</c:v>
                  </c:pt>
                  <c:pt idx="83">
                    <c:v>Cheque Vertical de 3/4 Italia</c:v>
                  </c:pt>
                  <c:pt idx="84">
                    <c:v>Cilindro e28-45, e350-452 3,600F</c:v>
                  </c:pt>
                  <c:pt idx="85">
                    <c:v>Cinta de Aluminio para Aire de 3"</c:v>
                  </c:pt>
                  <c:pt idx="86">
                    <c:v>Cinta de Empaque 2" x 10</c:v>
                  </c:pt>
                  <c:pt idx="87">
                    <c:v>Cinta de Precaucion amarilla  rollo de 1000 pies</c:v>
                  </c:pt>
                  <c:pt idx="88">
                    <c:v>Cinta de precaucion color rojo rollo 1000 pies</c:v>
                  </c:pt>
                  <c:pt idx="89">
                    <c:v>Cinta P/Ducto de Aire (Gris)</c:v>
                  </c:pt>
                  <c:pt idx="90">
                    <c:v>Clavo de 1" 1/2, S/C, Libra</c:v>
                  </c:pt>
                  <c:pt idx="91">
                    <c:v>Clavo de 1", S/C, Libra</c:v>
                  </c:pt>
                  <c:pt idx="92">
                    <c:v>Clavo Dulce 3" Libra</c:v>
                  </c:pt>
                  <c:pt idx="93">
                    <c:v>Codo PVC " 4 x 45 Dr</c:v>
                  </c:pt>
                  <c:pt idx="94">
                    <c:v>Codo PVC 1/2</c:v>
                  </c:pt>
                  <c:pt idx="95">
                    <c:v>Codo PVC 3 x 45</c:v>
                  </c:pt>
                  <c:pt idx="96">
                    <c:v>Codo PVC 4 x 90</c:v>
                  </c:pt>
                  <c:pt idx="97">
                    <c:v>Cola paras Madera Galón</c:v>
                  </c:pt>
                  <c:pt idx="98">
                    <c:v>Compresor 36,000 BTU</c:v>
                  </c:pt>
                  <c:pt idx="99">
                    <c:v>Compresor a/a de 18000 BTU</c:v>
                  </c:pt>
                  <c:pt idx="100">
                    <c:v>Conector EMT 2"</c:v>
                  </c:pt>
                  <c:pt idx="101">
                    <c:v>Conector para varilla de tierra</c:v>
                  </c:pt>
                  <c:pt idx="102">
                    <c:v>Control Universal p/aire acondicionado</c:v>
                  </c:pt>
                  <c:pt idx="103">
                    <c:v>Coolat Galón </c:v>
                  </c:pt>
                  <c:pt idx="104">
                    <c:v>Coopling EMT 1"</c:v>
                  </c:pt>
                  <c:pt idx="105">
                    <c:v>Coopling EMT 1/2"</c:v>
                  </c:pt>
                  <c:pt idx="106">
                    <c:v>Coopling EMT 2"</c:v>
                  </c:pt>
                  <c:pt idx="107">
                    <c:v>Cordón para Teléfono (Espirales)</c:v>
                  </c:pt>
                  <c:pt idx="108">
                    <c:v>Credenza en Madera</c:v>
                  </c:pt>
                  <c:pt idx="109">
                    <c:v>Cuadro de Promese en Madera</c:v>
                  </c:pt>
                  <c:pt idx="110">
                    <c:v>Curva EMT 1/2¨</c:v>
                  </c:pt>
                  <c:pt idx="111">
                    <c:v>Curva EMT 1´´</c:v>
                  </c:pt>
                  <c:pt idx="112">
                    <c:v>Curva EMT 2´´</c:v>
                  </c:pt>
                  <c:pt idx="113">
                    <c:v>Desgrasante C34 Multi Cleant</c:v>
                  </c:pt>
                  <c:pt idx="114">
                    <c:v>Disco de Corte 14" Metal</c:v>
                  </c:pt>
                  <c:pt idx="115">
                    <c:v>Disco de Corte P/Sierra de 7x1/4 (Unidad)</c:v>
                  </c:pt>
                  <c:pt idx="116">
                    <c:v>Disco de Pulir de 80</c:v>
                  </c:pt>
                  <c:pt idx="117">
                    <c:v>Disco Sierra de 10" 40 dientes</c:v>
                  </c:pt>
                  <c:pt idx="118">
                    <c:v>Dispensador de Gel</c:v>
                  </c:pt>
                  <c:pt idx="119">
                    <c:v>Dispensador de Papel Higienico Jumbo</c:v>
                  </c:pt>
                  <c:pt idx="120">
                    <c:v>Dispensador de Papel Toalla</c:v>
                  </c:pt>
                  <c:pt idx="121">
                    <c:v>Doblador de Tubo de 3/4"</c:v>
                  </c:pt>
                  <c:pt idx="122">
                    <c:v>Durmientes 2 1/2 x 10</c:v>
                  </c:pt>
                  <c:pt idx="123">
                    <c:v>Electrodo Universal 03/32 60/13</c:v>
                  </c:pt>
                  <c:pt idx="124">
                    <c:v>Enchunfe plastico 220</c:v>
                  </c:pt>
                  <c:pt idx="125">
                    <c:v>Escalera Recta de 3 Peldaño</c:v>
                  </c:pt>
                  <c:pt idx="126">
                    <c:v>Escritorio Grande en Madera</c:v>
                  </c:pt>
                  <c:pt idx="127">
                    <c:v>Escritorio Modular Metal 18 x 40 Pequeño</c:v>
                  </c:pt>
                  <c:pt idx="128">
                    <c:v>Eslinga </c:v>
                  </c:pt>
                  <c:pt idx="129">
                    <c:v>Estaño p/Soldar Rollo</c:v>
                  </c:pt>
                  <c:pt idx="130">
                    <c:v>Estopa</c:v>
                  </c:pt>
                  <c:pt idx="131">
                    <c:v>Extencion P/Teléfono 25"</c:v>
                  </c:pt>
                  <c:pt idx="132">
                    <c:v>Extintor ABC (10Lb)</c:v>
                  </c:pt>
                  <c:pt idx="133">
                    <c:v>Fan Relay 90-380</c:v>
                  </c:pt>
                  <c:pt idx="134">
                    <c:v>Fibra Vegetal</c:v>
                  </c:pt>
                  <c:pt idx="135">
                    <c:v>Filtro de aire para planta CA6858/AH1107</c:v>
                  </c:pt>
                  <c:pt idx="136">
                    <c:v>Filtro de Coolant</c:v>
                  </c:pt>
                  <c:pt idx="137">
                    <c:v>Filtro de Gasoil FF 3417</c:v>
                  </c:pt>
                  <c:pt idx="138">
                    <c:v>Filtro p/ aceite grande LFP 3000</c:v>
                  </c:pt>
                  <c:pt idx="139">
                    <c:v>Filtro Trampa de agua LTF 3520</c:v>
                  </c:pt>
                  <c:pt idx="140">
                    <c:v>Flota de goma</c:v>
                  </c:pt>
                  <c:pt idx="141">
                    <c:v>Foco Amarillo (Unidad)</c:v>
                  </c:pt>
                  <c:pt idx="142">
                    <c:v>Fondipol Barpino Blanco Galón</c:v>
                  </c:pt>
                  <c:pt idx="143">
                    <c:v>Formica Semi-Gruesa Preto (Negra)</c:v>
                  </c:pt>
                  <c:pt idx="144">
                    <c:v>Formulario Despacho PESCA con Copia NCR</c:v>
                  </c:pt>
                  <c:pt idx="145">
                    <c:v>Formularios Reclamaciones Entregas Pedidos</c:v>
                  </c:pt>
                  <c:pt idx="146">
                    <c:v>Funda Pigmentada Blanca 6.25 x 10"</c:v>
                  </c:pt>
                  <c:pt idx="147">
                    <c:v>Funda Pigmentada Blanca 9.25 x 13"</c:v>
                  </c:pt>
                  <c:pt idx="148">
                    <c:v>Fundente 4 onza tarro</c:v>
                  </c:pt>
                  <c:pt idx="149">
                    <c:v>Fusible Cartucho, 30Amp. X15 kw</c:v>
                  </c:pt>
                  <c:pt idx="150">
                    <c:v>Gafa Protectora P690 negro (Soldadura)</c:v>
                  </c:pt>
                  <c:pt idx="151">
                    <c:v>Gavinete (Archivo Aereo) Pequeño</c:v>
                  </c:pt>
                  <c:pt idx="152">
                    <c:v>Goma 1000/20R</c:v>
                  </c:pt>
                  <c:pt idx="153">
                    <c:v>Goma 12R/22.5Uniad</c:v>
                  </c:pt>
                  <c:pt idx="154">
                    <c:v>Goma 185/R14 Unidad</c:v>
                  </c:pt>
                  <c:pt idx="155">
                    <c:v>Goma 195/R15</c:v>
                  </c:pt>
                  <c:pt idx="156">
                    <c:v>Goma 205/R16 Unidad</c:v>
                  </c:pt>
                  <c:pt idx="157">
                    <c:v>Goma 235/ 55R19</c:v>
                  </c:pt>
                  <c:pt idx="158">
                    <c:v>Goma 245/70R/16</c:v>
                  </c:pt>
                  <c:pt idx="159">
                    <c:v>Goma 285/R17</c:v>
                  </c:pt>
                  <c:pt idx="160">
                    <c:v>Goma 700/16 Uniad</c:v>
                  </c:pt>
                  <c:pt idx="161">
                    <c:v>Goma 750/R16</c:v>
                  </c:pt>
                  <c:pt idx="162">
                    <c:v>Gomas 225/75/15</c:v>
                  </c:pt>
                  <c:pt idx="163">
                    <c:v>Graba (Grabilla) 3/8 Metro</c:v>
                  </c:pt>
                  <c:pt idx="164">
                    <c:v>Grasa Dif. 140/GL4 Monogrado</c:v>
                  </c:pt>
                  <c:pt idx="165">
                    <c:v>Hachas Pequeñas Tramontina</c:v>
                  </c:pt>
                  <c:pt idx="166">
                    <c:v>Hoja de Segueta Unidad</c:v>
                  </c:pt>
                  <c:pt idx="167">
                    <c:v>Impermeabilizante (Cubeta)</c:v>
                  </c:pt>
                  <c:pt idx="168">
                    <c:v>Impermeabilizante Galón</c:v>
                  </c:pt>
                  <c:pt idx="169">
                    <c:v>Inversor 2.5 KW 24 V 120VAC</c:v>
                  </c:pt>
                  <c:pt idx="170">
                    <c:v>Jabonera Acero Inoxidable, 14 x 19 cm</c:v>
                  </c:pt>
                  <c:pt idx="171">
                    <c:v>JabónLíquido para Plato</c:v>
                  </c:pt>
                  <c:pt idx="172">
                    <c:v>Juego de Sifón P/Lavamano</c:v>
                  </c:pt>
                  <c:pt idx="173">
                    <c:v>Kit de Bomba Agua Elecrica</c:v>
                  </c:pt>
                  <c:pt idx="174">
                    <c:v>Lacapol Barpino Blanco 351 Semi-Mate Galón </c:v>
                  </c:pt>
                  <c:pt idx="175">
                    <c:v>Láminas de Cartón</c:v>
                  </c:pt>
                  <c:pt idx="176">
                    <c:v>Lámpara de 02 tubos</c:v>
                  </c:pt>
                  <c:pt idx="177">
                    <c:v>Lámpara de Pared (Bombilla)</c:v>
                  </c:pt>
                  <c:pt idx="178">
                    <c:v>Lámpara Tipo Secador</c:v>
                  </c:pt>
                  <c:pt idx="179">
                    <c:v>Letrero adhesivo en vinil, impresion full color 18x8, Promesecal</c:v>
                  </c:pt>
                  <c:pt idx="180">
                    <c:v>Letrero Basura al Zafacon </c:v>
                  </c:pt>
                  <c:pt idx="181">
                    <c:v>Letrero en Vinil PVC 24"x 24"</c:v>
                  </c:pt>
                  <c:pt idx="182">
                    <c:v>Letrero Hospitalario 1.85x40 Mt en Vinil</c:v>
                  </c:pt>
                  <c:pt idx="183">
                    <c:v>Letrero Hospitalario 3.30x0.050mt</c:v>
                  </c:pt>
                  <c:pt idx="184">
                    <c:v>Letrero Hospitalario 6.0x0.50 Mt</c:v>
                  </c:pt>
                  <c:pt idx="185">
                    <c:v>Letreros de Consulta</c:v>
                  </c:pt>
                  <c:pt idx="186">
                    <c:v>Letreros hospitalario 6.50, x 0.50m, marco en metal (Grande)</c:v>
                  </c:pt>
                  <c:pt idx="187">
                    <c:v>Lija de Agua #100</c:v>
                  </c:pt>
                  <c:pt idx="188">
                    <c:v>Lija de Agua #80</c:v>
                  </c:pt>
                  <c:pt idx="189">
                    <c:v>Lija de Agua 180</c:v>
                  </c:pt>
                  <c:pt idx="190">
                    <c:v>Lija de Agua 360</c:v>
                  </c:pt>
                  <c:pt idx="191">
                    <c:v>Lija de Agua Grano 240</c:v>
                  </c:pt>
                  <c:pt idx="192">
                    <c:v>Llave de paso PVC bola 1/2</c:v>
                  </c:pt>
                  <c:pt idx="193">
                    <c:v>Llave para Bebedero Macho</c:v>
                  </c:pt>
                  <c:pt idx="194">
                    <c:v>Lubricante SAE-50, Monogrado</c:v>
                  </c:pt>
                  <c:pt idx="195">
                    <c:v>Main Breaker, Trifásico de 400Amp</c:v>
                  </c:pt>
                  <c:pt idx="196">
                    <c:v>Manguera de Incendio</c:v>
                  </c:pt>
                  <c:pt idx="197">
                    <c:v>Masilla Acrílica Galón</c:v>
                  </c:pt>
                  <c:pt idx="198">
                    <c:v>Masilla Para Yeso (Cubeta)</c:v>
                  </c:pt>
                  <c:pt idx="199">
                    <c:v>Metanol Galón</c:v>
                  </c:pt>
                  <c:pt idx="200">
                    <c:v>Neumático 11R 22.5</c:v>
                  </c:pt>
                  <c:pt idx="201">
                    <c:v>Neumatico 245-60-R18 (Goma) unidad</c:v>
                  </c:pt>
                  <c:pt idx="202">
                    <c:v>Neumatico 245-70-19.5 R (Goma) unidad</c:v>
                  </c:pt>
                  <c:pt idx="203">
                    <c:v>Nevera Exhibidor 8 pies</c:v>
                  </c:pt>
                  <c:pt idx="204">
                    <c:v>Niple Galvanizado de 1/4 x 3</c:v>
                  </c:pt>
                  <c:pt idx="205">
                    <c:v>Organizador de baño, tipo tramo 12x18 pulgada</c:v>
                  </c:pt>
                  <c:pt idx="206">
                    <c:v>Organizador de baño, tipo tramo 12X24 pulg.</c:v>
                  </c:pt>
                  <c:pt idx="207">
                    <c:v>Párales 2 1/2 x 10</c:v>
                  </c:pt>
                  <c:pt idx="208">
                    <c:v>Pegamento para Concreto Galón (Tarobon)</c:v>
                  </c:pt>
                  <c:pt idx="209">
                    <c:v>Pesos Completos (Brazo, Medidor y Plato)</c:v>
                  </c:pt>
                  <c:pt idx="210">
                    <c:v>Picos Con Su Palo</c:v>
                  </c:pt>
                  <c:pt idx="211">
                    <c:v>Pin con Arandela</c:v>
                  </c:pt>
                  <c:pt idx="212">
                    <c:v>Pintura Acrílica Blanco Hueso</c:v>
                  </c:pt>
                  <c:pt idx="213">
                    <c:v>Pintura Acrilica Blnaco 00</c:v>
                  </c:pt>
                  <c:pt idx="214">
                    <c:v>Pintura Azul Turquesa Acrílico</c:v>
                  </c:pt>
                  <c:pt idx="215">
                    <c:v>Pintura Blanco 00, Semi-Gloss galón</c:v>
                  </c:pt>
                  <c:pt idx="216">
                    <c:v>Pintura Esmalte Aluminio</c:v>
                  </c:pt>
                  <c:pt idx="217">
                    <c:v>Pintura Esmalte Amarillo Trafico Galón</c:v>
                  </c:pt>
                  <c:pt idx="218">
                    <c:v>Pintura esmalte industrial Blanco 00 (1/4 galón)</c:v>
                  </c:pt>
                  <c:pt idx="219">
                    <c:v>Pintura Esmalte Industrial Blanco 00 Galón</c:v>
                  </c:pt>
                  <c:pt idx="220">
                    <c:v>Pintura Esmalte Industrial Oxido Rojo Galon</c:v>
                  </c:pt>
                  <c:pt idx="221">
                    <c:v>Pintura Esmalte Negro con Brillo Gl</c:v>
                  </c:pt>
                  <c:pt idx="222">
                    <c:v>Pintura Esmalte Negro Mate Galón</c:v>
                  </c:pt>
                  <c:pt idx="223">
                    <c:v>Pintura Rojo Positivo Acrílico</c:v>
                  </c:pt>
                  <c:pt idx="224">
                    <c:v>Pintura Semigloss Blanco Hueso</c:v>
                  </c:pt>
                  <c:pt idx="225">
                    <c:v>Plafón de Fibra de Vidrio 2x4</c:v>
                  </c:pt>
                  <c:pt idx="226">
                    <c:v>Plana Empañete Albañilería</c:v>
                  </c:pt>
                  <c:pt idx="227">
                    <c:v>Plancha de MDF 5/8  (4X8)</c:v>
                  </c:pt>
                  <c:pt idx="228">
                    <c:v>Porta Electrodos</c:v>
                  </c:pt>
                  <c:pt idx="229">
                    <c:v>Porta papel en acero inoxidable, 15 x 10 cm</c:v>
                  </c:pt>
                  <c:pt idx="230">
                    <c:v>Porta Rolo o Mota para Pintar</c:v>
                  </c:pt>
                  <c:pt idx="231">
                    <c:v>Reducción PVC Presión 1x1/2</c:v>
                  </c:pt>
                  <c:pt idx="232">
                    <c:v>Refrigerante R-410, Tanque de 30 Libras</c:v>
                  </c:pt>
                  <c:pt idx="233">
                    <c:v>Refuerzo en "L"</c:v>
                  </c:pt>
                  <c:pt idx="234">
                    <c:v>Regilla para Piso (Drenaje)</c:v>
                  </c:pt>
                  <c:pt idx="235">
                    <c:v>Remaches de aluminio 3/16 x 5/8</c:v>
                  </c:pt>
                  <c:pt idx="236">
                    <c:v>Resbaladores </c:v>
                  </c:pt>
                  <c:pt idx="237">
                    <c:v>Rollo Plástico estirable </c:v>
                  </c:pt>
                  <c:pt idx="238">
                    <c:v>Rolo para Pintar Anti Gota</c:v>
                  </c:pt>
                  <c:pt idx="239">
                    <c:v>Secadora de Manos</c:v>
                  </c:pt>
                  <c:pt idx="240">
                    <c:v>Serrucho Marca Segueta</c:v>
                  </c:pt>
                  <c:pt idx="241">
                    <c:v>Silicon Vela Unidad</c:v>
                  </c:pt>
                  <c:pt idx="242">
                    <c:v>Silla para Cajero Color Negro con Base Giratoria</c:v>
                  </c:pt>
                  <c:pt idx="243">
                    <c:v>Silla Secrertarial S/ Brazos</c:v>
                  </c:pt>
                  <c:pt idx="244">
                    <c:v>Silla Secretarial Color Negro</c:v>
                  </c:pt>
                  <c:pt idx="245">
                    <c:v>Silla Semi-Ejecutiva</c:v>
                  </c:pt>
                  <c:pt idx="246">
                    <c:v>Sillas del Comedor</c:v>
                  </c:pt>
                  <c:pt idx="247">
                    <c:v>Sillas Plásticas Manaplas</c:v>
                  </c:pt>
                  <c:pt idx="248">
                    <c:v>Socalos para lamparas de 24</c:v>
                  </c:pt>
                  <c:pt idx="249">
                    <c:v>Soga 3mm Rojo 200 Yarda Rollo</c:v>
                  </c:pt>
                  <c:pt idx="250">
                    <c:v>Soga 3mm Verde 200 Yarda Rollo</c:v>
                  </c:pt>
                  <c:pt idx="251">
                    <c:v>Soga de Nylon Amarillo 19 Yarda Rollo</c:v>
                  </c:pt>
                  <c:pt idx="252">
                    <c:v>Solución para Bateria</c:v>
                  </c:pt>
                  <c:pt idx="253">
                    <c:v>Sticker en Vinil Adhesivo Laminado Matte, 6" X 3" (EMPUJE)</c:v>
                  </c:pt>
                  <c:pt idx="254">
                    <c:v>Sticker en Vinil Adhesivo Laminado Matte, 6" X 3" (HALE)</c:v>
                  </c:pt>
                  <c:pt idx="255">
                    <c:v>Tanque Plástico para Basura</c:v>
                  </c:pt>
                  <c:pt idx="256">
                    <c:v>Tapa Inodoro</c:v>
                  </c:pt>
                  <c:pt idx="257">
                    <c:v>Tapa P/ Tomacorrientes doble 2x4</c:v>
                  </c:pt>
                  <c:pt idx="258">
                    <c:v>Tape Electrico 3,600 Rollo</c:v>
                  </c:pt>
                  <c:pt idx="259">
                    <c:v>Tarugo Verde</c:v>
                  </c:pt>
                  <c:pt idx="260">
                    <c:v>Tela de Fibra de Vidrio (Yarda)</c:v>
                  </c:pt>
                  <c:pt idx="261">
                    <c:v>Tenaza</c:v>
                  </c:pt>
                  <c:pt idx="262">
                    <c:v>Terminal de bateria p/inversor</c:v>
                  </c:pt>
                  <c:pt idx="263">
                    <c:v>Terminal Simple, 250Amp.</c:v>
                  </c:pt>
                  <c:pt idx="264">
                    <c:v>Terminales Grde. o Clavijas P/Cable de Telef. Unidad</c:v>
                  </c:pt>
                  <c:pt idx="265">
                    <c:v>Thinner Agalón</c:v>
                  </c:pt>
                  <c:pt idx="266">
                    <c:v>Tiradores (Boton)</c:v>
                  </c:pt>
                  <c:pt idx="267">
                    <c:v>Toallero en acero inoxidable, 10 x 15 cm</c:v>
                  </c:pt>
                  <c:pt idx="268">
                    <c:v>Tomacorriente 220v una Salida</c:v>
                  </c:pt>
                  <c:pt idx="269">
                    <c:v>Tornillo carruaje con tuerca 5/16 x 3/4</c:v>
                  </c:pt>
                  <c:pt idx="270">
                    <c:v>Tornillo Diablito 2x6</c:v>
                  </c:pt>
                  <c:pt idx="271">
                    <c:v>Tornillo Diablito 6 x 1</c:v>
                  </c:pt>
                  <c:pt idx="272">
                    <c:v>Transformador 120/277 V</c:v>
                  </c:pt>
                  <c:pt idx="273">
                    <c:v>Transformador PL de 42W</c:v>
                  </c:pt>
                  <c:pt idx="274">
                    <c:v>Tubería de Cobre para Aire Acondicionado 1/2 x 0.023" Rollo</c:v>
                  </c:pt>
                  <c:pt idx="275">
                    <c:v>Tubería de Cobre para Aire Acondicionado 3/4 x 0.023" Rollo</c:v>
                  </c:pt>
                  <c:pt idx="276">
                    <c:v>Tubería de Cobre para Aire Acondicionado 5/8 x 0.023" Rollo</c:v>
                  </c:pt>
                  <c:pt idx="277">
                    <c:v>Tubería EMT 1"</c:v>
                  </c:pt>
                  <c:pt idx="278">
                    <c:v>Tubo HG 2"</c:v>
                  </c:pt>
                  <c:pt idx="279">
                    <c:v>Tubo PVC 3 x 19</c:v>
                  </c:pt>
                  <c:pt idx="280">
                    <c:v>Tubo PVC 4 x 19</c:v>
                  </c:pt>
                  <c:pt idx="281">
                    <c:v>Tubo PVC SCH-40, 3/4 x 19</c:v>
                  </c:pt>
                  <c:pt idx="282">
                    <c:v>Tubo unión PVC 1</c:v>
                  </c:pt>
                  <c:pt idx="283">
                    <c:v>Tubo Y PVC 3 x3</c:v>
                  </c:pt>
                  <c:pt idx="284">
                    <c:v>Tubo Y PVC 4 x2</c:v>
                  </c:pt>
                  <c:pt idx="285">
                    <c:v>Vaso p/filtro de agua gasoil</c:v>
                  </c:pt>
                  <c:pt idx="286">
                    <c:v>Y PVC de 4 x 3</c:v>
                  </c:pt>
                  <c:pt idx="287">
                    <c:v>Yee PVC 2" Dr.</c:v>
                  </c:pt>
                  <c:pt idx="288">
                    <c:v>Yee PVC 3" Dr.</c:v>
                  </c:pt>
                  <c:pt idx="289">
                    <c:v>Yee PVC 3" x 2"Dr.</c:v>
                  </c:pt>
                  <c:pt idx="290">
                    <c:v>Yee PVC 4" x 2"Dr.</c:v>
                  </c:pt>
                  <c:pt idx="291">
                    <c:v>Zafacon c/tapa y Pedal 8L Blanco</c:v>
                  </c:pt>
                  <c:pt idx="292">
                    <c:v>Zafacon con Tapa Va y Vén Blanco</c:v>
                  </c:pt>
                  <c:pt idx="293">
                    <c:v>Porcelenato 50x50 (Cajas de 4 und.)</c:v>
                  </c:pt>
                  <c:pt idx="294">
                    <c:v>Mezcla para Pañete Funda</c:v>
                  </c:pt>
                  <c:pt idx="295">
                    <c:v>Cemento Blanco Funda</c:v>
                  </c:pt>
                  <c:pt idx="296">
                    <c:v>Góndola Lateral (Pequeña)</c:v>
                  </c:pt>
                  <c:pt idx="297">
                    <c:v>Inodoro Kit Completo</c:v>
                  </c:pt>
                  <c:pt idx="298">
                    <c:v>Góndola Lateral (Grande)</c:v>
                  </c:pt>
                  <c:pt idx="299">
                    <c:v>Varilla de 3/8 Quintal </c:v>
                  </c:pt>
                  <c:pt idx="300">
                    <c:v>Tubo PVC Presión 1/2</c:v>
                  </c:pt>
                  <c:pt idx="301">
                    <c:v>Tubo PVC Presión 3/8</c:v>
                  </c:pt>
                  <c:pt idx="302">
                    <c:v>Pintura Esmalte Industrial Rojo 112</c:v>
                  </c:pt>
                  <c:pt idx="303">
                    <c:v>Nevera Ejecutiva 4 Pies</c:v>
                  </c:pt>
                  <c:pt idx="304">
                    <c:v>Pintura Acrílica Blanco Hueso 60</c:v>
                  </c:pt>
                  <c:pt idx="305">
                    <c:v>Grasa Dura (Cubeta 5 Gl.)</c:v>
                  </c:pt>
                  <c:pt idx="306">
                    <c:v>Inversor 1.5 kw</c:v>
                  </c:pt>
                  <c:pt idx="307">
                    <c:v>Cemento Gris Funda</c:v>
                  </c:pt>
                  <c:pt idx="308">
                    <c:v>Pino Tratado 1x12x14</c:v>
                  </c:pt>
                  <c:pt idx="309">
                    <c:v>Regla de Pino Tratado </c:v>
                  </c:pt>
                  <c:pt idx="310">
                    <c:v>Durmiente 1x5.8</c:v>
                  </c:pt>
                  <c:pt idx="311">
                    <c:v>Varilla 1/2</c:v>
                  </c:pt>
                  <c:pt idx="312">
                    <c:v>Neumático 265/60R 18</c:v>
                  </c:pt>
                  <c:pt idx="313">
                    <c:v>Cerradura para Puerta Comercial</c:v>
                  </c:pt>
                  <c:pt idx="314">
                    <c:v>Silla de Visita 3 Plazas</c:v>
                  </c:pt>
                  <c:pt idx="315">
                    <c:v>Pintura Industrial Negro 05</c:v>
                  </c:pt>
                  <c:pt idx="316">
                    <c:v>Tornillo para Plancha 6x1, 1/4 Libra</c:v>
                  </c:pt>
                  <c:pt idx="317">
                    <c:v>Tornillo para Estructura 7x7/16 Libra</c:v>
                  </c:pt>
                  <c:pt idx="318">
                    <c:v>Cinta para Chirrot 52x76.2 M</c:v>
                  </c:pt>
                  <c:pt idx="319">
                    <c:v>Clavo de Pistola para Tapicería</c:v>
                  </c:pt>
                  <c:pt idx="320">
                    <c:v>Junta de Cera para Inodoro</c:v>
                  </c:pt>
                  <c:pt idx="321">
                    <c:v>Manguera para Inodoro</c:v>
                  </c:pt>
                  <c:pt idx="322">
                    <c:v>Palometa Sencilla para Lavamanos</c:v>
                  </c:pt>
                  <c:pt idx="323">
                    <c:v>Tornillo para Bacinete 1/4 x 2, 1/4</c:v>
                  </c:pt>
                  <c:pt idx="324">
                    <c:v>Pivot</c:v>
                  </c:pt>
                  <c:pt idx="325">
                    <c:v>Total General</c:v>
                  </c:pt>
                </c:lvl>
                <c:lvl>
                  <c:pt idx="0">
                    <c:v>M1122</c:v>
                  </c:pt>
                  <c:pt idx="1">
                    <c:v>M239021</c:v>
                  </c:pt>
                  <c:pt idx="2">
                    <c:v>M24748</c:v>
                  </c:pt>
                  <c:pt idx="3">
                    <c:v>M23902</c:v>
                  </c:pt>
                  <c:pt idx="5">
                    <c:v>M24817</c:v>
                  </c:pt>
                  <c:pt idx="6">
                    <c:v>M24818</c:v>
                  </c:pt>
                  <c:pt idx="7">
                    <c:v>M3746</c:v>
                  </c:pt>
                  <c:pt idx="8">
                    <c:v>M3760</c:v>
                  </c:pt>
                  <c:pt idx="9">
                    <c:v>M3722</c:v>
                  </c:pt>
                  <c:pt idx="10">
                    <c:v>M9689</c:v>
                  </c:pt>
                  <c:pt idx="11">
                    <c:v>M20437</c:v>
                  </c:pt>
                  <c:pt idx="12">
                    <c:v>M23436</c:v>
                  </c:pt>
                  <c:pt idx="13">
                    <c:v>M6003</c:v>
                  </c:pt>
                  <c:pt idx="14">
                    <c:v>M3063</c:v>
                  </c:pt>
                  <c:pt idx="15">
                    <c:v>M2555</c:v>
                  </c:pt>
                  <c:pt idx="16">
                    <c:v>M24577</c:v>
                  </c:pt>
                  <c:pt idx="17">
                    <c:v>M2553</c:v>
                  </c:pt>
                  <c:pt idx="18">
                    <c:v>M2551</c:v>
                  </c:pt>
                  <c:pt idx="19">
                    <c:v>M2552</c:v>
                  </c:pt>
                  <c:pt idx="20">
                    <c:v>M2550</c:v>
                  </c:pt>
                  <c:pt idx="21">
                    <c:v>M2554</c:v>
                  </c:pt>
                  <c:pt idx="22">
                    <c:v>M0602</c:v>
                  </c:pt>
                  <c:pt idx="23">
                    <c:v>M23322</c:v>
                  </c:pt>
                  <c:pt idx="24">
                    <c:v>M23187</c:v>
                  </c:pt>
                  <c:pt idx="25">
                    <c:v>M23188</c:v>
                  </c:pt>
                  <c:pt idx="26">
                    <c:v>M0275</c:v>
                  </c:pt>
                  <c:pt idx="27">
                    <c:v>M0523</c:v>
                  </c:pt>
                  <c:pt idx="28">
                    <c:v>M25091</c:v>
                  </c:pt>
                  <c:pt idx="29">
                    <c:v>M23388</c:v>
                  </c:pt>
                  <c:pt idx="30">
                    <c:v>M24211</c:v>
                  </c:pt>
                  <c:pt idx="31">
                    <c:v>M10062</c:v>
                  </c:pt>
                  <c:pt idx="32">
                    <c:v>M246333</c:v>
                  </c:pt>
                  <c:pt idx="33">
                    <c:v>M24633</c:v>
                  </c:pt>
                  <c:pt idx="34">
                    <c:v>M0292</c:v>
                  </c:pt>
                  <c:pt idx="35">
                    <c:v>M23257</c:v>
                  </c:pt>
                  <c:pt idx="36">
                    <c:v>M19931</c:v>
                  </c:pt>
                  <c:pt idx="37">
                    <c:v>M96971</c:v>
                  </c:pt>
                  <c:pt idx="38">
                    <c:v>M24213</c:v>
                  </c:pt>
                  <c:pt idx="39">
                    <c:v>M9448</c:v>
                  </c:pt>
                  <c:pt idx="40">
                    <c:v>M3802</c:v>
                  </c:pt>
                  <c:pt idx="41">
                    <c:v>M9058</c:v>
                  </c:pt>
                  <c:pt idx="42">
                    <c:v>M90501</c:v>
                  </c:pt>
                  <c:pt idx="43">
                    <c:v>M0390</c:v>
                  </c:pt>
                  <c:pt idx="44">
                    <c:v>M9843</c:v>
                  </c:pt>
                  <c:pt idx="45">
                    <c:v>M2843</c:v>
                  </c:pt>
                  <c:pt idx="46">
                    <c:v>M2844</c:v>
                  </c:pt>
                  <c:pt idx="47">
                    <c:v>M24219</c:v>
                  </c:pt>
                  <c:pt idx="48">
                    <c:v>M1241</c:v>
                  </c:pt>
                  <c:pt idx="49">
                    <c:v>M22897</c:v>
                  </c:pt>
                  <c:pt idx="50">
                    <c:v>M24224</c:v>
                  </c:pt>
                  <c:pt idx="51">
                    <c:v>M0787</c:v>
                  </c:pt>
                  <c:pt idx="52">
                    <c:v>M9450</c:v>
                  </c:pt>
                  <c:pt idx="53">
                    <c:v>M25105</c:v>
                  </c:pt>
                  <c:pt idx="54">
                    <c:v>M0617</c:v>
                  </c:pt>
                  <c:pt idx="55">
                    <c:v>M1101</c:v>
                  </c:pt>
                  <c:pt idx="56">
                    <c:v>M1466</c:v>
                  </c:pt>
                  <c:pt idx="57">
                    <c:v>M1467</c:v>
                  </c:pt>
                  <c:pt idx="58">
                    <c:v>M23033</c:v>
                  </c:pt>
                  <c:pt idx="59">
                    <c:v>M23038</c:v>
                  </c:pt>
                  <c:pt idx="60">
                    <c:v>M24813</c:v>
                  </c:pt>
                  <c:pt idx="61">
                    <c:v>M0551</c:v>
                  </c:pt>
                  <c:pt idx="62">
                    <c:v>M81211</c:v>
                  </c:pt>
                  <c:pt idx="63">
                    <c:v>M23178</c:v>
                  </c:pt>
                  <c:pt idx="64">
                    <c:v>M23177</c:v>
                  </c:pt>
                  <c:pt idx="65">
                    <c:v>M20204</c:v>
                  </c:pt>
                  <c:pt idx="66">
                    <c:v>M50841</c:v>
                  </c:pt>
                  <c:pt idx="67">
                    <c:v>M0849</c:v>
                  </c:pt>
                  <c:pt idx="68">
                    <c:v>M24229</c:v>
                  </c:pt>
                  <c:pt idx="69">
                    <c:v>M1159</c:v>
                  </c:pt>
                  <c:pt idx="70">
                    <c:v>M24807</c:v>
                  </c:pt>
                  <c:pt idx="71">
                    <c:v>M9314</c:v>
                  </c:pt>
                  <c:pt idx="72">
                    <c:v>M0291</c:v>
                  </c:pt>
                  <c:pt idx="73">
                    <c:v>M0291</c:v>
                  </c:pt>
                  <c:pt idx="74">
                    <c:v>M130</c:v>
                  </c:pt>
                  <c:pt idx="75">
                    <c:v>M0522</c:v>
                  </c:pt>
                  <c:pt idx="76">
                    <c:v>M1301</c:v>
                  </c:pt>
                  <c:pt idx="77">
                    <c:v>M0504</c:v>
                  </c:pt>
                  <c:pt idx="78">
                    <c:v>M0480</c:v>
                  </c:pt>
                  <c:pt idx="79">
                    <c:v>M9293</c:v>
                  </c:pt>
                  <c:pt idx="80">
                    <c:v>M22894</c:v>
                  </c:pt>
                  <c:pt idx="81">
                    <c:v>M1241</c:v>
                  </c:pt>
                  <c:pt idx="82">
                    <c:v>M23190</c:v>
                  </c:pt>
                  <c:pt idx="83">
                    <c:v>M23191</c:v>
                  </c:pt>
                  <c:pt idx="84">
                    <c:v>M22997</c:v>
                  </c:pt>
                  <c:pt idx="85">
                    <c:v>M2187</c:v>
                  </c:pt>
                  <c:pt idx="86">
                    <c:v>M05501</c:v>
                  </c:pt>
                  <c:pt idx="87">
                    <c:v>M1964</c:v>
                  </c:pt>
                  <c:pt idx="88">
                    <c:v>M10158</c:v>
                  </c:pt>
                  <c:pt idx="89">
                    <c:v>M23306</c:v>
                  </c:pt>
                  <c:pt idx="90">
                    <c:v>M0454</c:v>
                  </c:pt>
                  <c:pt idx="91">
                    <c:v>M24239</c:v>
                  </c:pt>
                  <c:pt idx="92">
                    <c:v>M0455</c:v>
                  </c:pt>
                  <c:pt idx="93">
                    <c:v>M23198</c:v>
                  </c:pt>
                  <c:pt idx="94">
                    <c:v>M20918</c:v>
                  </c:pt>
                  <c:pt idx="95">
                    <c:v>M1010</c:v>
                  </c:pt>
                  <c:pt idx="96">
                    <c:v>M23199</c:v>
                  </c:pt>
                  <c:pt idx="97">
                    <c:v>M0333</c:v>
                  </c:pt>
                  <c:pt idx="98">
                    <c:v>M1636</c:v>
                  </c:pt>
                  <c:pt idx="99">
                    <c:v>M10130</c:v>
                  </c:pt>
                  <c:pt idx="100">
                    <c:v>M23179</c:v>
                  </c:pt>
                  <c:pt idx="101">
                    <c:v>M23278</c:v>
                  </c:pt>
                  <c:pt idx="102">
                    <c:v>M1033</c:v>
                  </c:pt>
                  <c:pt idx="103">
                    <c:v>M1098</c:v>
                  </c:pt>
                  <c:pt idx="104">
                    <c:v>M2318</c:v>
                  </c:pt>
                  <c:pt idx="105">
                    <c:v>M231801</c:v>
                  </c:pt>
                  <c:pt idx="106">
                    <c:v>M2317</c:v>
                  </c:pt>
                  <c:pt idx="107">
                    <c:v>M9764</c:v>
                  </c:pt>
                  <c:pt idx="108">
                    <c:v>M31201</c:v>
                  </c:pt>
                  <c:pt idx="109">
                    <c:v>M0336</c:v>
                  </c:pt>
                  <c:pt idx="110">
                    <c:v>M23041</c:v>
                  </c:pt>
                  <c:pt idx="111">
                    <c:v>M2345</c:v>
                  </c:pt>
                  <c:pt idx="112">
                    <c:v>M23459</c:v>
                  </c:pt>
                  <c:pt idx="113">
                    <c:v>M97322</c:v>
                  </c:pt>
                  <c:pt idx="114">
                    <c:v>M1291</c:v>
                  </c:pt>
                  <c:pt idx="115">
                    <c:v>M24259</c:v>
                  </c:pt>
                  <c:pt idx="116">
                    <c:v>M125</c:v>
                  </c:pt>
                  <c:pt idx="117">
                    <c:v>M131</c:v>
                  </c:pt>
                  <c:pt idx="118">
                    <c:v>M0036</c:v>
                  </c:pt>
                  <c:pt idx="119">
                    <c:v>M1335</c:v>
                  </c:pt>
                  <c:pt idx="120">
                    <c:v>M1333</c:v>
                  </c:pt>
                  <c:pt idx="121">
                    <c:v>M30701</c:v>
                  </c:pt>
                  <c:pt idx="122">
                    <c:v>M0339</c:v>
                  </c:pt>
                  <c:pt idx="123">
                    <c:v>M1468</c:v>
                  </c:pt>
                  <c:pt idx="124">
                    <c:v>M22937</c:v>
                  </c:pt>
                  <c:pt idx="125">
                    <c:v>M0340</c:v>
                  </c:pt>
                  <c:pt idx="126">
                    <c:v>M1708</c:v>
                  </c:pt>
                  <c:pt idx="127">
                    <c:v>M1703</c:v>
                  </c:pt>
                  <c:pt idx="128">
                    <c:v>M10073</c:v>
                  </c:pt>
                  <c:pt idx="129">
                    <c:v>M23156</c:v>
                  </c:pt>
                  <c:pt idx="130">
                    <c:v>M0484</c:v>
                  </c:pt>
                  <c:pt idx="131">
                    <c:v>M23529</c:v>
                  </c:pt>
                  <c:pt idx="132">
                    <c:v>M0674</c:v>
                  </c:pt>
                  <c:pt idx="133">
                    <c:v>M20444</c:v>
                  </c:pt>
                  <c:pt idx="134">
                    <c:v>M9242</c:v>
                  </c:pt>
                  <c:pt idx="135">
                    <c:v>M140</c:v>
                  </c:pt>
                  <c:pt idx="136">
                    <c:v>M134</c:v>
                  </c:pt>
                  <c:pt idx="137">
                    <c:v>M135</c:v>
                  </c:pt>
                  <c:pt idx="138">
                    <c:v>M24265</c:v>
                  </c:pt>
                  <c:pt idx="139">
                    <c:v>M139</c:v>
                  </c:pt>
                  <c:pt idx="140">
                    <c:v>M24782</c:v>
                  </c:pt>
                  <c:pt idx="141">
                    <c:v>M24270</c:v>
                  </c:pt>
                  <c:pt idx="143">
                    <c:v>M0354</c:v>
                  </c:pt>
                  <c:pt idx="144">
                    <c:v>M0972</c:v>
                  </c:pt>
                  <c:pt idx="145">
                    <c:v>M1967</c:v>
                  </c:pt>
                  <c:pt idx="146">
                    <c:v>M0441</c:v>
                  </c:pt>
                  <c:pt idx="147">
                    <c:v>M0442</c:v>
                  </c:pt>
                  <c:pt idx="148">
                    <c:v>M21017</c:v>
                  </c:pt>
                  <c:pt idx="149">
                    <c:v>M229151</c:v>
                  </c:pt>
                  <c:pt idx="150">
                    <c:v>M9194</c:v>
                  </c:pt>
                  <c:pt idx="151">
                    <c:v>M93032</c:v>
                  </c:pt>
                  <c:pt idx="152">
                    <c:v>M20403</c:v>
                  </c:pt>
                  <c:pt idx="153">
                    <c:v>M15794</c:v>
                  </c:pt>
                  <c:pt idx="154">
                    <c:v>M0541</c:v>
                  </c:pt>
                  <c:pt idx="155">
                    <c:v>M20402</c:v>
                  </c:pt>
                  <c:pt idx="156">
                    <c:v>M24176</c:v>
                  </c:pt>
                  <c:pt idx="157">
                    <c:v>M24825</c:v>
                  </c:pt>
                  <c:pt idx="158">
                    <c:v>M247381</c:v>
                  </c:pt>
                  <c:pt idx="159">
                    <c:v>M24512</c:v>
                  </c:pt>
                  <c:pt idx="160">
                    <c:v>M24514</c:v>
                  </c:pt>
                  <c:pt idx="161">
                    <c:v>M24513</c:v>
                  </c:pt>
                  <c:pt idx="162">
                    <c:v>M21959</c:v>
                  </c:pt>
                  <c:pt idx="163">
                    <c:v>M0524</c:v>
                  </c:pt>
                  <c:pt idx="164">
                    <c:v>M182</c:v>
                  </c:pt>
                  <c:pt idx="165">
                    <c:v>M0367</c:v>
                  </c:pt>
                  <c:pt idx="166">
                    <c:v>M20695</c:v>
                  </c:pt>
                  <c:pt idx="167">
                    <c:v>M1097</c:v>
                  </c:pt>
                  <c:pt idx="168">
                    <c:v>M1099</c:v>
                  </c:pt>
                  <c:pt idx="169">
                    <c:v>M1117</c:v>
                  </c:pt>
                  <c:pt idx="170">
                    <c:v>M24557</c:v>
                  </c:pt>
                  <c:pt idx="171">
                    <c:v>M0071</c:v>
                  </c:pt>
                  <c:pt idx="172">
                    <c:v>M20693</c:v>
                  </c:pt>
                  <c:pt idx="173">
                    <c:v>M1456</c:v>
                  </c:pt>
                  <c:pt idx="174">
                    <c:v>M0485</c:v>
                  </c:pt>
                  <c:pt idx="175">
                    <c:v>M97031</c:v>
                  </c:pt>
                  <c:pt idx="176">
                    <c:v>M25092</c:v>
                  </c:pt>
                  <c:pt idx="177">
                    <c:v>M25094</c:v>
                  </c:pt>
                  <c:pt idx="178">
                    <c:v>M24096</c:v>
                  </c:pt>
                  <c:pt idx="179">
                    <c:v>M26043</c:v>
                  </c:pt>
                  <c:pt idx="180">
                    <c:v>M30363</c:v>
                  </c:pt>
                  <c:pt idx="181">
                    <c:v>M20353</c:v>
                  </c:pt>
                  <c:pt idx="182">
                    <c:v>M20635</c:v>
                  </c:pt>
                  <c:pt idx="183">
                    <c:v>M26038</c:v>
                  </c:pt>
                  <c:pt idx="184">
                    <c:v>M26039</c:v>
                  </c:pt>
                  <c:pt idx="185">
                    <c:v>M9908</c:v>
                  </c:pt>
                  <c:pt idx="186">
                    <c:v>M24631</c:v>
                  </c:pt>
                  <c:pt idx="187">
                    <c:v>M10095</c:v>
                  </c:pt>
                  <c:pt idx="188">
                    <c:v>M1465</c:v>
                  </c:pt>
                  <c:pt idx="189">
                    <c:v>M20457</c:v>
                  </c:pt>
                  <c:pt idx="190">
                    <c:v>M1329</c:v>
                  </c:pt>
                  <c:pt idx="191">
                    <c:v>M1871</c:v>
                  </c:pt>
                  <c:pt idx="192">
                    <c:v>M00519</c:v>
                  </c:pt>
                  <c:pt idx="193">
                    <c:v>M98191</c:v>
                  </c:pt>
                  <c:pt idx="194">
                    <c:v>M25101</c:v>
                  </c:pt>
                  <c:pt idx="195">
                    <c:v>M07471</c:v>
                  </c:pt>
                  <c:pt idx="196">
                    <c:v>M0627</c:v>
                  </c:pt>
                  <c:pt idx="197">
                    <c:v>M0391</c:v>
                  </c:pt>
                  <c:pt idx="198">
                    <c:v>M0379</c:v>
                  </c:pt>
                  <c:pt idx="199">
                    <c:v>M20319</c:v>
                  </c:pt>
                  <c:pt idx="200">
                    <c:v>M15793</c:v>
                  </c:pt>
                  <c:pt idx="201">
                    <c:v>M15792</c:v>
                  </c:pt>
                  <c:pt idx="202">
                    <c:v>M24738</c:v>
                  </c:pt>
                  <c:pt idx="203">
                    <c:v>M03883</c:v>
                  </c:pt>
                  <c:pt idx="204">
                    <c:v>M24301</c:v>
                  </c:pt>
                  <c:pt idx="205">
                    <c:v>M26062</c:v>
                  </c:pt>
                  <c:pt idx="206">
                    <c:v>M26063</c:v>
                  </c:pt>
                  <c:pt idx="207">
                    <c:v>M0393</c:v>
                  </c:pt>
                  <c:pt idx="208">
                    <c:v>M0526</c:v>
                  </c:pt>
                  <c:pt idx="209">
                    <c:v>M0394</c:v>
                  </c:pt>
                  <c:pt idx="210">
                    <c:v>M0395</c:v>
                  </c:pt>
                  <c:pt idx="211">
                    <c:v>M0676</c:v>
                  </c:pt>
                  <c:pt idx="212">
                    <c:v>M23017</c:v>
                  </c:pt>
                  <c:pt idx="213">
                    <c:v>M0290</c:v>
                  </c:pt>
                  <c:pt idx="214">
                    <c:v>M02892</c:v>
                  </c:pt>
                  <c:pt idx="215">
                    <c:v>M0396</c:v>
                  </c:pt>
                  <c:pt idx="216">
                    <c:v>M24306</c:v>
                  </c:pt>
                  <c:pt idx="217">
                    <c:v>M9304</c:v>
                  </c:pt>
                  <c:pt idx="218">
                    <c:v>M23420</c:v>
                  </c:pt>
                  <c:pt idx="219">
                    <c:v>M1330</c:v>
                  </c:pt>
                  <c:pt idx="220">
                    <c:v>M0793</c:v>
                  </c:pt>
                  <c:pt idx="221">
                    <c:v>M20267</c:v>
                  </c:pt>
                  <c:pt idx="222">
                    <c:v>M0399</c:v>
                  </c:pt>
                  <c:pt idx="223">
                    <c:v>M02891</c:v>
                  </c:pt>
                  <c:pt idx="224">
                    <c:v>M23017</c:v>
                  </c:pt>
                  <c:pt idx="225">
                    <c:v>M0578</c:v>
                  </c:pt>
                  <c:pt idx="226">
                    <c:v>M0400</c:v>
                  </c:pt>
                  <c:pt idx="227">
                    <c:v>M0540</c:v>
                  </c:pt>
                  <c:pt idx="228">
                    <c:v>M7006</c:v>
                  </c:pt>
                  <c:pt idx="229">
                    <c:v>M24558</c:v>
                  </c:pt>
                  <c:pt idx="230">
                    <c:v>M0295</c:v>
                  </c:pt>
                  <c:pt idx="231">
                    <c:v>M1478</c:v>
                  </c:pt>
                  <c:pt idx="232">
                    <c:v>M60211</c:v>
                  </c:pt>
                  <c:pt idx="233">
                    <c:v>M0456</c:v>
                  </c:pt>
                  <c:pt idx="234">
                    <c:v>M0343</c:v>
                  </c:pt>
                  <c:pt idx="235">
                    <c:v>M128</c:v>
                  </c:pt>
                  <c:pt idx="236">
                    <c:v>M18731</c:v>
                  </c:pt>
                  <c:pt idx="237">
                    <c:v>M08261</c:v>
                  </c:pt>
                  <c:pt idx="238">
                    <c:v>M0486</c:v>
                  </c:pt>
                  <c:pt idx="239">
                    <c:v>M13891</c:v>
                  </c:pt>
                  <c:pt idx="240">
                    <c:v>M0414</c:v>
                  </c:pt>
                  <c:pt idx="241">
                    <c:v>M0841</c:v>
                  </c:pt>
                  <c:pt idx="242">
                    <c:v>M3029</c:v>
                  </c:pt>
                  <c:pt idx="243">
                    <c:v>M12842</c:v>
                  </c:pt>
                  <c:pt idx="244">
                    <c:v>M0423</c:v>
                  </c:pt>
                  <c:pt idx="245">
                    <c:v>M31151</c:v>
                  </c:pt>
                  <c:pt idx="246">
                    <c:v>M0419</c:v>
                  </c:pt>
                  <c:pt idx="247">
                    <c:v>M0421</c:v>
                  </c:pt>
                  <c:pt idx="248">
                    <c:v>M24356</c:v>
                  </c:pt>
                  <c:pt idx="251">
                    <c:v>M8026</c:v>
                  </c:pt>
                  <c:pt idx="252">
                    <c:v>M1353</c:v>
                  </c:pt>
                  <c:pt idx="253">
                    <c:v>M01272</c:v>
                  </c:pt>
                  <c:pt idx="254">
                    <c:v>M01271</c:v>
                  </c:pt>
                  <c:pt idx="255">
                    <c:v>M22893</c:v>
                  </c:pt>
                  <c:pt idx="256">
                    <c:v>M0430</c:v>
                  </c:pt>
                  <c:pt idx="257">
                    <c:v>M9100</c:v>
                  </c:pt>
                  <c:pt idx="258">
                    <c:v>M24792</c:v>
                  </c:pt>
                  <c:pt idx="259">
                    <c:v>M7072</c:v>
                  </c:pt>
                  <c:pt idx="260">
                    <c:v>M24377</c:v>
                  </c:pt>
                  <c:pt idx="261">
                    <c:v>M24777</c:v>
                  </c:pt>
                  <c:pt idx="262">
                    <c:v>M20868</c:v>
                  </c:pt>
                  <c:pt idx="263">
                    <c:v>M12661</c:v>
                  </c:pt>
                  <c:pt idx="264">
                    <c:v>M24379</c:v>
                  </c:pt>
                  <c:pt idx="265">
                    <c:v>M0278</c:v>
                  </c:pt>
                  <c:pt idx="266">
                    <c:v>M1024</c:v>
                  </c:pt>
                  <c:pt idx="267">
                    <c:v>M24559</c:v>
                  </c:pt>
                  <c:pt idx="268">
                    <c:v>M22938</c:v>
                  </c:pt>
                  <c:pt idx="269">
                    <c:v>M23152</c:v>
                  </c:pt>
                  <c:pt idx="270">
                    <c:v>M20963</c:v>
                  </c:pt>
                  <c:pt idx="271">
                    <c:v>M1774</c:v>
                  </c:pt>
                  <c:pt idx="272">
                    <c:v>M3661</c:v>
                  </c:pt>
                  <c:pt idx="273">
                    <c:v>M3662</c:v>
                  </c:pt>
                  <c:pt idx="274">
                    <c:v>M10085</c:v>
                  </c:pt>
                  <c:pt idx="275">
                    <c:v>M23492</c:v>
                  </c:pt>
                  <c:pt idx="276">
                    <c:v>M0843</c:v>
                  </c:pt>
                  <c:pt idx="277">
                    <c:v>M60031</c:v>
                  </c:pt>
                  <c:pt idx="278">
                    <c:v>M1469</c:v>
                  </c:pt>
                  <c:pt idx="279">
                    <c:v>M1557</c:v>
                  </c:pt>
                  <c:pt idx="280">
                    <c:v>M22961</c:v>
                  </c:pt>
                  <c:pt idx="281">
                    <c:v>M9042</c:v>
                  </c:pt>
                  <c:pt idx="282">
                    <c:v>M00523</c:v>
                  </c:pt>
                  <c:pt idx="283">
                    <c:v>M00525</c:v>
                  </c:pt>
                  <c:pt idx="284">
                    <c:v>M00524</c:v>
                  </c:pt>
                  <c:pt idx="285">
                    <c:v>M141</c:v>
                  </c:pt>
                  <c:pt idx="286">
                    <c:v>M00528</c:v>
                  </c:pt>
                  <c:pt idx="287">
                    <c:v>M23230</c:v>
                  </c:pt>
                  <c:pt idx="288">
                    <c:v>M23231</c:v>
                  </c:pt>
                  <c:pt idx="289">
                    <c:v>M23232</c:v>
                  </c:pt>
                  <c:pt idx="290">
                    <c:v>M23233</c:v>
                  </c:pt>
                  <c:pt idx="291">
                    <c:v>M1740</c:v>
                  </c:pt>
                  <c:pt idx="292">
                    <c:v>M4015</c:v>
                  </c:pt>
                  <c:pt idx="293">
                    <c:v>M04832</c:v>
                  </c:pt>
                  <c:pt idx="294">
                    <c:v>M1292</c:v>
                  </c:pt>
                  <c:pt idx="295">
                    <c:v>M132</c:v>
                  </c:pt>
                  <c:pt idx="296">
                    <c:v>M99571</c:v>
                  </c:pt>
                  <c:pt idx="297">
                    <c:v>M0584</c:v>
                  </c:pt>
                  <c:pt idx="298">
                    <c:v>M14044</c:v>
                  </c:pt>
                  <c:pt idx="299">
                    <c:v>M20834</c:v>
                  </c:pt>
                  <c:pt idx="300">
                    <c:v>M24788</c:v>
                  </c:pt>
                  <c:pt idx="301">
                    <c:v>M005261</c:v>
                  </c:pt>
                  <c:pt idx="303">
                    <c:v>M0389</c:v>
                  </c:pt>
                  <c:pt idx="305">
                    <c:v>M183</c:v>
                  </c:pt>
                  <c:pt idx="306">
                    <c:v>M11171</c:v>
                  </c:pt>
                </c:lvl>
                <c:lvl>
                  <c:pt idx="0">
                    <c:v>2.3.9.2.01</c:v>
                  </c:pt>
                  <c:pt idx="1">
                    <c:v>2.3.6.3.06</c:v>
                  </c:pt>
                  <c:pt idx="2">
                    <c:v>2.3.6.3.06</c:v>
                  </c:pt>
                  <c:pt idx="3">
                    <c:v>2.3.6.3.06</c:v>
                  </c:pt>
                  <c:pt idx="4">
                    <c:v>2.3.6.3.01</c:v>
                  </c:pt>
                  <c:pt idx="5">
                    <c:v>2.3.6.3.06</c:v>
                  </c:pt>
                  <c:pt idx="6">
                    <c:v>2.3.6.3.06</c:v>
                  </c:pt>
                  <c:pt idx="7">
                    <c:v>2.3.7.1.06</c:v>
                  </c:pt>
                  <c:pt idx="8">
                    <c:v>2.3.7.1.06</c:v>
                  </c:pt>
                  <c:pt idx="9">
                    <c:v>2.3.7.1.06</c:v>
                  </c:pt>
                  <c:pt idx="10">
                    <c:v>2.3.9.9.01</c:v>
                  </c:pt>
                  <c:pt idx="11">
                    <c:v>2.3.9.2.01</c:v>
                  </c:pt>
                  <c:pt idx="12">
                    <c:v>2.3.9.2.01</c:v>
                  </c:pt>
                  <c:pt idx="13">
                    <c:v>2.3.9.2.01</c:v>
                  </c:pt>
                  <c:pt idx="14">
                    <c:v>2.3.9.6.01</c:v>
                  </c:pt>
                  <c:pt idx="15">
                    <c:v>2.3.6.3.01</c:v>
                  </c:pt>
                  <c:pt idx="16">
                    <c:v>2.3.9.6.01</c:v>
                  </c:pt>
                  <c:pt idx="17">
                    <c:v>2.3.9.6.01</c:v>
                  </c:pt>
                  <c:pt idx="18">
                    <c:v>2.3.9.6.01</c:v>
                  </c:pt>
                  <c:pt idx="19">
                    <c:v>2.3.9.6.01</c:v>
                  </c:pt>
                  <c:pt idx="20">
                    <c:v>2.3.9.6.01</c:v>
                  </c:pt>
                  <c:pt idx="21">
                    <c:v>2.3.9.6.01</c:v>
                  </c:pt>
                  <c:pt idx="22">
                    <c:v>2.3.9.6.01</c:v>
                  </c:pt>
                  <c:pt idx="23">
                    <c:v>2.3.9.6.01</c:v>
                  </c:pt>
                  <c:pt idx="24">
                    <c:v>2.3.5.5.01</c:v>
                  </c:pt>
                  <c:pt idx="25">
                    <c:v>2.3.6.3.06</c:v>
                  </c:pt>
                  <c:pt idx="26">
                    <c:v>2.3.9.2.01</c:v>
                  </c:pt>
                  <c:pt idx="27">
                    <c:v>2.3.9.9.01</c:v>
                  </c:pt>
                  <c:pt idx="28">
                    <c:v>2.3.6.3.06</c:v>
                  </c:pt>
                  <c:pt idx="29">
                    <c:v>2.3.9.6.01</c:v>
                  </c:pt>
                  <c:pt idx="30">
                    <c:v>2.3.6.3.01</c:v>
                  </c:pt>
                  <c:pt idx="31">
                    <c:v>2.3.9.6.01</c:v>
                  </c:pt>
                  <c:pt idx="32">
                    <c:v>2.3.5.5.01</c:v>
                  </c:pt>
                  <c:pt idx="33">
                    <c:v>2.3.5.5.01</c:v>
                  </c:pt>
                  <c:pt idx="34">
                    <c:v>2.3.7.2.06</c:v>
                  </c:pt>
                  <c:pt idx="35">
                    <c:v>2.3.6.3.01</c:v>
                  </c:pt>
                  <c:pt idx="36">
                    <c:v>2.3.6.3.01</c:v>
                  </c:pt>
                  <c:pt idx="37">
                    <c:v>2.3.6.3.01</c:v>
                  </c:pt>
                  <c:pt idx="38">
                    <c:v>2.3.6.3.01</c:v>
                  </c:pt>
                  <c:pt idx="39">
                    <c:v>2.3.6.3.01</c:v>
                  </c:pt>
                  <c:pt idx="40">
                    <c:v>2.3.9.6.01</c:v>
                  </c:pt>
                  <c:pt idx="41">
                    <c:v>2.3.5.3.01</c:v>
                  </c:pt>
                  <c:pt idx="42">
                    <c:v>2.3.9.6.01</c:v>
                  </c:pt>
                  <c:pt idx="43">
                    <c:v>2.3.9.9.01</c:v>
                  </c:pt>
                  <c:pt idx="44">
                    <c:v>2.3.6.3.06</c:v>
                  </c:pt>
                  <c:pt idx="45">
                    <c:v>2.3.6.3.06</c:v>
                  </c:pt>
                  <c:pt idx="46">
                    <c:v>2.3.6.3.06</c:v>
                  </c:pt>
                  <c:pt idx="47">
                    <c:v>2.3.6.3.06</c:v>
                  </c:pt>
                  <c:pt idx="48">
                    <c:v>2.3.9.9.01</c:v>
                  </c:pt>
                  <c:pt idx="49">
                    <c:v>2.3.9.6.01</c:v>
                  </c:pt>
                  <c:pt idx="50">
                    <c:v>2.3.9.6.01</c:v>
                  </c:pt>
                  <c:pt idx="51">
                    <c:v>2.3.5.5.01</c:v>
                  </c:pt>
                  <c:pt idx="52">
                    <c:v>2.3.6.3.03</c:v>
                  </c:pt>
                  <c:pt idx="53">
                    <c:v>2.3.6.3.03</c:v>
                  </c:pt>
                  <c:pt idx="54">
                    <c:v>2.3.9.6.01</c:v>
                  </c:pt>
                  <c:pt idx="55">
                    <c:v>2.3.9.6.01</c:v>
                  </c:pt>
                  <c:pt idx="56">
                    <c:v>2.3.6.3.04</c:v>
                  </c:pt>
                  <c:pt idx="57">
                    <c:v>2.3.6.3.04</c:v>
                  </c:pt>
                  <c:pt idx="58">
                    <c:v>2.3.6.3.06</c:v>
                  </c:pt>
                  <c:pt idx="59">
                    <c:v>2.3.9.6.01</c:v>
                  </c:pt>
                  <c:pt idx="60">
                    <c:v>2.3.3.2.01</c:v>
                  </c:pt>
                  <c:pt idx="61">
                    <c:v>2.3.3.2.01</c:v>
                  </c:pt>
                  <c:pt idx="62">
                    <c:v>2.3.9.6.01</c:v>
                  </c:pt>
                  <c:pt idx="63">
                    <c:v>2.3.9.6.01</c:v>
                  </c:pt>
                  <c:pt idx="64">
                    <c:v>2.3.9.6.01</c:v>
                  </c:pt>
                  <c:pt idx="65">
                    <c:v>2.3.5.5.01</c:v>
                  </c:pt>
                  <c:pt idx="66">
                    <c:v>2.3.5.5.01</c:v>
                  </c:pt>
                  <c:pt idx="67">
                    <c:v>2.3.6.3.01</c:v>
                  </c:pt>
                  <c:pt idx="68">
                    <c:v>2.3.9.6.01</c:v>
                  </c:pt>
                  <c:pt idx="69">
                    <c:v>2.3.9.6.01</c:v>
                  </c:pt>
                  <c:pt idx="70">
                    <c:v>2.3.9.2.01</c:v>
                  </c:pt>
                  <c:pt idx="71">
                    <c:v>2.3.9.6.01</c:v>
                  </c:pt>
                  <c:pt idx="72">
                    <c:v>2.3.7.2.06</c:v>
                  </c:pt>
                  <c:pt idx="73">
                    <c:v>2.3.6.3.01</c:v>
                  </c:pt>
                  <c:pt idx="74">
                    <c:v>2.3.9.9.01</c:v>
                  </c:pt>
                  <c:pt idx="75">
                    <c:v>2.3.7.2.99</c:v>
                  </c:pt>
                  <c:pt idx="76">
                    <c:v>2.3.9.9.01</c:v>
                  </c:pt>
                  <c:pt idx="77">
                    <c:v>2.3.7.2.99</c:v>
                  </c:pt>
                  <c:pt idx="78">
                    <c:v>2.3.6.2.02</c:v>
                  </c:pt>
                  <c:pt idx="79">
                    <c:v>2.3.6.3.03</c:v>
                  </c:pt>
                  <c:pt idx="80">
                    <c:v>2.3.6.3.03</c:v>
                  </c:pt>
                  <c:pt idx="81">
                    <c:v>2.3.6.3.03</c:v>
                  </c:pt>
                  <c:pt idx="82">
                    <c:v>2.3.6.3.06</c:v>
                  </c:pt>
                  <c:pt idx="83">
                    <c:v>2.3.6.3.06</c:v>
                  </c:pt>
                  <c:pt idx="84">
                    <c:v>2.3.9.2.01</c:v>
                  </c:pt>
                  <c:pt idx="85">
                    <c:v>2.3.9.9.02</c:v>
                  </c:pt>
                  <c:pt idx="86">
                    <c:v>2.3.9.9.01</c:v>
                  </c:pt>
                  <c:pt idx="87">
                    <c:v>2.3.9.9.01</c:v>
                  </c:pt>
                  <c:pt idx="88">
                    <c:v>2.3.9.9.01</c:v>
                  </c:pt>
                  <c:pt idx="89">
                    <c:v>2.3.9.9.01</c:v>
                  </c:pt>
                  <c:pt idx="90">
                    <c:v>2.3.6.3.01</c:v>
                  </c:pt>
                  <c:pt idx="91">
                    <c:v>2.3.6.3.01</c:v>
                  </c:pt>
                  <c:pt idx="92">
                    <c:v>2.3.6.3.01</c:v>
                  </c:pt>
                  <c:pt idx="93">
                    <c:v>2.3.5.5.01</c:v>
                  </c:pt>
                  <c:pt idx="94">
                    <c:v>2.3.5.5.02</c:v>
                  </c:pt>
                  <c:pt idx="95">
                    <c:v>2.3.5.5.01</c:v>
                  </c:pt>
                  <c:pt idx="96">
                    <c:v>2.3.5.5.03</c:v>
                  </c:pt>
                  <c:pt idx="97">
                    <c:v>2.3.7.2.99</c:v>
                  </c:pt>
                  <c:pt idx="98">
                    <c:v>2.3.9.6.01</c:v>
                  </c:pt>
                  <c:pt idx="99">
                    <c:v>2.3.9.6.01</c:v>
                  </c:pt>
                  <c:pt idx="100">
                    <c:v>2.3.9.6.06</c:v>
                  </c:pt>
                  <c:pt idx="101">
                    <c:v>2.3.9.6.07</c:v>
                  </c:pt>
                  <c:pt idx="102">
                    <c:v>2.3.9.3.01</c:v>
                  </c:pt>
                  <c:pt idx="103">
                    <c:v>2.3.7.2.99</c:v>
                  </c:pt>
                  <c:pt idx="104">
                    <c:v>2.3.6.3.06</c:v>
                  </c:pt>
                  <c:pt idx="105">
                    <c:v>2.3.6.3.06</c:v>
                  </c:pt>
                  <c:pt idx="106">
                    <c:v>2.3.6.3.06</c:v>
                  </c:pt>
                  <c:pt idx="107">
                    <c:v>2.3.9.6.01</c:v>
                  </c:pt>
                  <c:pt idx="108">
                    <c:v>2.3.9.2.01</c:v>
                  </c:pt>
                  <c:pt idx="109">
                    <c:v>2.3.9.9.01</c:v>
                  </c:pt>
                  <c:pt idx="110">
                    <c:v>2.3.6.3.06</c:v>
                  </c:pt>
                  <c:pt idx="111">
                    <c:v>2.3.6.3.06</c:v>
                  </c:pt>
                  <c:pt idx="112">
                    <c:v>2.3.6.3.06</c:v>
                  </c:pt>
                  <c:pt idx="113">
                    <c:v>2.3.7.2.06</c:v>
                  </c:pt>
                  <c:pt idx="114">
                    <c:v>2.3.6.3.01</c:v>
                  </c:pt>
                  <c:pt idx="115">
                    <c:v>2.3.6.3.01</c:v>
                  </c:pt>
                  <c:pt idx="116">
                    <c:v>2.3.6.3.01</c:v>
                  </c:pt>
                  <c:pt idx="117">
                    <c:v>2.3.6.3.01</c:v>
                  </c:pt>
                  <c:pt idx="118">
                    <c:v>2.3.9.1.01</c:v>
                  </c:pt>
                  <c:pt idx="119">
                    <c:v>2.3.6.3.01</c:v>
                  </c:pt>
                  <c:pt idx="120">
                    <c:v>2.3.6.3.01</c:v>
                  </c:pt>
                  <c:pt idx="121">
                    <c:v>2.3.6.3.04</c:v>
                  </c:pt>
                  <c:pt idx="122">
                    <c:v>2.3.7.2.99</c:v>
                  </c:pt>
                  <c:pt idx="123">
                    <c:v>2.3.5.3.01</c:v>
                  </c:pt>
                  <c:pt idx="124">
                    <c:v>2.3.9.6.01</c:v>
                  </c:pt>
                  <c:pt idx="125">
                    <c:v>2.3.6.3.03</c:v>
                  </c:pt>
                  <c:pt idx="126">
                    <c:v>2.3.9.2.01</c:v>
                  </c:pt>
                  <c:pt idx="127">
                    <c:v>2.3.6.3.06</c:v>
                  </c:pt>
                  <c:pt idx="128">
                    <c:v>2.3.2.2.01</c:v>
                  </c:pt>
                  <c:pt idx="129">
                    <c:v>2.3.6.3.06</c:v>
                  </c:pt>
                  <c:pt idx="130">
                    <c:v>2.3.9.1.01</c:v>
                  </c:pt>
                  <c:pt idx="131">
                    <c:v>2.3.9.6.01</c:v>
                  </c:pt>
                  <c:pt idx="132">
                    <c:v>2.3.6.3.03</c:v>
                  </c:pt>
                  <c:pt idx="133">
                    <c:v>2.3.9.6.01</c:v>
                  </c:pt>
                  <c:pt idx="134">
                    <c:v>2.3.5.4.01</c:v>
                  </c:pt>
                  <c:pt idx="135">
                    <c:v>2.3.5.4.01</c:v>
                  </c:pt>
                  <c:pt idx="136">
                    <c:v>2.3.3.2.01</c:v>
                  </c:pt>
                  <c:pt idx="137">
                    <c:v>2.3.5.4.01</c:v>
                  </c:pt>
                  <c:pt idx="138">
                    <c:v>2.3.5.4.01</c:v>
                  </c:pt>
                  <c:pt idx="139">
                    <c:v>2.3.5.4.01</c:v>
                  </c:pt>
                  <c:pt idx="140">
                    <c:v>2.3.9.9.01</c:v>
                  </c:pt>
                  <c:pt idx="141">
                    <c:v>2.3.9.6.01</c:v>
                  </c:pt>
                  <c:pt idx="142">
                    <c:v>2.3.6.3.01</c:v>
                  </c:pt>
                  <c:pt idx="143">
                    <c:v>2.3.1.4.01</c:v>
                  </c:pt>
                  <c:pt idx="144">
                    <c:v>2.3.3.3.01</c:v>
                  </c:pt>
                  <c:pt idx="145">
                    <c:v>2.3.3.3.01</c:v>
                  </c:pt>
                  <c:pt idx="146">
                    <c:v>2.3.9.1.01</c:v>
                  </c:pt>
                  <c:pt idx="147">
                    <c:v>2.3.9.1.01</c:v>
                  </c:pt>
                  <c:pt idx="148">
                    <c:v>2.3.7.2.99</c:v>
                  </c:pt>
                  <c:pt idx="149">
                    <c:v>2.3.9.6.01</c:v>
                  </c:pt>
                  <c:pt idx="150">
                    <c:v>2.3.5.5.01</c:v>
                  </c:pt>
                  <c:pt idx="151">
                    <c:v>2.3.9.2.01</c:v>
                  </c:pt>
                  <c:pt idx="152">
                    <c:v>2.3.5.3.01</c:v>
                  </c:pt>
                  <c:pt idx="153">
                    <c:v>2.3.5.3.01</c:v>
                  </c:pt>
                  <c:pt idx="154">
                    <c:v>2.3.5.3.01</c:v>
                  </c:pt>
                  <c:pt idx="155">
                    <c:v>2.3.5.3.01</c:v>
                  </c:pt>
                  <c:pt idx="156">
                    <c:v>2.3.5.3.01</c:v>
                  </c:pt>
                  <c:pt idx="157">
                    <c:v>2.3.5.3.01</c:v>
                  </c:pt>
                  <c:pt idx="158">
                    <c:v>2.3.5.3.01</c:v>
                  </c:pt>
                  <c:pt idx="159">
                    <c:v>2.3.5.3.01</c:v>
                  </c:pt>
                  <c:pt idx="160">
                    <c:v>2.3.5.3.01</c:v>
                  </c:pt>
                  <c:pt idx="161">
                    <c:v>2.3.5.3.01</c:v>
                  </c:pt>
                  <c:pt idx="162">
                    <c:v>2.3.5.3.01</c:v>
                  </c:pt>
                  <c:pt idx="163">
                    <c:v>2.3.9.9.01</c:v>
                  </c:pt>
                  <c:pt idx="164">
                    <c:v>2.3.7.1.05</c:v>
                  </c:pt>
                  <c:pt idx="165">
                    <c:v>2.3.6.3.04</c:v>
                  </c:pt>
                  <c:pt idx="166">
                    <c:v>2.3.9.1.01</c:v>
                  </c:pt>
                  <c:pt idx="167">
                    <c:v>2.3.6.3.01</c:v>
                  </c:pt>
                  <c:pt idx="168">
                    <c:v>2.3.6.3.01</c:v>
                  </c:pt>
                  <c:pt idx="169">
                    <c:v>2.3.9.9.01</c:v>
                  </c:pt>
                  <c:pt idx="170">
                    <c:v>2.3.6.3.03</c:v>
                  </c:pt>
                  <c:pt idx="171">
                    <c:v>2.3.7.2.99</c:v>
                  </c:pt>
                  <c:pt idx="172">
                    <c:v>2.3.6.3.06</c:v>
                  </c:pt>
                  <c:pt idx="173">
                    <c:v>2.3.9.6.01</c:v>
                  </c:pt>
                  <c:pt idx="174">
                    <c:v>2.3.7.2.06</c:v>
                  </c:pt>
                  <c:pt idx="175">
                    <c:v>2.3.3.2.01</c:v>
                  </c:pt>
                  <c:pt idx="176">
                    <c:v>2.3.9.6.01</c:v>
                  </c:pt>
                  <c:pt idx="177">
                    <c:v>2.3.9.6.01</c:v>
                  </c:pt>
                  <c:pt idx="178">
                    <c:v>2.3.9.6.01</c:v>
                  </c:pt>
                  <c:pt idx="179">
                    <c:v>2.3.6.3.06</c:v>
                  </c:pt>
                  <c:pt idx="180">
                    <c:v>2.3.5.4.01</c:v>
                  </c:pt>
                  <c:pt idx="181">
                    <c:v>2.3.6.3.06</c:v>
                  </c:pt>
                  <c:pt idx="182">
                    <c:v>2.3.6.3.06</c:v>
                  </c:pt>
                  <c:pt idx="183">
                    <c:v>2.3.6.3.06</c:v>
                  </c:pt>
                  <c:pt idx="184">
                    <c:v>2.3.6.3.06</c:v>
                  </c:pt>
                  <c:pt idx="185">
                    <c:v>2.3.6.3.06</c:v>
                  </c:pt>
                  <c:pt idx="186">
                    <c:v>2.3.6.3.06</c:v>
                  </c:pt>
                  <c:pt idx="187">
                    <c:v>2.3.9.9.01</c:v>
                  </c:pt>
                  <c:pt idx="188">
                    <c:v>2.3.9.9.01</c:v>
                  </c:pt>
                  <c:pt idx="189">
                    <c:v>2.3.3.2.01</c:v>
                  </c:pt>
                  <c:pt idx="190">
                    <c:v>2.3.3.2.01</c:v>
                  </c:pt>
                  <c:pt idx="191">
                    <c:v>2.3.3.2.01</c:v>
                  </c:pt>
                  <c:pt idx="192">
                    <c:v>2.3.5.5.01</c:v>
                  </c:pt>
                  <c:pt idx="193">
                    <c:v>2.3.6.3.04</c:v>
                  </c:pt>
                  <c:pt idx="194">
                    <c:v>2.3.7.1.06</c:v>
                  </c:pt>
                  <c:pt idx="195">
                    <c:v>2.3.9.6.01</c:v>
                  </c:pt>
                  <c:pt idx="196">
                    <c:v>2.3.5.4.01</c:v>
                  </c:pt>
                  <c:pt idx="197">
                    <c:v>2.3.7.2.06</c:v>
                  </c:pt>
                  <c:pt idx="198">
                    <c:v>2.3.7.2.99</c:v>
                  </c:pt>
                  <c:pt idx="199">
                    <c:v>2.3.7.2.99</c:v>
                  </c:pt>
                  <c:pt idx="200">
                    <c:v>2.3.5.3.01</c:v>
                  </c:pt>
                  <c:pt idx="201">
                    <c:v>2.3.5.3.01</c:v>
                  </c:pt>
                  <c:pt idx="202">
                    <c:v>2.3.5.3.01</c:v>
                  </c:pt>
                  <c:pt idx="203">
                    <c:v>2.3.9.9.01</c:v>
                  </c:pt>
                  <c:pt idx="204">
                    <c:v>2.3.6.3.01</c:v>
                  </c:pt>
                  <c:pt idx="205">
                    <c:v>2.3.6.3.06</c:v>
                  </c:pt>
                  <c:pt idx="206">
                    <c:v>2.3.6.3.06</c:v>
                  </c:pt>
                  <c:pt idx="207">
                    <c:v>2.3.6.3.04</c:v>
                  </c:pt>
                  <c:pt idx="208">
                    <c:v>2.3.9.9.01</c:v>
                  </c:pt>
                  <c:pt idx="209">
                    <c:v>2.3.6.3.03</c:v>
                  </c:pt>
                  <c:pt idx="210">
                    <c:v>2.3.6.3.04</c:v>
                  </c:pt>
                  <c:pt idx="211">
                    <c:v>2.3.6.3.01</c:v>
                  </c:pt>
                  <c:pt idx="212">
                    <c:v>2.3.7.2.06</c:v>
                  </c:pt>
                  <c:pt idx="213">
                    <c:v>2.3.7.2.06</c:v>
                  </c:pt>
                  <c:pt idx="214">
                    <c:v>2.3.7.2.06</c:v>
                  </c:pt>
                  <c:pt idx="215">
                    <c:v>2.3.7.2.06</c:v>
                  </c:pt>
                  <c:pt idx="216">
                    <c:v>2.3.7.2.06</c:v>
                  </c:pt>
                  <c:pt idx="217">
                    <c:v>2.3.7.2.06</c:v>
                  </c:pt>
                  <c:pt idx="218">
                    <c:v>2.3.7.2.06</c:v>
                  </c:pt>
                  <c:pt idx="219">
                    <c:v>2.3.7.2.06</c:v>
                  </c:pt>
                  <c:pt idx="220">
                    <c:v>2.3.7.2.06</c:v>
                  </c:pt>
                  <c:pt idx="221">
                    <c:v>2.3.7.2.06</c:v>
                  </c:pt>
                  <c:pt idx="222">
                    <c:v>2.3.7.2.06</c:v>
                  </c:pt>
                  <c:pt idx="223">
                    <c:v>2.3.7.2.06</c:v>
                  </c:pt>
                  <c:pt idx="224">
                    <c:v>2.3.7.2.06</c:v>
                  </c:pt>
                  <c:pt idx="225">
                    <c:v>2.3.6.2.01</c:v>
                  </c:pt>
                  <c:pt idx="226">
                    <c:v>2.3.6.3.04</c:v>
                  </c:pt>
                  <c:pt idx="227">
                    <c:v>2.3.1.4.01</c:v>
                  </c:pt>
                  <c:pt idx="228">
                    <c:v>2.3.6.3.06</c:v>
                  </c:pt>
                  <c:pt idx="229">
                    <c:v>2.3.6.3.03</c:v>
                  </c:pt>
                  <c:pt idx="230">
                    <c:v>2.3.6.3.01</c:v>
                  </c:pt>
                  <c:pt idx="231">
                    <c:v>2.3.5.5.01</c:v>
                  </c:pt>
                  <c:pt idx="232">
                    <c:v>2.3.7.2.99</c:v>
                  </c:pt>
                  <c:pt idx="233">
                    <c:v>2.3.6.3.01</c:v>
                  </c:pt>
                  <c:pt idx="234">
                    <c:v>2.3.9.1.01</c:v>
                  </c:pt>
                  <c:pt idx="235">
                    <c:v>2.3.6.1.01</c:v>
                  </c:pt>
                  <c:pt idx="236">
                    <c:v>2.3.9.1.01</c:v>
                  </c:pt>
                  <c:pt idx="237">
                    <c:v>2.3.3.2.01</c:v>
                  </c:pt>
                  <c:pt idx="238">
                    <c:v>2.3.6.3.04</c:v>
                  </c:pt>
                  <c:pt idx="239">
                    <c:v>2.3.9.9.01</c:v>
                  </c:pt>
                  <c:pt idx="240">
                    <c:v>2.3.9.1.01</c:v>
                  </c:pt>
                  <c:pt idx="241">
                    <c:v>2.3.7.2.99</c:v>
                  </c:pt>
                  <c:pt idx="242">
                    <c:v>2.3.9.2.01</c:v>
                  </c:pt>
                  <c:pt idx="243">
                    <c:v>2.3.9.2.01</c:v>
                  </c:pt>
                  <c:pt idx="244">
                    <c:v>2.3.9.2.01</c:v>
                  </c:pt>
                  <c:pt idx="245">
                    <c:v>2.3.9.2.01</c:v>
                  </c:pt>
                  <c:pt idx="246">
                    <c:v>2.3.9.2.01</c:v>
                  </c:pt>
                  <c:pt idx="247">
                    <c:v>2.3.9.2.01</c:v>
                  </c:pt>
                  <c:pt idx="248">
                    <c:v>2.3.9.6.01</c:v>
                  </c:pt>
                  <c:pt idx="249">
                    <c:v>2.3.5.5.01</c:v>
                  </c:pt>
                  <c:pt idx="250">
                    <c:v>2.3.5.5.01</c:v>
                  </c:pt>
                  <c:pt idx="251">
                    <c:v>2.3.5.5.01</c:v>
                  </c:pt>
                  <c:pt idx="252">
                    <c:v>2.3.7.2.01</c:v>
                  </c:pt>
                  <c:pt idx="253">
                    <c:v>2.3.3.3.01</c:v>
                  </c:pt>
                  <c:pt idx="254">
                    <c:v>2.3.3.3.01</c:v>
                  </c:pt>
                  <c:pt idx="255">
                    <c:v>2.3.9.1.01</c:v>
                  </c:pt>
                  <c:pt idx="256">
                    <c:v>2.3.9.1.01</c:v>
                  </c:pt>
                  <c:pt idx="257">
                    <c:v>2.3.9.1.01</c:v>
                  </c:pt>
                  <c:pt idx="258">
                    <c:v>2.3.9.6.01</c:v>
                  </c:pt>
                  <c:pt idx="259">
                    <c:v>2.3.9.1.01</c:v>
                  </c:pt>
                  <c:pt idx="260">
                    <c:v>2.3.6.2.01</c:v>
                  </c:pt>
                  <c:pt idx="261">
                    <c:v>2.3.6.3.04</c:v>
                  </c:pt>
                  <c:pt idx="262">
                    <c:v>2.3.9.6.01</c:v>
                  </c:pt>
                  <c:pt idx="263">
                    <c:v>2.3.9.6.01</c:v>
                  </c:pt>
                  <c:pt idx="264">
                    <c:v>2.3.9.6.01</c:v>
                  </c:pt>
                  <c:pt idx="265">
                    <c:v>2.3.9.6.01</c:v>
                  </c:pt>
                  <c:pt idx="266">
                    <c:v>2.3.6.3.06</c:v>
                  </c:pt>
                  <c:pt idx="267">
                    <c:v>2.3.6.3.03</c:v>
                  </c:pt>
                  <c:pt idx="268">
                    <c:v>2.3.9.6.01</c:v>
                  </c:pt>
                  <c:pt idx="269">
                    <c:v>2.3.6.3.06</c:v>
                  </c:pt>
                  <c:pt idx="270">
                    <c:v>2.3.6.3.01</c:v>
                  </c:pt>
                  <c:pt idx="271">
                    <c:v>2.3.6.3.01</c:v>
                  </c:pt>
                  <c:pt idx="272">
                    <c:v>2.3.9.6.01</c:v>
                  </c:pt>
                  <c:pt idx="273">
                    <c:v>2.3.9.6.01</c:v>
                  </c:pt>
                  <c:pt idx="274">
                    <c:v>2.3.5.5.01</c:v>
                  </c:pt>
                  <c:pt idx="275">
                    <c:v>2.3.5.5.01</c:v>
                  </c:pt>
                  <c:pt idx="276">
                    <c:v>2.3.5.5.01</c:v>
                  </c:pt>
                  <c:pt idx="277">
                    <c:v>2.3.5.5.01</c:v>
                  </c:pt>
                  <c:pt idx="278">
                    <c:v>2.3.6.3.01</c:v>
                  </c:pt>
                  <c:pt idx="279">
                    <c:v>2.3.5.5.01</c:v>
                  </c:pt>
                  <c:pt idx="280">
                    <c:v>2.3.5.5.01</c:v>
                  </c:pt>
                  <c:pt idx="281">
                    <c:v>2.3.5.5.01</c:v>
                  </c:pt>
                  <c:pt idx="282">
                    <c:v>2.3.5.5.01</c:v>
                  </c:pt>
                  <c:pt idx="283">
                    <c:v>2.3.5.5.01</c:v>
                  </c:pt>
                  <c:pt idx="284">
                    <c:v>2.3.5.5.01</c:v>
                  </c:pt>
                  <c:pt idx="285">
                    <c:v>2.3.6.3.06</c:v>
                  </c:pt>
                  <c:pt idx="286">
                    <c:v>2.3.5.5.01</c:v>
                  </c:pt>
                  <c:pt idx="287">
                    <c:v>2.3.5.5.01</c:v>
                  </c:pt>
                  <c:pt idx="288">
                    <c:v>2.3.5.5.01</c:v>
                  </c:pt>
                  <c:pt idx="289">
                    <c:v>2.3.5.5.01</c:v>
                  </c:pt>
                  <c:pt idx="290">
                    <c:v>2.3.5.5.01</c:v>
                  </c:pt>
                  <c:pt idx="291">
                    <c:v>2.3.9.6.01</c:v>
                  </c:pt>
                  <c:pt idx="292">
                    <c:v>2.3.9.1.01</c:v>
                  </c:pt>
                  <c:pt idx="293">
                    <c:v>2.3.9.9.01</c:v>
                  </c:pt>
                  <c:pt idx="294">
                    <c:v>2.3.9.9.01</c:v>
                  </c:pt>
                  <c:pt idx="295">
                    <c:v>2.3.9.9.01</c:v>
                  </c:pt>
                  <c:pt idx="296">
                    <c:v>2.3.6.3.01</c:v>
                  </c:pt>
                  <c:pt idx="297">
                    <c:v>2.3.9.9.01</c:v>
                  </c:pt>
                  <c:pt idx="298">
                    <c:v>2.3.6.3.01</c:v>
                  </c:pt>
                  <c:pt idx="299">
                    <c:v>2.3.6.3.01</c:v>
                  </c:pt>
                  <c:pt idx="300">
                    <c:v>2.3.5.5.01</c:v>
                  </c:pt>
                  <c:pt idx="301">
                    <c:v>2.3.5.5.01</c:v>
                  </c:pt>
                  <c:pt idx="302">
                    <c:v>2.3.7.2.06</c:v>
                  </c:pt>
                  <c:pt idx="303">
                    <c:v>2.3.9.9.01</c:v>
                  </c:pt>
                  <c:pt idx="304">
                    <c:v>2.3.7.2.06</c:v>
                  </c:pt>
                  <c:pt idx="305">
                    <c:v>2.3.7.1.06</c:v>
                  </c:pt>
                  <c:pt idx="306">
                    <c:v>2.3.9.9.01</c:v>
                  </c:pt>
                  <c:pt idx="307">
                    <c:v>2.3.9.9.01</c:v>
                  </c:pt>
                  <c:pt idx="308">
                    <c:v>2.3.1.4.01</c:v>
                  </c:pt>
                  <c:pt idx="309">
                    <c:v>2.3.1.4.01</c:v>
                  </c:pt>
                  <c:pt idx="310">
                    <c:v>2.3.6.3.01</c:v>
                  </c:pt>
                  <c:pt idx="311">
                    <c:v>2.3.6.3.01</c:v>
                  </c:pt>
                  <c:pt idx="312">
                    <c:v>2.3.5.3.01</c:v>
                  </c:pt>
                  <c:pt idx="313">
                    <c:v>2.3.6.3.01</c:v>
                  </c:pt>
                  <c:pt idx="314">
                    <c:v>2.3.9.2.01</c:v>
                  </c:pt>
                  <c:pt idx="315">
                    <c:v>2.3.7.2.06</c:v>
                  </c:pt>
                  <c:pt idx="316">
                    <c:v>2.3.6.3.01</c:v>
                  </c:pt>
                  <c:pt idx="317">
                    <c:v>2.3.6.3.01</c:v>
                  </c:pt>
                  <c:pt idx="318">
                    <c:v>2.3.9.6.01</c:v>
                  </c:pt>
                  <c:pt idx="319">
                    <c:v>2.3.6.3.01</c:v>
                  </c:pt>
                  <c:pt idx="320">
                    <c:v>2.3.7.2.06</c:v>
                  </c:pt>
                  <c:pt idx="321">
                    <c:v>2.3.9.2.01</c:v>
                  </c:pt>
                  <c:pt idx="322">
                    <c:v>2.3.6.3.01</c:v>
                  </c:pt>
                  <c:pt idx="323">
                    <c:v>2.3.6.3.01</c:v>
                  </c:pt>
                  <c:pt idx="324">
                    <c:v>2.3.6.3.01</c:v>
                  </c:pt>
                </c:lvl>
                <c:lvl>
                  <c:pt idx="0">
                    <c:v>31/05/23</c:v>
                  </c:pt>
                  <c:pt idx="1">
                    <c:v>02/08/16</c:v>
                  </c:pt>
                  <c:pt idx="2">
                    <c:v>26/07/18</c:v>
                  </c:pt>
                  <c:pt idx="3">
                    <c:v>06/05/16</c:v>
                  </c:pt>
                  <c:pt idx="5">
                    <c:v>06/05/16</c:v>
                  </c:pt>
                  <c:pt idx="6">
                    <c:v>10/11/20</c:v>
                  </c:pt>
                  <c:pt idx="8">
                    <c:v>05/08/22</c:v>
                  </c:pt>
                  <c:pt idx="9">
                    <c:v>06/06/23</c:v>
                  </c:pt>
                  <c:pt idx="10">
                    <c:v>25/09/14</c:v>
                  </c:pt>
                  <c:pt idx="11">
                    <c:v>10/11/20</c:v>
                  </c:pt>
                  <c:pt idx="12">
                    <c:v>10/11/20</c:v>
                  </c:pt>
                  <c:pt idx="13">
                    <c:v>10/11/20</c:v>
                  </c:pt>
                  <c:pt idx="14">
                    <c:v>20/11/17</c:v>
                  </c:pt>
                  <c:pt idx="15">
                    <c:v>20/05/21</c:v>
                  </c:pt>
                  <c:pt idx="16">
                    <c:v>30/06/16</c:v>
                  </c:pt>
                  <c:pt idx="17">
                    <c:v>28/10/15</c:v>
                  </c:pt>
                  <c:pt idx="18">
                    <c:v>03/10/14</c:v>
                  </c:pt>
                  <c:pt idx="19">
                    <c:v>30/05/16</c:v>
                  </c:pt>
                  <c:pt idx="20">
                    <c:v>25/09/14</c:v>
                  </c:pt>
                  <c:pt idx="21">
                    <c:v>30/05/16</c:v>
                  </c:pt>
                  <c:pt idx="22">
                    <c:v>08/09/16</c:v>
                  </c:pt>
                  <c:pt idx="23">
                    <c:v>08/09/06</c:v>
                  </c:pt>
                  <c:pt idx="24">
                    <c:v>08/11/18</c:v>
                  </c:pt>
                  <c:pt idx="25">
                    <c:v>08/11/18</c:v>
                  </c:pt>
                  <c:pt idx="26">
                    <c:v>27/10/22</c:v>
                  </c:pt>
                  <c:pt idx="28">
                    <c:v>30/09/11</c:v>
                  </c:pt>
                  <c:pt idx="29">
                    <c:v>10/12/19</c:v>
                  </c:pt>
                  <c:pt idx="31">
                    <c:v>03/09/15</c:v>
                  </c:pt>
                  <c:pt idx="32">
                    <c:v>06/08/20</c:v>
                  </c:pt>
                  <c:pt idx="33">
                    <c:v>06/08/20</c:v>
                  </c:pt>
                  <c:pt idx="34">
                    <c:v>07/06/21</c:v>
                  </c:pt>
                  <c:pt idx="35">
                    <c:v>03/09/15</c:v>
                  </c:pt>
                  <c:pt idx="36">
                    <c:v>17/03/10</c:v>
                  </c:pt>
                  <c:pt idx="37">
                    <c:v>06/05/16</c:v>
                  </c:pt>
                  <c:pt idx="38">
                    <c:v>29/10/18</c:v>
                  </c:pt>
                  <c:pt idx="39">
                    <c:v>05/01/11</c:v>
                  </c:pt>
                  <c:pt idx="40">
                    <c:v>02/05/23</c:v>
                  </c:pt>
                  <c:pt idx="41">
                    <c:v>09/06/21</c:v>
                  </c:pt>
                  <c:pt idx="42">
                    <c:v>10/11/20</c:v>
                  </c:pt>
                  <c:pt idx="44">
                    <c:v>30/05/16</c:v>
                  </c:pt>
                  <c:pt idx="45">
                    <c:v>07/06/18</c:v>
                  </c:pt>
                  <c:pt idx="46">
                    <c:v>28/11/19</c:v>
                  </c:pt>
                  <c:pt idx="47">
                    <c:v>28/09/16</c:v>
                  </c:pt>
                  <c:pt idx="49">
                    <c:v>25/12/12</c:v>
                  </c:pt>
                  <c:pt idx="51">
                    <c:v>03/08/10</c:v>
                  </c:pt>
                  <c:pt idx="52">
                    <c:v>06/05/16</c:v>
                  </c:pt>
                  <c:pt idx="53">
                    <c:v>30/05/16</c:v>
                  </c:pt>
                  <c:pt idx="54">
                    <c:v>06/05/16</c:v>
                  </c:pt>
                  <c:pt idx="55">
                    <c:v>30/10/06</c:v>
                  </c:pt>
                  <c:pt idx="56">
                    <c:v>30/10/23</c:v>
                  </c:pt>
                  <c:pt idx="57">
                    <c:v>30/10/23</c:v>
                  </c:pt>
                  <c:pt idx="58">
                    <c:v>03/09/15</c:v>
                  </c:pt>
                  <c:pt idx="59">
                    <c:v>16/09/15</c:v>
                  </c:pt>
                  <c:pt idx="60">
                    <c:v>17/05/23</c:v>
                  </c:pt>
                  <c:pt idx="61">
                    <c:v>19/07/23</c:v>
                  </c:pt>
                  <c:pt idx="62">
                    <c:v>06/05/20</c:v>
                  </c:pt>
                  <c:pt idx="63">
                    <c:v>25/02/16</c:v>
                  </c:pt>
                  <c:pt idx="64">
                    <c:v>08/11/18</c:v>
                  </c:pt>
                  <c:pt idx="65">
                    <c:v>03/09/15</c:v>
                  </c:pt>
                  <c:pt idx="66">
                    <c:v>30/05/16</c:v>
                  </c:pt>
                  <c:pt idx="67">
                    <c:v>03/10/14</c:v>
                  </c:pt>
                  <c:pt idx="68">
                    <c:v>10/11/20</c:v>
                  </c:pt>
                  <c:pt idx="69">
                    <c:v>26/10/17</c:v>
                  </c:pt>
                  <c:pt idx="70">
                    <c:v>21/10/17</c:v>
                  </c:pt>
                  <c:pt idx="71">
                    <c:v>10/11/20</c:v>
                  </c:pt>
                  <c:pt idx="73">
                    <c:v>14/11/22</c:v>
                  </c:pt>
                  <c:pt idx="75">
                    <c:v>30/05/16</c:v>
                  </c:pt>
                  <c:pt idx="77">
                    <c:v>26/10/17</c:v>
                  </c:pt>
                  <c:pt idx="78">
                    <c:v>30/15/16</c:v>
                  </c:pt>
                  <c:pt idx="79">
                    <c:v>07/06/13</c:v>
                  </c:pt>
                  <c:pt idx="80">
                    <c:v>05/03/09</c:v>
                  </c:pt>
                  <c:pt idx="81">
                    <c:v>30/09/11</c:v>
                  </c:pt>
                  <c:pt idx="82">
                    <c:v>08/11/18</c:v>
                  </c:pt>
                  <c:pt idx="83">
                    <c:v>25/11/13</c:v>
                  </c:pt>
                  <c:pt idx="84">
                    <c:v>10/11/20</c:v>
                  </c:pt>
                  <c:pt idx="85">
                    <c:v>14/10/19</c:v>
                  </c:pt>
                  <c:pt idx="86">
                    <c:v>23/05/23</c:v>
                  </c:pt>
                  <c:pt idx="87">
                    <c:v>29/10/18</c:v>
                  </c:pt>
                  <c:pt idx="88">
                    <c:v>28/07/14</c:v>
                  </c:pt>
                  <c:pt idx="89">
                    <c:v>14/10/19</c:v>
                  </c:pt>
                  <c:pt idx="90">
                    <c:v>18/06/13</c:v>
                  </c:pt>
                  <c:pt idx="91">
                    <c:v>28/09/16</c:v>
                  </c:pt>
                  <c:pt idx="93">
                    <c:v>01/12/11</c:v>
                  </c:pt>
                  <c:pt idx="95">
                    <c:v>25/09/14</c:v>
                  </c:pt>
                  <c:pt idx="97">
                    <c:v>30/05/16</c:v>
                  </c:pt>
                  <c:pt idx="99">
                    <c:v>17/12/14</c:v>
                  </c:pt>
                  <c:pt idx="100">
                    <c:v>08/11/18</c:v>
                  </c:pt>
                  <c:pt idx="101">
                    <c:v>18/08/15</c:v>
                  </c:pt>
                  <c:pt idx="102">
                    <c:v>06/05/16</c:v>
                  </c:pt>
                  <c:pt idx="103">
                    <c:v>02/05/23</c:v>
                  </c:pt>
                  <c:pt idx="104">
                    <c:v>08/11/18</c:v>
                  </c:pt>
                  <c:pt idx="105">
                    <c:v>08/11/18</c:v>
                  </c:pt>
                  <c:pt idx="106">
                    <c:v>30/05/16</c:v>
                  </c:pt>
                  <c:pt idx="107">
                    <c:v>30/06/16</c:v>
                  </c:pt>
                  <c:pt idx="109">
                    <c:v>30/05/16</c:v>
                  </c:pt>
                  <c:pt idx="110">
                    <c:v>25/08/17</c:v>
                  </c:pt>
                  <c:pt idx="111">
                    <c:v>08/09/06</c:v>
                  </c:pt>
                  <c:pt idx="112">
                    <c:v>28/07/17</c:v>
                  </c:pt>
                  <c:pt idx="115">
                    <c:v>15/10/18</c:v>
                  </c:pt>
                  <c:pt idx="116">
                    <c:v>17/06/21</c:v>
                  </c:pt>
                  <c:pt idx="117">
                    <c:v>14/04/16</c:v>
                  </c:pt>
                  <c:pt idx="121">
                    <c:v>20/11/17</c:v>
                  </c:pt>
                  <c:pt idx="122">
                    <c:v>30/05/16</c:v>
                  </c:pt>
                  <c:pt idx="123">
                    <c:v>20/05/21</c:v>
                  </c:pt>
                  <c:pt idx="124">
                    <c:v>21/03/16</c:v>
                  </c:pt>
                  <c:pt idx="125">
                    <c:v>06/05/16</c:v>
                  </c:pt>
                  <c:pt idx="126">
                    <c:v>27/10/22</c:v>
                  </c:pt>
                  <c:pt idx="127">
                    <c:v>10/11/20</c:v>
                  </c:pt>
                  <c:pt idx="128">
                    <c:v>17/12/14</c:v>
                  </c:pt>
                  <c:pt idx="129">
                    <c:v>04/06/18</c:v>
                  </c:pt>
                  <c:pt idx="130">
                    <c:v>31/03/23</c:v>
                  </c:pt>
                  <c:pt idx="131">
                    <c:v>30/10/17</c:v>
                  </c:pt>
                  <c:pt idx="133">
                    <c:v>06/05/16</c:v>
                  </c:pt>
                  <c:pt idx="134">
                    <c:v>30/09/11</c:v>
                  </c:pt>
                  <c:pt idx="135">
                    <c:v>20/08/15</c:v>
                  </c:pt>
                  <c:pt idx="136">
                    <c:v>04/06/13</c:v>
                  </c:pt>
                  <c:pt idx="137">
                    <c:v>30/05/16</c:v>
                  </c:pt>
                  <c:pt idx="138">
                    <c:v>13/06/13</c:v>
                  </c:pt>
                  <c:pt idx="139">
                    <c:v>28/10/15</c:v>
                  </c:pt>
                  <c:pt idx="140">
                    <c:v>13/09/13</c:v>
                  </c:pt>
                  <c:pt idx="141">
                    <c:v>08/06/18</c:v>
                  </c:pt>
                  <c:pt idx="143">
                    <c:v>06/05/16</c:v>
                  </c:pt>
                  <c:pt idx="144">
                    <c:v>06/05/16</c:v>
                  </c:pt>
                  <c:pt idx="145">
                    <c:v>05/03/10</c:v>
                  </c:pt>
                  <c:pt idx="146">
                    <c:v>20/04/23</c:v>
                  </c:pt>
                  <c:pt idx="147">
                    <c:v>20/04/23</c:v>
                  </c:pt>
                  <c:pt idx="148">
                    <c:v>13/02/18</c:v>
                  </c:pt>
                  <c:pt idx="149">
                    <c:v>08/09/06</c:v>
                  </c:pt>
                  <c:pt idx="150">
                    <c:v>04/06/13</c:v>
                  </c:pt>
                  <c:pt idx="151">
                    <c:v>06/08/20</c:v>
                  </c:pt>
                  <c:pt idx="152">
                    <c:v>02/05/23</c:v>
                  </c:pt>
                  <c:pt idx="153">
                    <c:v>02/05/23</c:v>
                  </c:pt>
                  <c:pt idx="154">
                    <c:v>29/04/22</c:v>
                  </c:pt>
                  <c:pt idx="155">
                    <c:v>02/05/23</c:v>
                  </c:pt>
                  <c:pt idx="156">
                    <c:v>29/04/22</c:v>
                  </c:pt>
                  <c:pt idx="157">
                    <c:v>02/05/23</c:v>
                  </c:pt>
                  <c:pt idx="158">
                    <c:v>02/05/23</c:v>
                  </c:pt>
                  <c:pt idx="159">
                    <c:v>10/11/20</c:v>
                  </c:pt>
                  <c:pt idx="160">
                    <c:v>02/05/23</c:v>
                  </c:pt>
                  <c:pt idx="161">
                    <c:v>02/05/23</c:v>
                  </c:pt>
                  <c:pt idx="162">
                    <c:v>29/04/22</c:v>
                  </c:pt>
                  <c:pt idx="164">
                    <c:v>16/09/15</c:v>
                  </c:pt>
                  <c:pt idx="165">
                    <c:v>04/06/13</c:v>
                  </c:pt>
                  <c:pt idx="167">
                    <c:v>10/04/23</c:v>
                  </c:pt>
                  <c:pt idx="168">
                    <c:v>14/11/22</c:v>
                  </c:pt>
                  <c:pt idx="169">
                    <c:v>04/08/23</c:v>
                  </c:pt>
                  <c:pt idx="170">
                    <c:v>30/05/16</c:v>
                  </c:pt>
                  <c:pt idx="171">
                    <c:v>29/03/23</c:v>
                  </c:pt>
                  <c:pt idx="172">
                    <c:v>23/10/17</c:v>
                  </c:pt>
                  <c:pt idx="173">
                    <c:v>20/11/17</c:v>
                  </c:pt>
                  <c:pt idx="174">
                    <c:v>31/03/23</c:v>
                  </c:pt>
                  <c:pt idx="175">
                    <c:v>21/08/15</c:v>
                  </c:pt>
                  <c:pt idx="176">
                    <c:v>25/09/14</c:v>
                  </c:pt>
                  <c:pt idx="178">
                    <c:v>27/10/22</c:v>
                  </c:pt>
                  <c:pt idx="179">
                    <c:v>25/08/17</c:v>
                  </c:pt>
                  <c:pt idx="181">
                    <c:v>10/07/18</c:v>
                  </c:pt>
                  <c:pt idx="185">
                    <c:v>30/05/16</c:v>
                  </c:pt>
                  <c:pt idx="186">
                    <c:v>08/11/18</c:v>
                  </c:pt>
                  <c:pt idx="189">
                    <c:v>30/10/23</c:v>
                  </c:pt>
                  <c:pt idx="190">
                    <c:v>04/06/13</c:v>
                  </c:pt>
                  <c:pt idx="191">
                    <c:v>07/06/21</c:v>
                  </c:pt>
                  <c:pt idx="192">
                    <c:v>07/11/18</c:v>
                  </c:pt>
                  <c:pt idx="193">
                    <c:v>06/05/16</c:v>
                  </c:pt>
                  <c:pt idx="194">
                    <c:v>09/06/21</c:v>
                  </c:pt>
                  <c:pt idx="195">
                    <c:v>06/05/16</c:v>
                  </c:pt>
                  <c:pt idx="196">
                    <c:v>06/05/16</c:v>
                  </c:pt>
                  <c:pt idx="197">
                    <c:v>30/10/23</c:v>
                  </c:pt>
                  <c:pt idx="198">
                    <c:v>23/11/17</c:v>
                  </c:pt>
                  <c:pt idx="199">
                    <c:v>16/09/15</c:v>
                  </c:pt>
                  <c:pt idx="200">
                    <c:v>02/05/23</c:v>
                  </c:pt>
                  <c:pt idx="201">
                    <c:v>06/08/20</c:v>
                  </c:pt>
                  <c:pt idx="202">
                    <c:v>26/07/18</c:v>
                  </c:pt>
                  <c:pt idx="203">
                    <c:v>02/08/23</c:v>
                  </c:pt>
                  <c:pt idx="204">
                    <c:v>30/05/16</c:v>
                  </c:pt>
                  <c:pt idx="205">
                    <c:v>06/05/16</c:v>
                  </c:pt>
                  <c:pt idx="206">
                    <c:v>20/11/17</c:v>
                  </c:pt>
                  <c:pt idx="207">
                    <c:v>06/05/16</c:v>
                  </c:pt>
                  <c:pt idx="209">
                    <c:v>20/11/17</c:v>
                  </c:pt>
                  <c:pt idx="210">
                    <c:v>23/11/17</c:v>
                  </c:pt>
                  <c:pt idx="213">
                    <c:v>30/10/23</c:v>
                  </c:pt>
                  <c:pt idx="214">
                    <c:v>30/10/23</c:v>
                  </c:pt>
                  <c:pt idx="215">
                    <c:v>10/04/23</c:v>
                  </c:pt>
                  <c:pt idx="216">
                    <c:v>30/05/16</c:v>
                  </c:pt>
                  <c:pt idx="217">
                    <c:v>30/09/11</c:v>
                  </c:pt>
                  <c:pt idx="218">
                    <c:v>30/05/16</c:v>
                  </c:pt>
                  <c:pt idx="219">
                    <c:v>04/06/13</c:v>
                  </c:pt>
                  <c:pt idx="220">
                    <c:v>03/10/14</c:v>
                  </c:pt>
                  <c:pt idx="222">
                    <c:v>10/04/23</c:v>
                  </c:pt>
                  <c:pt idx="223">
                    <c:v>30/10/23</c:v>
                  </c:pt>
                  <c:pt idx="225">
                    <c:v>14/11/22</c:v>
                  </c:pt>
                  <c:pt idx="226">
                    <c:v>08/11/18</c:v>
                  </c:pt>
                  <c:pt idx="227">
                    <c:v>30/10/23</c:v>
                  </c:pt>
                  <c:pt idx="228">
                    <c:v>04/06/13</c:v>
                  </c:pt>
                  <c:pt idx="229">
                    <c:v>30/05/16</c:v>
                  </c:pt>
                  <c:pt idx="230">
                    <c:v>31/03/23</c:v>
                  </c:pt>
                  <c:pt idx="231">
                    <c:v>06/05/16</c:v>
                  </c:pt>
                  <c:pt idx="232">
                    <c:v>04/06/13</c:v>
                  </c:pt>
                  <c:pt idx="235">
                    <c:v>23/01/18</c:v>
                  </c:pt>
                  <c:pt idx="237">
                    <c:v>06/05/16</c:v>
                  </c:pt>
                  <c:pt idx="238">
                    <c:v>30/10/23</c:v>
                  </c:pt>
                  <c:pt idx="239">
                    <c:v>30/05/16</c:v>
                  </c:pt>
                  <c:pt idx="240">
                    <c:v>08/11/18</c:v>
                  </c:pt>
                  <c:pt idx="241">
                    <c:v>06/05/16</c:v>
                  </c:pt>
                  <c:pt idx="242">
                    <c:v>27/10/22</c:v>
                  </c:pt>
                  <c:pt idx="243">
                    <c:v>22/05/23</c:v>
                  </c:pt>
                  <c:pt idx="244">
                    <c:v>27/10/22</c:v>
                  </c:pt>
                  <c:pt idx="245">
                    <c:v>22/05/23</c:v>
                  </c:pt>
                  <c:pt idx="246">
                    <c:v>04/06/13</c:v>
                  </c:pt>
                  <c:pt idx="247">
                    <c:v>13/06/13</c:v>
                  </c:pt>
                  <c:pt idx="248">
                    <c:v>03/10/14</c:v>
                  </c:pt>
                  <c:pt idx="251">
                    <c:v>30/05/16</c:v>
                  </c:pt>
                  <c:pt idx="252">
                    <c:v>07/06/18</c:v>
                  </c:pt>
                  <c:pt idx="253">
                    <c:v>30/10/17</c:v>
                  </c:pt>
                  <c:pt idx="254">
                    <c:v>16/09/15</c:v>
                  </c:pt>
                  <c:pt idx="256">
                    <c:v>24/05/13</c:v>
                  </c:pt>
                  <c:pt idx="257">
                    <c:v>30/05/16</c:v>
                  </c:pt>
                  <c:pt idx="258">
                    <c:v>25/08/17</c:v>
                  </c:pt>
                  <c:pt idx="260">
                    <c:v>25/10/17</c:v>
                  </c:pt>
                  <c:pt idx="261">
                    <c:v>08/09/06</c:v>
                  </c:pt>
                  <c:pt idx="262">
                    <c:v>30/05/16</c:v>
                  </c:pt>
                  <c:pt idx="263">
                    <c:v>16/02/17</c:v>
                  </c:pt>
                  <c:pt idx="264">
                    <c:v>30/05/16</c:v>
                  </c:pt>
                  <c:pt idx="265">
                    <c:v>15/11/18</c:v>
                  </c:pt>
                  <c:pt idx="266">
                    <c:v>28/10/15</c:v>
                  </c:pt>
                  <c:pt idx="267">
                    <c:v>24/07/13</c:v>
                  </c:pt>
                  <c:pt idx="269">
                    <c:v>05/02/15</c:v>
                  </c:pt>
                  <c:pt idx="270">
                    <c:v>30/10/23</c:v>
                  </c:pt>
                  <c:pt idx="272">
                    <c:v>26/10/17</c:v>
                  </c:pt>
                  <c:pt idx="273">
                    <c:v>26/10/17</c:v>
                  </c:pt>
                  <c:pt idx="274">
                    <c:v>10/11/20</c:v>
                  </c:pt>
                  <c:pt idx="275">
                    <c:v>10/11/20</c:v>
                  </c:pt>
                  <c:pt idx="276">
                    <c:v>10/11/20</c:v>
                  </c:pt>
                  <c:pt idx="277">
                    <c:v>04/06/13</c:v>
                  </c:pt>
                  <c:pt idx="279">
                    <c:v>30/10/17</c:v>
                  </c:pt>
                  <c:pt idx="280">
                    <c:v>08/09/06</c:v>
                  </c:pt>
                  <c:pt idx="281">
                    <c:v>07/08/18</c:v>
                  </c:pt>
                  <c:pt idx="282">
                    <c:v>07/11/18</c:v>
                  </c:pt>
                  <c:pt idx="283">
                    <c:v>22/11/17</c:v>
                  </c:pt>
                  <c:pt idx="284">
                    <c:v>07/11/18</c:v>
                  </c:pt>
                  <c:pt idx="285">
                    <c:v>20/11/17</c:v>
                  </c:pt>
                  <c:pt idx="286">
                    <c:v>22/11/17</c:v>
                  </c:pt>
                  <c:pt idx="287">
                    <c:v>06/05/16</c:v>
                  </c:pt>
                  <c:pt idx="288">
                    <c:v>30/05/16</c:v>
                  </c:pt>
                  <c:pt idx="289">
                    <c:v>08/11/18</c:v>
                  </c:pt>
                  <c:pt idx="290">
                    <c:v>25/09/14</c:v>
                  </c:pt>
                  <c:pt idx="291">
                    <c:v>06/05/16</c:v>
                  </c:pt>
                  <c:pt idx="297">
                    <c:v>16/10/23</c:v>
                  </c:pt>
                  <c:pt idx="306">
                    <c:v>04/08/23</c:v>
                  </c:pt>
                </c:lvl>
              </c:multiLvlStrCache>
            </c:multiLvlStrRef>
          </c:cat>
          <c:val>
            <c:numRef>
              <c:f>'Exist. Actual'!$F$7:$F$332</c:f>
              <c:numCache>
                <c:formatCode>#,##0</c:formatCode>
                <c:ptCount val="326"/>
                <c:pt idx="0">
                  <c:v>44</c:v>
                </c:pt>
                <c:pt idx="1">
                  <c:v>9</c:v>
                </c:pt>
                <c:pt idx="2">
                  <c:v>7</c:v>
                </c:pt>
                <c:pt idx="3">
                  <c:v>49</c:v>
                </c:pt>
                <c:pt idx="4">
                  <c:v>100</c:v>
                </c:pt>
                <c:pt idx="5">
                  <c:v>50</c:v>
                </c:pt>
                <c:pt idx="6">
                  <c:v>30</c:v>
                </c:pt>
                <c:pt idx="7">
                  <c:v>24</c:v>
                </c:pt>
                <c:pt idx="8">
                  <c:v>4</c:v>
                </c:pt>
                <c:pt idx="9">
                  <c:v>10</c:v>
                </c:pt>
                <c:pt idx="10">
                  <c:v>110</c:v>
                </c:pt>
                <c:pt idx="11">
                  <c:v>188</c:v>
                </c:pt>
                <c:pt idx="12">
                  <c:v>194</c:v>
                </c:pt>
                <c:pt idx="13">
                  <c:v>145</c:v>
                </c:pt>
                <c:pt idx="14">
                  <c:v>2000</c:v>
                </c:pt>
                <c:pt idx="15">
                  <c:v>9</c:v>
                </c:pt>
                <c:pt idx="16">
                  <c:v>2000</c:v>
                </c:pt>
                <c:pt idx="17">
                  <c:v>1500</c:v>
                </c:pt>
                <c:pt idx="18">
                  <c:v>1750</c:v>
                </c:pt>
                <c:pt idx="19">
                  <c:v>2150</c:v>
                </c:pt>
                <c:pt idx="20">
                  <c:v>1650</c:v>
                </c:pt>
                <c:pt idx="21">
                  <c:v>1250</c:v>
                </c:pt>
                <c:pt idx="22">
                  <c:v>1</c:v>
                </c:pt>
                <c:pt idx="23">
                  <c:v>0</c:v>
                </c:pt>
                <c:pt idx="24">
                  <c:v>4</c:v>
                </c:pt>
                <c:pt idx="25">
                  <c:v>3</c:v>
                </c:pt>
                <c:pt idx="26">
                  <c:v>27</c:v>
                </c:pt>
                <c:pt idx="27">
                  <c:v>1.5</c:v>
                </c:pt>
                <c:pt idx="28">
                  <c:v>23</c:v>
                </c:pt>
                <c:pt idx="29">
                  <c:v>2</c:v>
                </c:pt>
                <c:pt idx="30">
                  <c:v>316</c:v>
                </c:pt>
                <c:pt idx="31">
                  <c:v>91</c:v>
                </c:pt>
                <c:pt idx="32">
                  <c:v>12</c:v>
                </c:pt>
                <c:pt idx="33">
                  <c:v>0</c:v>
                </c:pt>
                <c:pt idx="34">
                  <c:v>1</c:v>
                </c:pt>
                <c:pt idx="35">
                  <c:v>67</c:v>
                </c:pt>
                <c:pt idx="36">
                  <c:v>100</c:v>
                </c:pt>
                <c:pt idx="37">
                  <c:v>91</c:v>
                </c:pt>
                <c:pt idx="38">
                  <c:v>4</c:v>
                </c:pt>
                <c:pt idx="39">
                  <c:v>2</c:v>
                </c:pt>
                <c:pt idx="40">
                  <c:v>2</c:v>
                </c:pt>
                <c:pt idx="41">
                  <c:v>18</c:v>
                </c:pt>
                <c:pt idx="42">
                  <c:v>4</c:v>
                </c:pt>
                <c:pt idx="43">
                  <c:v>1</c:v>
                </c:pt>
                <c:pt idx="44">
                  <c:v>5</c:v>
                </c:pt>
                <c:pt idx="45">
                  <c:v>3</c:v>
                </c:pt>
                <c:pt idx="46">
                  <c:v>24</c:v>
                </c:pt>
                <c:pt idx="47">
                  <c:v>1</c:v>
                </c:pt>
                <c:pt idx="48">
                  <c:v>26</c:v>
                </c:pt>
                <c:pt idx="49">
                  <c:v>1</c:v>
                </c:pt>
                <c:pt idx="50">
                  <c:v>48</c:v>
                </c:pt>
                <c:pt idx="51">
                  <c:v>23</c:v>
                </c:pt>
                <c:pt idx="52">
                  <c:v>49</c:v>
                </c:pt>
                <c:pt idx="53">
                  <c:v>120</c:v>
                </c:pt>
                <c:pt idx="54">
                  <c:v>1</c:v>
                </c:pt>
                <c:pt idx="55">
                  <c:v>1</c:v>
                </c:pt>
                <c:pt idx="56">
                  <c:v>50</c:v>
                </c:pt>
                <c:pt idx="57">
                  <c:v>0</c:v>
                </c:pt>
                <c:pt idx="58">
                  <c:v>100</c:v>
                </c:pt>
                <c:pt idx="59">
                  <c:v>2</c:v>
                </c:pt>
                <c:pt idx="60">
                  <c:v>9600</c:v>
                </c:pt>
                <c:pt idx="61">
                  <c:v>850</c:v>
                </c:pt>
                <c:pt idx="62">
                  <c:v>4</c:v>
                </c:pt>
                <c:pt idx="63">
                  <c:v>31</c:v>
                </c:pt>
                <c:pt idx="64">
                  <c:v>12</c:v>
                </c:pt>
                <c:pt idx="65">
                  <c:v>20</c:v>
                </c:pt>
                <c:pt idx="66">
                  <c:v>13</c:v>
                </c:pt>
                <c:pt idx="67">
                  <c:v>75</c:v>
                </c:pt>
                <c:pt idx="68">
                  <c:v>6</c:v>
                </c:pt>
                <c:pt idx="69">
                  <c:v>3</c:v>
                </c:pt>
                <c:pt idx="70">
                  <c:v>1</c:v>
                </c:pt>
                <c:pt idx="71">
                  <c:v>3</c:v>
                </c:pt>
                <c:pt idx="72">
                  <c:v>9</c:v>
                </c:pt>
                <c:pt idx="73">
                  <c:v>11</c:v>
                </c:pt>
                <c:pt idx="74">
                  <c:v>61</c:v>
                </c:pt>
                <c:pt idx="75">
                  <c:v>26</c:v>
                </c:pt>
                <c:pt idx="76">
                  <c:v>8</c:v>
                </c:pt>
                <c:pt idx="77">
                  <c:v>28</c:v>
                </c:pt>
                <c:pt idx="78">
                  <c:v>7</c:v>
                </c:pt>
                <c:pt idx="79">
                  <c:v>48</c:v>
                </c:pt>
                <c:pt idx="80">
                  <c:v>62</c:v>
                </c:pt>
                <c:pt idx="81">
                  <c:v>55</c:v>
                </c:pt>
                <c:pt idx="82">
                  <c:v>54</c:v>
                </c:pt>
                <c:pt idx="83">
                  <c:v>6</c:v>
                </c:pt>
                <c:pt idx="84">
                  <c:v>1</c:v>
                </c:pt>
                <c:pt idx="85">
                  <c:v>53</c:v>
                </c:pt>
                <c:pt idx="86">
                  <c:v>6198</c:v>
                </c:pt>
                <c:pt idx="87">
                  <c:v>1245</c:v>
                </c:pt>
                <c:pt idx="88">
                  <c:v>483</c:v>
                </c:pt>
                <c:pt idx="89">
                  <c:v>53</c:v>
                </c:pt>
                <c:pt idx="90">
                  <c:v>50</c:v>
                </c:pt>
                <c:pt idx="91">
                  <c:v>50</c:v>
                </c:pt>
                <c:pt idx="92">
                  <c:v>3</c:v>
                </c:pt>
                <c:pt idx="93">
                  <c:v>11</c:v>
                </c:pt>
                <c:pt idx="94">
                  <c:v>76</c:v>
                </c:pt>
                <c:pt idx="95">
                  <c:v>3</c:v>
                </c:pt>
                <c:pt idx="96">
                  <c:v>4</c:v>
                </c:pt>
                <c:pt idx="97">
                  <c:v>11</c:v>
                </c:pt>
                <c:pt idx="98">
                  <c:v>2</c:v>
                </c:pt>
                <c:pt idx="99">
                  <c:v>2</c:v>
                </c:pt>
                <c:pt idx="100">
                  <c:v>41</c:v>
                </c:pt>
                <c:pt idx="101">
                  <c:v>269</c:v>
                </c:pt>
                <c:pt idx="102">
                  <c:v>54</c:v>
                </c:pt>
                <c:pt idx="103">
                  <c:v>10</c:v>
                </c:pt>
                <c:pt idx="104">
                  <c:v>2</c:v>
                </c:pt>
                <c:pt idx="105">
                  <c:v>65</c:v>
                </c:pt>
                <c:pt idx="106">
                  <c:v>26</c:v>
                </c:pt>
                <c:pt idx="107">
                  <c:v>56</c:v>
                </c:pt>
                <c:pt idx="108">
                  <c:v>2</c:v>
                </c:pt>
                <c:pt idx="109">
                  <c:v>540</c:v>
                </c:pt>
                <c:pt idx="110">
                  <c:v>75</c:v>
                </c:pt>
                <c:pt idx="111">
                  <c:v>50</c:v>
                </c:pt>
                <c:pt idx="112">
                  <c:v>40</c:v>
                </c:pt>
                <c:pt idx="113">
                  <c:v>12</c:v>
                </c:pt>
                <c:pt idx="114">
                  <c:v>36</c:v>
                </c:pt>
                <c:pt idx="115">
                  <c:v>1</c:v>
                </c:pt>
                <c:pt idx="116">
                  <c:v>115</c:v>
                </c:pt>
                <c:pt idx="117">
                  <c:v>1</c:v>
                </c:pt>
                <c:pt idx="118">
                  <c:v>65</c:v>
                </c:pt>
                <c:pt idx="119">
                  <c:v>47</c:v>
                </c:pt>
                <c:pt idx="120">
                  <c:v>62</c:v>
                </c:pt>
                <c:pt idx="121">
                  <c:v>2</c:v>
                </c:pt>
                <c:pt idx="122">
                  <c:v>91</c:v>
                </c:pt>
                <c:pt idx="123">
                  <c:v>50</c:v>
                </c:pt>
                <c:pt idx="124">
                  <c:v>18</c:v>
                </c:pt>
                <c:pt idx="125">
                  <c:v>0</c:v>
                </c:pt>
                <c:pt idx="126">
                  <c:v>6</c:v>
                </c:pt>
                <c:pt idx="127">
                  <c:v>22</c:v>
                </c:pt>
                <c:pt idx="128">
                  <c:v>34</c:v>
                </c:pt>
                <c:pt idx="129">
                  <c:v>3</c:v>
                </c:pt>
                <c:pt idx="130">
                  <c:v>4</c:v>
                </c:pt>
                <c:pt idx="131">
                  <c:v>15</c:v>
                </c:pt>
                <c:pt idx="132">
                  <c:v>55</c:v>
                </c:pt>
                <c:pt idx="133">
                  <c:v>6</c:v>
                </c:pt>
                <c:pt idx="134">
                  <c:v>2</c:v>
                </c:pt>
                <c:pt idx="135">
                  <c:v>2</c:v>
                </c:pt>
                <c:pt idx="136">
                  <c:v>1</c:v>
                </c:pt>
                <c:pt idx="137">
                  <c:v>4</c:v>
                </c:pt>
                <c:pt idx="138">
                  <c:v>6</c:v>
                </c:pt>
                <c:pt idx="139">
                  <c:v>5</c:v>
                </c:pt>
                <c:pt idx="140">
                  <c:v>1</c:v>
                </c:pt>
                <c:pt idx="141">
                  <c:v>2</c:v>
                </c:pt>
                <c:pt idx="142">
                  <c:v>9</c:v>
                </c:pt>
                <c:pt idx="143">
                  <c:v>2</c:v>
                </c:pt>
                <c:pt idx="144">
                  <c:v>450</c:v>
                </c:pt>
                <c:pt idx="145">
                  <c:v>550</c:v>
                </c:pt>
                <c:pt idx="146">
                  <c:v>13</c:v>
                </c:pt>
                <c:pt idx="147">
                  <c:v>900</c:v>
                </c:pt>
                <c:pt idx="148">
                  <c:v>3</c:v>
                </c:pt>
                <c:pt idx="149">
                  <c:v>29</c:v>
                </c:pt>
                <c:pt idx="150">
                  <c:v>4</c:v>
                </c:pt>
                <c:pt idx="151">
                  <c:v>1</c:v>
                </c:pt>
                <c:pt idx="152">
                  <c:v>10</c:v>
                </c:pt>
                <c:pt idx="153">
                  <c:v>18</c:v>
                </c:pt>
                <c:pt idx="154">
                  <c:v>22</c:v>
                </c:pt>
                <c:pt idx="155">
                  <c:v>12</c:v>
                </c:pt>
                <c:pt idx="156">
                  <c:v>16</c:v>
                </c:pt>
                <c:pt idx="157">
                  <c:v>6</c:v>
                </c:pt>
                <c:pt idx="158">
                  <c:v>0</c:v>
                </c:pt>
                <c:pt idx="159">
                  <c:v>2</c:v>
                </c:pt>
                <c:pt idx="160">
                  <c:v>10</c:v>
                </c:pt>
                <c:pt idx="161">
                  <c:v>24</c:v>
                </c:pt>
                <c:pt idx="162">
                  <c:v>13</c:v>
                </c:pt>
                <c:pt idx="163">
                  <c:v>2</c:v>
                </c:pt>
                <c:pt idx="164">
                  <c:v>9</c:v>
                </c:pt>
                <c:pt idx="165">
                  <c:v>3</c:v>
                </c:pt>
                <c:pt idx="166">
                  <c:v>32</c:v>
                </c:pt>
                <c:pt idx="167">
                  <c:v>38</c:v>
                </c:pt>
                <c:pt idx="168">
                  <c:v>25</c:v>
                </c:pt>
                <c:pt idx="169">
                  <c:v>100</c:v>
                </c:pt>
                <c:pt idx="170">
                  <c:v>23</c:v>
                </c:pt>
                <c:pt idx="171">
                  <c:v>126</c:v>
                </c:pt>
                <c:pt idx="172">
                  <c:v>40</c:v>
                </c:pt>
                <c:pt idx="173">
                  <c:v>6</c:v>
                </c:pt>
                <c:pt idx="174">
                  <c:v>22</c:v>
                </c:pt>
                <c:pt idx="175">
                  <c:v>2205</c:v>
                </c:pt>
                <c:pt idx="176">
                  <c:v>35</c:v>
                </c:pt>
                <c:pt idx="177">
                  <c:v>16</c:v>
                </c:pt>
                <c:pt idx="178">
                  <c:v>38</c:v>
                </c:pt>
                <c:pt idx="179">
                  <c:v>337</c:v>
                </c:pt>
                <c:pt idx="180">
                  <c:v>7</c:v>
                </c:pt>
                <c:pt idx="181">
                  <c:v>1</c:v>
                </c:pt>
                <c:pt idx="182">
                  <c:v>25</c:v>
                </c:pt>
                <c:pt idx="183">
                  <c:v>11</c:v>
                </c:pt>
                <c:pt idx="184">
                  <c:v>6</c:v>
                </c:pt>
                <c:pt idx="185">
                  <c:v>3</c:v>
                </c:pt>
                <c:pt idx="186">
                  <c:v>3</c:v>
                </c:pt>
                <c:pt idx="187">
                  <c:v>130</c:v>
                </c:pt>
                <c:pt idx="188">
                  <c:v>50</c:v>
                </c:pt>
                <c:pt idx="189">
                  <c:v>122</c:v>
                </c:pt>
                <c:pt idx="190">
                  <c:v>36</c:v>
                </c:pt>
                <c:pt idx="191">
                  <c:v>10</c:v>
                </c:pt>
                <c:pt idx="192">
                  <c:v>3</c:v>
                </c:pt>
                <c:pt idx="193">
                  <c:v>3</c:v>
                </c:pt>
                <c:pt idx="194">
                  <c:v>0</c:v>
                </c:pt>
                <c:pt idx="195">
                  <c:v>2</c:v>
                </c:pt>
                <c:pt idx="196">
                  <c:v>1</c:v>
                </c:pt>
                <c:pt idx="197">
                  <c:v>20</c:v>
                </c:pt>
                <c:pt idx="198">
                  <c:v>15</c:v>
                </c:pt>
                <c:pt idx="199">
                  <c:v>2</c:v>
                </c:pt>
                <c:pt idx="200">
                  <c:v>19</c:v>
                </c:pt>
                <c:pt idx="201">
                  <c:v>3</c:v>
                </c:pt>
                <c:pt idx="202">
                  <c:v>6</c:v>
                </c:pt>
                <c:pt idx="203">
                  <c:v>18</c:v>
                </c:pt>
                <c:pt idx="204">
                  <c:v>15</c:v>
                </c:pt>
                <c:pt idx="205">
                  <c:v>74</c:v>
                </c:pt>
                <c:pt idx="206">
                  <c:v>25</c:v>
                </c:pt>
                <c:pt idx="207">
                  <c:v>198</c:v>
                </c:pt>
                <c:pt idx="208">
                  <c:v>7</c:v>
                </c:pt>
                <c:pt idx="209">
                  <c:v>47</c:v>
                </c:pt>
                <c:pt idx="210">
                  <c:v>4</c:v>
                </c:pt>
                <c:pt idx="211">
                  <c:v>166</c:v>
                </c:pt>
                <c:pt idx="212">
                  <c:v>0</c:v>
                </c:pt>
                <c:pt idx="213">
                  <c:v>59</c:v>
                </c:pt>
                <c:pt idx="214">
                  <c:v>82</c:v>
                </c:pt>
                <c:pt idx="215">
                  <c:v>128</c:v>
                </c:pt>
                <c:pt idx="216">
                  <c:v>2</c:v>
                </c:pt>
                <c:pt idx="217">
                  <c:v>12</c:v>
                </c:pt>
                <c:pt idx="218">
                  <c:v>0</c:v>
                </c:pt>
                <c:pt idx="219">
                  <c:v>74</c:v>
                </c:pt>
                <c:pt idx="220">
                  <c:v>31</c:v>
                </c:pt>
                <c:pt idx="221">
                  <c:v>44</c:v>
                </c:pt>
                <c:pt idx="222">
                  <c:v>20</c:v>
                </c:pt>
                <c:pt idx="223">
                  <c:v>30</c:v>
                </c:pt>
                <c:pt idx="224">
                  <c:v>43</c:v>
                </c:pt>
                <c:pt idx="225">
                  <c:v>24</c:v>
                </c:pt>
                <c:pt idx="226">
                  <c:v>2</c:v>
                </c:pt>
                <c:pt idx="227">
                  <c:v>299</c:v>
                </c:pt>
                <c:pt idx="228">
                  <c:v>2</c:v>
                </c:pt>
                <c:pt idx="229">
                  <c:v>60</c:v>
                </c:pt>
                <c:pt idx="230">
                  <c:v>7</c:v>
                </c:pt>
                <c:pt idx="231">
                  <c:v>18</c:v>
                </c:pt>
                <c:pt idx="232">
                  <c:v>27</c:v>
                </c:pt>
                <c:pt idx="233">
                  <c:v>188</c:v>
                </c:pt>
                <c:pt idx="234">
                  <c:v>4</c:v>
                </c:pt>
                <c:pt idx="235">
                  <c:v>1500</c:v>
                </c:pt>
                <c:pt idx="236">
                  <c:v>1000</c:v>
                </c:pt>
                <c:pt idx="237">
                  <c:v>71</c:v>
                </c:pt>
                <c:pt idx="238">
                  <c:v>151</c:v>
                </c:pt>
                <c:pt idx="239">
                  <c:v>5</c:v>
                </c:pt>
                <c:pt idx="240">
                  <c:v>12</c:v>
                </c:pt>
                <c:pt idx="241">
                  <c:v>3</c:v>
                </c:pt>
                <c:pt idx="242">
                  <c:v>10</c:v>
                </c:pt>
                <c:pt idx="243">
                  <c:v>4</c:v>
                </c:pt>
                <c:pt idx="244">
                  <c:v>63</c:v>
                </c:pt>
                <c:pt idx="245">
                  <c:v>37</c:v>
                </c:pt>
                <c:pt idx="246">
                  <c:v>14</c:v>
                </c:pt>
                <c:pt idx="247">
                  <c:v>76</c:v>
                </c:pt>
                <c:pt idx="248">
                  <c:v>100</c:v>
                </c:pt>
                <c:pt idx="249">
                  <c:v>1</c:v>
                </c:pt>
                <c:pt idx="250">
                  <c:v>1</c:v>
                </c:pt>
                <c:pt idx="251">
                  <c:v>3</c:v>
                </c:pt>
                <c:pt idx="252">
                  <c:v>12</c:v>
                </c:pt>
                <c:pt idx="253">
                  <c:v>5</c:v>
                </c:pt>
                <c:pt idx="254">
                  <c:v>8</c:v>
                </c:pt>
                <c:pt idx="255">
                  <c:v>15</c:v>
                </c:pt>
                <c:pt idx="256">
                  <c:v>48</c:v>
                </c:pt>
                <c:pt idx="257">
                  <c:v>130</c:v>
                </c:pt>
                <c:pt idx="258">
                  <c:v>3</c:v>
                </c:pt>
                <c:pt idx="259">
                  <c:v>2500</c:v>
                </c:pt>
                <c:pt idx="260">
                  <c:v>1</c:v>
                </c:pt>
                <c:pt idx="261">
                  <c:v>2</c:v>
                </c:pt>
                <c:pt idx="262">
                  <c:v>3</c:v>
                </c:pt>
                <c:pt idx="263">
                  <c:v>2</c:v>
                </c:pt>
                <c:pt idx="264">
                  <c:v>33</c:v>
                </c:pt>
                <c:pt idx="265">
                  <c:v>24</c:v>
                </c:pt>
                <c:pt idx="266">
                  <c:v>165</c:v>
                </c:pt>
                <c:pt idx="267">
                  <c:v>56</c:v>
                </c:pt>
                <c:pt idx="268">
                  <c:v>8</c:v>
                </c:pt>
                <c:pt idx="269">
                  <c:v>6500</c:v>
                </c:pt>
                <c:pt idx="270">
                  <c:v>9000</c:v>
                </c:pt>
                <c:pt idx="271">
                  <c:v>4500</c:v>
                </c:pt>
                <c:pt idx="272">
                  <c:v>20</c:v>
                </c:pt>
                <c:pt idx="273">
                  <c:v>40</c:v>
                </c:pt>
                <c:pt idx="274">
                  <c:v>3</c:v>
                </c:pt>
                <c:pt idx="275">
                  <c:v>5</c:v>
                </c:pt>
                <c:pt idx="276">
                  <c:v>2</c:v>
                </c:pt>
                <c:pt idx="277">
                  <c:v>53</c:v>
                </c:pt>
                <c:pt idx="278">
                  <c:v>130</c:v>
                </c:pt>
                <c:pt idx="279">
                  <c:v>2</c:v>
                </c:pt>
                <c:pt idx="280">
                  <c:v>2</c:v>
                </c:pt>
                <c:pt idx="281">
                  <c:v>3</c:v>
                </c:pt>
                <c:pt idx="282">
                  <c:v>20</c:v>
                </c:pt>
                <c:pt idx="283">
                  <c:v>4</c:v>
                </c:pt>
                <c:pt idx="284">
                  <c:v>4</c:v>
                </c:pt>
                <c:pt idx="285">
                  <c:v>2</c:v>
                </c:pt>
                <c:pt idx="286">
                  <c:v>2</c:v>
                </c:pt>
                <c:pt idx="287">
                  <c:v>4</c:v>
                </c:pt>
                <c:pt idx="288">
                  <c:v>6</c:v>
                </c:pt>
                <c:pt idx="289">
                  <c:v>6</c:v>
                </c:pt>
                <c:pt idx="290">
                  <c:v>5</c:v>
                </c:pt>
                <c:pt idx="291">
                  <c:v>172</c:v>
                </c:pt>
                <c:pt idx="292">
                  <c:v>25</c:v>
                </c:pt>
                <c:pt idx="293">
                  <c:v>136</c:v>
                </c:pt>
                <c:pt idx="294">
                  <c:v>15</c:v>
                </c:pt>
                <c:pt idx="295">
                  <c:v>9</c:v>
                </c:pt>
                <c:pt idx="296">
                  <c:v>0</c:v>
                </c:pt>
                <c:pt idx="297">
                  <c:v>10</c:v>
                </c:pt>
                <c:pt idx="298">
                  <c:v>0</c:v>
                </c:pt>
                <c:pt idx="299">
                  <c:v>39</c:v>
                </c:pt>
                <c:pt idx="300">
                  <c:v>7</c:v>
                </c:pt>
                <c:pt idx="301">
                  <c:v>10</c:v>
                </c:pt>
                <c:pt idx="302">
                  <c:v>18</c:v>
                </c:pt>
                <c:pt idx="303">
                  <c:v>19</c:v>
                </c:pt>
                <c:pt idx="304">
                  <c:v>13</c:v>
                </c:pt>
                <c:pt idx="305">
                  <c:v>29</c:v>
                </c:pt>
                <c:pt idx="306">
                  <c:v>51</c:v>
                </c:pt>
                <c:pt idx="307">
                  <c:v>50</c:v>
                </c:pt>
                <c:pt idx="308">
                  <c:v>225</c:v>
                </c:pt>
                <c:pt idx="309">
                  <c:v>6</c:v>
                </c:pt>
                <c:pt idx="310">
                  <c:v>40</c:v>
                </c:pt>
                <c:pt idx="311">
                  <c:v>39</c:v>
                </c:pt>
                <c:pt idx="312">
                  <c:v>10</c:v>
                </c:pt>
                <c:pt idx="313">
                  <c:v>50</c:v>
                </c:pt>
                <c:pt idx="314">
                  <c:v>2</c:v>
                </c:pt>
                <c:pt idx="315">
                  <c:v>7</c:v>
                </c:pt>
                <c:pt idx="316">
                  <c:v>2</c:v>
                </c:pt>
                <c:pt idx="317">
                  <c:v>20</c:v>
                </c:pt>
                <c:pt idx="318">
                  <c:v>5</c:v>
                </c:pt>
                <c:pt idx="319">
                  <c:v>9</c:v>
                </c:pt>
                <c:pt idx="320">
                  <c:v>5</c:v>
                </c:pt>
                <c:pt idx="321">
                  <c:v>5</c:v>
                </c:pt>
                <c:pt idx="322">
                  <c:v>15</c:v>
                </c:pt>
                <c:pt idx="323">
                  <c:v>15</c:v>
                </c:pt>
                <c:pt idx="324">
                  <c:v>100</c:v>
                </c:pt>
              </c:numCache>
            </c:numRef>
          </c:val>
        </c:ser>
        <c:ser>
          <c:idx val="1"/>
          <c:order val="1"/>
          <c:tx>
            <c:strRef>
              <c:f>'Exist. Actual'!$G$6</c:f>
              <c:strCache>
                <c:ptCount val="1"/>
                <c:pt idx="0">
                  <c:v>Costo Unitario</c:v>
                </c:pt>
              </c:strCache>
            </c:strRef>
          </c:tx>
          <c:invertIfNegative val="0"/>
          <c:cat>
            <c:multiLvlStrRef>
              <c:f>'Exist. Actual'!$B$7:$E$332</c:f>
              <c:multiLvlStrCache>
                <c:ptCount val="326"/>
                <c:lvl>
                  <c:pt idx="0">
                    <c:v>Abanico de Pared </c:v>
                  </c:pt>
                  <c:pt idx="1">
                    <c:v>Abrazadera EMT 1"</c:v>
                  </c:pt>
                  <c:pt idx="2">
                    <c:v>Abrazadera EMT 1/2"</c:v>
                  </c:pt>
                  <c:pt idx="3">
                    <c:v>Abrazadera EMT de 2"</c:v>
                  </c:pt>
                  <c:pt idx="4">
                    <c:v>Abrazadera Unitrón 1/2</c:v>
                  </c:pt>
                  <c:pt idx="5">
                    <c:v>Abrazadera Unitrón 2" Unidad</c:v>
                  </c:pt>
                  <c:pt idx="6">
                    <c:v>Abrazadera Unitrón de 1"</c:v>
                  </c:pt>
                  <c:pt idx="7">
                    <c:v>Aceite de Transmisión Líquido de Freno 12 Oz.</c:v>
                  </c:pt>
                  <c:pt idx="8">
                    <c:v>Aceite Hidraulico 5 Gl</c:v>
                  </c:pt>
                  <c:pt idx="9">
                    <c:v>Aceite Penetrante 110 Oz.</c:v>
                  </c:pt>
                  <c:pt idx="10">
                    <c:v>Agua de Batería Galón</c:v>
                  </c:pt>
                  <c:pt idx="11">
                    <c:v>Aislante para Tubería de Cobre 3/4 (bacocer)</c:v>
                  </c:pt>
                  <c:pt idx="12">
                    <c:v>Aislante para Tubería de Cobre 5/8 (bacocer)</c:v>
                  </c:pt>
                  <c:pt idx="13">
                    <c:v>Aislante para Tubería de Cobre 7/8, (bacocer)</c:v>
                  </c:pt>
                  <c:pt idx="14">
                    <c:v>Alambre #12, Blanco, duplo.</c:v>
                  </c:pt>
                  <c:pt idx="15">
                    <c:v>Alambre Dulce Lb.</c:v>
                  </c:pt>
                  <c:pt idx="16">
                    <c:v>Alambre THHN #4 Blanco (Pie)</c:v>
                  </c:pt>
                  <c:pt idx="17">
                    <c:v>Alambre THHN #4 Negro, Americano (pie)</c:v>
                  </c:pt>
                  <c:pt idx="18">
                    <c:v>Alambre THHN #4 Rojo, Americano (pie)</c:v>
                  </c:pt>
                  <c:pt idx="19">
                    <c:v>Alambre THHN #6 Blanco, Americano (pie)</c:v>
                  </c:pt>
                  <c:pt idx="20">
                    <c:v>Alambre THHN #6 Negro (pie)</c:v>
                  </c:pt>
                  <c:pt idx="21">
                    <c:v>Alambre THHN #6 Rojo, Americano (pie)</c:v>
                  </c:pt>
                  <c:pt idx="22">
                    <c:v>Alicate de Presión</c:v>
                  </c:pt>
                  <c:pt idx="23">
                    <c:v>Angular Metal Ranurado para Tramo</c:v>
                  </c:pt>
                  <c:pt idx="24">
                    <c:v>Arandela PVC  3"</c:v>
                  </c:pt>
                  <c:pt idx="25">
                    <c:v>Arandela PVC  4"</c:v>
                  </c:pt>
                  <c:pt idx="26">
                    <c:v>Archivo Modular 3 Gavetas</c:v>
                  </c:pt>
                  <c:pt idx="27">
                    <c:v>Arena Gruesa (Metro)</c:v>
                  </c:pt>
                  <c:pt idx="28">
                    <c:v>Argolla 5/8</c:v>
                  </c:pt>
                  <c:pt idx="29">
                    <c:v>Armario de Dos Puertas en Metal</c:v>
                  </c:pt>
                  <c:pt idx="30">
                    <c:v>Bala Fulminante</c:v>
                  </c:pt>
                  <c:pt idx="31">
                    <c:v>Balastro (Transformador) de bajo consumo de 4 tubo de 32 watts</c:v>
                  </c:pt>
                  <c:pt idx="32">
                    <c:v>Bandeja Ranurada  Metal para Anaqueles 15 x 39 Unidad</c:v>
                  </c:pt>
                  <c:pt idx="33">
                    <c:v>Bandeja Ranurada  Metal para Anaqueles 15 x 45 Unidad</c:v>
                  </c:pt>
                  <c:pt idx="34">
                    <c:v>Barpimo (Relleno Blanco) Galón</c:v>
                  </c:pt>
                  <c:pt idx="35">
                    <c:v>Barra Cuadsrada 1/2</c:v>
                  </c:pt>
                  <c:pt idx="36">
                    <c:v>Barra Redonda 1/2</c:v>
                  </c:pt>
                  <c:pt idx="37">
                    <c:v>Barra Tornada 1/2</c:v>
                  </c:pt>
                  <c:pt idx="38">
                    <c:v>Base P/inodoro en PVC unidad</c:v>
                  </c:pt>
                  <c:pt idx="39">
                    <c:v>Base para archivo 8 1/2 x 11</c:v>
                  </c:pt>
                  <c:pt idx="40">
                    <c:v>Batería 8D </c:v>
                  </c:pt>
                  <c:pt idx="41">
                    <c:v>Batería N100</c:v>
                  </c:pt>
                  <c:pt idx="42">
                    <c:v>Batería N-70 (750/800 CCA)</c:v>
                  </c:pt>
                  <c:pt idx="43">
                    <c:v>Bebedero </c:v>
                  </c:pt>
                  <c:pt idx="44">
                    <c:v>Bisagra corriente de 1 1/2</c:v>
                  </c:pt>
                  <c:pt idx="45">
                    <c:v>Bisagra tipo libro de 1 1/2 (PAR)</c:v>
                  </c:pt>
                  <c:pt idx="46">
                    <c:v>Bisagra tipo libro de 3" unidad</c:v>
                  </c:pt>
                  <c:pt idx="47">
                    <c:v>Bisagra tipo libro de 4 x 4 unidad</c:v>
                  </c:pt>
                  <c:pt idx="48">
                    <c:v>Bisagra Tipo Piano</c:v>
                  </c:pt>
                  <c:pt idx="49">
                    <c:v>Bomba Ladrona de agua potencia ku 0,37 potencia HP 0.50</c:v>
                  </c:pt>
                  <c:pt idx="50">
                    <c:v>Bombillo para Lámpara Tipo Secador</c:v>
                  </c:pt>
                  <c:pt idx="51">
                    <c:v>Boya plastica p/inodoro</c:v>
                  </c:pt>
                  <c:pt idx="52">
                    <c:v>Brazo Hidraulico mediano</c:v>
                  </c:pt>
                  <c:pt idx="53">
                    <c:v>Brazo hidraulico pequeño, plateado unidad</c:v>
                  </c:pt>
                  <c:pt idx="54">
                    <c:v>Breaker 300 AMPS</c:v>
                  </c:pt>
                  <c:pt idx="55">
                    <c:v>Breaker Grueso THQL 60 Amp G. E.</c:v>
                  </c:pt>
                  <c:pt idx="56">
                    <c:v>Brocha de 2</c:v>
                  </c:pt>
                  <c:pt idx="57">
                    <c:v>Brocha de 3</c:v>
                  </c:pt>
                  <c:pt idx="58">
                    <c:v>Cadena galvanizada 5mm (3/16) pies para proteger tanque</c:v>
                  </c:pt>
                  <c:pt idx="59">
                    <c:v>Caja de Breaker, 125 Amp. 4-8</c:v>
                  </c:pt>
                  <c:pt idx="60">
                    <c:v>Caja de Cartón Corrugado 24 1/2x 14x10 Pulg. Color</c:v>
                  </c:pt>
                  <c:pt idx="61">
                    <c:v>Caja de Cartón Corrugado para Archivo</c:v>
                  </c:pt>
                  <c:pt idx="62">
                    <c:v>Caja de Seguridad (Caja Fuerte)</c:v>
                  </c:pt>
                  <c:pt idx="63">
                    <c:v>Caja registro 15 x 15 x 6"</c:v>
                  </c:pt>
                  <c:pt idx="64">
                    <c:v>Caja registro pintada 6 x 6 x 4</c:v>
                  </c:pt>
                  <c:pt idx="65">
                    <c:v>Canaleta Plastica 1 1/2"</c:v>
                  </c:pt>
                  <c:pt idx="66">
                    <c:v>Canaleta Plastica 2"</c:v>
                  </c:pt>
                  <c:pt idx="67">
                    <c:v>Cancamo o Bisagra Soldable unidad</c:v>
                  </c:pt>
                  <c:pt idx="68">
                    <c:v>Capacitor 35 x 370 unidad</c:v>
                  </c:pt>
                  <c:pt idx="69">
                    <c:v>CAPACITOR MARCHA 60/370 VOLT</c:v>
                  </c:pt>
                  <c:pt idx="70">
                    <c:v>Capacitor y Compresor de 24,000 BTU</c:v>
                  </c:pt>
                  <c:pt idx="71">
                    <c:v>Capacitores 40+5x370</c:v>
                  </c:pt>
                  <c:pt idx="72">
                    <c:v>Catalizador Barpimo Galón</c:v>
                  </c:pt>
                  <c:pt idx="73">
                    <c:v>Catalizador Media Cubeta</c:v>
                  </c:pt>
                  <c:pt idx="74">
                    <c:v>Cemento Adesivo para Cerámica Funda </c:v>
                  </c:pt>
                  <c:pt idx="75">
                    <c:v>Cemento de Contacto 497 XL</c:v>
                  </c:pt>
                  <c:pt idx="76">
                    <c:v>Cemento Derretido para Piso Funda (Derrertido)</c:v>
                  </c:pt>
                  <c:pt idx="77">
                    <c:v>Cemento PVC 16 Onza</c:v>
                  </c:pt>
                  <c:pt idx="78">
                    <c:v>Ceramica 45 X 45 Metros 2</c:v>
                  </c:pt>
                  <c:pt idx="79">
                    <c:v>Cerradura de Puño</c:v>
                  </c:pt>
                  <c:pt idx="80">
                    <c:v>Cerradura P/Puerta Enrrollable</c:v>
                  </c:pt>
                  <c:pt idx="81">
                    <c:v>Cerradura sin Puño</c:v>
                  </c:pt>
                  <c:pt idx="82">
                    <c:v>Cheque horizontal 1/2 bronce</c:v>
                  </c:pt>
                  <c:pt idx="83">
                    <c:v>Cheque Vertical de 3/4 Italia</c:v>
                  </c:pt>
                  <c:pt idx="84">
                    <c:v>Cilindro e28-45, e350-452 3,600F</c:v>
                  </c:pt>
                  <c:pt idx="85">
                    <c:v>Cinta de Aluminio para Aire de 3"</c:v>
                  </c:pt>
                  <c:pt idx="86">
                    <c:v>Cinta de Empaque 2" x 10</c:v>
                  </c:pt>
                  <c:pt idx="87">
                    <c:v>Cinta de Precaucion amarilla  rollo de 1000 pies</c:v>
                  </c:pt>
                  <c:pt idx="88">
                    <c:v>Cinta de precaucion color rojo rollo 1000 pies</c:v>
                  </c:pt>
                  <c:pt idx="89">
                    <c:v>Cinta P/Ducto de Aire (Gris)</c:v>
                  </c:pt>
                  <c:pt idx="90">
                    <c:v>Clavo de 1" 1/2, S/C, Libra</c:v>
                  </c:pt>
                  <c:pt idx="91">
                    <c:v>Clavo de 1", S/C, Libra</c:v>
                  </c:pt>
                  <c:pt idx="92">
                    <c:v>Clavo Dulce 3" Libra</c:v>
                  </c:pt>
                  <c:pt idx="93">
                    <c:v>Codo PVC " 4 x 45 Dr</c:v>
                  </c:pt>
                  <c:pt idx="94">
                    <c:v>Codo PVC 1/2</c:v>
                  </c:pt>
                  <c:pt idx="95">
                    <c:v>Codo PVC 3 x 45</c:v>
                  </c:pt>
                  <c:pt idx="96">
                    <c:v>Codo PVC 4 x 90</c:v>
                  </c:pt>
                  <c:pt idx="97">
                    <c:v>Cola paras Madera Galón</c:v>
                  </c:pt>
                  <c:pt idx="98">
                    <c:v>Compresor 36,000 BTU</c:v>
                  </c:pt>
                  <c:pt idx="99">
                    <c:v>Compresor a/a de 18000 BTU</c:v>
                  </c:pt>
                  <c:pt idx="100">
                    <c:v>Conector EMT 2"</c:v>
                  </c:pt>
                  <c:pt idx="101">
                    <c:v>Conector para varilla de tierra</c:v>
                  </c:pt>
                  <c:pt idx="102">
                    <c:v>Control Universal p/aire acondicionado</c:v>
                  </c:pt>
                  <c:pt idx="103">
                    <c:v>Coolat Galón </c:v>
                  </c:pt>
                  <c:pt idx="104">
                    <c:v>Coopling EMT 1"</c:v>
                  </c:pt>
                  <c:pt idx="105">
                    <c:v>Coopling EMT 1/2"</c:v>
                  </c:pt>
                  <c:pt idx="106">
                    <c:v>Coopling EMT 2"</c:v>
                  </c:pt>
                  <c:pt idx="107">
                    <c:v>Cordón para Teléfono (Espirales)</c:v>
                  </c:pt>
                  <c:pt idx="108">
                    <c:v>Credenza en Madera</c:v>
                  </c:pt>
                  <c:pt idx="109">
                    <c:v>Cuadro de Promese en Madera</c:v>
                  </c:pt>
                  <c:pt idx="110">
                    <c:v>Curva EMT 1/2¨</c:v>
                  </c:pt>
                  <c:pt idx="111">
                    <c:v>Curva EMT 1´´</c:v>
                  </c:pt>
                  <c:pt idx="112">
                    <c:v>Curva EMT 2´´</c:v>
                  </c:pt>
                  <c:pt idx="113">
                    <c:v>Desgrasante C34 Multi Cleant</c:v>
                  </c:pt>
                  <c:pt idx="114">
                    <c:v>Disco de Corte 14" Metal</c:v>
                  </c:pt>
                  <c:pt idx="115">
                    <c:v>Disco de Corte P/Sierra de 7x1/4 (Unidad)</c:v>
                  </c:pt>
                  <c:pt idx="116">
                    <c:v>Disco de Pulir de 80</c:v>
                  </c:pt>
                  <c:pt idx="117">
                    <c:v>Disco Sierra de 10" 40 dientes</c:v>
                  </c:pt>
                  <c:pt idx="118">
                    <c:v>Dispensador de Gel</c:v>
                  </c:pt>
                  <c:pt idx="119">
                    <c:v>Dispensador de Papel Higienico Jumbo</c:v>
                  </c:pt>
                  <c:pt idx="120">
                    <c:v>Dispensador de Papel Toalla</c:v>
                  </c:pt>
                  <c:pt idx="121">
                    <c:v>Doblador de Tubo de 3/4"</c:v>
                  </c:pt>
                  <c:pt idx="122">
                    <c:v>Durmientes 2 1/2 x 10</c:v>
                  </c:pt>
                  <c:pt idx="123">
                    <c:v>Electrodo Universal 03/32 60/13</c:v>
                  </c:pt>
                  <c:pt idx="124">
                    <c:v>Enchunfe plastico 220</c:v>
                  </c:pt>
                  <c:pt idx="125">
                    <c:v>Escalera Recta de 3 Peldaño</c:v>
                  </c:pt>
                  <c:pt idx="126">
                    <c:v>Escritorio Grande en Madera</c:v>
                  </c:pt>
                  <c:pt idx="127">
                    <c:v>Escritorio Modular Metal 18 x 40 Pequeño</c:v>
                  </c:pt>
                  <c:pt idx="128">
                    <c:v>Eslinga </c:v>
                  </c:pt>
                  <c:pt idx="129">
                    <c:v>Estaño p/Soldar Rollo</c:v>
                  </c:pt>
                  <c:pt idx="130">
                    <c:v>Estopa</c:v>
                  </c:pt>
                  <c:pt idx="131">
                    <c:v>Extencion P/Teléfono 25"</c:v>
                  </c:pt>
                  <c:pt idx="132">
                    <c:v>Extintor ABC (10Lb)</c:v>
                  </c:pt>
                  <c:pt idx="133">
                    <c:v>Fan Relay 90-380</c:v>
                  </c:pt>
                  <c:pt idx="134">
                    <c:v>Fibra Vegetal</c:v>
                  </c:pt>
                  <c:pt idx="135">
                    <c:v>Filtro de aire para planta CA6858/AH1107</c:v>
                  </c:pt>
                  <c:pt idx="136">
                    <c:v>Filtro de Coolant</c:v>
                  </c:pt>
                  <c:pt idx="137">
                    <c:v>Filtro de Gasoil FF 3417</c:v>
                  </c:pt>
                  <c:pt idx="138">
                    <c:v>Filtro p/ aceite grande LFP 3000</c:v>
                  </c:pt>
                  <c:pt idx="139">
                    <c:v>Filtro Trampa de agua LTF 3520</c:v>
                  </c:pt>
                  <c:pt idx="140">
                    <c:v>Flota de goma</c:v>
                  </c:pt>
                  <c:pt idx="141">
                    <c:v>Foco Amarillo (Unidad)</c:v>
                  </c:pt>
                  <c:pt idx="142">
                    <c:v>Fondipol Barpino Blanco Galón</c:v>
                  </c:pt>
                  <c:pt idx="143">
                    <c:v>Formica Semi-Gruesa Preto (Negra)</c:v>
                  </c:pt>
                  <c:pt idx="144">
                    <c:v>Formulario Despacho PESCA con Copia NCR</c:v>
                  </c:pt>
                  <c:pt idx="145">
                    <c:v>Formularios Reclamaciones Entregas Pedidos</c:v>
                  </c:pt>
                  <c:pt idx="146">
                    <c:v>Funda Pigmentada Blanca 6.25 x 10"</c:v>
                  </c:pt>
                  <c:pt idx="147">
                    <c:v>Funda Pigmentada Blanca 9.25 x 13"</c:v>
                  </c:pt>
                  <c:pt idx="148">
                    <c:v>Fundente 4 onza tarro</c:v>
                  </c:pt>
                  <c:pt idx="149">
                    <c:v>Fusible Cartucho, 30Amp. X15 kw</c:v>
                  </c:pt>
                  <c:pt idx="150">
                    <c:v>Gafa Protectora P690 negro (Soldadura)</c:v>
                  </c:pt>
                  <c:pt idx="151">
                    <c:v>Gavinete (Archivo Aereo) Pequeño</c:v>
                  </c:pt>
                  <c:pt idx="152">
                    <c:v>Goma 1000/20R</c:v>
                  </c:pt>
                  <c:pt idx="153">
                    <c:v>Goma 12R/22.5Uniad</c:v>
                  </c:pt>
                  <c:pt idx="154">
                    <c:v>Goma 185/R14 Unidad</c:v>
                  </c:pt>
                  <c:pt idx="155">
                    <c:v>Goma 195/R15</c:v>
                  </c:pt>
                  <c:pt idx="156">
                    <c:v>Goma 205/R16 Unidad</c:v>
                  </c:pt>
                  <c:pt idx="157">
                    <c:v>Goma 235/ 55R19</c:v>
                  </c:pt>
                  <c:pt idx="158">
                    <c:v>Goma 245/70R/16</c:v>
                  </c:pt>
                  <c:pt idx="159">
                    <c:v>Goma 285/R17</c:v>
                  </c:pt>
                  <c:pt idx="160">
                    <c:v>Goma 700/16 Uniad</c:v>
                  </c:pt>
                  <c:pt idx="161">
                    <c:v>Goma 750/R16</c:v>
                  </c:pt>
                  <c:pt idx="162">
                    <c:v>Gomas 225/75/15</c:v>
                  </c:pt>
                  <c:pt idx="163">
                    <c:v>Graba (Grabilla) 3/8 Metro</c:v>
                  </c:pt>
                  <c:pt idx="164">
                    <c:v>Grasa Dif. 140/GL4 Monogrado</c:v>
                  </c:pt>
                  <c:pt idx="165">
                    <c:v>Hachas Pequeñas Tramontina</c:v>
                  </c:pt>
                  <c:pt idx="166">
                    <c:v>Hoja de Segueta Unidad</c:v>
                  </c:pt>
                  <c:pt idx="167">
                    <c:v>Impermeabilizante (Cubeta)</c:v>
                  </c:pt>
                  <c:pt idx="168">
                    <c:v>Impermeabilizante Galón</c:v>
                  </c:pt>
                  <c:pt idx="169">
                    <c:v>Inversor 2.5 KW 24 V 120VAC</c:v>
                  </c:pt>
                  <c:pt idx="170">
                    <c:v>Jabonera Acero Inoxidable, 14 x 19 cm</c:v>
                  </c:pt>
                  <c:pt idx="171">
                    <c:v>JabónLíquido para Plato</c:v>
                  </c:pt>
                  <c:pt idx="172">
                    <c:v>Juego de Sifón P/Lavamano</c:v>
                  </c:pt>
                  <c:pt idx="173">
                    <c:v>Kit de Bomba Agua Elecrica</c:v>
                  </c:pt>
                  <c:pt idx="174">
                    <c:v>Lacapol Barpino Blanco 351 Semi-Mate Galón </c:v>
                  </c:pt>
                  <c:pt idx="175">
                    <c:v>Láminas de Cartón</c:v>
                  </c:pt>
                  <c:pt idx="176">
                    <c:v>Lámpara de 02 tubos</c:v>
                  </c:pt>
                  <c:pt idx="177">
                    <c:v>Lámpara de Pared (Bombilla)</c:v>
                  </c:pt>
                  <c:pt idx="178">
                    <c:v>Lámpara Tipo Secador</c:v>
                  </c:pt>
                  <c:pt idx="179">
                    <c:v>Letrero adhesivo en vinil, impresion full color 18x8, Promesecal</c:v>
                  </c:pt>
                  <c:pt idx="180">
                    <c:v>Letrero Basura al Zafacon </c:v>
                  </c:pt>
                  <c:pt idx="181">
                    <c:v>Letrero en Vinil PVC 24"x 24"</c:v>
                  </c:pt>
                  <c:pt idx="182">
                    <c:v>Letrero Hospitalario 1.85x40 Mt en Vinil</c:v>
                  </c:pt>
                  <c:pt idx="183">
                    <c:v>Letrero Hospitalario 3.30x0.050mt</c:v>
                  </c:pt>
                  <c:pt idx="184">
                    <c:v>Letrero Hospitalario 6.0x0.50 Mt</c:v>
                  </c:pt>
                  <c:pt idx="185">
                    <c:v>Letreros de Consulta</c:v>
                  </c:pt>
                  <c:pt idx="186">
                    <c:v>Letreros hospitalario 6.50, x 0.50m, marco en metal (Grande)</c:v>
                  </c:pt>
                  <c:pt idx="187">
                    <c:v>Lija de Agua #100</c:v>
                  </c:pt>
                  <c:pt idx="188">
                    <c:v>Lija de Agua #80</c:v>
                  </c:pt>
                  <c:pt idx="189">
                    <c:v>Lija de Agua 180</c:v>
                  </c:pt>
                  <c:pt idx="190">
                    <c:v>Lija de Agua 360</c:v>
                  </c:pt>
                  <c:pt idx="191">
                    <c:v>Lija de Agua Grano 240</c:v>
                  </c:pt>
                  <c:pt idx="192">
                    <c:v>Llave de paso PVC bola 1/2</c:v>
                  </c:pt>
                  <c:pt idx="193">
                    <c:v>Llave para Bebedero Macho</c:v>
                  </c:pt>
                  <c:pt idx="194">
                    <c:v>Lubricante SAE-50, Monogrado</c:v>
                  </c:pt>
                  <c:pt idx="195">
                    <c:v>Main Breaker, Trifásico de 400Amp</c:v>
                  </c:pt>
                  <c:pt idx="196">
                    <c:v>Manguera de Incendio</c:v>
                  </c:pt>
                  <c:pt idx="197">
                    <c:v>Masilla Acrílica Galón</c:v>
                  </c:pt>
                  <c:pt idx="198">
                    <c:v>Masilla Para Yeso (Cubeta)</c:v>
                  </c:pt>
                  <c:pt idx="199">
                    <c:v>Metanol Galón</c:v>
                  </c:pt>
                  <c:pt idx="200">
                    <c:v>Neumático 11R 22.5</c:v>
                  </c:pt>
                  <c:pt idx="201">
                    <c:v>Neumatico 245-60-R18 (Goma) unidad</c:v>
                  </c:pt>
                  <c:pt idx="202">
                    <c:v>Neumatico 245-70-19.5 R (Goma) unidad</c:v>
                  </c:pt>
                  <c:pt idx="203">
                    <c:v>Nevera Exhibidor 8 pies</c:v>
                  </c:pt>
                  <c:pt idx="204">
                    <c:v>Niple Galvanizado de 1/4 x 3</c:v>
                  </c:pt>
                  <c:pt idx="205">
                    <c:v>Organizador de baño, tipo tramo 12x18 pulgada</c:v>
                  </c:pt>
                  <c:pt idx="206">
                    <c:v>Organizador de baño, tipo tramo 12X24 pulg.</c:v>
                  </c:pt>
                  <c:pt idx="207">
                    <c:v>Párales 2 1/2 x 10</c:v>
                  </c:pt>
                  <c:pt idx="208">
                    <c:v>Pegamento para Concreto Galón (Tarobon)</c:v>
                  </c:pt>
                  <c:pt idx="209">
                    <c:v>Pesos Completos (Brazo, Medidor y Plato)</c:v>
                  </c:pt>
                  <c:pt idx="210">
                    <c:v>Picos Con Su Palo</c:v>
                  </c:pt>
                  <c:pt idx="211">
                    <c:v>Pin con Arandela</c:v>
                  </c:pt>
                  <c:pt idx="212">
                    <c:v>Pintura Acrílica Blanco Hueso</c:v>
                  </c:pt>
                  <c:pt idx="213">
                    <c:v>Pintura Acrilica Blnaco 00</c:v>
                  </c:pt>
                  <c:pt idx="214">
                    <c:v>Pintura Azul Turquesa Acrílico</c:v>
                  </c:pt>
                  <c:pt idx="215">
                    <c:v>Pintura Blanco 00, Semi-Gloss galón</c:v>
                  </c:pt>
                  <c:pt idx="216">
                    <c:v>Pintura Esmalte Aluminio</c:v>
                  </c:pt>
                  <c:pt idx="217">
                    <c:v>Pintura Esmalte Amarillo Trafico Galón</c:v>
                  </c:pt>
                  <c:pt idx="218">
                    <c:v>Pintura esmalte industrial Blanco 00 (1/4 galón)</c:v>
                  </c:pt>
                  <c:pt idx="219">
                    <c:v>Pintura Esmalte Industrial Blanco 00 Galón</c:v>
                  </c:pt>
                  <c:pt idx="220">
                    <c:v>Pintura Esmalte Industrial Oxido Rojo Galon</c:v>
                  </c:pt>
                  <c:pt idx="221">
                    <c:v>Pintura Esmalte Negro con Brillo Gl</c:v>
                  </c:pt>
                  <c:pt idx="222">
                    <c:v>Pintura Esmalte Negro Mate Galón</c:v>
                  </c:pt>
                  <c:pt idx="223">
                    <c:v>Pintura Rojo Positivo Acrílico</c:v>
                  </c:pt>
                  <c:pt idx="224">
                    <c:v>Pintura Semigloss Blanco Hueso</c:v>
                  </c:pt>
                  <c:pt idx="225">
                    <c:v>Plafón de Fibra de Vidrio 2x4</c:v>
                  </c:pt>
                  <c:pt idx="226">
                    <c:v>Plana Empañete Albañilería</c:v>
                  </c:pt>
                  <c:pt idx="227">
                    <c:v>Plancha de MDF 5/8  (4X8)</c:v>
                  </c:pt>
                  <c:pt idx="228">
                    <c:v>Porta Electrodos</c:v>
                  </c:pt>
                  <c:pt idx="229">
                    <c:v>Porta papel en acero inoxidable, 15 x 10 cm</c:v>
                  </c:pt>
                  <c:pt idx="230">
                    <c:v>Porta Rolo o Mota para Pintar</c:v>
                  </c:pt>
                  <c:pt idx="231">
                    <c:v>Reducción PVC Presión 1x1/2</c:v>
                  </c:pt>
                  <c:pt idx="232">
                    <c:v>Refrigerante R-410, Tanque de 30 Libras</c:v>
                  </c:pt>
                  <c:pt idx="233">
                    <c:v>Refuerzo en "L"</c:v>
                  </c:pt>
                  <c:pt idx="234">
                    <c:v>Regilla para Piso (Drenaje)</c:v>
                  </c:pt>
                  <c:pt idx="235">
                    <c:v>Remaches de aluminio 3/16 x 5/8</c:v>
                  </c:pt>
                  <c:pt idx="236">
                    <c:v>Resbaladores </c:v>
                  </c:pt>
                  <c:pt idx="237">
                    <c:v>Rollo Plástico estirable </c:v>
                  </c:pt>
                  <c:pt idx="238">
                    <c:v>Rolo para Pintar Anti Gota</c:v>
                  </c:pt>
                  <c:pt idx="239">
                    <c:v>Secadora de Manos</c:v>
                  </c:pt>
                  <c:pt idx="240">
                    <c:v>Serrucho Marca Segueta</c:v>
                  </c:pt>
                  <c:pt idx="241">
                    <c:v>Silicon Vela Unidad</c:v>
                  </c:pt>
                  <c:pt idx="242">
                    <c:v>Silla para Cajero Color Negro con Base Giratoria</c:v>
                  </c:pt>
                  <c:pt idx="243">
                    <c:v>Silla Secrertarial S/ Brazos</c:v>
                  </c:pt>
                  <c:pt idx="244">
                    <c:v>Silla Secretarial Color Negro</c:v>
                  </c:pt>
                  <c:pt idx="245">
                    <c:v>Silla Semi-Ejecutiva</c:v>
                  </c:pt>
                  <c:pt idx="246">
                    <c:v>Sillas del Comedor</c:v>
                  </c:pt>
                  <c:pt idx="247">
                    <c:v>Sillas Plásticas Manaplas</c:v>
                  </c:pt>
                  <c:pt idx="248">
                    <c:v>Socalos para lamparas de 24</c:v>
                  </c:pt>
                  <c:pt idx="249">
                    <c:v>Soga 3mm Rojo 200 Yarda Rollo</c:v>
                  </c:pt>
                  <c:pt idx="250">
                    <c:v>Soga 3mm Verde 200 Yarda Rollo</c:v>
                  </c:pt>
                  <c:pt idx="251">
                    <c:v>Soga de Nylon Amarillo 19 Yarda Rollo</c:v>
                  </c:pt>
                  <c:pt idx="252">
                    <c:v>Solución para Bateria</c:v>
                  </c:pt>
                  <c:pt idx="253">
                    <c:v>Sticker en Vinil Adhesivo Laminado Matte, 6" X 3" (EMPUJE)</c:v>
                  </c:pt>
                  <c:pt idx="254">
                    <c:v>Sticker en Vinil Adhesivo Laminado Matte, 6" X 3" (HALE)</c:v>
                  </c:pt>
                  <c:pt idx="255">
                    <c:v>Tanque Plástico para Basura</c:v>
                  </c:pt>
                  <c:pt idx="256">
                    <c:v>Tapa Inodoro</c:v>
                  </c:pt>
                  <c:pt idx="257">
                    <c:v>Tapa P/ Tomacorrientes doble 2x4</c:v>
                  </c:pt>
                  <c:pt idx="258">
                    <c:v>Tape Electrico 3,600 Rollo</c:v>
                  </c:pt>
                  <c:pt idx="259">
                    <c:v>Tarugo Verde</c:v>
                  </c:pt>
                  <c:pt idx="260">
                    <c:v>Tela de Fibra de Vidrio (Yarda)</c:v>
                  </c:pt>
                  <c:pt idx="261">
                    <c:v>Tenaza</c:v>
                  </c:pt>
                  <c:pt idx="262">
                    <c:v>Terminal de bateria p/inversor</c:v>
                  </c:pt>
                  <c:pt idx="263">
                    <c:v>Terminal Simple, 250Amp.</c:v>
                  </c:pt>
                  <c:pt idx="264">
                    <c:v>Terminales Grde. o Clavijas P/Cable de Telef. Unidad</c:v>
                  </c:pt>
                  <c:pt idx="265">
                    <c:v>Thinner Agalón</c:v>
                  </c:pt>
                  <c:pt idx="266">
                    <c:v>Tiradores (Boton)</c:v>
                  </c:pt>
                  <c:pt idx="267">
                    <c:v>Toallero en acero inoxidable, 10 x 15 cm</c:v>
                  </c:pt>
                  <c:pt idx="268">
                    <c:v>Tomacorriente 220v una Salida</c:v>
                  </c:pt>
                  <c:pt idx="269">
                    <c:v>Tornillo carruaje con tuerca 5/16 x 3/4</c:v>
                  </c:pt>
                  <c:pt idx="270">
                    <c:v>Tornillo Diablito 2x6</c:v>
                  </c:pt>
                  <c:pt idx="271">
                    <c:v>Tornillo Diablito 6 x 1</c:v>
                  </c:pt>
                  <c:pt idx="272">
                    <c:v>Transformador 120/277 V</c:v>
                  </c:pt>
                  <c:pt idx="273">
                    <c:v>Transformador PL de 42W</c:v>
                  </c:pt>
                  <c:pt idx="274">
                    <c:v>Tubería de Cobre para Aire Acondicionado 1/2 x 0.023" Rollo</c:v>
                  </c:pt>
                  <c:pt idx="275">
                    <c:v>Tubería de Cobre para Aire Acondicionado 3/4 x 0.023" Rollo</c:v>
                  </c:pt>
                  <c:pt idx="276">
                    <c:v>Tubería de Cobre para Aire Acondicionado 5/8 x 0.023" Rollo</c:v>
                  </c:pt>
                  <c:pt idx="277">
                    <c:v>Tubería EMT 1"</c:v>
                  </c:pt>
                  <c:pt idx="278">
                    <c:v>Tubo HG 2"</c:v>
                  </c:pt>
                  <c:pt idx="279">
                    <c:v>Tubo PVC 3 x 19</c:v>
                  </c:pt>
                  <c:pt idx="280">
                    <c:v>Tubo PVC 4 x 19</c:v>
                  </c:pt>
                  <c:pt idx="281">
                    <c:v>Tubo PVC SCH-40, 3/4 x 19</c:v>
                  </c:pt>
                  <c:pt idx="282">
                    <c:v>Tubo unión PVC 1</c:v>
                  </c:pt>
                  <c:pt idx="283">
                    <c:v>Tubo Y PVC 3 x3</c:v>
                  </c:pt>
                  <c:pt idx="284">
                    <c:v>Tubo Y PVC 4 x2</c:v>
                  </c:pt>
                  <c:pt idx="285">
                    <c:v>Vaso p/filtro de agua gasoil</c:v>
                  </c:pt>
                  <c:pt idx="286">
                    <c:v>Y PVC de 4 x 3</c:v>
                  </c:pt>
                  <c:pt idx="287">
                    <c:v>Yee PVC 2" Dr.</c:v>
                  </c:pt>
                  <c:pt idx="288">
                    <c:v>Yee PVC 3" Dr.</c:v>
                  </c:pt>
                  <c:pt idx="289">
                    <c:v>Yee PVC 3" x 2"Dr.</c:v>
                  </c:pt>
                  <c:pt idx="290">
                    <c:v>Yee PVC 4" x 2"Dr.</c:v>
                  </c:pt>
                  <c:pt idx="291">
                    <c:v>Zafacon c/tapa y Pedal 8L Blanco</c:v>
                  </c:pt>
                  <c:pt idx="292">
                    <c:v>Zafacon con Tapa Va y Vén Blanco</c:v>
                  </c:pt>
                  <c:pt idx="293">
                    <c:v>Porcelenato 50x50 (Cajas de 4 und.)</c:v>
                  </c:pt>
                  <c:pt idx="294">
                    <c:v>Mezcla para Pañete Funda</c:v>
                  </c:pt>
                  <c:pt idx="295">
                    <c:v>Cemento Blanco Funda</c:v>
                  </c:pt>
                  <c:pt idx="296">
                    <c:v>Góndola Lateral (Pequeña)</c:v>
                  </c:pt>
                  <c:pt idx="297">
                    <c:v>Inodoro Kit Completo</c:v>
                  </c:pt>
                  <c:pt idx="298">
                    <c:v>Góndola Lateral (Grande)</c:v>
                  </c:pt>
                  <c:pt idx="299">
                    <c:v>Varilla de 3/8 Quintal </c:v>
                  </c:pt>
                  <c:pt idx="300">
                    <c:v>Tubo PVC Presión 1/2</c:v>
                  </c:pt>
                  <c:pt idx="301">
                    <c:v>Tubo PVC Presión 3/8</c:v>
                  </c:pt>
                  <c:pt idx="302">
                    <c:v>Pintura Esmalte Industrial Rojo 112</c:v>
                  </c:pt>
                  <c:pt idx="303">
                    <c:v>Nevera Ejecutiva 4 Pies</c:v>
                  </c:pt>
                  <c:pt idx="304">
                    <c:v>Pintura Acrílica Blanco Hueso 60</c:v>
                  </c:pt>
                  <c:pt idx="305">
                    <c:v>Grasa Dura (Cubeta 5 Gl.)</c:v>
                  </c:pt>
                  <c:pt idx="306">
                    <c:v>Inversor 1.5 kw</c:v>
                  </c:pt>
                  <c:pt idx="307">
                    <c:v>Cemento Gris Funda</c:v>
                  </c:pt>
                  <c:pt idx="308">
                    <c:v>Pino Tratado 1x12x14</c:v>
                  </c:pt>
                  <c:pt idx="309">
                    <c:v>Regla de Pino Tratado </c:v>
                  </c:pt>
                  <c:pt idx="310">
                    <c:v>Durmiente 1x5.8</c:v>
                  </c:pt>
                  <c:pt idx="311">
                    <c:v>Varilla 1/2</c:v>
                  </c:pt>
                  <c:pt idx="312">
                    <c:v>Neumático 265/60R 18</c:v>
                  </c:pt>
                  <c:pt idx="313">
                    <c:v>Cerradura para Puerta Comercial</c:v>
                  </c:pt>
                  <c:pt idx="314">
                    <c:v>Silla de Visita 3 Plazas</c:v>
                  </c:pt>
                  <c:pt idx="315">
                    <c:v>Pintura Industrial Negro 05</c:v>
                  </c:pt>
                  <c:pt idx="316">
                    <c:v>Tornillo para Plancha 6x1, 1/4 Libra</c:v>
                  </c:pt>
                  <c:pt idx="317">
                    <c:v>Tornillo para Estructura 7x7/16 Libra</c:v>
                  </c:pt>
                  <c:pt idx="318">
                    <c:v>Cinta para Chirrot 52x76.2 M</c:v>
                  </c:pt>
                  <c:pt idx="319">
                    <c:v>Clavo de Pistola para Tapicería</c:v>
                  </c:pt>
                  <c:pt idx="320">
                    <c:v>Junta de Cera para Inodoro</c:v>
                  </c:pt>
                  <c:pt idx="321">
                    <c:v>Manguera para Inodoro</c:v>
                  </c:pt>
                  <c:pt idx="322">
                    <c:v>Palometa Sencilla para Lavamanos</c:v>
                  </c:pt>
                  <c:pt idx="323">
                    <c:v>Tornillo para Bacinete 1/4 x 2, 1/4</c:v>
                  </c:pt>
                  <c:pt idx="324">
                    <c:v>Pivot</c:v>
                  </c:pt>
                  <c:pt idx="325">
                    <c:v>Total General</c:v>
                  </c:pt>
                </c:lvl>
                <c:lvl>
                  <c:pt idx="0">
                    <c:v>M1122</c:v>
                  </c:pt>
                  <c:pt idx="1">
                    <c:v>M239021</c:v>
                  </c:pt>
                  <c:pt idx="2">
                    <c:v>M24748</c:v>
                  </c:pt>
                  <c:pt idx="3">
                    <c:v>M23902</c:v>
                  </c:pt>
                  <c:pt idx="5">
                    <c:v>M24817</c:v>
                  </c:pt>
                  <c:pt idx="6">
                    <c:v>M24818</c:v>
                  </c:pt>
                  <c:pt idx="7">
                    <c:v>M3746</c:v>
                  </c:pt>
                  <c:pt idx="8">
                    <c:v>M3760</c:v>
                  </c:pt>
                  <c:pt idx="9">
                    <c:v>M3722</c:v>
                  </c:pt>
                  <c:pt idx="10">
                    <c:v>M9689</c:v>
                  </c:pt>
                  <c:pt idx="11">
                    <c:v>M20437</c:v>
                  </c:pt>
                  <c:pt idx="12">
                    <c:v>M23436</c:v>
                  </c:pt>
                  <c:pt idx="13">
                    <c:v>M6003</c:v>
                  </c:pt>
                  <c:pt idx="14">
                    <c:v>M3063</c:v>
                  </c:pt>
                  <c:pt idx="15">
                    <c:v>M2555</c:v>
                  </c:pt>
                  <c:pt idx="16">
                    <c:v>M24577</c:v>
                  </c:pt>
                  <c:pt idx="17">
                    <c:v>M2553</c:v>
                  </c:pt>
                  <c:pt idx="18">
                    <c:v>M2551</c:v>
                  </c:pt>
                  <c:pt idx="19">
                    <c:v>M2552</c:v>
                  </c:pt>
                  <c:pt idx="20">
                    <c:v>M2550</c:v>
                  </c:pt>
                  <c:pt idx="21">
                    <c:v>M2554</c:v>
                  </c:pt>
                  <c:pt idx="22">
                    <c:v>M0602</c:v>
                  </c:pt>
                  <c:pt idx="23">
                    <c:v>M23322</c:v>
                  </c:pt>
                  <c:pt idx="24">
                    <c:v>M23187</c:v>
                  </c:pt>
                  <c:pt idx="25">
                    <c:v>M23188</c:v>
                  </c:pt>
                  <c:pt idx="26">
                    <c:v>M0275</c:v>
                  </c:pt>
                  <c:pt idx="27">
                    <c:v>M0523</c:v>
                  </c:pt>
                  <c:pt idx="28">
                    <c:v>M25091</c:v>
                  </c:pt>
                  <c:pt idx="29">
                    <c:v>M23388</c:v>
                  </c:pt>
                  <c:pt idx="30">
                    <c:v>M24211</c:v>
                  </c:pt>
                  <c:pt idx="31">
                    <c:v>M10062</c:v>
                  </c:pt>
                  <c:pt idx="32">
                    <c:v>M246333</c:v>
                  </c:pt>
                  <c:pt idx="33">
                    <c:v>M24633</c:v>
                  </c:pt>
                  <c:pt idx="34">
                    <c:v>M0292</c:v>
                  </c:pt>
                  <c:pt idx="35">
                    <c:v>M23257</c:v>
                  </c:pt>
                  <c:pt idx="36">
                    <c:v>M19931</c:v>
                  </c:pt>
                  <c:pt idx="37">
                    <c:v>M96971</c:v>
                  </c:pt>
                  <c:pt idx="38">
                    <c:v>M24213</c:v>
                  </c:pt>
                  <c:pt idx="39">
                    <c:v>M9448</c:v>
                  </c:pt>
                  <c:pt idx="40">
                    <c:v>M3802</c:v>
                  </c:pt>
                  <c:pt idx="41">
                    <c:v>M9058</c:v>
                  </c:pt>
                  <c:pt idx="42">
                    <c:v>M90501</c:v>
                  </c:pt>
                  <c:pt idx="43">
                    <c:v>M0390</c:v>
                  </c:pt>
                  <c:pt idx="44">
                    <c:v>M9843</c:v>
                  </c:pt>
                  <c:pt idx="45">
                    <c:v>M2843</c:v>
                  </c:pt>
                  <c:pt idx="46">
                    <c:v>M2844</c:v>
                  </c:pt>
                  <c:pt idx="47">
                    <c:v>M24219</c:v>
                  </c:pt>
                  <c:pt idx="48">
                    <c:v>M1241</c:v>
                  </c:pt>
                  <c:pt idx="49">
                    <c:v>M22897</c:v>
                  </c:pt>
                  <c:pt idx="50">
                    <c:v>M24224</c:v>
                  </c:pt>
                  <c:pt idx="51">
                    <c:v>M0787</c:v>
                  </c:pt>
                  <c:pt idx="52">
                    <c:v>M9450</c:v>
                  </c:pt>
                  <c:pt idx="53">
                    <c:v>M25105</c:v>
                  </c:pt>
                  <c:pt idx="54">
                    <c:v>M0617</c:v>
                  </c:pt>
                  <c:pt idx="55">
                    <c:v>M1101</c:v>
                  </c:pt>
                  <c:pt idx="56">
                    <c:v>M1466</c:v>
                  </c:pt>
                  <c:pt idx="57">
                    <c:v>M1467</c:v>
                  </c:pt>
                  <c:pt idx="58">
                    <c:v>M23033</c:v>
                  </c:pt>
                  <c:pt idx="59">
                    <c:v>M23038</c:v>
                  </c:pt>
                  <c:pt idx="60">
                    <c:v>M24813</c:v>
                  </c:pt>
                  <c:pt idx="61">
                    <c:v>M0551</c:v>
                  </c:pt>
                  <c:pt idx="62">
                    <c:v>M81211</c:v>
                  </c:pt>
                  <c:pt idx="63">
                    <c:v>M23178</c:v>
                  </c:pt>
                  <c:pt idx="64">
                    <c:v>M23177</c:v>
                  </c:pt>
                  <c:pt idx="65">
                    <c:v>M20204</c:v>
                  </c:pt>
                  <c:pt idx="66">
                    <c:v>M50841</c:v>
                  </c:pt>
                  <c:pt idx="67">
                    <c:v>M0849</c:v>
                  </c:pt>
                  <c:pt idx="68">
                    <c:v>M24229</c:v>
                  </c:pt>
                  <c:pt idx="69">
                    <c:v>M1159</c:v>
                  </c:pt>
                  <c:pt idx="70">
                    <c:v>M24807</c:v>
                  </c:pt>
                  <c:pt idx="71">
                    <c:v>M9314</c:v>
                  </c:pt>
                  <c:pt idx="72">
                    <c:v>M0291</c:v>
                  </c:pt>
                  <c:pt idx="73">
                    <c:v>M0291</c:v>
                  </c:pt>
                  <c:pt idx="74">
                    <c:v>M130</c:v>
                  </c:pt>
                  <c:pt idx="75">
                    <c:v>M0522</c:v>
                  </c:pt>
                  <c:pt idx="76">
                    <c:v>M1301</c:v>
                  </c:pt>
                  <c:pt idx="77">
                    <c:v>M0504</c:v>
                  </c:pt>
                  <c:pt idx="78">
                    <c:v>M0480</c:v>
                  </c:pt>
                  <c:pt idx="79">
                    <c:v>M9293</c:v>
                  </c:pt>
                  <c:pt idx="80">
                    <c:v>M22894</c:v>
                  </c:pt>
                  <c:pt idx="81">
                    <c:v>M1241</c:v>
                  </c:pt>
                  <c:pt idx="82">
                    <c:v>M23190</c:v>
                  </c:pt>
                  <c:pt idx="83">
                    <c:v>M23191</c:v>
                  </c:pt>
                  <c:pt idx="84">
                    <c:v>M22997</c:v>
                  </c:pt>
                  <c:pt idx="85">
                    <c:v>M2187</c:v>
                  </c:pt>
                  <c:pt idx="86">
                    <c:v>M05501</c:v>
                  </c:pt>
                  <c:pt idx="87">
                    <c:v>M1964</c:v>
                  </c:pt>
                  <c:pt idx="88">
                    <c:v>M10158</c:v>
                  </c:pt>
                  <c:pt idx="89">
                    <c:v>M23306</c:v>
                  </c:pt>
                  <c:pt idx="90">
                    <c:v>M0454</c:v>
                  </c:pt>
                  <c:pt idx="91">
                    <c:v>M24239</c:v>
                  </c:pt>
                  <c:pt idx="92">
                    <c:v>M0455</c:v>
                  </c:pt>
                  <c:pt idx="93">
                    <c:v>M23198</c:v>
                  </c:pt>
                  <c:pt idx="94">
                    <c:v>M20918</c:v>
                  </c:pt>
                  <c:pt idx="95">
                    <c:v>M1010</c:v>
                  </c:pt>
                  <c:pt idx="96">
                    <c:v>M23199</c:v>
                  </c:pt>
                  <c:pt idx="97">
                    <c:v>M0333</c:v>
                  </c:pt>
                  <c:pt idx="98">
                    <c:v>M1636</c:v>
                  </c:pt>
                  <c:pt idx="99">
                    <c:v>M10130</c:v>
                  </c:pt>
                  <c:pt idx="100">
                    <c:v>M23179</c:v>
                  </c:pt>
                  <c:pt idx="101">
                    <c:v>M23278</c:v>
                  </c:pt>
                  <c:pt idx="102">
                    <c:v>M1033</c:v>
                  </c:pt>
                  <c:pt idx="103">
                    <c:v>M1098</c:v>
                  </c:pt>
                  <c:pt idx="104">
                    <c:v>M2318</c:v>
                  </c:pt>
                  <c:pt idx="105">
                    <c:v>M231801</c:v>
                  </c:pt>
                  <c:pt idx="106">
                    <c:v>M2317</c:v>
                  </c:pt>
                  <c:pt idx="107">
                    <c:v>M9764</c:v>
                  </c:pt>
                  <c:pt idx="108">
                    <c:v>M31201</c:v>
                  </c:pt>
                  <c:pt idx="109">
                    <c:v>M0336</c:v>
                  </c:pt>
                  <c:pt idx="110">
                    <c:v>M23041</c:v>
                  </c:pt>
                  <c:pt idx="111">
                    <c:v>M2345</c:v>
                  </c:pt>
                  <c:pt idx="112">
                    <c:v>M23459</c:v>
                  </c:pt>
                  <c:pt idx="113">
                    <c:v>M97322</c:v>
                  </c:pt>
                  <c:pt idx="114">
                    <c:v>M1291</c:v>
                  </c:pt>
                  <c:pt idx="115">
                    <c:v>M24259</c:v>
                  </c:pt>
                  <c:pt idx="116">
                    <c:v>M125</c:v>
                  </c:pt>
                  <c:pt idx="117">
                    <c:v>M131</c:v>
                  </c:pt>
                  <c:pt idx="118">
                    <c:v>M0036</c:v>
                  </c:pt>
                  <c:pt idx="119">
                    <c:v>M1335</c:v>
                  </c:pt>
                  <c:pt idx="120">
                    <c:v>M1333</c:v>
                  </c:pt>
                  <c:pt idx="121">
                    <c:v>M30701</c:v>
                  </c:pt>
                  <c:pt idx="122">
                    <c:v>M0339</c:v>
                  </c:pt>
                  <c:pt idx="123">
                    <c:v>M1468</c:v>
                  </c:pt>
                  <c:pt idx="124">
                    <c:v>M22937</c:v>
                  </c:pt>
                  <c:pt idx="125">
                    <c:v>M0340</c:v>
                  </c:pt>
                  <c:pt idx="126">
                    <c:v>M1708</c:v>
                  </c:pt>
                  <c:pt idx="127">
                    <c:v>M1703</c:v>
                  </c:pt>
                  <c:pt idx="128">
                    <c:v>M10073</c:v>
                  </c:pt>
                  <c:pt idx="129">
                    <c:v>M23156</c:v>
                  </c:pt>
                  <c:pt idx="130">
                    <c:v>M0484</c:v>
                  </c:pt>
                  <c:pt idx="131">
                    <c:v>M23529</c:v>
                  </c:pt>
                  <c:pt idx="132">
                    <c:v>M0674</c:v>
                  </c:pt>
                  <c:pt idx="133">
                    <c:v>M20444</c:v>
                  </c:pt>
                  <c:pt idx="134">
                    <c:v>M9242</c:v>
                  </c:pt>
                  <c:pt idx="135">
                    <c:v>M140</c:v>
                  </c:pt>
                  <c:pt idx="136">
                    <c:v>M134</c:v>
                  </c:pt>
                  <c:pt idx="137">
                    <c:v>M135</c:v>
                  </c:pt>
                  <c:pt idx="138">
                    <c:v>M24265</c:v>
                  </c:pt>
                  <c:pt idx="139">
                    <c:v>M139</c:v>
                  </c:pt>
                  <c:pt idx="140">
                    <c:v>M24782</c:v>
                  </c:pt>
                  <c:pt idx="141">
                    <c:v>M24270</c:v>
                  </c:pt>
                  <c:pt idx="143">
                    <c:v>M0354</c:v>
                  </c:pt>
                  <c:pt idx="144">
                    <c:v>M0972</c:v>
                  </c:pt>
                  <c:pt idx="145">
                    <c:v>M1967</c:v>
                  </c:pt>
                  <c:pt idx="146">
                    <c:v>M0441</c:v>
                  </c:pt>
                  <c:pt idx="147">
                    <c:v>M0442</c:v>
                  </c:pt>
                  <c:pt idx="148">
                    <c:v>M21017</c:v>
                  </c:pt>
                  <c:pt idx="149">
                    <c:v>M229151</c:v>
                  </c:pt>
                  <c:pt idx="150">
                    <c:v>M9194</c:v>
                  </c:pt>
                  <c:pt idx="151">
                    <c:v>M93032</c:v>
                  </c:pt>
                  <c:pt idx="152">
                    <c:v>M20403</c:v>
                  </c:pt>
                  <c:pt idx="153">
                    <c:v>M15794</c:v>
                  </c:pt>
                  <c:pt idx="154">
                    <c:v>M0541</c:v>
                  </c:pt>
                  <c:pt idx="155">
                    <c:v>M20402</c:v>
                  </c:pt>
                  <c:pt idx="156">
                    <c:v>M24176</c:v>
                  </c:pt>
                  <c:pt idx="157">
                    <c:v>M24825</c:v>
                  </c:pt>
                  <c:pt idx="158">
                    <c:v>M247381</c:v>
                  </c:pt>
                  <c:pt idx="159">
                    <c:v>M24512</c:v>
                  </c:pt>
                  <c:pt idx="160">
                    <c:v>M24514</c:v>
                  </c:pt>
                  <c:pt idx="161">
                    <c:v>M24513</c:v>
                  </c:pt>
                  <c:pt idx="162">
                    <c:v>M21959</c:v>
                  </c:pt>
                  <c:pt idx="163">
                    <c:v>M0524</c:v>
                  </c:pt>
                  <c:pt idx="164">
                    <c:v>M182</c:v>
                  </c:pt>
                  <c:pt idx="165">
                    <c:v>M0367</c:v>
                  </c:pt>
                  <c:pt idx="166">
                    <c:v>M20695</c:v>
                  </c:pt>
                  <c:pt idx="167">
                    <c:v>M1097</c:v>
                  </c:pt>
                  <c:pt idx="168">
                    <c:v>M1099</c:v>
                  </c:pt>
                  <c:pt idx="169">
                    <c:v>M1117</c:v>
                  </c:pt>
                  <c:pt idx="170">
                    <c:v>M24557</c:v>
                  </c:pt>
                  <c:pt idx="171">
                    <c:v>M0071</c:v>
                  </c:pt>
                  <c:pt idx="172">
                    <c:v>M20693</c:v>
                  </c:pt>
                  <c:pt idx="173">
                    <c:v>M1456</c:v>
                  </c:pt>
                  <c:pt idx="174">
                    <c:v>M0485</c:v>
                  </c:pt>
                  <c:pt idx="175">
                    <c:v>M97031</c:v>
                  </c:pt>
                  <c:pt idx="176">
                    <c:v>M25092</c:v>
                  </c:pt>
                  <c:pt idx="177">
                    <c:v>M25094</c:v>
                  </c:pt>
                  <c:pt idx="178">
                    <c:v>M24096</c:v>
                  </c:pt>
                  <c:pt idx="179">
                    <c:v>M26043</c:v>
                  </c:pt>
                  <c:pt idx="180">
                    <c:v>M30363</c:v>
                  </c:pt>
                  <c:pt idx="181">
                    <c:v>M20353</c:v>
                  </c:pt>
                  <c:pt idx="182">
                    <c:v>M20635</c:v>
                  </c:pt>
                  <c:pt idx="183">
                    <c:v>M26038</c:v>
                  </c:pt>
                  <c:pt idx="184">
                    <c:v>M26039</c:v>
                  </c:pt>
                  <c:pt idx="185">
                    <c:v>M9908</c:v>
                  </c:pt>
                  <c:pt idx="186">
                    <c:v>M24631</c:v>
                  </c:pt>
                  <c:pt idx="187">
                    <c:v>M10095</c:v>
                  </c:pt>
                  <c:pt idx="188">
                    <c:v>M1465</c:v>
                  </c:pt>
                  <c:pt idx="189">
                    <c:v>M20457</c:v>
                  </c:pt>
                  <c:pt idx="190">
                    <c:v>M1329</c:v>
                  </c:pt>
                  <c:pt idx="191">
                    <c:v>M1871</c:v>
                  </c:pt>
                  <c:pt idx="192">
                    <c:v>M00519</c:v>
                  </c:pt>
                  <c:pt idx="193">
                    <c:v>M98191</c:v>
                  </c:pt>
                  <c:pt idx="194">
                    <c:v>M25101</c:v>
                  </c:pt>
                  <c:pt idx="195">
                    <c:v>M07471</c:v>
                  </c:pt>
                  <c:pt idx="196">
                    <c:v>M0627</c:v>
                  </c:pt>
                  <c:pt idx="197">
                    <c:v>M0391</c:v>
                  </c:pt>
                  <c:pt idx="198">
                    <c:v>M0379</c:v>
                  </c:pt>
                  <c:pt idx="199">
                    <c:v>M20319</c:v>
                  </c:pt>
                  <c:pt idx="200">
                    <c:v>M15793</c:v>
                  </c:pt>
                  <c:pt idx="201">
                    <c:v>M15792</c:v>
                  </c:pt>
                  <c:pt idx="202">
                    <c:v>M24738</c:v>
                  </c:pt>
                  <c:pt idx="203">
                    <c:v>M03883</c:v>
                  </c:pt>
                  <c:pt idx="204">
                    <c:v>M24301</c:v>
                  </c:pt>
                  <c:pt idx="205">
                    <c:v>M26062</c:v>
                  </c:pt>
                  <c:pt idx="206">
                    <c:v>M26063</c:v>
                  </c:pt>
                  <c:pt idx="207">
                    <c:v>M0393</c:v>
                  </c:pt>
                  <c:pt idx="208">
                    <c:v>M0526</c:v>
                  </c:pt>
                  <c:pt idx="209">
                    <c:v>M0394</c:v>
                  </c:pt>
                  <c:pt idx="210">
                    <c:v>M0395</c:v>
                  </c:pt>
                  <c:pt idx="211">
                    <c:v>M0676</c:v>
                  </c:pt>
                  <c:pt idx="212">
                    <c:v>M23017</c:v>
                  </c:pt>
                  <c:pt idx="213">
                    <c:v>M0290</c:v>
                  </c:pt>
                  <c:pt idx="214">
                    <c:v>M02892</c:v>
                  </c:pt>
                  <c:pt idx="215">
                    <c:v>M0396</c:v>
                  </c:pt>
                  <c:pt idx="216">
                    <c:v>M24306</c:v>
                  </c:pt>
                  <c:pt idx="217">
                    <c:v>M9304</c:v>
                  </c:pt>
                  <c:pt idx="218">
                    <c:v>M23420</c:v>
                  </c:pt>
                  <c:pt idx="219">
                    <c:v>M1330</c:v>
                  </c:pt>
                  <c:pt idx="220">
                    <c:v>M0793</c:v>
                  </c:pt>
                  <c:pt idx="221">
                    <c:v>M20267</c:v>
                  </c:pt>
                  <c:pt idx="222">
                    <c:v>M0399</c:v>
                  </c:pt>
                  <c:pt idx="223">
                    <c:v>M02891</c:v>
                  </c:pt>
                  <c:pt idx="224">
                    <c:v>M23017</c:v>
                  </c:pt>
                  <c:pt idx="225">
                    <c:v>M0578</c:v>
                  </c:pt>
                  <c:pt idx="226">
                    <c:v>M0400</c:v>
                  </c:pt>
                  <c:pt idx="227">
                    <c:v>M0540</c:v>
                  </c:pt>
                  <c:pt idx="228">
                    <c:v>M7006</c:v>
                  </c:pt>
                  <c:pt idx="229">
                    <c:v>M24558</c:v>
                  </c:pt>
                  <c:pt idx="230">
                    <c:v>M0295</c:v>
                  </c:pt>
                  <c:pt idx="231">
                    <c:v>M1478</c:v>
                  </c:pt>
                  <c:pt idx="232">
                    <c:v>M60211</c:v>
                  </c:pt>
                  <c:pt idx="233">
                    <c:v>M0456</c:v>
                  </c:pt>
                  <c:pt idx="234">
                    <c:v>M0343</c:v>
                  </c:pt>
                  <c:pt idx="235">
                    <c:v>M128</c:v>
                  </c:pt>
                  <c:pt idx="236">
                    <c:v>M18731</c:v>
                  </c:pt>
                  <c:pt idx="237">
                    <c:v>M08261</c:v>
                  </c:pt>
                  <c:pt idx="238">
                    <c:v>M0486</c:v>
                  </c:pt>
                  <c:pt idx="239">
                    <c:v>M13891</c:v>
                  </c:pt>
                  <c:pt idx="240">
                    <c:v>M0414</c:v>
                  </c:pt>
                  <c:pt idx="241">
                    <c:v>M0841</c:v>
                  </c:pt>
                  <c:pt idx="242">
                    <c:v>M3029</c:v>
                  </c:pt>
                  <c:pt idx="243">
                    <c:v>M12842</c:v>
                  </c:pt>
                  <c:pt idx="244">
                    <c:v>M0423</c:v>
                  </c:pt>
                  <c:pt idx="245">
                    <c:v>M31151</c:v>
                  </c:pt>
                  <c:pt idx="246">
                    <c:v>M0419</c:v>
                  </c:pt>
                  <c:pt idx="247">
                    <c:v>M0421</c:v>
                  </c:pt>
                  <c:pt idx="248">
                    <c:v>M24356</c:v>
                  </c:pt>
                  <c:pt idx="251">
                    <c:v>M8026</c:v>
                  </c:pt>
                  <c:pt idx="252">
                    <c:v>M1353</c:v>
                  </c:pt>
                  <c:pt idx="253">
                    <c:v>M01272</c:v>
                  </c:pt>
                  <c:pt idx="254">
                    <c:v>M01271</c:v>
                  </c:pt>
                  <c:pt idx="255">
                    <c:v>M22893</c:v>
                  </c:pt>
                  <c:pt idx="256">
                    <c:v>M0430</c:v>
                  </c:pt>
                  <c:pt idx="257">
                    <c:v>M9100</c:v>
                  </c:pt>
                  <c:pt idx="258">
                    <c:v>M24792</c:v>
                  </c:pt>
                  <c:pt idx="259">
                    <c:v>M7072</c:v>
                  </c:pt>
                  <c:pt idx="260">
                    <c:v>M24377</c:v>
                  </c:pt>
                  <c:pt idx="261">
                    <c:v>M24777</c:v>
                  </c:pt>
                  <c:pt idx="262">
                    <c:v>M20868</c:v>
                  </c:pt>
                  <c:pt idx="263">
                    <c:v>M12661</c:v>
                  </c:pt>
                  <c:pt idx="264">
                    <c:v>M24379</c:v>
                  </c:pt>
                  <c:pt idx="265">
                    <c:v>M0278</c:v>
                  </c:pt>
                  <c:pt idx="266">
                    <c:v>M1024</c:v>
                  </c:pt>
                  <c:pt idx="267">
                    <c:v>M24559</c:v>
                  </c:pt>
                  <c:pt idx="268">
                    <c:v>M22938</c:v>
                  </c:pt>
                  <c:pt idx="269">
                    <c:v>M23152</c:v>
                  </c:pt>
                  <c:pt idx="270">
                    <c:v>M20963</c:v>
                  </c:pt>
                  <c:pt idx="271">
                    <c:v>M1774</c:v>
                  </c:pt>
                  <c:pt idx="272">
                    <c:v>M3661</c:v>
                  </c:pt>
                  <c:pt idx="273">
                    <c:v>M3662</c:v>
                  </c:pt>
                  <c:pt idx="274">
                    <c:v>M10085</c:v>
                  </c:pt>
                  <c:pt idx="275">
                    <c:v>M23492</c:v>
                  </c:pt>
                  <c:pt idx="276">
                    <c:v>M0843</c:v>
                  </c:pt>
                  <c:pt idx="277">
                    <c:v>M60031</c:v>
                  </c:pt>
                  <c:pt idx="278">
                    <c:v>M1469</c:v>
                  </c:pt>
                  <c:pt idx="279">
                    <c:v>M1557</c:v>
                  </c:pt>
                  <c:pt idx="280">
                    <c:v>M22961</c:v>
                  </c:pt>
                  <c:pt idx="281">
                    <c:v>M9042</c:v>
                  </c:pt>
                  <c:pt idx="282">
                    <c:v>M00523</c:v>
                  </c:pt>
                  <c:pt idx="283">
                    <c:v>M00525</c:v>
                  </c:pt>
                  <c:pt idx="284">
                    <c:v>M00524</c:v>
                  </c:pt>
                  <c:pt idx="285">
                    <c:v>M141</c:v>
                  </c:pt>
                  <c:pt idx="286">
                    <c:v>M00528</c:v>
                  </c:pt>
                  <c:pt idx="287">
                    <c:v>M23230</c:v>
                  </c:pt>
                  <c:pt idx="288">
                    <c:v>M23231</c:v>
                  </c:pt>
                  <c:pt idx="289">
                    <c:v>M23232</c:v>
                  </c:pt>
                  <c:pt idx="290">
                    <c:v>M23233</c:v>
                  </c:pt>
                  <c:pt idx="291">
                    <c:v>M1740</c:v>
                  </c:pt>
                  <c:pt idx="292">
                    <c:v>M4015</c:v>
                  </c:pt>
                  <c:pt idx="293">
                    <c:v>M04832</c:v>
                  </c:pt>
                  <c:pt idx="294">
                    <c:v>M1292</c:v>
                  </c:pt>
                  <c:pt idx="295">
                    <c:v>M132</c:v>
                  </c:pt>
                  <c:pt idx="296">
                    <c:v>M99571</c:v>
                  </c:pt>
                  <c:pt idx="297">
                    <c:v>M0584</c:v>
                  </c:pt>
                  <c:pt idx="298">
                    <c:v>M14044</c:v>
                  </c:pt>
                  <c:pt idx="299">
                    <c:v>M20834</c:v>
                  </c:pt>
                  <c:pt idx="300">
                    <c:v>M24788</c:v>
                  </c:pt>
                  <c:pt idx="301">
                    <c:v>M005261</c:v>
                  </c:pt>
                  <c:pt idx="303">
                    <c:v>M0389</c:v>
                  </c:pt>
                  <c:pt idx="305">
                    <c:v>M183</c:v>
                  </c:pt>
                  <c:pt idx="306">
                    <c:v>M11171</c:v>
                  </c:pt>
                </c:lvl>
                <c:lvl>
                  <c:pt idx="0">
                    <c:v>2.3.9.2.01</c:v>
                  </c:pt>
                  <c:pt idx="1">
                    <c:v>2.3.6.3.06</c:v>
                  </c:pt>
                  <c:pt idx="2">
                    <c:v>2.3.6.3.06</c:v>
                  </c:pt>
                  <c:pt idx="3">
                    <c:v>2.3.6.3.06</c:v>
                  </c:pt>
                  <c:pt idx="4">
                    <c:v>2.3.6.3.01</c:v>
                  </c:pt>
                  <c:pt idx="5">
                    <c:v>2.3.6.3.06</c:v>
                  </c:pt>
                  <c:pt idx="6">
                    <c:v>2.3.6.3.06</c:v>
                  </c:pt>
                  <c:pt idx="7">
                    <c:v>2.3.7.1.06</c:v>
                  </c:pt>
                  <c:pt idx="8">
                    <c:v>2.3.7.1.06</c:v>
                  </c:pt>
                  <c:pt idx="9">
                    <c:v>2.3.7.1.06</c:v>
                  </c:pt>
                  <c:pt idx="10">
                    <c:v>2.3.9.9.01</c:v>
                  </c:pt>
                  <c:pt idx="11">
                    <c:v>2.3.9.2.01</c:v>
                  </c:pt>
                  <c:pt idx="12">
                    <c:v>2.3.9.2.01</c:v>
                  </c:pt>
                  <c:pt idx="13">
                    <c:v>2.3.9.2.01</c:v>
                  </c:pt>
                  <c:pt idx="14">
                    <c:v>2.3.9.6.01</c:v>
                  </c:pt>
                  <c:pt idx="15">
                    <c:v>2.3.6.3.01</c:v>
                  </c:pt>
                  <c:pt idx="16">
                    <c:v>2.3.9.6.01</c:v>
                  </c:pt>
                  <c:pt idx="17">
                    <c:v>2.3.9.6.01</c:v>
                  </c:pt>
                  <c:pt idx="18">
                    <c:v>2.3.9.6.01</c:v>
                  </c:pt>
                  <c:pt idx="19">
                    <c:v>2.3.9.6.01</c:v>
                  </c:pt>
                  <c:pt idx="20">
                    <c:v>2.3.9.6.01</c:v>
                  </c:pt>
                  <c:pt idx="21">
                    <c:v>2.3.9.6.01</c:v>
                  </c:pt>
                  <c:pt idx="22">
                    <c:v>2.3.9.6.01</c:v>
                  </c:pt>
                  <c:pt idx="23">
                    <c:v>2.3.9.6.01</c:v>
                  </c:pt>
                  <c:pt idx="24">
                    <c:v>2.3.5.5.01</c:v>
                  </c:pt>
                  <c:pt idx="25">
                    <c:v>2.3.6.3.06</c:v>
                  </c:pt>
                  <c:pt idx="26">
                    <c:v>2.3.9.2.01</c:v>
                  </c:pt>
                  <c:pt idx="27">
                    <c:v>2.3.9.9.01</c:v>
                  </c:pt>
                  <c:pt idx="28">
                    <c:v>2.3.6.3.06</c:v>
                  </c:pt>
                  <c:pt idx="29">
                    <c:v>2.3.9.6.01</c:v>
                  </c:pt>
                  <c:pt idx="30">
                    <c:v>2.3.6.3.01</c:v>
                  </c:pt>
                  <c:pt idx="31">
                    <c:v>2.3.9.6.01</c:v>
                  </c:pt>
                  <c:pt idx="32">
                    <c:v>2.3.5.5.01</c:v>
                  </c:pt>
                  <c:pt idx="33">
                    <c:v>2.3.5.5.01</c:v>
                  </c:pt>
                  <c:pt idx="34">
                    <c:v>2.3.7.2.06</c:v>
                  </c:pt>
                  <c:pt idx="35">
                    <c:v>2.3.6.3.01</c:v>
                  </c:pt>
                  <c:pt idx="36">
                    <c:v>2.3.6.3.01</c:v>
                  </c:pt>
                  <c:pt idx="37">
                    <c:v>2.3.6.3.01</c:v>
                  </c:pt>
                  <c:pt idx="38">
                    <c:v>2.3.6.3.01</c:v>
                  </c:pt>
                  <c:pt idx="39">
                    <c:v>2.3.6.3.01</c:v>
                  </c:pt>
                  <c:pt idx="40">
                    <c:v>2.3.9.6.01</c:v>
                  </c:pt>
                  <c:pt idx="41">
                    <c:v>2.3.5.3.01</c:v>
                  </c:pt>
                  <c:pt idx="42">
                    <c:v>2.3.9.6.01</c:v>
                  </c:pt>
                  <c:pt idx="43">
                    <c:v>2.3.9.9.01</c:v>
                  </c:pt>
                  <c:pt idx="44">
                    <c:v>2.3.6.3.06</c:v>
                  </c:pt>
                  <c:pt idx="45">
                    <c:v>2.3.6.3.06</c:v>
                  </c:pt>
                  <c:pt idx="46">
                    <c:v>2.3.6.3.06</c:v>
                  </c:pt>
                  <c:pt idx="47">
                    <c:v>2.3.6.3.06</c:v>
                  </c:pt>
                  <c:pt idx="48">
                    <c:v>2.3.9.9.01</c:v>
                  </c:pt>
                  <c:pt idx="49">
                    <c:v>2.3.9.6.01</c:v>
                  </c:pt>
                  <c:pt idx="50">
                    <c:v>2.3.9.6.01</c:v>
                  </c:pt>
                  <c:pt idx="51">
                    <c:v>2.3.5.5.01</c:v>
                  </c:pt>
                  <c:pt idx="52">
                    <c:v>2.3.6.3.03</c:v>
                  </c:pt>
                  <c:pt idx="53">
                    <c:v>2.3.6.3.03</c:v>
                  </c:pt>
                  <c:pt idx="54">
                    <c:v>2.3.9.6.01</c:v>
                  </c:pt>
                  <c:pt idx="55">
                    <c:v>2.3.9.6.01</c:v>
                  </c:pt>
                  <c:pt idx="56">
                    <c:v>2.3.6.3.04</c:v>
                  </c:pt>
                  <c:pt idx="57">
                    <c:v>2.3.6.3.04</c:v>
                  </c:pt>
                  <c:pt idx="58">
                    <c:v>2.3.6.3.06</c:v>
                  </c:pt>
                  <c:pt idx="59">
                    <c:v>2.3.9.6.01</c:v>
                  </c:pt>
                  <c:pt idx="60">
                    <c:v>2.3.3.2.01</c:v>
                  </c:pt>
                  <c:pt idx="61">
                    <c:v>2.3.3.2.01</c:v>
                  </c:pt>
                  <c:pt idx="62">
                    <c:v>2.3.9.6.01</c:v>
                  </c:pt>
                  <c:pt idx="63">
                    <c:v>2.3.9.6.01</c:v>
                  </c:pt>
                  <c:pt idx="64">
                    <c:v>2.3.9.6.01</c:v>
                  </c:pt>
                  <c:pt idx="65">
                    <c:v>2.3.5.5.01</c:v>
                  </c:pt>
                  <c:pt idx="66">
                    <c:v>2.3.5.5.01</c:v>
                  </c:pt>
                  <c:pt idx="67">
                    <c:v>2.3.6.3.01</c:v>
                  </c:pt>
                  <c:pt idx="68">
                    <c:v>2.3.9.6.01</c:v>
                  </c:pt>
                  <c:pt idx="69">
                    <c:v>2.3.9.6.01</c:v>
                  </c:pt>
                  <c:pt idx="70">
                    <c:v>2.3.9.2.01</c:v>
                  </c:pt>
                  <c:pt idx="71">
                    <c:v>2.3.9.6.01</c:v>
                  </c:pt>
                  <c:pt idx="72">
                    <c:v>2.3.7.2.06</c:v>
                  </c:pt>
                  <c:pt idx="73">
                    <c:v>2.3.6.3.01</c:v>
                  </c:pt>
                  <c:pt idx="74">
                    <c:v>2.3.9.9.01</c:v>
                  </c:pt>
                  <c:pt idx="75">
                    <c:v>2.3.7.2.99</c:v>
                  </c:pt>
                  <c:pt idx="76">
                    <c:v>2.3.9.9.01</c:v>
                  </c:pt>
                  <c:pt idx="77">
                    <c:v>2.3.7.2.99</c:v>
                  </c:pt>
                  <c:pt idx="78">
                    <c:v>2.3.6.2.02</c:v>
                  </c:pt>
                  <c:pt idx="79">
                    <c:v>2.3.6.3.03</c:v>
                  </c:pt>
                  <c:pt idx="80">
                    <c:v>2.3.6.3.03</c:v>
                  </c:pt>
                  <c:pt idx="81">
                    <c:v>2.3.6.3.03</c:v>
                  </c:pt>
                  <c:pt idx="82">
                    <c:v>2.3.6.3.06</c:v>
                  </c:pt>
                  <c:pt idx="83">
                    <c:v>2.3.6.3.06</c:v>
                  </c:pt>
                  <c:pt idx="84">
                    <c:v>2.3.9.2.01</c:v>
                  </c:pt>
                  <c:pt idx="85">
                    <c:v>2.3.9.9.02</c:v>
                  </c:pt>
                  <c:pt idx="86">
                    <c:v>2.3.9.9.01</c:v>
                  </c:pt>
                  <c:pt idx="87">
                    <c:v>2.3.9.9.01</c:v>
                  </c:pt>
                  <c:pt idx="88">
                    <c:v>2.3.9.9.01</c:v>
                  </c:pt>
                  <c:pt idx="89">
                    <c:v>2.3.9.9.01</c:v>
                  </c:pt>
                  <c:pt idx="90">
                    <c:v>2.3.6.3.01</c:v>
                  </c:pt>
                  <c:pt idx="91">
                    <c:v>2.3.6.3.01</c:v>
                  </c:pt>
                  <c:pt idx="92">
                    <c:v>2.3.6.3.01</c:v>
                  </c:pt>
                  <c:pt idx="93">
                    <c:v>2.3.5.5.01</c:v>
                  </c:pt>
                  <c:pt idx="94">
                    <c:v>2.3.5.5.02</c:v>
                  </c:pt>
                  <c:pt idx="95">
                    <c:v>2.3.5.5.01</c:v>
                  </c:pt>
                  <c:pt idx="96">
                    <c:v>2.3.5.5.03</c:v>
                  </c:pt>
                  <c:pt idx="97">
                    <c:v>2.3.7.2.99</c:v>
                  </c:pt>
                  <c:pt idx="98">
                    <c:v>2.3.9.6.01</c:v>
                  </c:pt>
                  <c:pt idx="99">
                    <c:v>2.3.9.6.01</c:v>
                  </c:pt>
                  <c:pt idx="100">
                    <c:v>2.3.9.6.06</c:v>
                  </c:pt>
                  <c:pt idx="101">
                    <c:v>2.3.9.6.07</c:v>
                  </c:pt>
                  <c:pt idx="102">
                    <c:v>2.3.9.3.01</c:v>
                  </c:pt>
                  <c:pt idx="103">
                    <c:v>2.3.7.2.99</c:v>
                  </c:pt>
                  <c:pt idx="104">
                    <c:v>2.3.6.3.06</c:v>
                  </c:pt>
                  <c:pt idx="105">
                    <c:v>2.3.6.3.06</c:v>
                  </c:pt>
                  <c:pt idx="106">
                    <c:v>2.3.6.3.06</c:v>
                  </c:pt>
                  <c:pt idx="107">
                    <c:v>2.3.9.6.01</c:v>
                  </c:pt>
                  <c:pt idx="108">
                    <c:v>2.3.9.2.01</c:v>
                  </c:pt>
                  <c:pt idx="109">
                    <c:v>2.3.9.9.01</c:v>
                  </c:pt>
                  <c:pt idx="110">
                    <c:v>2.3.6.3.06</c:v>
                  </c:pt>
                  <c:pt idx="111">
                    <c:v>2.3.6.3.06</c:v>
                  </c:pt>
                  <c:pt idx="112">
                    <c:v>2.3.6.3.06</c:v>
                  </c:pt>
                  <c:pt idx="113">
                    <c:v>2.3.7.2.06</c:v>
                  </c:pt>
                  <c:pt idx="114">
                    <c:v>2.3.6.3.01</c:v>
                  </c:pt>
                  <c:pt idx="115">
                    <c:v>2.3.6.3.01</c:v>
                  </c:pt>
                  <c:pt idx="116">
                    <c:v>2.3.6.3.01</c:v>
                  </c:pt>
                  <c:pt idx="117">
                    <c:v>2.3.6.3.01</c:v>
                  </c:pt>
                  <c:pt idx="118">
                    <c:v>2.3.9.1.01</c:v>
                  </c:pt>
                  <c:pt idx="119">
                    <c:v>2.3.6.3.01</c:v>
                  </c:pt>
                  <c:pt idx="120">
                    <c:v>2.3.6.3.01</c:v>
                  </c:pt>
                  <c:pt idx="121">
                    <c:v>2.3.6.3.04</c:v>
                  </c:pt>
                  <c:pt idx="122">
                    <c:v>2.3.7.2.99</c:v>
                  </c:pt>
                  <c:pt idx="123">
                    <c:v>2.3.5.3.01</c:v>
                  </c:pt>
                  <c:pt idx="124">
                    <c:v>2.3.9.6.01</c:v>
                  </c:pt>
                  <c:pt idx="125">
                    <c:v>2.3.6.3.03</c:v>
                  </c:pt>
                  <c:pt idx="126">
                    <c:v>2.3.9.2.01</c:v>
                  </c:pt>
                  <c:pt idx="127">
                    <c:v>2.3.6.3.06</c:v>
                  </c:pt>
                  <c:pt idx="128">
                    <c:v>2.3.2.2.01</c:v>
                  </c:pt>
                  <c:pt idx="129">
                    <c:v>2.3.6.3.06</c:v>
                  </c:pt>
                  <c:pt idx="130">
                    <c:v>2.3.9.1.01</c:v>
                  </c:pt>
                  <c:pt idx="131">
                    <c:v>2.3.9.6.01</c:v>
                  </c:pt>
                  <c:pt idx="132">
                    <c:v>2.3.6.3.03</c:v>
                  </c:pt>
                  <c:pt idx="133">
                    <c:v>2.3.9.6.01</c:v>
                  </c:pt>
                  <c:pt idx="134">
                    <c:v>2.3.5.4.01</c:v>
                  </c:pt>
                  <c:pt idx="135">
                    <c:v>2.3.5.4.01</c:v>
                  </c:pt>
                  <c:pt idx="136">
                    <c:v>2.3.3.2.01</c:v>
                  </c:pt>
                  <c:pt idx="137">
                    <c:v>2.3.5.4.01</c:v>
                  </c:pt>
                  <c:pt idx="138">
                    <c:v>2.3.5.4.01</c:v>
                  </c:pt>
                  <c:pt idx="139">
                    <c:v>2.3.5.4.01</c:v>
                  </c:pt>
                  <c:pt idx="140">
                    <c:v>2.3.9.9.01</c:v>
                  </c:pt>
                  <c:pt idx="141">
                    <c:v>2.3.9.6.01</c:v>
                  </c:pt>
                  <c:pt idx="142">
                    <c:v>2.3.6.3.01</c:v>
                  </c:pt>
                  <c:pt idx="143">
                    <c:v>2.3.1.4.01</c:v>
                  </c:pt>
                  <c:pt idx="144">
                    <c:v>2.3.3.3.01</c:v>
                  </c:pt>
                  <c:pt idx="145">
                    <c:v>2.3.3.3.01</c:v>
                  </c:pt>
                  <c:pt idx="146">
                    <c:v>2.3.9.1.01</c:v>
                  </c:pt>
                  <c:pt idx="147">
                    <c:v>2.3.9.1.01</c:v>
                  </c:pt>
                  <c:pt idx="148">
                    <c:v>2.3.7.2.99</c:v>
                  </c:pt>
                  <c:pt idx="149">
                    <c:v>2.3.9.6.01</c:v>
                  </c:pt>
                  <c:pt idx="150">
                    <c:v>2.3.5.5.01</c:v>
                  </c:pt>
                  <c:pt idx="151">
                    <c:v>2.3.9.2.01</c:v>
                  </c:pt>
                  <c:pt idx="152">
                    <c:v>2.3.5.3.01</c:v>
                  </c:pt>
                  <c:pt idx="153">
                    <c:v>2.3.5.3.01</c:v>
                  </c:pt>
                  <c:pt idx="154">
                    <c:v>2.3.5.3.01</c:v>
                  </c:pt>
                  <c:pt idx="155">
                    <c:v>2.3.5.3.01</c:v>
                  </c:pt>
                  <c:pt idx="156">
                    <c:v>2.3.5.3.01</c:v>
                  </c:pt>
                  <c:pt idx="157">
                    <c:v>2.3.5.3.01</c:v>
                  </c:pt>
                  <c:pt idx="158">
                    <c:v>2.3.5.3.01</c:v>
                  </c:pt>
                  <c:pt idx="159">
                    <c:v>2.3.5.3.01</c:v>
                  </c:pt>
                  <c:pt idx="160">
                    <c:v>2.3.5.3.01</c:v>
                  </c:pt>
                  <c:pt idx="161">
                    <c:v>2.3.5.3.01</c:v>
                  </c:pt>
                  <c:pt idx="162">
                    <c:v>2.3.5.3.01</c:v>
                  </c:pt>
                  <c:pt idx="163">
                    <c:v>2.3.9.9.01</c:v>
                  </c:pt>
                  <c:pt idx="164">
                    <c:v>2.3.7.1.05</c:v>
                  </c:pt>
                  <c:pt idx="165">
                    <c:v>2.3.6.3.04</c:v>
                  </c:pt>
                  <c:pt idx="166">
                    <c:v>2.3.9.1.01</c:v>
                  </c:pt>
                  <c:pt idx="167">
                    <c:v>2.3.6.3.01</c:v>
                  </c:pt>
                  <c:pt idx="168">
                    <c:v>2.3.6.3.01</c:v>
                  </c:pt>
                  <c:pt idx="169">
                    <c:v>2.3.9.9.01</c:v>
                  </c:pt>
                  <c:pt idx="170">
                    <c:v>2.3.6.3.03</c:v>
                  </c:pt>
                  <c:pt idx="171">
                    <c:v>2.3.7.2.99</c:v>
                  </c:pt>
                  <c:pt idx="172">
                    <c:v>2.3.6.3.06</c:v>
                  </c:pt>
                  <c:pt idx="173">
                    <c:v>2.3.9.6.01</c:v>
                  </c:pt>
                  <c:pt idx="174">
                    <c:v>2.3.7.2.06</c:v>
                  </c:pt>
                  <c:pt idx="175">
                    <c:v>2.3.3.2.01</c:v>
                  </c:pt>
                  <c:pt idx="176">
                    <c:v>2.3.9.6.01</c:v>
                  </c:pt>
                  <c:pt idx="177">
                    <c:v>2.3.9.6.01</c:v>
                  </c:pt>
                  <c:pt idx="178">
                    <c:v>2.3.9.6.01</c:v>
                  </c:pt>
                  <c:pt idx="179">
                    <c:v>2.3.6.3.06</c:v>
                  </c:pt>
                  <c:pt idx="180">
                    <c:v>2.3.5.4.01</c:v>
                  </c:pt>
                  <c:pt idx="181">
                    <c:v>2.3.6.3.06</c:v>
                  </c:pt>
                  <c:pt idx="182">
                    <c:v>2.3.6.3.06</c:v>
                  </c:pt>
                  <c:pt idx="183">
                    <c:v>2.3.6.3.06</c:v>
                  </c:pt>
                  <c:pt idx="184">
                    <c:v>2.3.6.3.06</c:v>
                  </c:pt>
                  <c:pt idx="185">
                    <c:v>2.3.6.3.06</c:v>
                  </c:pt>
                  <c:pt idx="186">
                    <c:v>2.3.6.3.06</c:v>
                  </c:pt>
                  <c:pt idx="187">
                    <c:v>2.3.9.9.01</c:v>
                  </c:pt>
                  <c:pt idx="188">
                    <c:v>2.3.9.9.01</c:v>
                  </c:pt>
                  <c:pt idx="189">
                    <c:v>2.3.3.2.01</c:v>
                  </c:pt>
                  <c:pt idx="190">
                    <c:v>2.3.3.2.01</c:v>
                  </c:pt>
                  <c:pt idx="191">
                    <c:v>2.3.3.2.01</c:v>
                  </c:pt>
                  <c:pt idx="192">
                    <c:v>2.3.5.5.01</c:v>
                  </c:pt>
                  <c:pt idx="193">
                    <c:v>2.3.6.3.04</c:v>
                  </c:pt>
                  <c:pt idx="194">
                    <c:v>2.3.7.1.06</c:v>
                  </c:pt>
                  <c:pt idx="195">
                    <c:v>2.3.9.6.01</c:v>
                  </c:pt>
                  <c:pt idx="196">
                    <c:v>2.3.5.4.01</c:v>
                  </c:pt>
                  <c:pt idx="197">
                    <c:v>2.3.7.2.06</c:v>
                  </c:pt>
                  <c:pt idx="198">
                    <c:v>2.3.7.2.99</c:v>
                  </c:pt>
                  <c:pt idx="199">
                    <c:v>2.3.7.2.99</c:v>
                  </c:pt>
                  <c:pt idx="200">
                    <c:v>2.3.5.3.01</c:v>
                  </c:pt>
                  <c:pt idx="201">
                    <c:v>2.3.5.3.01</c:v>
                  </c:pt>
                  <c:pt idx="202">
                    <c:v>2.3.5.3.01</c:v>
                  </c:pt>
                  <c:pt idx="203">
                    <c:v>2.3.9.9.01</c:v>
                  </c:pt>
                  <c:pt idx="204">
                    <c:v>2.3.6.3.01</c:v>
                  </c:pt>
                  <c:pt idx="205">
                    <c:v>2.3.6.3.06</c:v>
                  </c:pt>
                  <c:pt idx="206">
                    <c:v>2.3.6.3.06</c:v>
                  </c:pt>
                  <c:pt idx="207">
                    <c:v>2.3.6.3.04</c:v>
                  </c:pt>
                  <c:pt idx="208">
                    <c:v>2.3.9.9.01</c:v>
                  </c:pt>
                  <c:pt idx="209">
                    <c:v>2.3.6.3.03</c:v>
                  </c:pt>
                  <c:pt idx="210">
                    <c:v>2.3.6.3.04</c:v>
                  </c:pt>
                  <c:pt idx="211">
                    <c:v>2.3.6.3.01</c:v>
                  </c:pt>
                  <c:pt idx="212">
                    <c:v>2.3.7.2.06</c:v>
                  </c:pt>
                  <c:pt idx="213">
                    <c:v>2.3.7.2.06</c:v>
                  </c:pt>
                  <c:pt idx="214">
                    <c:v>2.3.7.2.06</c:v>
                  </c:pt>
                  <c:pt idx="215">
                    <c:v>2.3.7.2.06</c:v>
                  </c:pt>
                  <c:pt idx="216">
                    <c:v>2.3.7.2.06</c:v>
                  </c:pt>
                  <c:pt idx="217">
                    <c:v>2.3.7.2.06</c:v>
                  </c:pt>
                  <c:pt idx="218">
                    <c:v>2.3.7.2.06</c:v>
                  </c:pt>
                  <c:pt idx="219">
                    <c:v>2.3.7.2.06</c:v>
                  </c:pt>
                  <c:pt idx="220">
                    <c:v>2.3.7.2.06</c:v>
                  </c:pt>
                  <c:pt idx="221">
                    <c:v>2.3.7.2.06</c:v>
                  </c:pt>
                  <c:pt idx="222">
                    <c:v>2.3.7.2.06</c:v>
                  </c:pt>
                  <c:pt idx="223">
                    <c:v>2.3.7.2.06</c:v>
                  </c:pt>
                  <c:pt idx="224">
                    <c:v>2.3.7.2.06</c:v>
                  </c:pt>
                  <c:pt idx="225">
                    <c:v>2.3.6.2.01</c:v>
                  </c:pt>
                  <c:pt idx="226">
                    <c:v>2.3.6.3.04</c:v>
                  </c:pt>
                  <c:pt idx="227">
                    <c:v>2.3.1.4.01</c:v>
                  </c:pt>
                  <c:pt idx="228">
                    <c:v>2.3.6.3.06</c:v>
                  </c:pt>
                  <c:pt idx="229">
                    <c:v>2.3.6.3.03</c:v>
                  </c:pt>
                  <c:pt idx="230">
                    <c:v>2.3.6.3.01</c:v>
                  </c:pt>
                  <c:pt idx="231">
                    <c:v>2.3.5.5.01</c:v>
                  </c:pt>
                  <c:pt idx="232">
                    <c:v>2.3.7.2.99</c:v>
                  </c:pt>
                  <c:pt idx="233">
                    <c:v>2.3.6.3.01</c:v>
                  </c:pt>
                  <c:pt idx="234">
                    <c:v>2.3.9.1.01</c:v>
                  </c:pt>
                  <c:pt idx="235">
                    <c:v>2.3.6.1.01</c:v>
                  </c:pt>
                  <c:pt idx="236">
                    <c:v>2.3.9.1.01</c:v>
                  </c:pt>
                  <c:pt idx="237">
                    <c:v>2.3.3.2.01</c:v>
                  </c:pt>
                  <c:pt idx="238">
                    <c:v>2.3.6.3.04</c:v>
                  </c:pt>
                  <c:pt idx="239">
                    <c:v>2.3.9.9.01</c:v>
                  </c:pt>
                  <c:pt idx="240">
                    <c:v>2.3.9.1.01</c:v>
                  </c:pt>
                  <c:pt idx="241">
                    <c:v>2.3.7.2.99</c:v>
                  </c:pt>
                  <c:pt idx="242">
                    <c:v>2.3.9.2.01</c:v>
                  </c:pt>
                  <c:pt idx="243">
                    <c:v>2.3.9.2.01</c:v>
                  </c:pt>
                  <c:pt idx="244">
                    <c:v>2.3.9.2.01</c:v>
                  </c:pt>
                  <c:pt idx="245">
                    <c:v>2.3.9.2.01</c:v>
                  </c:pt>
                  <c:pt idx="246">
                    <c:v>2.3.9.2.01</c:v>
                  </c:pt>
                  <c:pt idx="247">
                    <c:v>2.3.9.2.01</c:v>
                  </c:pt>
                  <c:pt idx="248">
                    <c:v>2.3.9.6.01</c:v>
                  </c:pt>
                  <c:pt idx="249">
                    <c:v>2.3.5.5.01</c:v>
                  </c:pt>
                  <c:pt idx="250">
                    <c:v>2.3.5.5.01</c:v>
                  </c:pt>
                  <c:pt idx="251">
                    <c:v>2.3.5.5.01</c:v>
                  </c:pt>
                  <c:pt idx="252">
                    <c:v>2.3.7.2.01</c:v>
                  </c:pt>
                  <c:pt idx="253">
                    <c:v>2.3.3.3.01</c:v>
                  </c:pt>
                  <c:pt idx="254">
                    <c:v>2.3.3.3.01</c:v>
                  </c:pt>
                  <c:pt idx="255">
                    <c:v>2.3.9.1.01</c:v>
                  </c:pt>
                  <c:pt idx="256">
                    <c:v>2.3.9.1.01</c:v>
                  </c:pt>
                  <c:pt idx="257">
                    <c:v>2.3.9.1.01</c:v>
                  </c:pt>
                  <c:pt idx="258">
                    <c:v>2.3.9.6.01</c:v>
                  </c:pt>
                  <c:pt idx="259">
                    <c:v>2.3.9.1.01</c:v>
                  </c:pt>
                  <c:pt idx="260">
                    <c:v>2.3.6.2.01</c:v>
                  </c:pt>
                  <c:pt idx="261">
                    <c:v>2.3.6.3.04</c:v>
                  </c:pt>
                  <c:pt idx="262">
                    <c:v>2.3.9.6.01</c:v>
                  </c:pt>
                  <c:pt idx="263">
                    <c:v>2.3.9.6.01</c:v>
                  </c:pt>
                  <c:pt idx="264">
                    <c:v>2.3.9.6.01</c:v>
                  </c:pt>
                  <c:pt idx="265">
                    <c:v>2.3.9.6.01</c:v>
                  </c:pt>
                  <c:pt idx="266">
                    <c:v>2.3.6.3.06</c:v>
                  </c:pt>
                  <c:pt idx="267">
                    <c:v>2.3.6.3.03</c:v>
                  </c:pt>
                  <c:pt idx="268">
                    <c:v>2.3.9.6.01</c:v>
                  </c:pt>
                  <c:pt idx="269">
                    <c:v>2.3.6.3.06</c:v>
                  </c:pt>
                  <c:pt idx="270">
                    <c:v>2.3.6.3.01</c:v>
                  </c:pt>
                  <c:pt idx="271">
                    <c:v>2.3.6.3.01</c:v>
                  </c:pt>
                  <c:pt idx="272">
                    <c:v>2.3.9.6.01</c:v>
                  </c:pt>
                  <c:pt idx="273">
                    <c:v>2.3.9.6.01</c:v>
                  </c:pt>
                  <c:pt idx="274">
                    <c:v>2.3.5.5.01</c:v>
                  </c:pt>
                  <c:pt idx="275">
                    <c:v>2.3.5.5.01</c:v>
                  </c:pt>
                  <c:pt idx="276">
                    <c:v>2.3.5.5.01</c:v>
                  </c:pt>
                  <c:pt idx="277">
                    <c:v>2.3.5.5.01</c:v>
                  </c:pt>
                  <c:pt idx="278">
                    <c:v>2.3.6.3.01</c:v>
                  </c:pt>
                  <c:pt idx="279">
                    <c:v>2.3.5.5.01</c:v>
                  </c:pt>
                  <c:pt idx="280">
                    <c:v>2.3.5.5.01</c:v>
                  </c:pt>
                  <c:pt idx="281">
                    <c:v>2.3.5.5.01</c:v>
                  </c:pt>
                  <c:pt idx="282">
                    <c:v>2.3.5.5.01</c:v>
                  </c:pt>
                  <c:pt idx="283">
                    <c:v>2.3.5.5.01</c:v>
                  </c:pt>
                  <c:pt idx="284">
                    <c:v>2.3.5.5.01</c:v>
                  </c:pt>
                  <c:pt idx="285">
                    <c:v>2.3.6.3.06</c:v>
                  </c:pt>
                  <c:pt idx="286">
                    <c:v>2.3.5.5.01</c:v>
                  </c:pt>
                  <c:pt idx="287">
                    <c:v>2.3.5.5.01</c:v>
                  </c:pt>
                  <c:pt idx="288">
                    <c:v>2.3.5.5.01</c:v>
                  </c:pt>
                  <c:pt idx="289">
                    <c:v>2.3.5.5.01</c:v>
                  </c:pt>
                  <c:pt idx="290">
                    <c:v>2.3.5.5.01</c:v>
                  </c:pt>
                  <c:pt idx="291">
                    <c:v>2.3.9.6.01</c:v>
                  </c:pt>
                  <c:pt idx="292">
                    <c:v>2.3.9.1.01</c:v>
                  </c:pt>
                  <c:pt idx="293">
                    <c:v>2.3.9.9.01</c:v>
                  </c:pt>
                  <c:pt idx="294">
                    <c:v>2.3.9.9.01</c:v>
                  </c:pt>
                  <c:pt idx="295">
                    <c:v>2.3.9.9.01</c:v>
                  </c:pt>
                  <c:pt idx="296">
                    <c:v>2.3.6.3.01</c:v>
                  </c:pt>
                  <c:pt idx="297">
                    <c:v>2.3.9.9.01</c:v>
                  </c:pt>
                  <c:pt idx="298">
                    <c:v>2.3.6.3.01</c:v>
                  </c:pt>
                  <c:pt idx="299">
                    <c:v>2.3.6.3.01</c:v>
                  </c:pt>
                  <c:pt idx="300">
                    <c:v>2.3.5.5.01</c:v>
                  </c:pt>
                  <c:pt idx="301">
                    <c:v>2.3.5.5.01</c:v>
                  </c:pt>
                  <c:pt idx="302">
                    <c:v>2.3.7.2.06</c:v>
                  </c:pt>
                  <c:pt idx="303">
                    <c:v>2.3.9.9.01</c:v>
                  </c:pt>
                  <c:pt idx="304">
                    <c:v>2.3.7.2.06</c:v>
                  </c:pt>
                  <c:pt idx="305">
                    <c:v>2.3.7.1.06</c:v>
                  </c:pt>
                  <c:pt idx="306">
                    <c:v>2.3.9.9.01</c:v>
                  </c:pt>
                  <c:pt idx="307">
                    <c:v>2.3.9.9.01</c:v>
                  </c:pt>
                  <c:pt idx="308">
                    <c:v>2.3.1.4.01</c:v>
                  </c:pt>
                  <c:pt idx="309">
                    <c:v>2.3.1.4.01</c:v>
                  </c:pt>
                  <c:pt idx="310">
                    <c:v>2.3.6.3.01</c:v>
                  </c:pt>
                  <c:pt idx="311">
                    <c:v>2.3.6.3.01</c:v>
                  </c:pt>
                  <c:pt idx="312">
                    <c:v>2.3.5.3.01</c:v>
                  </c:pt>
                  <c:pt idx="313">
                    <c:v>2.3.6.3.01</c:v>
                  </c:pt>
                  <c:pt idx="314">
                    <c:v>2.3.9.2.01</c:v>
                  </c:pt>
                  <c:pt idx="315">
                    <c:v>2.3.7.2.06</c:v>
                  </c:pt>
                  <c:pt idx="316">
                    <c:v>2.3.6.3.01</c:v>
                  </c:pt>
                  <c:pt idx="317">
                    <c:v>2.3.6.3.01</c:v>
                  </c:pt>
                  <c:pt idx="318">
                    <c:v>2.3.9.6.01</c:v>
                  </c:pt>
                  <c:pt idx="319">
                    <c:v>2.3.6.3.01</c:v>
                  </c:pt>
                  <c:pt idx="320">
                    <c:v>2.3.7.2.06</c:v>
                  </c:pt>
                  <c:pt idx="321">
                    <c:v>2.3.9.2.01</c:v>
                  </c:pt>
                  <c:pt idx="322">
                    <c:v>2.3.6.3.01</c:v>
                  </c:pt>
                  <c:pt idx="323">
                    <c:v>2.3.6.3.01</c:v>
                  </c:pt>
                  <c:pt idx="324">
                    <c:v>2.3.6.3.01</c:v>
                  </c:pt>
                </c:lvl>
                <c:lvl>
                  <c:pt idx="0">
                    <c:v>31/05/23</c:v>
                  </c:pt>
                  <c:pt idx="1">
                    <c:v>02/08/16</c:v>
                  </c:pt>
                  <c:pt idx="2">
                    <c:v>26/07/18</c:v>
                  </c:pt>
                  <c:pt idx="3">
                    <c:v>06/05/16</c:v>
                  </c:pt>
                  <c:pt idx="5">
                    <c:v>06/05/16</c:v>
                  </c:pt>
                  <c:pt idx="6">
                    <c:v>10/11/20</c:v>
                  </c:pt>
                  <c:pt idx="8">
                    <c:v>05/08/22</c:v>
                  </c:pt>
                  <c:pt idx="9">
                    <c:v>06/06/23</c:v>
                  </c:pt>
                  <c:pt idx="10">
                    <c:v>25/09/14</c:v>
                  </c:pt>
                  <c:pt idx="11">
                    <c:v>10/11/20</c:v>
                  </c:pt>
                  <c:pt idx="12">
                    <c:v>10/11/20</c:v>
                  </c:pt>
                  <c:pt idx="13">
                    <c:v>10/11/20</c:v>
                  </c:pt>
                  <c:pt idx="14">
                    <c:v>20/11/17</c:v>
                  </c:pt>
                  <c:pt idx="15">
                    <c:v>20/05/21</c:v>
                  </c:pt>
                  <c:pt idx="16">
                    <c:v>30/06/16</c:v>
                  </c:pt>
                  <c:pt idx="17">
                    <c:v>28/10/15</c:v>
                  </c:pt>
                  <c:pt idx="18">
                    <c:v>03/10/14</c:v>
                  </c:pt>
                  <c:pt idx="19">
                    <c:v>30/05/16</c:v>
                  </c:pt>
                  <c:pt idx="20">
                    <c:v>25/09/14</c:v>
                  </c:pt>
                  <c:pt idx="21">
                    <c:v>30/05/16</c:v>
                  </c:pt>
                  <c:pt idx="22">
                    <c:v>08/09/16</c:v>
                  </c:pt>
                  <c:pt idx="23">
                    <c:v>08/09/06</c:v>
                  </c:pt>
                  <c:pt idx="24">
                    <c:v>08/11/18</c:v>
                  </c:pt>
                  <c:pt idx="25">
                    <c:v>08/11/18</c:v>
                  </c:pt>
                  <c:pt idx="26">
                    <c:v>27/10/22</c:v>
                  </c:pt>
                  <c:pt idx="28">
                    <c:v>30/09/11</c:v>
                  </c:pt>
                  <c:pt idx="29">
                    <c:v>10/12/19</c:v>
                  </c:pt>
                  <c:pt idx="31">
                    <c:v>03/09/15</c:v>
                  </c:pt>
                  <c:pt idx="32">
                    <c:v>06/08/20</c:v>
                  </c:pt>
                  <c:pt idx="33">
                    <c:v>06/08/20</c:v>
                  </c:pt>
                  <c:pt idx="34">
                    <c:v>07/06/21</c:v>
                  </c:pt>
                  <c:pt idx="35">
                    <c:v>03/09/15</c:v>
                  </c:pt>
                  <c:pt idx="36">
                    <c:v>17/03/10</c:v>
                  </c:pt>
                  <c:pt idx="37">
                    <c:v>06/05/16</c:v>
                  </c:pt>
                  <c:pt idx="38">
                    <c:v>29/10/18</c:v>
                  </c:pt>
                  <c:pt idx="39">
                    <c:v>05/01/11</c:v>
                  </c:pt>
                  <c:pt idx="40">
                    <c:v>02/05/23</c:v>
                  </c:pt>
                  <c:pt idx="41">
                    <c:v>09/06/21</c:v>
                  </c:pt>
                  <c:pt idx="42">
                    <c:v>10/11/20</c:v>
                  </c:pt>
                  <c:pt idx="44">
                    <c:v>30/05/16</c:v>
                  </c:pt>
                  <c:pt idx="45">
                    <c:v>07/06/18</c:v>
                  </c:pt>
                  <c:pt idx="46">
                    <c:v>28/11/19</c:v>
                  </c:pt>
                  <c:pt idx="47">
                    <c:v>28/09/16</c:v>
                  </c:pt>
                  <c:pt idx="49">
                    <c:v>25/12/12</c:v>
                  </c:pt>
                  <c:pt idx="51">
                    <c:v>03/08/10</c:v>
                  </c:pt>
                  <c:pt idx="52">
                    <c:v>06/05/16</c:v>
                  </c:pt>
                  <c:pt idx="53">
                    <c:v>30/05/16</c:v>
                  </c:pt>
                  <c:pt idx="54">
                    <c:v>06/05/16</c:v>
                  </c:pt>
                  <c:pt idx="55">
                    <c:v>30/10/06</c:v>
                  </c:pt>
                  <c:pt idx="56">
                    <c:v>30/10/23</c:v>
                  </c:pt>
                  <c:pt idx="57">
                    <c:v>30/10/23</c:v>
                  </c:pt>
                  <c:pt idx="58">
                    <c:v>03/09/15</c:v>
                  </c:pt>
                  <c:pt idx="59">
                    <c:v>16/09/15</c:v>
                  </c:pt>
                  <c:pt idx="60">
                    <c:v>17/05/23</c:v>
                  </c:pt>
                  <c:pt idx="61">
                    <c:v>19/07/23</c:v>
                  </c:pt>
                  <c:pt idx="62">
                    <c:v>06/05/20</c:v>
                  </c:pt>
                  <c:pt idx="63">
                    <c:v>25/02/16</c:v>
                  </c:pt>
                  <c:pt idx="64">
                    <c:v>08/11/18</c:v>
                  </c:pt>
                  <c:pt idx="65">
                    <c:v>03/09/15</c:v>
                  </c:pt>
                  <c:pt idx="66">
                    <c:v>30/05/16</c:v>
                  </c:pt>
                  <c:pt idx="67">
                    <c:v>03/10/14</c:v>
                  </c:pt>
                  <c:pt idx="68">
                    <c:v>10/11/20</c:v>
                  </c:pt>
                  <c:pt idx="69">
                    <c:v>26/10/17</c:v>
                  </c:pt>
                  <c:pt idx="70">
                    <c:v>21/10/17</c:v>
                  </c:pt>
                  <c:pt idx="71">
                    <c:v>10/11/20</c:v>
                  </c:pt>
                  <c:pt idx="73">
                    <c:v>14/11/22</c:v>
                  </c:pt>
                  <c:pt idx="75">
                    <c:v>30/05/16</c:v>
                  </c:pt>
                  <c:pt idx="77">
                    <c:v>26/10/17</c:v>
                  </c:pt>
                  <c:pt idx="78">
                    <c:v>30/15/16</c:v>
                  </c:pt>
                  <c:pt idx="79">
                    <c:v>07/06/13</c:v>
                  </c:pt>
                  <c:pt idx="80">
                    <c:v>05/03/09</c:v>
                  </c:pt>
                  <c:pt idx="81">
                    <c:v>30/09/11</c:v>
                  </c:pt>
                  <c:pt idx="82">
                    <c:v>08/11/18</c:v>
                  </c:pt>
                  <c:pt idx="83">
                    <c:v>25/11/13</c:v>
                  </c:pt>
                  <c:pt idx="84">
                    <c:v>10/11/20</c:v>
                  </c:pt>
                  <c:pt idx="85">
                    <c:v>14/10/19</c:v>
                  </c:pt>
                  <c:pt idx="86">
                    <c:v>23/05/23</c:v>
                  </c:pt>
                  <c:pt idx="87">
                    <c:v>29/10/18</c:v>
                  </c:pt>
                  <c:pt idx="88">
                    <c:v>28/07/14</c:v>
                  </c:pt>
                  <c:pt idx="89">
                    <c:v>14/10/19</c:v>
                  </c:pt>
                  <c:pt idx="90">
                    <c:v>18/06/13</c:v>
                  </c:pt>
                  <c:pt idx="91">
                    <c:v>28/09/16</c:v>
                  </c:pt>
                  <c:pt idx="93">
                    <c:v>01/12/11</c:v>
                  </c:pt>
                  <c:pt idx="95">
                    <c:v>25/09/14</c:v>
                  </c:pt>
                  <c:pt idx="97">
                    <c:v>30/05/16</c:v>
                  </c:pt>
                  <c:pt idx="99">
                    <c:v>17/12/14</c:v>
                  </c:pt>
                  <c:pt idx="100">
                    <c:v>08/11/18</c:v>
                  </c:pt>
                  <c:pt idx="101">
                    <c:v>18/08/15</c:v>
                  </c:pt>
                  <c:pt idx="102">
                    <c:v>06/05/16</c:v>
                  </c:pt>
                  <c:pt idx="103">
                    <c:v>02/05/23</c:v>
                  </c:pt>
                  <c:pt idx="104">
                    <c:v>08/11/18</c:v>
                  </c:pt>
                  <c:pt idx="105">
                    <c:v>08/11/18</c:v>
                  </c:pt>
                  <c:pt idx="106">
                    <c:v>30/05/16</c:v>
                  </c:pt>
                  <c:pt idx="107">
                    <c:v>30/06/16</c:v>
                  </c:pt>
                  <c:pt idx="109">
                    <c:v>30/05/16</c:v>
                  </c:pt>
                  <c:pt idx="110">
                    <c:v>25/08/17</c:v>
                  </c:pt>
                  <c:pt idx="111">
                    <c:v>08/09/06</c:v>
                  </c:pt>
                  <c:pt idx="112">
                    <c:v>28/07/17</c:v>
                  </c:pt>
                  <c:pt idx="115">
                    <c:v>15/10/18</c:v>
                  </c:pt>
                  <c:pt idx="116">
                    <c:v>17/06/21</c:v>
                  </c:pt>
                  <c:pt idx="117">
                    <c:v>14/04/16</c:v>
                  </c:pt>
                  <c:pt idx="121">
                    <c:v>20/11/17</c:v>
                  </c:pt>
                  <c:pt idx="122">
                    <c:v>30/05/16</c:v>
                  </c:pt>
                  <c:pt idx="123">
                    <c:v>20/05/21</c:v>
                  </c:pt>
                  <c:pt idx="124">
                    <c:v>21/03/16</c:v>
                  </c:pt>
                  <c:pt idx="125">
                    <c:v>06/05/16</c:v>
                  </c:pt>
                  <c:pt idx="126">
                    <c:v>27/10/22</c:v>
                  </c:pt>
                  <c:pt idx="127">
                    <c:v>10/11/20</c:v>
                  </c:pt>
                  <c:pt idx="128">
                    <c:v>17/12/14</c:v>
                  </c:pt>
                  <c:pt idx="129">
                    <c:v>04/06/18</c:v>
                  </c:pt>
                  <c:pt idx="130">
                    <c:v>31/03/23</c:v>
                  </c:pt>
                  <c:pt idx="131">
                    <c:v>30/10/17</c:v>
                  </c:pt>
                  <c:pt idx="133">
                    <c:v>06/05/16</c:v>
                  </c:pt>
                  <c:pt idx="134">
                    <c:v>30/09/11</c:v>
                  </c:pt>
                  <c:pt idx="135">
                    <c:v>20/08/15</c:v>
                  </c:pt>
                  <c:pt idx="136">
                    <c:v>04/06/13</c:v>
                  </c:pt>
                  <c:pt idx="137">
                    <c:v>30/05/16</c:v>
                  </c:pt>
                  <c:pt idx="138">
                    <c:v>13/06/13</c:v>
                  </c:pt>
                  <c:pt idx="139">
                    <c:v>28/10/15</c:v>
                  </c:pt>
                  <c:pt idx="140">
                    <c:v>13/09/13</c:v>
                  </c:pt>
                  <c:pt idx="141">
                    <c:v>08/06/18</c:v>
                  </c:pt>
                  <c:pt idx="143">
                    <c:v>06/05/16</c:v>
                  </c:pt>
                  <c:pt idx="144">
                    <c:v>06/05/16</c:v>
                  </c:pt>
                  <c:pt idx="145">
                    <c:v>05/03/10</c:v>
                  </c:pt>
                  <c:pt idx="146">
                    <c:v>20/04/23</c:v>
                  </c:pt>
                  <c:pt idx="147">
                    <c:v>20/04/23</c:v>
                  </c:pt>
                  <c:pt idx="148">
                    <c:v>13/02/18</c:v>
                  </c:pt>
                  <c:pt idx="149">
                    <c:v>08/09/06</c:v>
                  </c:pt>
                  <c:pt idx="150">
                    <c:v>04/06/13</c:v>
                  </c:pt>
                  <c:pt idx="151">
                    <c:v>06/08/20</c:v>
                  </c:pt>
                  <c:pt idx="152">
                    <c:v>02/05/23</c:v>
                  </c:pt>
                  <c:pt idx="153">
                    <c:v>02/05/23</c:v>
                  </c:pt>
                  <c:pt idx="154">
                    <c:v>29/04/22</c:v>
                  </c:pt>
                  <c:pt idx="155">
                    <c:v>02/05/23</c:v>
                  </c:pt>
                  <c:pt idx="156">
                    <c:v>29/04/22</c:v>
                  </c:pt>
                  <c:pt idx="157">
                    <c:v>02/05/23</c:v>
                  </c:pt>
                  <c:pt idx="158">
                    <c:v>02/05/23</c:v>
                  </c:pt>
                  <c:pt idx="159">
                    <c:v>10/11/20</c:v>
                  </c:pt>
                  <c:pt idx="160">
                    <c:v>02/05/23</c:v>
                  </c:pt>
                  <c:pt idx="161">
                    <c:v>02/05/23</c:v>
                  </c:pt>
                  <c:pt idx="162">
                    <c:v>29/04/22</c:v>
                  </c:pt>
                  <c:pt idx="164">
                    <c:v>16/09/15</c:v>
                  </c:pt>
                  <c:pt idx="165">
                    <c:v>04/06/13</c:v>
                  </c:pt>
                  <c:pt idx="167">
                    <c:v>10/04/23</c:v>
                  </c:pt>
                  <c:pt idx="168">
                    <c:v>14/11/22</c:v>
                  </c:pt>
                  <c:pt idx="169">
                    <c:v>04/08/23</c:v>
                  </c:pt>
                  <c:pt idx="170">
                    <c:v>30/05/16</c:v>
                  </c:pt>
                  <c:pt idx="171">
                    <c:v>29/03/23</c:v>
                  </c:pt>
                  <c:pt idx="172">
                    <c:v>23/10/17</c:v>
                  </c:pt>
                  <c:pt idx="173">
                    <c:v>20/11/17</c:v>
                  </c:pt>
                  <c:pt idx="174">
                    <c:v>31/03/23</c:v>
                  </c:pt>
                  <c:pt idx="175">
                    <c:v>21/08/15</c:v>
                  </c:pt>
                  <c:pt idx="176">
                    <c:v>25/09/14</c:v>
                  </c:pt>
                  <c:pt idx="178">
                    <c:v>27/10/22</c:v>
                  </c:pt>
                  <c:pt idx="179">
                    <c:v>25/08/17</c:v>
                  </c:pt>
                  <c:pt idx="181">
                    <c:v>10/07/18</c:v>
                  </c:pt>
                  <c:pt idx="185">
                    <c:v>30/05/16</c:v>
                  </c:pt>
                  <c:pt idx="186">
                    <c:v>08/11/18</c:v>
                  </c:pt>
                  <c:pt idx="189">
                    <c:v>30/10/23</c:v>
                  </c:pt>
                  <c:pt idx="190">
                    <c:v>04/06/13</c:v>
                  </c:pt>
                  <c:pt idx="191">
                    <c:v>07/06/21</c:v>
                  </c:pt>
                  <c:pt idx="192">
                    <c:v>07/11/18</c:v>
                  </c:pt>
                  <c:pt idx="193">
                    <c:v>06/05/16</c:v>
                  </c:pt>
                  <c:pt idx="194">
                    <c:v>09/06/21</c:v>
                  </c:pt>
                  <c:pt idx="195">
                    <c:v>06/05/16</c:v>
                  </c:pt>
                  <c:pt idx="196">
                    <c:v>06/05/16</c:v>
                  </c:pt>
                  <c:pt idx="197">
                    <c:v>30/10/23</c:v>
                  </c:pt>
                  <c:pt idx="198">
                    <c:v>23/11/17</c:v>
                  </c:pt>
                  <c:pt idx="199">
                    <c:v>16/09/15</c:v>
                  </c:pt>
                  <c:pt idx="200">
                    <c:v>02/05/23</c:v>
                  </c:pt>
                  <c:pt idx="201">
                    <c:v>06/08/20</c:v>
                  </c:pt>
                  <c:pt idx="202">
                    <c:v>26/07/18</c:v>
                  </c:pt>
                  <c:pt idx="203">
                    <c:v>02/08/23</c:v>
                  </c:pt>
                  <c:pt idx="204">
                    <c:v>30/05/16</c:v>
                  </c:pt>
                  <c:pt idx="205">
                    <c:v>06/05/16</c:v>
                  </c:pt>
                  <c:pt idx="206">
                    <c:v>20/11/17</c:v>
                  </c:pt>
                  <c:pt idx="207">
                    <c:v>06/05/16</c:v>
                  </c:pt>
                  <c:pt idx="209">
                    <c:v>20/11/17</c:v>
                  </c:pt>
                  <c:pt idx="210">
                    <c:v>23/11/17</c:v>
                  </c:pt>
                  <c:pt idx="213">
                    <c:v>30/10/23</c:v>
                  </c:pt>
                  <c:pt idx="214">
                    <c:v>30/10/23</c:v>
                  </c:pt>
                  <c:pt idx="215">
                    <c:v>10/04/23</c:v>
                  </c:pt>
                  <c:pt idx="216">
                    <c:v>30/05/16</c:v>
                  </c:pt>
                  <c:pt idx="217">
                    <c:v>30/09/11</c:v>
                  </c:pt>
                  <c:pt idx="218">
                    <c:v>30/05/16</c:v>
                  </c:pt>
                  <c:pt idx="219">
                    <c:v>04/06/13</c:v>
                  </c:pt>
                  <c:pt idx="220">
                    <c:v>03/10/14</c:v>
                  </c:pt>
                  <c:pt idx="222">
                    <c:v>10/04/23</c:v>
                  </c:pt>
                  <c:pt idx="223">
                    <c:v>30/10/23</c:v>
                  </c:pt>
                  <c:pt idx="225">
                    <c:v>14/11/22</c:v>
                  </c:pt>
                  <c:pt idx="226">
                    <c:v>08/11/18</c:v>
                  </c:pt>
                  <c:pt idx="227">
                    <c:v>30/10/23</c:v>
                  </c:pt>
                  <c:pt idx="228">
                    <c:v>04/06/13</c:v>
                  </c:pt>
                  <c:pt idx="229">
                    <c:v>30/05/16</c:v>
                  </c:pt>
                  <c:pt idx="230">
                    <c:v>31/03/23</c:v>
                  </c:pt>
                  <c:pt idx="231">
                    <c:v>06/05/16</c:v>
                  </c:pt>
                  <c:pt idx="232">
                    <c:v>04/06/13</c:v>
                  </c:pt>
                  <c:pt idx="235">
                    <c:v>23/01/18</c:v>
                  </c:pt>
                  <c:pt idx="237">
                    <c:v>06/05/16</c:v>
                  </c:pt>
                  <c:pt idx="238">
                    <c:v>30/10/23</c:v>
                  </c:pt>
                  <c:pt idx="239">
                    <c:v>30/05/16</c:v>
                  </c:pt>
                  <c:pt idx="240">
                    <c:v>08/11/18</c:v>
                  </c:pt>
                  <c:pt idx="241">
                    <c:v>06/05/16</c:v>
                  </c:pt>
                  <c:pt idx="242">
                    <c:v>27/10/22</c:v>
                  </c:pt>
                  <c:pt idx="243">
                    <c:v>22/05/23</c:v>
                  </c:pt>
                  <c:pt idx="244">
                    <c:v>27/10/22</c:v>
                  </c:pt>
                  <c:pt idx="245">
                    <c:v>22/05/23</c:v>
                  </c:pt>
                  <c:pt idx="246">
                    <c:v>04/06/13</c:v>
                  </c:pt>
                  <c:pt idx="247">
                    <c:v>13/06/13</c:v>
                  </c:pt>
                  <c:pt idx="248">
                    <c:v>03/10/14</c:v>
                  </c:pt>
                  <c:pt idx="251">
                    <c:v>30/05/16</c:v>
                  </c:pt>
                  <c:pt idx="252">
                    <c:v>07/06/18</c:v>
                  </c:pt>
                  <c:pt idx="253">
                    <c:v>30/10/17</c:v>
                  </c:pt>
                  <c:pt idx="254">
                    <c:v>16/09/15</c:v>
                  </c:pt>
                  <c:pt idx="256">
                    <c:v>24/05/13</c:v>
                  </c:pt>
                  <c:pt idx="257">
                    <c:v>30/05/16</c:v>
                  </c:pt>
                  <c:pt idx="258">
                    <c:v>25/08/17</c:v>
                  </c:pt>
                  <c:pt idx="260">
                    <c:v>25/10/17</c:v>
                  </c:pt>
                  <c:pt idx="261">
                    <c:v>08/09/06</c:v>
                  </c:pt>
                  <c:pt idx="262">
                    <c:v>30/05/16</c:v>
                  </c:pt>
                  <c:pt idx="263">
                    <c:v>16/02/17</c:v>
                  </c:pt>
                  <c:pt idx="264">
                    <c:v>30/05/16</c:v>
                  </c:pt>
                  <c:pt idx="265">
                    <c:v>15/11/18</c:v>
                  </c:pt>
                  <c:pt idx="266">
                    <c:v>28/10/15</c:v>
                  </c:pt>
                  <c:pt idx="267">
                    <c:v>24/07/13</c:v>
                  </c:pt>
                  <c:pt idx="269">
                    <c:v>05/02/15</c:v>
                  </c:pt>
                  <c:pt idx="270">
                    <c:v>30/10/23</c:v>
                  </c:pt>
                  <c:pt idx="272">
                    <c:v>26/10/17</c:v>
                  </c:pt>
                  <c:pt idx="273">
                    <c:v>26/10/17</c:v>
                  </c:pt>
                  <c:pt idx="274">
                    <c:v>10/11/20</c:v>
                  </c:pt>
                  <c:pt idx="275">
                    <c:v>10/11/20</c:v>
                  </c:pt>
                  <c:pt idx="276">
                    <c:v>10/11/20</c:v>
                  </c:pt>
                  <c:pt idx="277">
                    <c:v>04/06/13</c:v>
                  </c:pt>
                  <c:pt idx="279">
                    <c:v>30/10/17</c:v>
                  </c:pt>
                  <c:pt idx="280">
                    <c:v>08/09/06</c:v>
                  </c:pt>
                  <c:pt idx="281">
                    <c:v>07/08/18</c:v>
                  </c:pt>
                  <c:pt idx="282">
                    <c:v>07/11/18</c:v>
                  </c:pt>
                  <c:pt idx="283">
                    <c:v>22/11/17</c:v>
                  </c:pt>
                  <c:pt idx="284">
                    <c:v>07/11/18</c:v>
                  </c:pt>
                  <c:pt idx="285">
                    <c:v>20/11/17</c:v>
                  </c:pt>
                  <c:pt idx="286">
                    <c:v>22/11/17</c:v>
                  </c:pt>
                  <c:pt idx="287">
                    <c:v>06/05/16</c:v>
                  </c:pt>
                  <c:pt idx="288">
                    <c:v>30/05/16</c:v>
                  </c:pt>
                  <c:pt idx="289">
                    <c:v>08/11/18</c:v>
                  </c:pt>
                  <c:pt idx="290">
                    <c:v>25/09/14</c:v>
                  </c:pt>
                  <c:pt idx="291">
                    <c:v>06/05/16</c:v>
                  </c:pt>
                  <c:pt idx="297">
                    <c:v>16/10/23</c:v>
                  </c:pt>
                  <c:pt idx="306">
                    <c:v>04/08/23</c:v>
                  </c:pt>
                </c:lvl>
              </c:multiLvlStrCache>
            </c:multiLvlStrRef>
          </c:cat>
          <c:val>
            <c:numRef>
              <c:f>'Exist. Actual'!$G$7:$G$332</c:f>
              <c:numCache>
                <c:formatCode>_(* #,##0.00_);_(* \(#,##0.00\);_(* "-"??_);_(@_)</c:formatCode>
                <c:ptCount val="326"/>
                <c:pt idx="0">
                  <c:v>13689.99</c:v>
                </c:pt>
                <c:pt idx="1">
                  <c:v>23.36</c:v>
                </c:pt>
                <c:pt idx="2">
                  <c:v>15.58</c:v>
                </c:pt>
                <c:pt idx="3">
                  <c:v>21.82</c:v>
                </c:pt>
                <c:pt idx="4">
                  <c:v>0</c:v>
                </c:pt>
                <c:pt idx="5">
                  <c:v>38.130000000000003</c:v>
                </c:pt>
                <c:pt idx="6">
                  <c:v>23.36</c:v>
                </c:pt>
                <c:pt idx="7">
                  <c:v>442.5</c:v>
                </c:pt>
                <c:pt idx="8">
                  <c:v>5841</c:v>
                </c:pt>
                <c:pt idx="9">
                  <c:v>472</c:v>
                </c:pt>
                <c:pt idx="10">
                  <c:v>71.98</c:v>
                </c:pt>
                <c:pt idx="11">
                  <c:v>141.30000000000001</c:v>
                </c:pt>
                <c:pt idx="12">
                  <c:v>123.9</c:v>
                </c:pt>
                <c:pt idx="13">
                  <c:v>153.4</c:v>
                </c:pt>
                <c:pt idx="14">
                  <c:v>12.41</c:v>
                </c:pt>
                <c:pt idx="15">
                  <c:v>104.36</c:v>
                </c:pt>
                <c:pt idx="16">
                  <c:v>49.4</c:v>
                </c:pt>
                <c:pt idx="17">
                  <c:v>49.4</c:v>
                </c:pt>
                <c:pt idx="18">
                  <c:v>49.4</c:v>
                </c:pt>
                <c:pt idx="19">
                  <c:v>29.62</c:v>
                </c:pt>
                <c:pt idx="20">
                  <c:v>29.62</c:v>
                </c:pt>
                <c:pt idx="21">
                  <c:v>29.62</c:v>
                </c:pt>
                <c:pt idx="22">
                  <c:v>370</c:v>
                </c:pt>
                <c:pt idx="23">
                  <c:v>879.75</c:v>
                </c:pt>
                <c:pt idx="24">
                  <c:v>77.72</c:v>
                </c:pt>
                <c:pt idx="25">
                  <c:v>77.72</c:v>
                </c:pt>
                <c:pt idx="26">
                  <c:v>9447.08</c:v>
                </c:pt>
                <c:pt idx="27">
                  <c:v>812</c:v>
                </c:pt>
                <c:pt idx="28">
                  <c:v>112.1</c:v>
                </c:pt>
                <c:pt idx="29">
                  <c:v>7640.5</c:v>
                </c:pt>
                <c:pt idx="30">
                  <c:v>0.85</c:v>
                </c:pt>
                <c:pt idx="31">
                  <c:v>450</c:v>
                </c:pt>
                <c:pt idx="32">
                  <c:v>986.42</c:v>
                </c:pt>
                <c:pt idx="33">
                  <c:v>1069.02</c:v>
                </c:pt>
                <c:pt idx="34">
                  <c:v>2537</c:v>
                </c:pt>
                <c:pt idx="35">
                  <c:v>650</c:v>
                </c:pt>
                <c:pt idx="36">
                  <c:v>778.8</c:v>
                </c:pt>
                <c:pt idx="37">
                  <c:v>380</c:v>
                </c:pt>
                <c:pt idx="38">
                  <c:v>95.88</c:v>
                </c:pt>
                <c:pt idx="39">
                  <c:v>1108.02</c:v>
                </c:pt>
                <c:pt idx="40">
                  <c:v>19945.599999999999</c:v>
                </c:pt>
                <c:pt idx="41">
                  <c:v>8201</c:v>
                </c:pt>
                <c:pt idx="42">
                  <c:v>7670</c:v>
                </c:pt>
                <c:pt idx="43">
                  <c:v>0</c:v>
                </c:pt>
                <c:pt idx="44">
                  <c:v>44.25</c:v>
                </c:pt>
                <c:pt idx="45">
                  <c:v>73.75</c:v>
                </c:pt>
                <c:pt idx="46">
                  <c:v>87</c:v>
                </c:pt>
                <c:pt idx="47">
                  <c:v>91.45</c:v>
                </c:pt>
                <c:pt idx="48">
                  <c:v>0</c:v>
                </c:pt>
                <c:pt idx="49">
                  <c:v>4409.5</c:v>
                </c:pt>
                <c:pt idx="50">
                  <c:v>0</c:v>
                </c:pt>
                <c:pt idx="51">
                  <c:v>81.59</c:v>
                </c:pt>
                <c:pt idx="52">
                  <c:v>1626.21</c:v>
                </c:pt>
                <c:pt idx="53">
                  <c:v>2360</c:v>
                </c:pt>
                <c:pt idx="54">
                  <c:v>95.75</c:v>
                </c:pt>
                <c:pt idx="55">
                  <c:v>214.76</c:v>
                </c:pt>
                <c:pt idx="56">
                  <c:v>112.1</c:v>
                </c:pt>
                <c:pt idx="57">
                  <c:v>147.5</c:v>
                </c:pt>
                <c:pt idx="58">
                  <c:v>20.059999999999999</c:v>
                </c:pt>
                <c:pt idx="59">
                  <c:v>1261.42</c:v>
                </c:pt>
                <c:pt idx="60">
                  <c:v>466.1</c:v>
                </c:pt>
                <c:pt idx="61">
                  <c:v>127.44</c:v>
                </c:pt>
                <c:pt idx="62">
                  <c:v>27627.05</c:v>
                </c:pt>
                <c:pt idx="63">
                  <c:v>1121</c:v>
                </c:pt>
                <c:pt idx="64">
                  <c:v>236</c:v>
                </c:pt>
                <c:pt idx="65">
                  <c:v>236.31</c:v>
                </c:pt>
                <c:pt idx="66">
                  <c:v>497.96</c:v>
                </c:pt>
                <c:pt idx="67">
                  <c:v>27.44</c:v>
                </c:pt>
                <c:pt idx="68">
                  <c:v>207.68</c:v>
                </c:pt>
                <c:pt idx="69">
                  <c:v>247.8</c:v>
                </c:pt>
                <c:pt idx="70">
                  <c:v>9750</c:v>
                </c:pt>
                <c:pt idx="71">
                  <c:v>273.76</c:v>
                </c:pt>
                <c:pt idx="72">
                  <c:v>0</c:v>
                </c:pt>
                <c:pt idx="73">
                  <c:v>0</c:v>
                </c:pt>
                <c:pt idx="74">
                  <c:v>331.58</c:v>
                </c:pt>
                <c:pt idx="75">
                  <c:v>943.55</c:v>
                </c:pt>
                <c:pt idx="76">
                  <c:v>331.58</c:v>
                </c:pt>
                <c:pt idx="77">
                  <c:v>390.58</c:v>
                </c:pt>
                <c:pt idx="78">
                  <c:v>522</c:v>
                </c:pt>
                <c:pt idx="79">
                  <c:v>187.49</c:v>
                </c:pt>
                <c:pt idx="80">
                  <c:v>283.81</c:v>
                </c:pt>
                <c:pt idx="81">
                  <c:v>187.49</c:v>
                </c:pt>
                <c:pt idx="82">
                  <c:v>294.44</c:v>
                </c:pt>
                <c:pt idx="83">
                  <c:v>494.16</c:v>
                </c:pt>
                <c:pt idx="84">
                  <c:v>2124</c:v>
                </c:pt>
                <c:pt idx="85">
                  <c:v>826</c:v>
                </c:pt>
                <c:pt idx="86">
                  <c:v>71.92</c:v>
                </c:pt>
                <c:pt idx="87">
                  <c:v>236.61</c:v>
                </c:pt>
                <c:pt idx="88">
                  <c:v>447.59</c:v>
                </c:pt>
                <c:pt idx="89">
                  <c:v>330.4</c:v>
                </c:pt>
                <c:pt idx="90">
                  <c:v>61.36</c:v>
                </c:pt>
                <c:pt idx="91">
                  <c:v>59</c:v>
                </c:pt>
                <c:pt idx="92">
                  <c:v>0</c:v>
                </c:pt>
                <c:pt idx="93">
                  <c:v>67.28</c:v>
                </c:pt>
                <c:pt idx="94">
                  <c:v>6.96</c:v>
                </c:pt>
                <c:pt idx="95">
                  <c:v>7080</c:v>
                </c:pt>
                <c:pt idx="96">
                  <c:v>122</c:v>
                </c:pt>
                <c:pt idx="97">
                  <c:v>611.24</c:v>
                </c:pt>
                <c:pt idx="98">
                  <c:v>16500</c:v>
                </c:pt>
                <c:pt idx="99">
                  <c:v>2360</c:v>
                </c:pt>
                <c:pt idx="100">
                  <c:v>79.53</c:v>
                </c:pt>
                <c:pt idx="101">
                  <c:v>37.72</c:v>
                </c:pt>
                <c:pt idx="102">
                  <c:v>355.1</c:v>
                </c:pt>
                <c:pt idx="103">
                  <c:v>413</c:v>
                </c:pt>
                <c:pt idx="104">
                  <c:v>22.59</c:v>
                </c:pt>
                <c:pt idx="105">
                  <c:v>9.51</c:v>
                </c:pt>
                <c:pt idx="106">
                  <c:v>90.86</c:v>
                </c:pt>
                <c:pt idx="107">
                  <c:v>45.87</c:v>
                </c:pt>
                <c:pt idx="108">
                  <c:v>0</c:v>
                </c:pt>
                <c:pt idx="109">
                  <c:v>94</c:v>
                </c:pt>
                <c:pt idx="110">
                  <c:v>23.49</c:v>
                </c:pt>
                <c:pt idx="111">
                  <c:v>67.930000000000007</c:v>
                </c:pt>
                <c:pt idx="112">
                  <c:v>140.19</c:v>
                </c:pt>
                <c:pt idx="114">
                  <c:v>0</c:v>
                </c:pt>
                <c:pt idx="115">
                  <c:v>262.85000000000002</c:v>
                </c:pt>
                <c:pt idx="116">
                  <c:v>80.099999999999994</c:v>
                </c:pt>
                <c:pt idx="117">
                  <c:v>1596.64</c:v>
                </c:pt>
                <c:pt idx="118">
                  <c:v>3950</c:v>
                </c:pt>
                <c:pt idx="119">
                  <c:v>4012</c:v>
                </c:pt>
                <c:pt idx="120">
                  <c:v>0</c:v>
                </c:pt>
                <c:pt idx="121">
                  <c:v>1991.48</c:v>
                </c:pt>
                <c:pt idx="122">
                  <c:v>60.34</c:v>
                </c:pt>
                <c:pt idx="123">
                  <c:v>117.99</c:v>
                </c:pt>
                <c:pt idx="124">
                  <c:v>50.6</c:v>
                </c:pt>
                <c:pt idx="125">
                  <c:v>4484</c:v>
                </c:pt>
                <c:pt idx="126">
                  <c:v>10037.08</c:v>
                </c:pt>
                <c:pt idx="127">
                  <c:v>7286.5</c:v>
                </c:pt>
                <c:pt idx="128">
                  <c:v>2402.48</c:v>
                </c:pt>
                <c:pt idx="129">
                  <c:v>1471.46</c:v>
                </c:pt>
                <c:pt idx="130">
                  <c:v>70.8</c:v>
                </c:pt>
                <c:pt idx="131">
                  <c:v>46.14</c:v>
                </c:pt>
                <c:pt idx="132">
                  <c:v>1080</c:v>
                </c:pt>
                <c:pt idx="133">
                  <c:v>220.89</c:v>
                </c:pt>
                <c:pt idx="134">
                  <c:v>4161.2700000000004</c:v>
                </c:pt>
                <c:pt idx="135">
                  <c:v>3103.4</c:v>
                </c:pt>
                <c:pt idx="136">
                  <c:v>1557.6</c:v>
                </c:pt>
                <c:pt idx="137">
                  <c:v>719.8</c:v>
                </c:pt>
                <c:pt idx="138">
                  <c:v>1964.7</c:v>
                </c:pt>
                <c:pt idx="139">
                  <c:v>322.14</c:v>
                </c:pt>
                <c:pt idx="140">
                  <c:v>55.46</c:v>
                </c:pt>
                <c:pt idx="141">
                  <c:v>294.68</c:v>
                </c:pt>
                <c:pt idx="142">
                  <c:v>0</c:v>
                </c:pt>
                <c:pt idx="143">
                  <c:v>1239.56</c:v>
                </c:pt>
                <c:pt idx="144">
                  <c:v>261</c:v>
                </c:pt>
                <c:pt idx="145">
                  <c:v>88.74</c:v>
                </c:pt>
                <c:pt idx="146">
                  <c:v>1050.2</c:v>
                </c:pt>
                <c:pt idx="147">
                  <c:v>1640.2</c:v>
                </c:pt>
                <c:pt idx="148">
                  <c:v>159.30000000000001</c:v>
                </c:pt>
                <c:pt idx="149">
                  <c:v>79.06</c:v>
                </c:pt>
                <c:pt idx="150">
                  <c:v>207.53</c:v>
                </c:pt>
                <c:pt idx="151">
                  <c:v>10502</c:v>
                </c:pt>
                <c:pt idx="152">
                  <c:v>23251.55</c:v>
                </c:pt>
                <c:pt idx="153">
                  <c:v>19847.22</c:v>
                </c:pt>
                <c:pt idx="154">
                  <c:v>5428</c:v>
                </c:pt>
                <c:pt idx="155">
                  <c:v>8378.4699999999993</c:v>
                </c:pt>
                <c:pt idx="156">
                  <c:v>8201</c:v>
                </c:pt>
                <c:pt idx="157">
                  <c:v>9162.5</c:v>
                </c:pt>
                <c:pt idx="158">
                  <c:v>9018.2900000000009</c:v>
                </c:pt>
                <c:pt idx="159">
                  <c:v>13121.44</c:v>
                </c:pt>
                <c:pt idx="160">
                  <c:v>11859.8</c:v>
                </c:pt>
                <c:pt idx="161">
                  <c:v>11245.05</c:v>
                </c:pt>
                <c:pt idx="162">
                  <c:v>7670</c:v>
                </c:pt>
                <c:pt idx="163">
                  <c:v>1500</c:v>
                </c:pt>
                <c:pt idx="164">
                  <c:v>2737.51</c:v>
                </c:pt>
                <c:pt idx="165">
                  <c:v>850</c:v>
                </c:pt>
                <c:pt idx="166">
                  <c:v>46.02</c:v>
                </c:pt>
                <c:pt idx="167">
                  <c:v>4544.12</c:v>
                </c:pt>
                <c:pt idx="168">
                  <c:v>2609.9899999999998</c:v>
                </c:pt>
                <c:pt idx="169">
                  <c:v>59964.06</c:v>
                </c:pt>
                <c:pt idx="170">
                  <c:v>568.76</c:v>
                </c:pt>
                <c:pt idx="171">
                  <c:v>176.94</c:v>
                </c:pt>
                <c:pt idx="172">
                  <c:v>66.91</c:v>
                </c:pt>
                <c:pt idx="173">
                  <c:v>358.24</c:v>
                </c:pt>
                <c:pt idx="174">
                  <c:v>1812.48</c:v>
                </c:pt>
                <c:pt idx="175">
                  <c:v>56.64</c:v>
                </c:pt>
                <c:pt idx="176">
                  <c:v>2200.6999999999998</c:v>
                </c:pt>
                <c:pt idx="177">
                  <c:v>0</c:v>
                </c:pt>
                <c:pt idx="178">
                  <c:v>2600</c:v>
                </c:pt>
                <c:pt idx="179">
                  <c:v>94.4</c:v>
                </c:pt>
                <c:pt idx="180">
                  <c:v>88.5</c:v>
                </c:pt>
                <c:pt idx="181">
                  <c:v>365.8</c:v>
                </c:pt>
                <c:pt idx="182">
                  <c:v>1247.26</c:v>
                </c:pt>
                <c:pt idx="183">
                  <c:v>2596</c:v>
                </c:pt>
                <c:pt idx="184">
                  <c:v>4838</c:v>
                </c:pt>
                <c:pt idx="185">
                  <c:v>147.5</c:v>
                </c:pt>
                <c:pt idx="186">
                  <c:v>6189.1</c:v>
                </c:pt>
                <c:pt idx="187">
                  <c:v>24.05</c:v>
                </c:pt>
                <c:pt idx="188">
                  <c:v>0</c:v>
                </c:pt>
                <c:pt idx="189">
                  <c:v>37.76</c:v>
                </c:pt>
                <c:pt idx="190">
                  <c:v>24.78</c:v>
                </c:pt>
                <c:pt idx="191">
                  <c:v>38</c:v>
                </c:pt>
                <c:pt idx="192">
                  <c:v>45.59</c:v>
                </c:pt>
                <c:pt idx="193">
                  <c:v>292.64</c:v>
                </c:pt>
                <c:pt idx="194">
                  <c:v>7670</c:v>
                </c:pt>
                <c:pt idx="195">
                  <c:v>16689.919999999998</c:v>
                </c:pt>
                <c:pt idx="196">
                  <c:v>11438.74</c:v>
                </c:pt>
                <c:pt idx="197">
                  <c:v>1593</c:v>
                </c:pt>
                <c:pt idx="198">
                  <c:v>1180</c:v>
                </c:pt>
                <c:pt idx="199">
                  <c:v>422.44</c:v>
                </c:pt>
                <c:pt idx="200">
                  <c:v>18303.25</c:v>
                </c:pt>
                <c:pt idx="201">
                  <c:v>9027</c:v>
                </c:pt>
                <c:pt idx="202">
                  <c:v>10561</c:v>
                </c:pt>
                <c:pt idx="203">
                  <c:v>41039.22</c:v>
                </c:pt>
                <c:pt idx="204">
                  <c:v>59</c:v>
                </c:pt>
                <c:pt idx="205">
                  <c:v>2419</c:v>
                </c:pt>
                <c:pt idx="206">
                  <c:v>2124</c:v>
                </c:pt>
                <c:pt idx="207">
                  <c:v>65.44</c:v>
                </c:pt>
                <c:pt idx="208">
                  <c:v>0</c:v>
                </c:pt>
                <c:pt idx="209">
                  <c:v>600</c:v>
                </c:pt>
                <c:pt idx="210">
                  <c:v>1551.78</c:v>
                </c:pt>
                <c:pt idx="211">
                  <c:v>0</c:v>
                </c:pt>
                <c:pt idx="212">
                  <c:v>1400</c:v>
                </c:pt>
                <c:pt idx="213">
                  <c:v>1994.2</c:v>
                </c:pt>
                <c:pt idx="214">
                  <c:v>1994.2</c:v>
                </c:pt>
                <c:pt idx="215">
                  <c:v>1948.12</c:v>
                </c:pt>
                <c:pt idx="216">
                  <c:v>1019.52</c:v>
                </c:pt>
                <c:pt idx="217">
                  <c:v>792.96</c:v>
                </c:pt>
                <c:pt idx="218">
                  <c:v>190</c:v>
                </c:pt>
                <c:pt idx="219">
                  <c:v>1019.52</c:v>
                </c:pt>
                <c:pt idx="220">
                  <c:v>458.15</c:v>
                </c:pt>
                <c:pt idx="221">
                  <c:v>787.48</c:v>
                </c:pt>
                <c:pt idx="222">
                  <c:v>1975</c:v>
                </c:pt>
                <c:pt idx="223">
                  <c:v>1994.2</c:v>
                </c:pt>
                <c:pt idx="224">
                  <c:v>792.96</c:v>
                </c:pt>
                <c:pt idx="225">
                  <c:v>358.72</c:v>
                </c:pt>
                <c:pt idx="226">
                  <c:v>299</c:v>
                </c:pt>
                <c:pt idx="227">
                  <c:v>2355.2800000000002</c:v>
                </c:pt>
                <c:pt idx="228">
                  <c:v>548.70000000000005</c:v>
                </c:pt>
                <c:pt idx="229">
                  <c:v>761.1</c:v>
                </c:pt>
                <c:pt idx="230">
                  <c:v>74.67</c:v>
                </c:pt>
                <c:pt idx="231">
                  <c:v>7.3</c:v>
                </c:pt>
                <c:pt idx="232">
                  <c:v>10030</c:v>
                </c:pt>
                <c:pt idx="233">
                  <c:v>0</c:v>
                </c:pt>
                <c:pt idx="234">
                  <c:v>0</c:v>
                </c:pt>
                <c:pt idx="235">
                  <c:v>0.87</c:v>
                </c:pt>
                <c:pt idx="236">
                  <c:v>1.59</c:v>
                </c:pt>
                <c:pt idx="237">
                  <c:v>612.41999999999996</c:v>
                </c:pt>
                <c:pt idx="238">
                  <c:v>324</c:v>
                </c:pt>
                <c:pt idx="239">
                  <c:v>17464</c:v>
                </c:pt>
                <c:pt idx="240">
                  <c:v>850</c:v>
                </c:pt>
                <c:pt idx="241">
                  <c:v>52.05</c:v>
                </c:pt>
                <c:pt idx="242">
                  <c:v>9448.26</c:v>
                </c:pt>
                <c:pt idx="243">
                  <c:v>4779</c:v>
                </c:pt>
                <c:pt idx="244">
                  <c:v>5773.74</c:v>
                </c:pt>
                <c:pt idx="245">
                  <c:v>4894.6400000000003</c:v>
                </c:pt>
                <c:pt idx="246">
                  <c:v>2950</c:v>
                </c:pt>
                <c:pt idx="247">
                  <c:v>300</c:v>
                </c:pt>
                <c:pt idx="248">
                  <c:v>23.6</c:v>
                </c:pt>
                <c:pt idx="249">
                  <c:v>2159.4</c:v>
                </c:pt>
                <c:pt idx="250">
                  <c:v>2159.4</c:v>
                </c:pt>
                <c:pt idx="251">
                  <c:v>1130.44</c:v>
                </c:pt>
                <c:pt idx="252">
                  <c:v>153.4</c:v>
                </c:pt>
                <c:pt idx="253">
                  <c:v>47.2</c:v>
                </c:pt>
                <c:pt idx="254">
                  <c:v>47.2</c:v>
                </c:pt>
                <c:pt idx="255">
                  <c:v>406</c:v>
                </c:pt>
                <c:pt idx="256">
                  <c:v>403.91</c:v>
                </c:pt>
                <c:pt idx="257">
                  <c:v>7.73</c:v>
                </c:pt>
                <c:pt idx="258">
                  <c:v>306.8</c:v>
                </c:pt>
                <c:pt idx="259">
                  <c:v>1.86</c:v>
                </c:pt>
                <c:pt idx="260">
                  <c:v>3976.6</c:v>
                </c:pt>
                <c:pt idx="261">
                  <c:v>248.7</c:v>
                </c:pt>
                <c:pt idx="262">
                  <c:v>36.31</c:v>
                </c:pt>
                <c:pt idx="263">
                  <c:v>336.3</c:v>
                </c:pt>
                <c:pt idx="264">
                  <c:v>3.75</c:v>
                </c:pt>
                <c:pt idx="265">
                  <c:v>581.24</c:v>
                </c:pt>
                <c:pt idx="266">
                  <c:v>10</c:v>
                </c:pt>
                <c:pt idx="267">
                  <c:v>879.1</c:v>
                </c:pt>
                <c:pt idx="268">
                  <c:v>0</c:v>
                </c:pt>
                <c:pt idx="269">
                  <c:v>15.34</c:v>
                </c:pt>
                <c:pt idx="270">
                  <c:v>1.45</c:v>
                </c:pt>
                <c:pt idx="271">
                  <c:v>0</c:v>
                </c:pt>
                <c:pt idx="272">
                  <c:v>677.91</c:v>
                </c:pt>
                <c:pt idx="273">
                  <c:v>826.95</c:v>
                </c:pt>
                <c:pt idx="274">
                  <c:v>88.5</c:v>
                </c:pt>
                <c:pt idx="275">
                  <c:v>118</c:v>
                </c:pt>
                <c:pt idx="276">
                  <c:v>118</c:v>
                </c:pt>
                <c:pt idx="277">
                  <c:v>241.81</c:v>
                </c:pt>
                <c:pt idx="278">
                  <c:v>396.48</c:v>
                </c:pt>
                <c:pt idx="279">
                  <c:v>1006.88</c:v>
                </c:pt>
                <c:pt idx="280">
                  <c:v>1676.2</c:v>
                </c:pt>
                <c:pt idx="281">
                  <c:v>180.96</c:v>
                </c:pt>
                <c:pt idx="282">
                  <c:v>10.33</c:v>
                </c:pt>
                <c:pt idx="283">
                  <c:v>84.08</c:v>
                </c:pt>
                <c:pt idx="284">
                  <c:v>81.13</c:v>
                </c:pt>
                <c:pt idx="285">
                  <c:v>2576.65</c:v>
                </c:pt>
                <c:pt idx="286">
                  <c:v>137.18</c:v>
                </c:pt>
                <c:pt idx="287">
                  <c:v>63.8</c:v>
                </c:pt>
                <c:pt idx="288">
                  <c:v>99.76</c:v>
                </c:pt>
                <c:pt idx="289">
                  <c:v>67.28</c:v>
                </c:pt>
                <c:pt idx="290">
                  <c:v>134.56</c:v>
                </c:pt>
                <c:pt idx="291">
                  <c:v>646.64</c:v>
                </c:pt>
                <c:pt idx="292">
                  <c:v>0</c:v>
                </c:pt>
                <c:pt idx="293">
                  <c:v>1275</c:v>
                </c:pt>
                <c:pt idx="294">
                  <c:v>244.73</c:v>
                </c:pt>
                <c:pt idx="295">
                  <c:v>107.54</c:v>
                </c:pt>
                <c:pt idx="296">
                  <c:v>1770</c:v>
                </c:pt>
                <c:pt idx="297">
                  <c:v>11210</c:v>
                </c:pt>
                <c:pt idx="298">
                  <c:v>2006</c:v>
                </c:pt>
                <c:pt idx="299">
                  <c:v>4575.99</c:v>
                </c:pt>
                <c:pt idx="300">
                  <c:v>217.73</c:v>
                </c:pt>
                <c:pt idx="301">
                  <c:v>425.95</c:v>
                </c:pt>
                <c:pt idx="302">
                  <c:v>561.67999999999995</c:v>
                </c:pt>
                <c:pt idx="303">
                  <c:v>14995</c:v>
                </c:pt>
                <c:pt idx="304">
                  <c:v>1623.62</c:v>
                </c:pt>
                <c:pt idx="305">
                  <c:v>0</c:v>
                </c:pt>
                <c:pt idx="306">
                  <c:v>44478.92</c:v>
                </c:pt>
              </c:numCache>
            </c:numRef>
          </c:val>
        </c:ser>
        <c:ser>
          <c:idx val="2"/>
          <c:order val="2"/>
          <c:tx>
            <c:strRef>
              <c:f>'Exist. Actual'!$H$6</c:f>
              <c:strCache>
                <c:ptCount val="1"/>
                <c:pt idx="0">
                  <c:v>Costo Total</c:v>
                </c:pt>
              </c:strCache>
            </c:strRef>
          </c:tx>
          <c:invertIfNegative val="0"/>
          <c:cat>
            <c:multiLvlStrRef>
              <c:f>'Exist. Actual'!$B$7:$E$332</c:f>
              <c:multiLvlStrCache>
                <c:ptCount val="326"/>
                <c:lvl>
                  <c:pt idx="0">
                    <c:v>Abanico de Pared </c:v>
                  </c:pt>
                  <c:pt idx="1">
                    <c:v>Abrazadera EMT 1"</c:v>
                  </c:pt>
                  <c:pt idx="2">
                    <c:v>Abrazadera EMT 1/2"</c:v>
                  </c:pt>
                  <c:pt idx="3">
                    <c:v>Abrazadera EMT de 2"</c:v>
                  </c:pt>
                  <c:pt idx="4">
                    <c:v>Abrazadera Unitrón 1/2</c:v>
                  </c:pt>
                  <c:pt idx="5">
                    <c:v>Abrazadera Unitrón 2" Unidad</c:v>
                  </c:pt>
                  <c:pt idx="6">
                    <c:v>Abrazadera Unitrón de 1"</c:v>
                  </c:pt>
                  <c:pt idx="7">
                    <c:v>Aceite de Transmisión Líquido de Freno 12 Oz.</c:v>
                  </c:pt>
                  <c:pt idx="8">
                    <c:v>Aceite Hidraulico 5 Gl</c:v>
                  </c:pt>
                  <c:pt idx="9">
                    <c:v>Aceite Penetrante 110 Oz.</c:v>
                  </c:pt>
                  <c:pt idx="10">
                    <c:v>Agua de Batería Galón</c:v>
                  </c:pt>
                  <c:pt idx="11">
                    <c:v>Aislante para Tubería de Cobre 3/4 (bacocer)</c:v>
                  </c:pt>
                  <c:pt idx="12">
                    <c:v>Aislante para Tubería de Cobre 5/8 (bacocer)</c:v>
                  </c:pt>
                  <c:pt idx="13">
                    <c:v>Aislante para Tubería de Cobre 7/8, (bacocer)</c:v>
                  </c:pt>
                  <c:pt idx="14">
                    <c:v>Alambre #12, Blanco, duplo.</c:v>
                  </c:pt>
                  <c:pt idx="15">
                    <c:v>Alambre Dulce Lb.</c:v>
                  </c:pt>
                  <c:pt idx="16">
                    <c:v>Alambre THHN #4 Blanco (Pie)</c:v>
                  </c:pt>
                  <c:pt idx="17">
                    <c:v>Alambre THHN #4 Negro, Americano (pie)</c:v>
                  </c:pt>
                  <c:pt idx="18">
                    <c:v>Alambre THHN #4 Rojo, Americano (pie)</c:v>
                  </c:pt>
                  <c:pt idx="19">
                    <c:v>Alambre THHN #6 Blanco, Americano (pie)</c:v>
                  </c:pt>
                  <c:pt idx="20">
                    <c:v>Alambre THHN #6 Negro (pie)</c:v>
                  </c:pt>
                  <c:pt idx="21">
                    <c:v>Alambre THHN #6 Rojo, Americano (pie)</c:v>
                  </c:pt>
                  <c:pt idx="22">
                    <c:v>Alicate de Presión</c:v>
                  </c:pt>
                  <c:pt idx="23">
                    <c:v>Angular Metal Ranurado para Tramo</c:v>
                  </c:pt>
                  <c:pt idx="24">
                    <c:v>Arandela PVC  3"</c:v>
                  </c:pt>
                  <c:pt idx="25">
                    <c:v>Arandela PVC  4"</c:v>
                  </c:pt>
                  <c:pt idx="26">
                    <c:v>Archivo Modular 3 Gavetas</c:v>
                  </c:pt>
                  <c:pt idx="27">
                    <c:v>Arena Gruesa (Metro)</c:v>
                  </c:pt>
                  <c:pt idx="28">
                    <c:v>Argolla 5/8</c:v>
                  </c:pt>
                  <c:pt idx="29">
                    <c:v>Armario de Dos Puertas en Metal</c:v>
                  </c:pt>
                  <c:pt idx="30">
                    <c:v>Bala Fulminante</c:v>
                  </c:pt>
                  <c:pt idx="31">
                    <c:v>Balastro (Transformador) de bajo consumo de 4 tubo de 32 watts</c:v>
                  </c:pt>
                  <c:pt idx="32">
                    <c:v>Bandeja Ranurada  Metal para Anaqueles 15 x 39 Unidad</c:v>
                  </c:pt>
                  <c:pt idx="33">
                    <c:v>Bandeja Ranurada  Metal para Anaqueles 15 x 45 Unidad</c:v>
                  </c:pt>
                  <c:pt idx="34">
                    <c:v>Barpimo (Relleno Blanco) Galón</c:v>
                  </c:pt>
                  <c:pt idx="35">
                    <c:v>Barra Cuadsrada 1/2</c:v>
                  </c:pt>
                  <c:pt idx="36">
                    <c:v>Barra Redonda 1/2</c:v>
                  </c:pt>
                  <c:pt idx="37">
                    <c:v>Barra Tornada 1/2</c:v>
                  </c:pt>
                  <c:pt idx="38">
                    <c:v>Base P/inodoro en PVC unidad</c:v>
                  </c:pt>
                  <c:pt idx="39">
                    <c:v>Base para archivo 8 1/2 x 11</c:v>
                  </c:pt>
                  <c:pt idx="40">
                    <c:v>Batería 8D </c:v>
                  </c:pt>
                  <c:pt idx="41">
                    <c:v>Batería N100</c:v>
                  </c:pt>
                  <c:pt idx="42">
                    <c:v>Batería N-70 (750/800 CCA)</c:v>
                  </c:pt>
                  <c:pt idx="43">
                    <c:v>Bebedero </c:v>
                  </c:pt>
                  <c:pt idx="44">
                    <c:v>Bisagra corriente de 1 1/2</c:v>
                  </c:pt>
                  <c:pt idx="45">
                    <c:v>Bisagra tipo libro de 1 1/2 (PAR)</c:v>
                  </c:pt>
                  <c:pt idx="46">
                    <c:v>Bisagra tipo libro de 3" unidad</c:v>
                  </c:pt>
                  <c:pt idx="47">
                    <c:v>Bisagra tipo libro de 4 x 4 unidad</c:v>
                  </c:pt>
                  <c:pt idx="48">
                    <c:v>Bisagra Tipo Piano</c:v>
                  </c:pt>
                  <c:pt idx="49">
                    <c:v>Bomba Ladrona de agua potencia ku 0,37 potencia HP 0.50</c:v>
                  </c:pt>
                  <c:pt idx="50">
                    <c:v>Bombillo para Lámpara Tipo Secador</c:v>
                  </c:pt>
                  <c:pt idx="51">
                    <c:v>Boya plastica p/inodoro</c:v>
                  </c:pt>
                  <c:pt idx="52">
                    <c:v>Brazo Hidraulico mediano</c:v>
                  </c:pt>
                  <c:pt idx="53">
                    <c:v>Brazo hidraulico pequeño, plateado unidad</c:v>
                  </c:pt>
                  <c:pt idx="54">
                    <c:v>Breaker 300 AMPS</c:v>
                  </c:pt>
                  <c:pt idx="55">
                    <c:v>Breaker Grueso THQL 60 Amp G. E.</c:v>
                  </c:pt>
                  <c:pt idx="56">
                    <c:v>Brocha de 2</c:v>
                  </c:pt>
                  <c:pt idx="57">
                    <c:v>Brocha de 3</c:v>
                  </c:pt>
                  <c:pt idx="58">
                    <c:v>Cadena galvanizada 5mm (3/16) pies para proteger tanque</c:v>
                  </c:pt>
                  <c:pt idx="59">
                    <c:v>Caja de Breaker, 125 Amp. 4-8</c:v>
                  </c:pt>
                  <c:pt idx="60">
                    <c:v>Caja de Cartón Corrugado 24 1/2x 14x10 Pulg. Color</c:v>
                  </c:pt>
                  <c:pt idx="61">
                    <c:v>Caja de Cartón Corrugado para Archivo</c:v>
                  </c:pt>
                  <c:pt idx="62">
                    <c:v>Caja de Seguridad (Caja Fuerte)</c:v>
                  </c:pt>
                  <c:pt idx="63">
                    <c:v>Caja registro 15 x 15 x 6"</c:v>
                  </c:pt>
                  <c:pt idx="64">
                    <c:v>Caja registro pintada 6 x 6 x 4</c:v>
                  </c:pt>
                  <c:pt idx="65">
                    <c:v>Canaleta Plastica 1 1/2"</c:v>
                  </c:pt>
                  <c:pt idx="66">
                    <c:v>Canaleta Plastica 2"</c:v>
                  </c:pt>
                  <c:pt idx="67">
                    <c:v>Cancamo o Bisagra Soldable unidad</c:v>
                  </c:pt>
                  <c:pt idx="68">
                    <c:v>Capacitor 35 x 370 unidad</c:v>
                  </c:pt>
                  <c:pt idx="69">
                    <c:v>CAPACITOR MARCHA 60/370 VOLT</c:v>
                  </c:pt>
                  <c:pt idx="70">
                    <c:v>Capacitor y Compresor de 24,000 BTU</c:v>
                  </c:pt>
                  <c:pt idx="71">
                    <c:v>Capacitores 40+5x370</c:v>
                  </c:pt>
                  <c:pt idx="72">
                    <c:v>Catalizador Barpimo Galón</c:v>
                  </c:pt>
                  <c:pt idx="73">
                    <c:v>Catalizador Media Cubeta</c:v>
                  </c:pt>
                  <c:pt idx="74">
                    <c:v>Cemento Adesivo para Cerámica Funda </c:v>
                  </c:pt>
                  <c:pt idx="75">
                    <c:v>Cemento de Contacto 497 XL</c:v>
                  </c:pt>
                  <c:pt idx="76">
                    <c:v>Cemento Derretido para Piso Funda (Derrertido)</c:v>
                  </c:pt>
                  <c:pt idx="77">
                    <c:v>Cemento PVC 16 Onza</c:v>
                  </c:pt>
                  <c:pt idx="78">
                    <c:v>Ceramica 45 X 45 Metros 2</c:v>
                  </c:pt>
                  <c:pt idx="79">
                    <c:v>Cerradura de Puño</c:v>
                  </c:pt>
                  <c:pt idx="80">
                    <c:v>Cerradura P/Puerta Enrrollable</c:v>
                  </c:pt>
                  <c:pt idx="81">
                    <c:v>Cerradura sin Puño</c:v>
                  </c:pt>
                  <c:pt idx="82">
                    <c:v>Cheque horizontal 1/2 bronce</c:v>
                  </c:pt>
                  <c:pt idx="83">
                    <c:v>Cheque Vertical de 3/4 Italia</c:v>
                  </c:pt>
                  <c:pt idx="84">
                    <c:v>Cilindro e28-45, e350-452 3,600F</c:v>
                  </c:pt>
                  <c:pt idx="85">
                    <c:v>Cinta de Aluminio para Aire de 3"</c:v>
                  </c:pt>
                  <c:pt idx="86">
                    <c:v>Cinta de Empaque 2" x 10</c:v>
                  </c:pt>
                  <c:pt idx="87">
                    <c:v>Cinta de Precaucion amarilla  rollo de 1000 pies</c:v>
                  </c:pt>
                  <c:pt idx="88">
                    <c:v>Cinta de precaucion color rojo rollo 1000 pies</c:v>
                  </c:pt>
                  <c:pt idx="89">
                    <c:v>Cinta P/Ducto de Aire (Gris)</c:v>
                  </c:pt>
                  <c:pt idx="90">
                    <c:v>Clavo de 1" 1/2, S/C, Libra</c:v>
                  </c:pt>
                  <c:pt idx="91">
                    <c:v>Clavo de 1", S/C, Libra</c:v>
                  </c:pt>
                  <c:pt idx="92">
                    <c:v>Clavo Dulce 3" Libra</c:v>
                  </c:pt>
                  <c:pt idx="93">
                    <c:v>Codo PVC " 4 x 45 Dr</c:v>
                  </c:pt>
                  <c:pt idx="94">
                    <c:v>Codo PVC 1/2</c:v>
                  </c:pt>
                  <c:pt idx="95">
                    <c:v>Codo PVC 3 x 45</c:v>
                  </c:pt>
                  <c:pt idx="96">
                    <c:v>Codo PVC 4 x 90</c:v>
                  </c:pt>
                  <c:pt idx="97">
                    <c:v>Cola paras Madera Galón</c:v>
                  </c:pt>
                  <c:pt idx="98">
                    <c:v>Compresor 36,000 BTU</c:v>
                  </c:pt>
                  <c:pt idx="99">
                    <c:v>Compresor a/a de 18000 BTU</c:v>
                  </c:pt>
                  <c:pt idx="100">
                    <c:v>Conector EMT 2"</c:v>
                  </c:pt>
                  <c:pt idx="101">
                    <c:v>Conector para varilla de tierra</c:v>
                  </c:pt>
                  <c:pt idx="102">
                    <c:v>Control Universal p/aire acondicionado</c:v>
                  </c:pt>
                  <c:pt idx="103">
                    <c:v>Coolat Galón </c:v>
                  </c:pt>
                  <c:pt idx="104">
                    <c:v>Coopling EMT 1"</c:v>
                  </c:pt>
                  <c:pt idx="105">
                    <c:v>Coopling EMT 1/2"</c:v>
                  </c:pt>
                  <c:pt idx="106">
                    <c:v>Coopling EMT 2"</c:v>
                  </c:pt>
                  <c:pt idx="107">
                    <c:v>Cordón para Teléfono (Espirales)</c:v>
                  </c:pt>
                  <c:pt idx="108">
                    <c:v>Credenza en Madera</c:v>
                  </c:pt>
                  <c:pt idx="109">
                    <c:v>Cuadro de Promese en Madera</c:v>
                  </c:pt>
                  <c:pt idx="110">
                    <c:v>Curva EMT 1/2¨</c:v>
                  </c:pt>
                  <c:pt idx="111">
                    <c:v>Curva EMT 1´´</c:v>
                  </c:pt>
                  <c:pt idx="112">
                    <c:v>Curva EMT 2´´</c:v>
                  </c:pt>
                  <c:pt idx="113">
                    <c:v>Desgrasante C34 Multi Cleant</c:v>
                  </c:pt>
                  <c:pt idx="114">
                    <c:v>Disco de Corte 14" Metal</c:v>
                  </c:pt>
                  <c:pt idx="115">
                    <c:v>Disco de Corte P/Sierra de 7x1/4 (Unidad)</c:v>
                  </c:pt>
                  <c:pt idx="116">
                    <c:v>Disco de Pulir de 80</c:v>
                  </c:pt>
                  <c:pt idx="117">
                    <c:v>Disco Sierra de 10" 40 dientes</c:v>
                  </c:pt>
                  <c:pt idx="118">
                    <c:v>Dispensador de Gel</c:v>
                  </c:pt>
                  <c:pt idx="119">
                    <c:v>Dispensador de Papel Higienico Jumbo</c:v>
                  </c:pt>
                  <c:pt idx="120">
                    <c:v>Dispensador de Papel Toalla</c:v>
                  </c:pt>
                  <c:pt idx="121">
                    <c:v>Doblador de Tubo de 3/4"</c:v>
                  </c:pt>
                  <c:pt idx="122">
                    <c:v>Durmientes 2 1/2 x 10</c:v>
                  </c:pt>
                  <c:pt idx="123">
                    <c:v>Electrodo Universal 03/32 60/13</c:v>
                  </c:pt>
                  <c:pt idx="124">
                    <c:v>Enchunfe plastico 220</c:v>
                  </c:pt>
                  <c:pt idx="125">
                    <c:v>Escalera Recta de 3 Peldaño</c:v>
                  </c:pt>
                  <c:pt idx="126">
                    <c:v>Escritorio Grande en Madera</c:v>
                  </c:pt>
                  <c:pt idx="127">
                    <c:v>Escritorio Modular Metal 18 x 40 Pequeño</c:v>
                  </c:pt>
                  <c:pt idx="128">
                    <c:v>Eslinga </c:v>
                  </c:pt>
                  <c:pt idx="129">
                    <c:v>Estaño p/Soldar Rollo</c:v>
                  </c:pt>
                  <c:pt idx="130">
                    <c:v>Estopa</c:v>
                  </c:pt>
                  <c:pt idx="131">
                    <c:v>Extencion P/Teléfono 25"</c:v>
                  </c:pt>
                  <c:pt idx="132">
                    <c:v>Extintor ABC (10Lb)</c:v>
                  </c:pt>
                  <c:pt idx="133">
                    <c:v>Fan Relay 90-380</c:v>
                  </c:pt>
                  <c:pt idx="134">
                    <c:v>Fibra Vegetal</c:v>
                  </c:pt>
                  <c:pt idx="135">
                    <c:v>Filtro de aire para planta CA6858/AH1107</c:v>
                  </c:pt>
                  <c:pt idx="136">
                    <c:v>Filtro de Coolant</c:v>
                  </c:pt>
                  <c:pt idx="137">
                    <c:v>Filtro de Gasoil FF 3417</c:v>
                  </c:pt>
                  <c:pt idx="138">
                    <c:v>Filtro p/ aceite grande LFP 3000</c:v>
                  </c:pt>
                  <c:pt idx="139">
                    <c:v>Filtro Trampa de agua LTF 3520</c:v>
                  </c:pt>
                  <c:pt idx="140">
                    <c:v>Flota de goma</c:v>
                  </c:pt>
                  <c:pt idx="141">
                    <c:v>Foco Amarillo (Unidad)</c:v>
                  </c:pt>
                  <c:pt idx="142">
                    <c:v>Fondipol Barpino Blanco Galón</c:v>
                  </c:pt>
                  <c:pt idx="143">
                    <c:v>Formica Semi-Gruesa Preto (Negra)</c:v>
                  </c:pt>
                  <c:pt idx="144">
                    <c:v>Formulario Despacho PESCA con Copia NCR</c:v>
                  </c:pt>
                  <c:pt idx="145">
                    <c:v>Formularios Reclamaciones Entregas Pedidos</c:v>
                  </c:pt>
                  <c:pt idx="146">
                    <c:v>Funda Pigmentada Blanca 6.25 x 10"</c:v>
                  </c:pt>
                  <c:pt idx="147">
                    <c:v>Funda Pigmentada Blanca 9.25 x 13"</c:v>
                  </c:pt>
                  <c:pt idx="148">
                    <c:v>Fundente 4 onza tarro</c:v>
                  </c:pt>
                  <c:pt idx="149">
                    <c:v>Fusible Cartucho, 30Amp. X15 kw</c:v>
                  </c:pt>
                  <c:pt idx="150">
                    <c:v>Gafa Protectora P690 negro (Soldadura)</c:v>
                  </c:pt>
                  <c:pt idx="151">
                    <c:v>Gavinete (Archivo Aereo) Pequeño</c:v>
                  </c:pt>
                  <c:pt idx="152">
                    <c:v>Goma 1000/20R</c:v>
                  </c:pt>
                  <c:pt idx="153">
                    <c:v>Goma 12R/22.5Uniad</c:v>
                  </c:pt>
                  <c:pt idx="154">
                    <c:v>Goma 185/R14 Unidad</c:v>
                  </c:pt>
                  <c:pt idx="155">
                    <c:v>Goma 195/R15</c:v>
                  </c:pt>
                  <c:pt idx="156">
                    <c:v>Goma 205/R16 Unidad</c:v>
                  </c:pt>
                  <c:pt idx="157">
                    <c:v>Goma 235/ 55R19</c:v>
                  </c:pt>
                  <c:pt idx="158">
                    <c:v>Goma 245/70R/16</c:v>
                  </c:pt>
                  <c:pt idx="159">
                    <c:v>Goma 285/R17</c:v>
                  </c:pt>
                  <c:pt idx="160">
                    <c:v>Goma 700/16 Uniad</c:v>
                  </c:pt>
                  <c:pt idx="161">
                    <c:v>Goma 750/R16</c:v>
                  </c:pt>
                  <c:pt idx="162">
                    <c:v>Gomas 225/75/15</c:v>
                  </c:pt>
                  <c:pt idx="163">
                    <c:v>Graba (Grabilla) 3/8 Metro</c:v>
                  </c:pt>
                  <c:pt idx="164">
                    <c:v>Grasa Dif. 140/GL4 Monogrado</c:v>
                  </c:pt>
                  <c:pt idx="165">
                    <c:v>Hachas Pequeñas Tramontina</c:v>
                  </c:pt>
                  <c:pt idx="166">
                    <c:v>Hoja de Segueta Unidad</c:v>
                  </c:pt>
                  <c:pt idx="167">
                    <c:v>Impermeabilizante (Cubeta)</c:v>
                  </c:pt>
                  <c:pt idx="168">
                    <c:v>Impermeabilizante Galón</c:v>
                  </c:pt>
                  <c:pt idx="169">
                    <c:v>Inversor 2.5 KW 24 V 120VAC</c:v>
                  </c:pt>
                  <c:pt idx="170">
                    <c:v>Jabonera Acero Inoxidable, 14 x 19 cm</c:v>
                  </c:pt>
                  <c:pt idx="171">
                    <c:v>JabónLíquido para Plato</c:v>
                  </c:pt>
                  <c:pt idx="172">
                    <c:v>Juego de Sifón P/Lavamano</c:v>
                  </c:pt>
                  <c:pt idx="173">
                    <c:v>Kit de Bomba Agua Elecrica</c:v>
                  </c:pt>
                  <c:pt idx="174">
                    <c:v>Lacapol Barpino Blanco 351 Semi-Mate Galón </c:v>
                  </c:pt>
                  <c:pt idx="175">
                    <c:v>Láminas de Cartón</c:v>
                  </c:pt>
                  <c:pt idx="176">
                    <c:v>Lámpara de 02 tubos</c:v>
                  </c:pt>
                  <c:pt idx="177">
                    <c:v>Lámpara de Pared (Bombilla)</c:v>
                  </c:pt>
                  <c:pt idx="178">
                    <c:v>Lámpara Tipo Secador</c:v>
                  </c:pt>
                  <c:pt idx="179">
                    <c:v>Letrero adhesivo en vinil, impresion full color 18x8, Promesecal</c:v>
                  </c:pt>
                  <c:pt idx="180">
                    <c:v>Letrero Basura al Zafacon </c:v>
                  </c:pt>
                  <c:pt idx="181">
                    <c:v>Letrero en Vinil PVC 24"x 24"</c:v>
                  </c:pt>
                  <c:pt idx="182">
                    <c:v>Letrero Hospitalario 1.85x40 Mt en Vinil</c:v>
                  </c:pt>
                  <c:pt idx="183">
                    <c:v>Letrero Hospitalario 3.30x0.050mt</c:v>
                  </c:pt>
                  <c:pt idx="184">
                    <c:v>Letrero Hospitalario 6.0x0.50 Mt</c:v>
                  </c:pt>
                  <c:pt idx="185">
                    <c:v>Letreros de Consulta</c:v>
                  </c:pt>
                  <c:pt idx="186">
                    <c:v>Letreros hospitalario 6.50, x 0.50m, marco en metal (Grande)</c:v>
                  </c:pt>
                  <c:pt idx="187">
                    <c:v>Lija de Agua #100</c:v>
                  </c:pt>
                  <c:pt idx="188">
                    <c:v>Lija de Agua #80</c:v>
                  </c:pt>
                  <c:pt idx="189">
                    <c:v>Lija de Agua 180</c:v>
                  </c:pt>
                  <c:pt idx="190">
                    <c:v>Lija de Agua 360</c:v>
                  </c:pt>
                  <c:pt idx="191">
                    <c:v>Lija de Agua Grano 240</c:v>
                  </c:pt>
                  <c:pt idx="192">
                    <c:v>Llave de paso PVC bola 1/2</c:v>
                  </c:pt>
                  <c:pt idx="193">
                    <c:v>Llave para Bebedero Macho</c:v>
                  </c:pt>
                  <c:pt idx="194">
                    <c:v>Lubricante SAE-50, Monogrado</c:v>
                  </c:pt>
                  <c:pt idx="195">
                    <c:v>Main Breaker, Trifásico de 400Amp</c:v>
                  </c:pt>
                  <c:pt idx="196">
                    <c:v>Manguera de Incendio</c:v>
                  </c:pt>
                  <c:pt idx="197">
                    <c:v>Masilla Acrílica Galón</c:v>
                  </c:pt>
                  <c:pt idx="198">
                    <c:v>Masilla Para Yeso (Cubeta)</c:v>
                  </c:pt>
                  <c:pt idx="199">
                    <c:v>Metanol Galón</c:v>
                  </c:pt>
                  <c:pt idx="200">
                    <c:v>Neumático 11R 22.5</c:v>
                  </c:pt>
                  <c:pt idx="201">
                    <c:v>Neumatico 245-60-R18 (Goma) unidad</c:v>
                  </c:pt>
                  <c:pt idx="202">
                    <c:v>Neumatico 245-70-19.5 R (Goma) unidad</c:v>
                  </c:pt>
                  <c:pt idx="203">
                    <c:v>Nevera Exhibidor 8 pies</c:v>
                  </c:pt>
                  <c:pt idx="204">
                    <c:v>Niple Galvanizado de 1/4 x 3</c:v>
                  </c:pt>
                  <c:pt idx="205">
                    <c:v>Organizador de baño, tipo tramo 12x18 pulgada</c:v>
                  </c:pt>
                  <c:pt idx="206">
                    <c:v>Organizador de baño, tipo tramo 12X24 pulg.</c:v>
                  </c:pt>
                  <c:pt idx="207">
                    <c:v>Párales 2 1/2 x 10</c:v>
                  </c:pt>
                  <c:pt idx="208">
                    <c:v>Pegamento para Concreto Galón (Tarobon)</c:v>
                  </c:pt>
                  <c:pt idx="209">
                    <c:v>Pesos Completos (Brazo, Medidor y Plato)</c:v>
                  </c:pt>
                  <c:pt idx="210">
                    <c:v>Picos Con Su Palo</c:v>
                  </c:pt>
                  <c:pt idx="211">
                    <c:v>Pin con Arandela</c:v>
                  </c:pt>
                  <c:pt idx="212">
                    <c:v>Pintura Acrílica Blanco Hueso</c:v>
                  </c:pt>
                  <c:pt idx="213">
                    <c:v>Pintura Acrilica Blnaco 00</c:v>
                  </c:pt>
                  <c:pt idx="214">
                    <c:v>Pintura Azul Turquesa Acrílico</c:v>
                  </c:pt>
                  <c:pt idx="215">
                    <c:v>Pintura Blanco 00, Semi-Gloss galón</c:v>
                  </c:pt>
                  <c:pt idx="216">
                    <c:v>Pintura Esmalte Aluminio</c:v>
                  </c:pt>
                  <c:pt idx="217">
                    <c:v>Pintura Esmalte Amarillo Trafico Galón</c:v>
                  </c:pt>
                  <c:pt idx="218">
                    <c:v>Pintura esmalte industrial Blanco 00 (1/4 galón)</c:v>
                  </c:pt>
                  <c:pt idx="219">
                    <c:v>Pintura Esmalte Industrial Blanco 00 Galón</c:v>
                  </c:pt>
                  <c:pt idx="220">
                    <c:v>Pintura Esmalte Industrial Oxido Rojo Galon</c:v>
                  </c:pt>
                  <c:pt idx="221">
                    <c:v>Pintura Esmalte Negro con Brillo Gl</c:v>
                  </c:pt>
                  <c:pt idx="222">
                    <c:v>Pintura Esmalte Negro Mate Galón</c:v>
                  </c:pt>
                  <c:pt idx="223">
                    <c:v>Pintura Rojo Positivo Acrílico</c:v>
                  </c:pt>
                  <c:pt idx="224">
                    <c:v>Pintura Semigloss Blanco Hueso</c:v>
                  </c:pt>
                  <c:pt idx="225">
                    <c:v>Plafón de Fibra de Vidrio 2x4</c:v>
                  </c:pt>
                  <c:pt idx="226">
                    <c:v>Plana Empañete Albañilería</c:v>
                  </c:pt>
                  <c:pt idx="227">
                    <c:v>Plancha de MDF 5/8  (4X8)</c:v>
                  </c:pt>
                  <c:pt idx="228">
                    <c:v>Porta Electrodos</c:v>
                  </c:pt>
                  <c:pt idx="229">
                    <c:v>Porta papel en acero inoxidable, 15 x 10 cm</c:v>
                  </c:pt>
                  <c:pt idx="230">
                    <c:v>Porta Rolo o Mota para Pintar</c:v>
                  </c:pt>
                  <c:pt idx="231">
                    <c:v>Reducción PVC Presión 1x1/2</c:v>
                  </c:pt>
                  <c:pt idx="232">
                    <c:v>Refrigerante R-410, Tanque de 30 Libras</c:v>
                  </c:pt>
                  <c:pt idx="233">
                    <c:v>Refuerzo en "L"</c:v>
                  </c:pt>
                  <c:pt idx="234">
                    <c:v>Regilla para Piso (Drenaje)</c:v>
                  </c:pt>
                  <c:pt idx="235">
                    <c:v>Remaches de aluminio 3/16 x 5/8</c:v>
                  </c:pt>
                  <c:pt idx="236">
                    <c:v>Resbaladores </c:v>
                  </c:pt>
                  <c:pt idx="237">
                    <c:v>Rollo Plástico estirable </c:v>
                  </c:pt>
                  <c:pt idx="238">
                    <c:v>Rolo para Pintar Anti Gota</c:v>
                  </c:pt>
                  <c:pt idx="239">
                    <c:v>Secadora de Manos</c:v>
                  </c:pt>
                  <c:pt idx="240">
                    <c:v>Serrucho Marca Segueta</c:v>
                  </c:pt>
                  <c:pt idx="241">
                    <c:v>Silicon Vela Unidad</c:v>
                  </c:pt>
                  <c:pt idx="242">
                    <c:v>Silla para Cajero Color Negro con Base Giratoria</c:v>
                  </c:pt>
                  <c:pt idx="243">
                    <c:v>Silla Secrertarial S/ Brazos</c:v>
                  </c:pt>
                  <c:pt idx="244">
                    <c:v>Silla Secretarial Color Negro</c:v>
                  </c:pt>
                  <c:pt idx="245">
                    <c:v>Silla Semi-Ejecutiva</c:v>
                  </c:pt>
                  <c:pt idx="246">
                    <c:v>Sillas del Comedor</c:v>
                  </c:pt>
                  <c:pt idx="247">
                    <c:v>Sillas Plásticas Manaplas</c:v>
                  </c:pt>
                  <c:pt idx="248">
                    <c:v>Socalos para lamparas de 24</c:v>
                  </c:pt>
                  <c:pt idx="249">
                    <c:v>Soga 3mm Rojo 200 Yarda Rollo</c:v>
                  </c:pt>
                  <c:pt idx="250">
                    <c:v>Soga 3mm Verde 200 Yarda Rollo</c:v>
                  </c:pt>
                  <c:pt idx="251">
                    <c:v>Soga de Nylon Amarillo 19 Yarda Rollo</c:v>
                  </c:pt>
                  <c:pt idx="252">
                    <c:v>Solución para Bateria</c:v>
                  </c:pt>
                  <c:pt idx="253">
                    <c:v>Sticker en Vinil Adhesivo Laminado Matte, 6" X 3" (EMPUJE)</c:v>
                  </c:pt>
                  <c:pt idx="254">
                    <c:v>Sticker en Vinil Adhesivo Laminado Matte, 6" X 3" (HALE)</c:v>
                  </c:pt>
                  <c:pt idx="255">
                    <c:v>Tanque Plástico para Basura</c:v>
                  </c:pt>
                  <c:pt idx="256">
                    <c:v>Tapa Inodoro</c:v>
                  </c:pt>
                  <c:pt idx="257">
                    <c:v>Tapa P/ Tomacorrientes doble 2x4</c:v>
                  </c:pt>
                  <c:pt idx="258">
                    <c:v>Tape Electrico 3,600 Rollo</c:v>
                  </c:pt>
                  <c:pt idx="259">
                    <c:v>Tarugo Verde</c:v>
                  </c:pt>
                  <c:pt idx="260">
                    <c:v>Tela de Fibra de Vidrio (Yarda)</c:v>
                  </c:pt>
                  <c:pt idx="261">
                    <c:v>Tenaza</c:v>
                  </c:pt>
                  <c:pt idx="262">
                    <c:v>Terminal de bateria p/inversor</c:v>
                  </c:pt>
                  <c:pt idx="263">
                    <c:v>Terminal Simple, 250Amp.</c:v>
                  </c:pt>
                  <c:pt idx="264">
                    <c:v>Terminales Grde. o Clavijas P/Cable de Telef. Unidad</c:v>
                  </c:pt>
                  <c:pt idx="265">
                    <c:v>Thinner Agalón</c:v>
                  </c:pt>
                  <c:pt idx="266">
                    <c:v>Tiradores (Boton)</c:v>
                  </c:pt>
                  <c:pt idx="267">
                    <c:v>Toallero en acero inoxidable, 10 x 15 cm</c:v>
                  </c:pt>
                  <c:pt idx="268">
                    <c:v>Tomacorriente 220v una Salida</c:v>
                  </c:pt>
                  <c:pt idx="269">
                    <c:v>Tornillo carruaje con tuerca 5/16 x 3/4</c:v>
                  </c:pt>
                  <c:pt idx="270">
                    <c:v>Tornillo Diablito 2x6</c:v>
                  </c:pt>
                  <c:pt idx="271">
                    <c:v>Tornillo Diablito 6 x 1</c:v>
                  </c:pt>
                  <c:pt idx="272">
                    <c:v>Transformador 120/277 V</c:v>
                  </c:pt>
                  <c:pt idx="273">
                    <c:v>Transformador PL de 42W</c:v>
                  </c:pt>
                  <c:pt idx="274">
                    <c:v>Tubería de Cobre para Aire Acondicionado 1/2 x 0.023" Rollo</c:v>
                  </c:pt>
                  <c:pt idx="275">
                    <c:v>Tubería de Cobre para Aire Acondicionado 3/4 x 0.023" Rollo</c:v>
                  </c:pt>
                  <c:pt idx="276">
                    <c:v>Tubería de Cobre para Aire Acondicionado 5/8 x 0.023" Rollo</c:v>
                  </c:pt>
                  <c:pt idx="277">
                    <c:v>Tubería EMT 1"</c:v>
                  </c:pt>
                  <c:pt idx="278">
                    <c:v>Tubo HG 2"</c:v>
                  </c:pt>
                  <c:pt idx="279">
                    <c:v>Tubo PVC 3 x 19</c:v>
                  </c:pt>
                  <c:pt idx="280">
                    <c:v>Tubo PVC 4 x 19</c:v>
                  </c:pt>
                  <c:pt idx="281">
                    <c:v>Tubo PVC SCH-40, 3/4 x 19</c:v>
                  </c:pt>
                  <c:pt idx="282">
                    <c:v>Tubo unión PVC 1</c:v>
                  </c:pt>
                  <c:pt idx="283">
                    <c:v>Tubo Y PVC 3 x3</c:v>
                  </c:pt>
                  <c:pt idx="284">
                    <c:v>Tubo Y PVC 4 x2</c:v>
                  </c:pt>
                  <c:pt idx="285">
                    <c:v>Vaso p/filtro de agua gasoil</c:v>
                  </c:pt>
                  <c:pt idx="286">
                    <c:v>Y PVC de 4 x 3</c:v>
                  </c:pt>
                  <c:pt idx="287">
                    <c:v>Yee PVC 2" Dr.</c:v>
                  </c:pt>
                  <c:pt idx="288">
                    <c:v>Yee PVC 3" Dr.</c:v>
                  </c:pt>
                  <c:pt idx="289">
                    <c:v>Yee PVC 3" x 2"Dr.</c:v>
                  </c:pt>
                  <c:pt idx="290">
                    <c:v>Yee PVC 4" x 2"Dr.</c:v>
                  </c:pt>
                  <c:pt idx="291">
                    <c:v>Zafacon c/tapa y Pedal 8L Blanco</c:v>
                  </c:pt>
                  <c:pt idx="292">
                    <c:v>Zafacon con Tapa Va y Vén Blanco</c:v>
                  </c:pt>
                  <c:pt idx="293">
                    <c:v>Porcelenato 50x50 (Cajas de 4 und.)</c:v>
                  </c:pt>
                  <c:pt idx="294">
                    <c:v>Mezcla para Pañete Funda</c:v>
                  </c:pt>
                  <c:pt idx="295">
                    <c:v>Cemento Blanco Funda</c:v>
                  </c:pt>
                  <c:pt idx="296">
                    <c:v>Góndola Lateral (Pequeña)</c:v>
                  </c:pt>
                  <c:pt idx="297">
                    <c:v>Inodoro Kit Completo</c:v>
                  </c:pt>
                  <c:pt idx="298">
                    <c:v>Góndola Lateral (Grande)</c:v>
                  </c:pt>
                  <c:pt idx="299">
                    <c:v>Varilla de 3/8 Quintal </c:v>
                  </c:pt>
                  <c:pt idx="300">
                    <c:v>Tubo PVC Presión 1/2</c:v>
                  </c:pt>
                  <c:pt idx="301">
                    <c:v>Tubo PVC Presión 3/8</c:v>
                  </c:pt>
                  <c:pt idx="302">
                    <c:v>Pintura Esmalte Industrial Rojo 112</c:v>
                  </c:pt>
                  <c:pt idx="303">
                    <c:v>Nevera Ejecutiva 4 Pies</c:v>
                  </c:pt>
                  <c:pt idx="304">
                    <c:v>Pintura Acrílica Blanco Hueso 60</c:v>
                  </c:pt>
                  <c:pt idx="305">
                    <c:v>Grasa Dura (Cubeta 5 Gl.)</c:v>
                  </c:pt>
                  <c:pt idx="306">
                    <c:v>Inversor 1.5 kw</c:v>
                  </c:pt>
                  <c:pt idx="307">
                    <c:v>Cemento Gris Funda</c:v>
                  </c:pt>
                  <c:pt idx="308">
                    <c:v>Pino Tratado 1x12x14</c:v>
                  </c:pt>
                  <c:pt idx="309">
                    <c:v>Regla de Pino Tratado </c:v>
                  </c:pt>
                  <c:pt idx="310">
                    <c:v>Durmiente 1x5.8</c:v>
                  </c:pt>
                  <c:pt idx="311">
                    <c:v>Varilla 1/2</c:v>
                  </c:pt>
                  <c:pt idx="312">
                    <c:v>Neumático 265/60R 18</c:v>
                  </c:pt>
                  <c:pt idx="313">
                    <c:v>Cerradura para Puerta Comercial</c:v>
                  </c:pt>
                  <c:pt idx="314">
                    <c:v>Silla de Visita 3 Plazas</c:v>
                  </c:pt>
                  <c:pt idx="315">
                    <c:v>Pintura Industrial Negro 05</c:v>
                  </c:pt>
                  <c:pt idx="316">
                    <c:v>Tornillo para Plancha 6x1, 1/4 Libra</c:v>
                  </c:pt>
                  <c:pt idx="317">
                    <c:v>Tornillo para Estructura 7x7/16 Libra</c:v>
                  </c:pt>
                  <c:pt idx="318">
                    <c:v>Cinta para Chirrot 52x76.2 M</c:v>
                  </c:pt>
                  <c:pt idx="319">
                    <c:v>Clavo de Pistola para Tapicería</c:v>
                  </c:pt>
                  <c:pt idx="320">
                    <c:v>Junta de Cera para Inodoro</c:v>
                  </c:pt>
                  <c:pt idx="321">
                    <c:v>Manguera para Inodoro</c:v>
                  </c:pt>
                  <c:pt idx="322">
                    <c:v>Palometa Sencilla para Lavamanos</c:v>
                  </c:pt>
                  <c:pt idx="323">
                    <c:v>Tornillo para Bacinete 1/4 x 2, 1/4</c:v>
                  </c:pt>
                  <c:pt idx="324">
                    <c:v>Pivot</c:v>
                  </c:pt>
                  <c:pt idx="325">
                    <c:v>Total General</c:v>
                  </c:pt>
                </c:lvl>
                <c:lvl>
                  <c:pt idx="0">
                    <c:v>M1122</c:v>
                  </c:pt>
                  <c:pt idx="1">
                    <c:v>M239021</c:v>
                  </c:pt>
                  <c:pt idx="2">
                    <c:v>M24748</c:v>
                  </c:pt>
                  <c:pt idx="3">
                    <c:v>M23902</c:v>
                  </c:pt>
                  <c:pt idx="5">
                    <c:v>M24817</c:v>
                  </c:pt>
                  <c:pt idx="6">
                    <c:v>M24818</c:v>
                  </c:pt>
                  <c:pt idx="7">
                    <c:v>M3746</c:v>
                  </c:pt>
                  <c:pt idx="8">
                    <c:v>M3760</c:v>
                  </c:pt>
                  <c:pt idx="9">
                    <c:v>M3722</c:v>
                  </c:pt>
                  <c:pt idx="10">
                    <c:v>M9689</c:v>
                  </c:pt>
                  <c:pt idx="11">
                    <c:v>M20437</c:v>
                  </c:pt>
                  <c:pt idx="12">
                    <c:v>M23436</c:v>
                  </c:pt>
                  <c:pt idx="13">
                    <c:v>M6003</c:v>
                  </c:pt>
                  <c:pt idx="14">
                    <c:v>M3063</c:v>
                  </c:pt>
                  <c:pt idx="15">
                    <c:v>M2555</c:v>
                  </c:pt>
                  <c:pt idx="16">
                    <c:v>M24577</c:v>
                  </c:pt>
                  <c:pt idx="17">
                    <c:v>M2553</c:v>
                  </c:pt>
                  <c:pt idx="18">
                    <c:v>M2551</c:v>
                  </c:pt>
                  <c:pt idx="19">
                    <c:v>M2552</c:v>
                  </c:pt>
                  <c:pt idx="20">
                    <c:v>M2550</c:v>
                  </c:pt>
                  <c:pt idx="21">
                    <c:v>M2554</c:v>
                  </c:pt>
                  <c:pt idx="22">
                    <c:v>M0602</c:v>
                  </c:pt>
                  <c:pt idx="23">
                    <c:v>M23322</c:v>
                  </c:pt>
                  <c:pt idx="24">
                    <c:v>M23187</c:v>
                  </c:pt>
                  <c:pt idx="25">
                    <c:v>M23188</c:v>
                  </c:pt>
                  <c:pt idx="26">
                    <c:v>M0275</c:v>
                  </c:pt>
                  <c:pt idx="27">
                    <c:v>M0523</c:v>
                  </c:pt>
                  <c:pt idx="28">
                    <c:v>M25091</c:v>
                  </c:pt>
                  <c:pt idx="29">
                    <c:v>M23388</c:v>
                  </c:pt>
                  <c:pt idx="30">
                    <c:v>M24211</c:v>
                  </c:pt>
                  <c:pt idx="31">
                    <c:v>M10062</c:v>
                  </c:pt>
                  <c:pt idx="32">
                    <c:v>M246333</c:v>
                  </c:pt>
                  <c:pt idx="33">
                    <c:v>M24633</c:v>
                  </c:pt>
                  <c:pt idx="34">
                    <c:v>M0292</c:v>
                  </c:pt>
                  <c:pt idx="35">
                    <c:v>M23257</c:v>
                  </c:pt>
                  <c:pt idx="36">
                    <c:v>M19931</c:v>
                  </c:pt>
                  <c:pt idx="37">
                    <c:v>M96971</c:v>
                  </c:pt>
                  <c:pt idx="38">
                    <c:v>M24213</c:v>
                  </c:pt>
                  <c:pt idx="39">
                    <c:v>M9448</c:v>
                  </c:pt>
                  <c:pt idx="40">
                    <c:v>M3802</c:v>
                  </c:pt>
                  <c:pt idx="41">
                    <c:v>M9058</c:v>
                  </c:pt>
                  <c:pt idx="42">
                    <c:v>M90501</c:v>
                  </c:pt>
                  <c:pt idx="43">
                    <c:v>M0390</c:v>
                  </c:pt>
                  <c:pt idx="44">
                    <c:v>M9843</c:v>
                  </c:pt>
                  <c:pt idx="45">
                    <c:v>M2843</c:v>
                  </c:pt>
                  <c:pt idx="46">
                    <c:v>M2844</c:v>
                  </c:pt>
                  <c:pt idx="47">
                    <c:v>M24219</c:v>
                  </c:pt>
                  <c:pt idx="48">
                    <c:v>M1241</c:v>
                  </c:pt>
                  <c:pt idx="49">
                    <c:v>M22897</c:v>
                  </c:pt>
                  <c:pt idx="50">
                    <c:v>M24224</c:v>
                  </c:pt>
                  <c:pt idx="51">
                    <c:v>M0787</c:v>
                  </c:pt>
                  <c:pt idx="52">
                    <c:v>M9450</c:v>
                  </c:pt>
                  <c:pt idx="53">
                    <c:v>M25105</c:v>
                  </c:pt>
                  <c:pt idx="54">
                    <c:v>M0617</c:v>
                  </c:pt>
                  <c:pt idx="55">
                    <c:v>M1101</c:v>
                  </c:pt>
                  <c:pt idx="56">
                    <c:v>M1466</c:v>
                  </c:pt>
                  <c:pt idx="57">
                    <c:v>M1467</c:v>
                  </c:pt>
                  <c:pt idx="58">
                    <c:v>M23033</c:v>
                  </c:pt>
                  <c:pt idx="59">
                    <c:v>M23038</c:v>
                  </c:pt>
                  <c:pt idx="60">
                    <c:v>M24813</c:v>
                  </c:pt>
                  <c:pt idx="61">
                    <c:v>M0551</c:v>
                  </c:pt>
                  <c:pt idx="62">
                    <c:v>M81211</c:v>
                  </c:pt>
                  <c:pt idx="63">
                    <c:v>M23178</c:v>
                  </c:pt>
                  <c:pt idx="64">
                    <c:v>M23177</c:v>
                  </c:pt>
                  <c:pt idx="65">
                    <c:v>M20204</c:v>
                  </c:pt>
                  <c:pt idx="66">
                    <c:v>M50841</c:v>
                  </c:pt>
                  <c:pt idx="67">
                    <c:v>M0849</c:v>
                  </c:pt>
                  <c:pt idx="68">
                    <c:v>M24229</c:v>
                  </c:pt>
                  <c:pt idx="69">
                    <c:v>M1159</c:v>
                  </c:pt>
                  <c:pt idx="70">
                    <c:v>M24807</c:v>
                  </c:pt>
                  <c:pt idx="71">
                    <c:v>M9314</c:v>
                  </c:pt>
                  <c:pt idx="72">
                    <c:v>M0291</c:v>
                  </c:pt>
                  <c:pt idx="73">
                    <c:v>M0291</c:v>
                  </c:pt>
                  <c:pt idx="74">
                    <c:v>M130</c:v>
                  </c:pt>
                  <c:pt idx="75">
                    <c:v>M0522</c:v>
                  </c:pt>
                  <c:pt idx="76">
                    <c:v>M1301</c:v>
                  </c:pt>
                  <c:pt idx="77">
                    <c:v>M0504</c:v>
                  </c:pt>
                  <c:pt idx="78">
                    <c:v>M0480</c:v>
                  </c:pt>
                  <c:pt idx="79">
                    <c:v>M9293</c:v>
                  </c:pt>
                  <c:pt idx="80">
                    <c:v>M22894</c:v>
                  </c:pt>
                  <c:pt idx="81">
                    <c:v>M1241</c:v>
                  </c:pt>
                  <c:pt idx="82">
                    <c:v>M23190</c:v>
                  </c:pt>
                  <c:pt idx="83">
                    <c:v>M23191</c:v>
                  </c:pt>
                  <c:pt idx="84">
                    <c:v>M22997</c:v>
                  </c:pt>
                  <c:pt idx="85">
                    <c:v>M2187</c:v>
                  </c:pt>
                  <c:pt idx="86">
                    <c:v>M05501</c:v>
                  </c:pt>
                  <c:pt idx="87">
                    <c:v>M1964</c:v>
                  </c:pt>
                  <c:pt idx="88">
                    <c:v>M10158</c:v>
                  </c:pt>
                  <c:pt idx="89">
                    <c:v>M23306</c:v>
                  </c:pt>
                  <c:pt idx="90">
                    <c:v>M0454</c:v>
                  </c:pt>
                  <c:pt idx="91">
                    <c:v>M24239</c:v>
                  </c:pt>
                  <c:pt idx="92">
                    <c:v>M0455</c:v>
                  </c:pt>
                  <c:pt idx="93">
                    <c:v>M23198</c:v>
                  </c:pt>
                  <c:pt idx="94">
                    <c:v>M20918</c:v>
                  </c:pt>
                  <c:pt idx="95">
                    <c:v>M1010</c:v>
                  </c:pt>
                  <c:pt idx="96">
                    <c:v>M23199</c:v>
                  </c:pt>
                  <c:pt idx="97">
                    <c:v>M0333</c:v>
                  </c:pt>
                  <c:pt idx="98">
                    <c:v>M1636</c:v>
                  </c:pt>
                  <c:pt idx="99">
                    <c:v>M10130</c:v>
                  </c:pt>
                  <c:pt idx="100">
                    <c:v>M23179</c:v>
                  </c:pt>
                  <c:pt idx="101">
                    <c:v>M23278</c:v>
                  </c:pt>
                  <c:pt idx="102">
                    <c:v>M1033</c:v>
                  </c:pt>
                  <c:pt idx="103">
                    <c:v>M1098</c:v>
                  </c:pt>
                  <c:pt idx="104">
                    <c:v>M2318</c:v>
                  </c:pt>
                  <c:pt idx="105">
                    <c:v>M231801</c:v>
                  </c:pt>
                  <c:pt idx="106">
                    <c:v>M2317</c:v>
                  </c:pt>
                  <c:pt idx="107">
                    <c:v>M9764</c:v>
                  </c:pt>
                  <c:pt idx="108">
                    <c:v>M31201</c:v>
                  </c:pt>
                  <c:pt idx="109">
                    <c:v>M0336</c:v>
                  </c:pt>
                  <c:pt idx="110">
                    <c:v>M23041</c:v>
                  </c:pt>
                  <c:pt idx="111">
                    <c:v>M2345</c:v>
                  </c:pt>
                  <c:pt idx="112">
                    <c:v>M23459</c:v>
                  </c:pt>
                  <c:pt idx="113">
                    <c:v>M97322</c:v>
                  </c:pt>
                  <c:pt idx="114">
                    <c:v>M1291</c:v>
                  </c:pt>
                  <c:pt idx="115">
                    <c:v>M24259</c:v>
                  </c:pt>
                  <c:pt idx="116">
                    <c:v>M125</c:v>
                  </c:pt>
                  <c:pt idx="117">
                    <c:v>M131</c:v>
                  </c:pt>
                  <c:pt idx="118">
                    <c:v>M0036</c:v>
                  </c:pt>
                  <c:pt idx="119">
                    <c:v>M1335</c:v>
                  </c:pt>
                  <c:pt idx="120">
                    <c:v>M1333</c:v>
                  </c:pt>
                  <c:pt idx="121">
                    <c:v>M30701</c:v>
                  </c:pt>
                  <c:pt idx="122">
                    <c:v>M0339</c:v>
                  </c:pt>
                  <c:pt idx="123">
                    <c:v>M1468</c:v>
                  </c:pt>
                  <c:pt idx="124">
                    <c:v>M22937</c:v>
                  </c:pt>
                  <c:pt idx="125">
                    <c:v>M0340</c:v>
                  </c:pt>
                  <c:pt idx="126">
                    <c:v>M1708</c:v>
                  </c:pt>
                  <c:pt idx="127">
                    <c:v>M1703</c:v>
                  </c:pt>
                  <c:pt idx="128">
                    <c:v>M10073</c:v>
                  </c:pt>
                  <c:pt idx="129">
                    <c:v>M23156</c:v>
                  </c:pt>
                  <c:pt idx="130">
                    <c:v>M0484</c:v>
                  </c:pt>
                  <c:pt idx="131">
                    <c:v>M23529</c:v>
                  </c:pt>
                  <c:pt idx="132">
                    <c:v>M0674</c:v>
                  </c:pt>
                  <c:pt idx="133">
                    <c:v>M20444</c:v>
                  </c:pt>
                  <c:pt idx="134">
                    <c:v>M9242</c:v>
                  </c:pt>
                  <c:pt idx="135">
                    <c:v>M140</c:v>
                  </c:pt>
                  <c:pt idx="136">
                    <c:v>M134</c:v>
                  </c:pt>
                  <c:pt idx="137">
                    <c:v>M135</c:v>
                  </c:pt>
                  <c:pt idx="138">
                    <c:v>M24265</c:v>
                  </c:pt>
                  <c:pt idx="139">
                    <c:v>M139</c:v>
                  </c:pt>
                  <c:pt idx="140">
                    <c:v>M24782</c:v>
                  </c:pt>
                  <c:pt idx="141">
                    <c:v>M24270</c:v>
                  </c:pt>
                  <c:pt idx="143">
                    <c:v>M0354</c:v>
                  </c:pt>
                  <c:pt idx="144">
                    <c:v>M0972</c:v>
                  </c:pt>
                  <c:pt idx="145">
                    <c:v>M1967</c:v>
                  </c:pt>
                  <c:pt idx="146">
                    <c:v>M0441</c:v>
                  </c:pt>
                  <c:pt idx="147">
                    <c:v>M0442</c:v>
                  </c:pt>
                  <c:pt idx="148">
                    <c:v>M21017</c:v>
                  </c:pt>
                  <c:pt idx="149">
                    <c:v>M229151</c:v>
                  </c:pt>
                  <c:pt idx="150">
                    <c:v>M9194</c:v>
                  </c:pt>
                  <c:pt idx="151">
                    <c:v>M93032</c:v>
                  </c:pt>
                  <c:pt idx="152">
                    <c:v>M20403</c:v>
                  </c:pt>
                  <c:pt idx="153">
                    <c:v>M15794</c:v>
                  </c:pt>
                  <c:pt idx="154">
                    <c:v>M0541</c:v>
                  </c:pt>
                  <c:pt idx="155">
                    <c:v>M20402</c:v>
                  </c:pt>
                  <c:pt idx="156">
                    <c:v>M24176</c:v>
                  </c:pt>
                  <c:pt idx="157">
                    <c:v>M24825</c:v>
                  </c:pt>
                  <c:pt idx="158">
                    <c:v>M247381</c:v>
                  </c:pt>
                  <c:pt idx="159">
                    <c:v>M24512</c:v>
                  </c:pt>
                  <c:pt idx="160">
                    <c:v>M24514</c:v>
                  </c:pt>
                  <c:pt idx="161">
                    <c:v>M24513</c:v>
                  </c:pt>
                  <c:pt idx="162">
                    <c:v>M21959</c:v>
                  </c:pt>
                  <c:pt idx="163">
                    <c:v>M0524</c:v>
                  </c:pt>
                  <c:pt idx="164">
                    <c:v>M182</c:v>
                  </c:pt>
                  <c:pt idx="165">
                    <c:v>M0367</c:v>
                  </c:pt>
                  <c:pt idx="166">
                    <c:v>M20695</c:v>
                  </c:pt>
                  <c:pt idx="167">
                    <c:v>M1097</c:v>
                  </c:pt>
                  <c:pt idx="168">
                    <c:v>M1099</c:v>
                  </c:pt>
                  <c:pt idx="169">
                    <c:v>M1117</c:v>
                  </c:pt>
                  <c:pt idx="170">
                    <c:v>M24557</c:v>
                  </c:pt>
                  <c:pt idx="171">
                    <c:v>M0071</c:v>
                  </c:pt>
                  <c:pt idx="172">
                    <c:v>M20693</c:v>
                  </c:pt>
                  <c:pt idx="173">
                    <c:v>M1456</c:v>
                  </c:pt>
                  <c:pt idx="174">
                    <c:v>M0485</c:v>
                  </c:pt>
                  <c:pt idx="175">
                    <c:v>M97031</c:v>
                  </c:pt>
                  <c:pt idx="176">
                    <c:v>M25092</c:v>
                  </c:pt>
                  <c:pt idx="177">
                    <c:v>M25094</c:v>
                  </c:pt>
                  <c:pt idx="178">
                    <c:v>M24096</c:v>
                  </c:pt>
                  <c:pt idx="179">
                    <c:v>M26043</c:v>
                  </c:pt>
                  <c:pt idx="180">
                    <c:v>M30363</c:v>
                  </c:pt>
                  <c:pt idx="181">
                    <c:v>M20353</c:v>
                  </c:pt>
                  <c:pt idx="182">
                    <c:v>M20635</c:v>
                  </c:pt>
                  <c:pt idx="183">
                    <c:v>M26038</c:v>
                  </c:pt>
                  <c:pt idx="184">
                    <c:v>M26039</c:v>
                  </c:pt>
                  <c:pt idx="185">
                    <c:v>M9908</c:v>
                  </c:pt>
                  <c:pt idx="186">
                    <c:v>M24631</c:v>
                  </c:pt>
                  <c:pt idx="187">
                    <c:v>M10095</c:v>
                  </c:pt>
                  <c:pt idx="188">
                    <c:v>M1465</c:v>
                  </c:pt>
                  <c:pt idx="189">
                    <c:v>M20457</c:v>
                  </c:pt>
                  <c:pt idx="190">
                    <c:v>M1329</c:v>
                  </c:pt>
                  <c:pt idx="191">
                    <c:v>M1871</c:v>
                  </c:pt>
                  <c:pt idx="192">
                    <c:v>M00519</c:v>
                  </c:pt>
                  <c:pt idx="193">
                    <c:v>M98191</c:v>
                  </c:pt>
                  <c:pt idx="194">
                    <c:v>M25101</c:v>
                  </c:pt>
                  <c:pt idx="195">
                    <c:v>M07471</c:v>
                  </c:pt>
                  <c:pt idx="196">
                    <c:v>M0627</c:v>
                  </c:pt>
                  <c:pt idx="197">
                    <c:v>M0391</c:v>
                  </c:pt>
                  <c:pt idx="198">
                    <c:v>M0379</c:v>
                  </c:pt>
                  <c:pt idx="199">
                    <c:v>M20319</c:v>
                  </c:pt>
                  <c:pt idx="200">
                    <c:v>M15793</c:v>
                  </c:pt>
                  <c:pt idx="201">
                    <c:v>M15792</c:v>
                  </c:pt>
                  <c:pt idx="202">
                    <c:v>M24738</c:v>
                  </c:pt>
                  <c:pt idx="203">
                    <c:v>M03883</c:v>
                  </c:pt>
                  <c:pt idx="204">
                    <c:v>M24301</c:v>
                  </c:pt>
                  <c:pt idx="205">
                    <c:v>M26062</c:v>
                  </c:pt>
                  <c:pt idx="206">
                    <c:v>M26063</c:v>
                  </c:pt>
                  <c:pt idx="207">
                    <c:v>M0393</c:v>
                  </c:pt>
                  <c:pt idx="208">
                    <c:v>M0526</c:v>
                  </c:pt>
                  <c:pt idx="209">
                    <c:v>M0394</c:v>
                  </c:pt>
                  <c:pt idx="210">
                    <c:v>M0395</c:v>
                  </c:pt>
                  <c:pt idx="211">
                    <c:v>M0676</c:v>
                  </c:pt>
                  <c:pt idx="212">
                    <c:v>M23017</c:v>
                  </c:pt>
                  <c:pt idx="213">
                    <c:v>M0290</c:v>
                  </c:pt>
                  <c:pt idx="214">
                    <c:v>M02892</c:v>
                  </c:pt>
                  <c:pt idx="215">
                    <c:v>M0396</c:v>
                  </c:pt>
                  <c:pt idx="216">
                    <c:v>M24306</c:v>
                  </c:pt>
                  <c:pt idx="217">
                    <c:v>M9304</c:v>
                  </c:pt>
                  <c:pt idx="218">
                    <c:v>M23420</c:v>
                  </c:pt>
                  <c:pt idx="219">
                    <c:v>M1330</c:v>
                  </c:pt>
                  <c:pt idx="220">
                    <c:v>M0793</c:v>
                  </c:pt>
                  <c:pt idx="221">
                    <c:v>M20267</c:v>
                  </c:pt>
                  <c:pt idx="222">
                    <c:v>M0399</c:v>
                  </c:pt>
                  <c:pt idx="223">
                    <c:v>M02891</c:v>
                  </c:pt>
                  <c:pt idx="224">
                    <c:v>M23017</c:v>
                  </c:pt>
                  <c:pt idx="225">
                    <c:v>M0578</c:v>
                  </c:pt>
                  <c:pt idx="226">
                    <c:v>M0400</c:v>
                  </c:pt>
                  <c:pt idx="227">
                    <c:v>M0540</c:v>
                  </c:pt>
                  <c:pt idx="228">
                    <c:v>M7006</c:v>
                  </c:pt>
                  <c:pt idx="229">
                    <c:v>M24558</c:v>
                  </c:pt>
                  <c:pt idx="230">
                    <c:v>M0295</c:v>
                  </c:pt>
                  <c:pt idx="231">
                    <c:v>M1478</c:v>
                  </c:pt>
                  <c:pt idx="232">
                    <c:v>M60211</c:v>
                  </c:pt>
                  <c:pt idx="233">
                    <c:v>M0456</c:v>
                  </c:pt>
                  <c:pt idx="234">
                    <c:v>M0343</c:v>
                  </c:pt>
                  <c:pt idx="235">
                    <c:v>M128</c:v>
                  </c:pt>
                  <c:pt idx="236">
                    <c:v>M18731</c:v>
                  </c:pt>
                  <c:pt idx="237">
                    <c:v>M08261</c:v>
                  </c:pt>
                  <c:pt idx="238">
                    <c:v>M0486</c:v>
                  </c:pt>
                  <c:pt idx="239">
                    <c:v>M13891</c:v>
                  </c:pt>
                  <c:pt idx="240">
                    <c:v>M0414</c:v>
                  </c:pt>
                  <c:pt idx="241">
                    <c:v>M0841</c:v>
                  </c:pt>
                  <c:pt idx="242">
                    <c:v>M3029</c:v>
                  </c:pt>
                  <c:pt idx="243">
                    <c:v>M12842</c:v>
                  </c:pt>
                  <c:pt idx="244">
                    <c:v>M0423</c:v>
                  </c:pt>
                  <c:pt idx="245">
                    <c:v>M31151</c:v>
                  </c:pt>
                  <c:pt idx="246">
                    <c:v>M0419</c:v>
                  </c:pt>
                  <c:pt idx="247">
                    <c:v>M0421</c:v>
                  </c:pt>
                  <c:pt idx="248">
                    <c:v>M24356</c:v>
                  </c:pt>
                  <c:pt idx="251">
                    <c:v>M8026</c:v>
                  </c:pt>
                  <c:pt idx="252">
                    <c:v>M1353</c:v>
                  </c:pt>
                  <c:pt idx="253">
                    <c:v>M01272</c:v>
                  </c:pt>
                  <c:pt idx="254">
                    <c:v>M01271</c:v>
                  </c:pt>
                  <c:pt idx="255">
                    <c:v>M22893</c:v>
                  </c:pt>
                  <c:pt idx="256">
                    <c:v>M0430</c:v>
                  </c:pt>
                  <c:pt idx="257">
                    <c:v>M9100</c:v>
                  </c:pt>
                  <c:pt idx="258">
                    <c:v>M24792</c:v>
                  </c:pt>
                  <c:pt idx="259">
                    <c:v>M7072</c:v>
                  </c:pt>
                  <c:pt idx="260">
                    <c:v>M24377</c:v>
                  </c:pt>
                  <c:pt idx="261">
                    <c:v>M24777</c:v>
                  </c:pt>
                  <c:pt idx="262">
                    <c:v>M20868</c:v>
                  </c:pt>
                  <c:pt idx="263">
                    <c:v>M12661</c:v>
                  </c:pt>
                  <c:pt idx="264">
                    <c:v>M24379</c:v>
                  </c:pt>
                  <c:pt idx="265">
                    <c:v>M0278</c:v>
                  </c:pt>
                  <c:pt idx="266">
                    <c:v>M1024</c:v>
                  </c:pt>
                  <c:pt idx="267">
                    <c:v>M24559</c:v>
                  </c:pt>
                  <c:pt idx="268">
                    <c:v>M22938</c:v>
                  </c:pt>
                  <c:pt idx="269">
                    <c:v>M23152</c:v>
                  </c:pt>
                  <c:pt idx="270">
                    <c:v>M20963</c:v>
                  </c:pt>
                  <c:pt idx="271">
                    <c:v>M1774</c:v>
                  </c:pt>
                  <c:pt idx="272">
                    <c:v>M3661</c:v>
                  </c:pt>
                  <c:pt idx="273">
                    <c:v>M3662</c:v>
                  </c:pt>
                  <c:pt idx="274">
                    <c:v>M10085</c:v>
                  </c:pt>
                  <c:pt idx="275">
                    <c:v>M23492</c:v>
                  </c:pt>
                  <c:pt idx="276">
                    <c:v>M0843</c:v>
                  </c:pt>
                  <c:pt idx="277">
                    <c:v>M60031</c:v>
                  </c:pt>
                  <c:pt idx="278">
                    <c:v>M1469</c:v>
                  </c:pt>
                  <c:pt idx="279">
                    <c:v>M1557</c:v>
                  </c:pt>
                  <c:pt idx="280">
                    <c:v>M22961</c:v>
                  </c:pt>
                  <c:pt idx="281">
                    <c:v>M9042</c:v>
                  </c:pt>
                  <c:pt idx="282">
                    <c:v>M00523</c:v>
                  </c:pt>
                  <c:pt idx="283">
                    <c:v>M00525</c:v>
                  </c:pt>
                  <c:pt idx="284">
                    <c:v>M00524</c:v>
                  </c:pt>
                  <c:pt idx="285">
                    <c:v>M141</c:v>
                  </c:pt>
                  <c:pt idx="286">
                    <c:v>M00528</c:v>
                  </c:pt>
                  <c:pt idx="287">
                    <c:v>M23230</c:v>
                  </c:pt>
                  <c:pt idx="288">
                    <c:v>M23231</c:v>
                  </c:pt>
                  <c:pt idx="289">
                    <c:v>M23232</c:v>
                  </c:pt>
                  <c:pt idx="290">
                    <c:v>M23233</c:v>
                  </c:pt>
                  <c:pt idx="291">
                    <c:v>M1740</c:v>
                  </c:pt>
                  <c:pt idx="292">
                    <c:v>M4015</c:v>
                  </c:pt>
                  <c:pt idx="293">
                    <c:v>M04832</c:v>
                  </c:pt>
                  <c:pt idx="294">
                    <c:v>M1292</c:v>
                  </c:pt>
                  <c:pt idx="295">
                    <c:v>M132</c:v>
                  </c:pt>
                  <c:pt idx="296">
                    <c:v>M99571</c:v>
                  </c:pt>
                  <c:pt idx="297">
                    <c:v>M0584</c:v>
                  </c:pt>
                  <c:pt idx="298">
                    <c:v>M14044</c:v>
                  </c:pt>
                  <c:pt idx="299">
                    <c:v>M20834</c:v>
                  </c:pt>
                  <c:pt idx="300">
                    <c:v>M24788</c:v>
                  </c:pt>
                  <c:pt idx="301">
                    <c:v>M005261</c:v>
                  </c:pt>
                  <c:pt idx="303">
                    <c:v>M0389</c:v>
                  </c:pt>
                  <c:pt idx="305">
                    <c:v>M183</c:v>
                  </c:pt>
                  <c:pt idx="306">
                    <c:v>M11171</c:v>
                  </c:pt>
                </c:lvl>
                <c:lvl>
                  <c:pt idx="0">
                    <c:v>2.3.9.2.01</c:v>
                  </c:pt>
                  <c:pt idx="1">
                    <c:v>2.3.6.3.06</c:v>
                  </c:pt>
                  <c:pt idx="2">
                    <c:v>2.3.6.3.06</c:v>
                  </c:pt>
                  <c:pt idx="3">
                    <c:v>2.3.6.3.06</c:v>
                  </c:pt>
                  <c:pt idx="4">
                    <c:v>2.3.6.3.01</c:v>
                  </c:pt>
                  <c:pt idx="5">
                    <c:v>2.3.6.3.06</c:v>
                  </c:pt>
                  <c:pt idx="6">
                    <c:v>2.3.6.3.06</c:v>
                  </c:pt>
                  <c:pt idx="7">
                    <c:v>2.3.7.1.06</c:v>
                  </c:pt>
                  <c:pt idx="8">
                    <c:v>2.3.7.1.06</c:v>
                  </c:pt>
                  <c:pt idx="9">
                    <c:v>2.3.7.1.06</c:v>
                  </c:pt>
                  <c:pt idx="10">
                    <c:v>2.3.9.9.01</c:v>
                  </c:pt>
                  <c:pt idx="11">
                    <c:v>2.3.9.2.01</c:v>
                  </c:pt>
                  <c:pt idx="12">
                    <c:v>2.3.9.2.01</c:v>
                  </c:pt>
                  <c:pt idx="13">
                    <c:v>2.3.9.2.01</c:v>
                  </c:pt>
                  <c:pt idx="14">
                    <c:v>2.3.9.6.01</c:v>
                  </c:pt>
                  <c:pt idx="15">
                    <c:v>2.3.6.3.01</c:v>
                  </c:pt>
                  <c:pt idx="16">
                    <c:v>2.3.9.6.01</c:v>
                  </c:pt>
                  <c:pt idx="17">
                    <c:v>2.3.9.6.01</c:v>
                  </c:pt>
                  <c:pt idx="18">
                    <c:v>2.3.9.6.01</c:v>
                  </c:pt>
                  <c:pt idx="19">
                    <c:v>2.3.9.6.01</c:v>
                  </c:pt>
                  <c:pt idx="20">
                    <c:v>2.3.9.6.01</c:v>
                  </c:pt>
                  <c:pt idx="21">
                    <c:v>2.3.9.6.01</c:v>
                  </c:pt>
                  <c:pt idx="22">
                    <c:v>2.3.9.6.01</c:v>
                  </c:pt>
                  <c:pt idx="23">
                    <c:v>2.3.9.6.01</c:v>
                  </c:pt>
                  <c:pt idx="24">
                    <c:v>2.3.5.5.01</c:v>
                  </c:pt>
                  <c:pt idx="25">
                    <c:v>2.3.6.3.06</c:v>
                  </c:pt>
                  <c:pt idx="26">
                    <c:v>2.3.9.2.01</c:v>
                  </c:pt>
                  <c:pt idx="27">
                    <c:v>2.3.9.9.01</c:v>
                  </c:pt>
                  <c:pt idx="28">
                    <c:v>2.3.6.3.06</c:v>
                  </c:pt>
                  <c:pt idx="29">
                    <c:v>2.3.9.6.01</c:v>
                  </c:pt>
                  <c:pt idx="30">
                    <c:v>2.3.6.3.01</c:v>
                  </c:pt>
                  <c:pt idx="31">
                    <c:v>2.3.9.6.01</c:v>
                  </c:pt>
                  <c:pt idx="32">
                    <c:v>2.3.5.5.01</c:v>
                  </c:pt>
                  <c:pt idx="33">
                    <c:v>2.3.5.5.01</c:v>
                  </c:pt>
                  <c:pt idx="34">
                    <c:v>2.3.7.2.06</c:v>
                  </c:pt>
                  <c:pt idx="35">
                    <c:v>2.3.6.3.01</c:v>
                  </c:pt>
                  <c:pt idx="36">
                    <c:v>2.3.6.3.01</c:v>
                  </c:pt>
                  <c:pt idx="37">
                    <c:v>2.3.6.3.01</c:v>
                  </c:pt>
                  <c:pt idx="38">
                    <c:v>2.3.6.3.01</c:v>
                  </c:pt>
                  <c:pt idx="39">
                    <c:v>2.3.6.3.01</c:v>
                  </c:pt>
                  <c:pt idx="40">
                    <c:v>2.3.9.6.01</c:v>
                  </c:pt>
                  <c:pt idx="41">
                    <c:v>2.3.5.3.01</c:v>
                  </c:pt>
                  <c:pt idx="42">
                    <c:v>2.3.9.6.01</c:v>
                  </c:pt>
                  <c:pt idx="43">
                    <c:v>2.3.9.9.01</c:v>
                  </c:pt>
                  <c:pt idx="44">
                    <c:v>2.3.6.3.06</c:v>
                  </c:pt>
                  <c:pt idx="45">
                    <c:v>2.3.6.3.06</c:v>
                  </c:pt>
                  <c:pt idx="46">
                    <c:v>2.3.6.3.06</c:v>
                  </c:pt>
                  <c:pt idx="47">
                    <c:v>2.3.6.3.06</c:v>
                  </c:pt>
                  <c:pt idx="48">
                    <c:v>2.3.9.9.01</c:v>
                  </c:pt>
                  <c:pt idx="49">
                    <c:v>2.3.9.6.01</c:v>
                  </c:pt>
                  <c:pt idx="50">
                    <c:v>2.3.9.6.01</c:v>
                  </c:pt>
                  <c:pt idx="51">
                    <c:v>2.3.5.5.01</c:v>
                  </c:pt>
                  <c:pt idx="52">
                    <c:v>2.3.6.3.03</c:v>
                  </c:pt>
                  <c:pt idx="53">
                    <c:v>2.3.6.3.03</c:v>
                  </c:pt>
                  <c:pt idx="54">
                    <c:v>2.3.9.6.01</c:v>
                  </c:pt>
                  <c:pt idx="55">
                    <c:v>2.3.9.6.01</c:v>
                  </c:pt>
                  <c:pt idx="56">
                    <c:v>2.3.6.3.04</c:v>
                  </c:pt>
                  <c:pt idx="57">
                    <c:v>2.3.6.3.04</c:v>
                  </c:pt>
                  <c:pt idx="58">
                    <c:v>2.3.6.3.06</c:v>
                  </c:pt>
                  <c:pt idx="59">
                    <c:v>2.3.9.6.01</c:v>
                  </c:pt>
                  <c:pt idx="60">
                    <c:v>2.3.3.2.01</c:v>
                  </c:pt>
                  <c:pt idx="61">
                    <c:v>2.3.3.2.01</c:v>
                  </c:pt>
                  <c:pt idx="62">
                    <c:v>2.3.9.6.01</c:v>
                  </c:pt>
                  <c:pt idx="63">
                    <c:v>2.3.9.6.01</c:v>
                  </c:pt>
                  <c:pt idx="64">
                    <c:v>2.3.9.6.01</c:v>
                  </c:pt>
                  <c:pt idx="65">
                    <c:v>2.3.5.5.01</c:v>
                  </c:pt>
                  <c:pt idx="66">
                    <c:v>2.3.5.5.01</c:v>
                  </c:pt>
                  <c:pt idx="67">
                    <c:v>2.3.6.3.01</c:v>
                  </c:pt>
                  <c:pt idx="68">
                    <c:v>2.3.9.6.01</c:v>
                  </c:pt>
                  <c:pt idx="69">
                    <c:v>2.3.9.6.01</c:v>
                  </c:pt>
                  <c:pt idx="70">
                    <c:v>2.3.9.2.01</c:v>
                  </c:pt>
                  <c:pt idx="71">
                    <c:v>2.3.9.6.01</c:v>
                  </c:pt>
                  <c:pt idx="72">
                    <c:v>2.3.7.2.06</c:v>
                  </c:pt>
                  <c:pt idx="73">
                    <c:v>2.3.6.3.01</c:v>
                  </c:pt>
                  <c:pt idx="74">
                    <c:v>2.3.9.9.01</c:v>
                  </c:pt>
                  <c:pt idx="75">
                    <c:v>2.3.7.2.99</c:v>
                  </c:pt>
                  <c:pt idx="76">
                    <c:v>2.3.9.9.01</c:v>
                  </c:pt>
                  <c:pt idx="77">
                    <c:v>2.3.7.2.99</c:v>
                  </c:pt>
                  <c:pt idx="78">
                    <c:v>2.3.6.2.02</c:v>
                  </c:pt>
                  <c:pt idx="79">
                    <c:v>2.3.6.3.03</c:v>
                  </c:pt>
                  <c:pt idx="80">
                    <c:v>2.3.6.3.03</c:v>
                  </c:pt>
                  <c:pt idx="81">
                    <c:v>2.3.6.3.03</c:v>
                  </c:pt>
                  <c:pt idx="82">
                    <c:v>2.3.6.3.06</c:v>
                  </c:pt>
                  <c:pt idx="83">
                    <c:v>2.3.6.3.06</c:v>
                  </c:pt>
                  <c:pt idx="84">
                    <c:v>2.3.9.2.01</c:v>
                  </c:pt>
                  <c:pt idx="85">
                    <c:v>2.3.9.9.02</c:v>
                  </c:pt>
                  <c:pt idx="86">
                    <c:v>2.3.9.9.01</c:v>
                  </c:pt>
                  <c:pt idx="87">
                    <c:v>2.3.9.9.01</c:v>
                  </c:pt>
                  <c:pt idx="88">
                    <c:v>2.3.9.9.01</c:v>
                  </c:pt>
                  <c:pt idx="89">
                    <c:v>2.3.9.9.01</c:v>
                  </c:pt>
                  <c:pt idx="90">
                    <c:v>2.3.6.3.01</c:v>
                  </c:pt>
                  <c:pt idx="91">
                    <c:v>2.3.6.3.01</c:v>
                  </c:pt>
                  <c:pt idx="92">
                    <c:v>2.3.6.3.01</c:v>
                  </c:pt>
                  <c:pt idx="93">
                    <c:v>2.3.5.5.01</c:v>
                  </c:pt>
                  <c:pt idx="94">
                    <c:v>2.3.5.5.02</c:v>
                  </c:pt>
                  <c:pt idx="95">
                    <c:v>2.3.5.5.01</c:v>
                  </c:pt>
                  <c:pt idx="96">
                    <c:v>2.3.5.5.03</c:v>
                  </c:pt>
                  <c:pt idx="97">
                    <c:v>2.3.7.2.99</c:v>
                  </c:pt>
                  <c:pt idx="98">
                    <c:v>2.3.9.6.01</c:v>
                  </c:pt>
                  <c:pt idx="99">
                    <c:v>2.3.9.6.01</c:v>
                  </c:pt>
                  <c:pt idx="100">
                    <c:v>2.3.9.6.06</c:v>
                  </c:pt>
                  <c:pt idx="101">
                    <c:v>2.3.9.6.07</c:v>
                  </c:pt>
                  <c:pt idx="102">
                    <c:v>2.3.9.3.01</c:v>
                  </c:pt>
                  <c:pt idx="103">
                    <c:v>2.3.7.2.99</c:v>
                  </c:pt>
                  <c:pt idx="104">
                    <c:v>2.3.6.3.06</c:v>
                  </c:pt>
                  <c:pt idx="105">
                    <c:v>2.3.6.3.06</c:v>
                  </c:pt>
                  <c:pt idx="106">
                    <c:v>2.3.6.3.06</c:v>
                  </c:pt>
                  <c:pt idx="107">
                    <c:v>2.3.9.6.01</c:v>
                  </c:pt>
                  <c:pt idx="108">
                    <c:v>2.3.9.2.01</c:v>
                  </c:pt>
                  <c:pt idx="109">
                    <c:v>2.3.9.9.01</c:v>
                  </c:pt>
                  <c:pt idx="110">
                    <c:v>2.3.6.3.06</c:v>
                  </c:pt>
                  <c:pt idx="111">
                    <c:v>2.3.6.3.06</c:v>
                  </c:pt>
                  <c:pt idx="112">
                    <c:v>2.3.6.3.06</c:v>
                  </c:pt>
                  <c:pt idx="113">
                    <c:v>2.3.7.2.06</c:v>
                  </c:pt>
                  <c:pt idx="114">
                    <c:v>2.3.6.3.01</c:v>
                  </c:pt>
                  <c:pt idx="115">
                    <c:v>2.3.6.3.01</c:v>
                  </c:pt>
                  <c:pt idx="116">
                    <c:v>2.3.6.3.01</c:v>
                  </c:pt>
                  <c:pt idx="117">
                    <c:v>2.3.6.3.01</c:v>
                  </c:pt>
                  <c:pt idx="118">
                    <c:v>2.3.9.1.01</c:v>
                  </c:pt>
                  <c:pt idx="119">
                    <c:v>2.3.6.3.01</c:v>
                  </c:pt>
                  <c:pt idx="120">
                    <c:v>2.3.6.3.01</c:v>
                  </c:pt>
                  <c:pt idx="121">
                    <c:v>2.3.6.3.04</c:v>
                  </c:pt>
                  <c:pt idx="122">
                    <c:v>2.3.7.2.99</c:v>
                  </c:pt>
                  <c:pt idx="123">
                    <c:v>2.3.5.3.01</c:v>
                  </c:pt>
                  <c:pt idx="124">
                    <c:v>2.3.9.6.01</c:v>
                  </c:pt>
                  <c:pt idx="125">
                    <c:v>2.3.6.3.03</c:v>
                  </c:pt>
                  <c:pt idx="126">
                    <c:v>2.3.9.2.01</c:v>
                  </c:pt>
                  <c:pt idx="127">
                    <c:v>2.3.6.3.06</c:v>
                  </c:pt>
                  <c:pt idx="128">
                    <c:v>2.3.2.2.01</c:v>
                  </c:pt>
                  <c:pt idx="129">
                    <c:v>2.3.6.3.06</c:v>
                  </c:pt>
                  <c:pt idx="130">
                    <c:v>2.3.9.1.01</c:v>
                  </c:pt>
                  <c:pt idx="131">
                    <c:v>2.3.9.6.01</c:v>
                  </c:pt>
                  <c:pt idx="132">
                    <c:v>2.3.6.3.03</c:v>
                  </c:pt>
                  <c:pt idx="133">
                    <c:v>2.3.9.6.01</c:v>
                  </c:pt>
                  <c:pt idx="134">
                    <c:v>2.3.5.4.01</c:v>
                  </c:pt>
                  <c:pt idx="135">
                    <c:v>2.3.5.4.01</c:v>
                  </c:pt>
                  <c:pt idx="136">
                    <c:v>2.3.3.2.01</c:v>
                  </c:pt>
                  <c:pt idx="137">
                    <c:v>2.3.5.4.01</c:v>
                  </c:pt>
                  <c:pt idx="138">
                    <c:v>2.3.5.4.01</c:v>
                  </c:pt>
                  <c:pt idx="139">
                    <c:v>2.3.5.4.01</c:v>
                  </c:pt>
                  <c:pt idx="140">
                    <c:v>2.3.9.9.01</c:v>
                  </c:pt>
                  <c:pt idx="141">
                    <c:v>2.3.9.6.01</c:v>
                  </c:pt>
                  <c:pt idx="142">
                    <c:v>2.3.6.3.01</c:v>
                  </c:pt>
                  <c:pt idx="143">
                    <c:v>2.3.1.4.01</c:v>
                  </c:pt>
                  <c:pt idx="144">
                    <c:v>2.3.3.3.01</c:v>
                  </c:pt>
                  <c:pt idx="145">
                    <c:v>2.3.3.3.01</c:v>
                  </c:pt>
                  <c:pt idx="146">
                    <c:v>2.3.9.1.01</c:v>
                  </c:pt>
                  <c:pt idx="147">
                    <c:v>2.3.9.1.01</c:v>
                  </c:pt>
                  <c:pt idx="148">
                    <c:v>2.3.7.2.99</c:v>
                  </c:pt>
                  <c:pt idx="149">
                    <c:v>2.3.9.6.01</c:v>
                  </c:pt>
                  <c:pt idx="150">
                    <c:v>2.3.5.5.01</c:v>
                  </c:pt>
                  <c:pt idx="151">
                    <c:v>2.3.9.2.01</c:v>
                  </c:pt>
                  <c:pt idx="152">
                    <c:v>2.3.5.3.01</c:v>
                  </c:pt>
                  <c:pt idx="153">
                    <c:v>2.3.5.3.01</c:v>
                  </c:pt>
                  <c:pt idx="154">
                    <c:v>2.3.5.3.01</c:v>
                  </c:pt>
                  <c:pt idx="155">
                    <c:v>2.3.5.3.01</c:v>
                  </c:pt>
                  <c:pt idx="156">
                    <c:v>2.3.5.3.01</c:v>
                  </c:pt>
                  <c:pt idx="157">
                    <c:v>2.3.5.3.01</c:v>
                  </c:pt>
                  <c:pt idx="158">
                    <c:v>2.3.5.3.01</c:v>
                  </c:pt>
                  <c:pt idx="159">
                    <c:v>2.3.5.3.01</c:v>
                  </c:pt>
                  <c:pt idx="160">
                    <c:v>2.3.5.3.01</c:v>
                  </c:pt>
                  <c:pt idx="161">
                    <c:v>2.3.5.3.01</c:v>
                  </c:pt>
                  <c:pt idx="162">
                    <c:v>2.3.5.3.01</c:v>
                  </c:pt>
                  <c:pt idx="163">
                    <c:v>2.3.9.9.01</c:v>
                  </c:pt>
                  <c:pt idx="164">
                    <c:v>2.3.7.1.05</c:v>
                  </c:pt>
                  <c:pt idx="165">
                    <c:v>2.3.6.3.04</c:v>
                  </c:pt>
                  <c:pt idx="166">
                    <c:v>2.3.9.1.01</c:v>
                  </c:pt>
                  <c:pt idx="167">
                    <c:v>2.3.6.3.01</c:v>
                  </c:pt>
                  <c:pt idx="168">
                    <c:v>2.3.6.3.01</c:v>
                  </c:pt>
                  <c:pt idx="169">
                    <c:v>2.3.9.9.01</c:v>
                  </c:pt>
                  <c:pt idx="170">
                    <c:v>2.3.6.3.03</c:v>
                  </c:pt>
                  <c:pt idx="171">
                    <c:v>2.3.7.2.99</c:v>
                  </c:pt>
                  <c:pt idx="172">
                    <c:v>2.3.6.3.06</c:v>
                  </c:pt>
                  <c:pt idx="173">
                    <c:v>2.3.9.6.01</c:v>
                  </c:pt>
                  <c:pt idx="174">
                    <c:v>2.3.7.2.06</c:v>
                  </c:pt>
                  <c:pt idx="175">
                    <c:v>2.3.3.2.01</c:v>
                  </c:pt>
                  <c:pt idx="176">
                    <c:v>2.3.9.6.01</c:v>
                  </c:pt>
                  <c:pt idx="177">
                    <c:v>2.3.9.6.01</c:v>
                  </c:pt>
                  <c:pt idx="178">
                    <c:v>2.3.9.6.01</c:v>
                  </c:pt>
                  <c:pt idx="179">
                    <c:v>2.3.6.3.06</c:v>
                  </c:pt>
                  <c:pt idx="180">
                    <c:v>2.3.5.4.01</c:v>
                  </c:pt>
                  <c:pt idx="181">
                    <c:v>2.3.6.3.06</c:v>
                  </c:pt>
                  <c:pt idx="182">
                    <c:v>2.3.6.3.06</c:v>
                  </c:pt>
                  <c:pt idx="183">
                    <c:v>2.3.6.3.06</c:v>
                  </c:pt>
                  <c:pt idx="184">
                    <c:v>2.3.6.3.06</c:v>
                  </c:pt>
                  <c:pt idx="185">
                    <c:v>2.3.6.3.06</c:v>
                  </c:pt>
                  <c:pt idx="186">
                    <c:v>2.3.6.3.06</c:v>
                  </c:pt>
                  <c:pt idx="187">
                    <c:v>2.3.9.9.01</c:v>
                  </c:pt>
                  <c:pt idx="188">
                    <c:v>2.3.9.9.01</c:v>
                  </c:pt>
                  <c:pt idx="189">
                    <c:v>2.3.3.2.01</c:v>
                  </c:pt>
                  <c:pt idx="190">
                    <c:v>2.3.3.2.01</c:v>
                  </c:pt>
                  <c:pt idx="191">
                    <c:v>2.3.3.2.01</c:v>
                  </c:pt>
                  <c:pt idx="192">
                    <c:v>2.3.5.5.01</c:v>
                  </c:pt>
                  <c:pt idx="193">
                    <c:v>2.3.6.3.04</c:v>
                  </c:pt>
                  <c:pt idx="194">
                    <c:v>2.3.7.1.06</c:v>
                  </c:pt>
                  <c:pt idx="195">
                    <c:v>2.3.9.6.01</c:v>
                  </c:pt>
                  <c:pt idx="196">
                    <c:v>2.3.5.4.01</c:v>
                  </c:pt>
                  <c:pt idx="197">
                    <c:v>2.3.7.2.06</c:v>
                  </c:pt>
                  <c:pt idx="198">
                    <c:v>2.3.7.2.99</c:v>
                  </c:pt>
                  <c:pt idx="199">
                    <c:v>2.3.7.2.99</c:v>
                  </c:pt>
                  <c:pt idx="200">
                    <c:v>2.3.5.3.01</c:v>
                  </c:pt>
                  <c:pt idx="201">
                    <c:v>2.3.5.3.01</c:v>
                  </c:pt>
                  <c:pt idx="202">
                    <c:v>2.3.5.3.01</c:v>
                  </c:pt>
                  <c:pt idx="203">
                    <c:v>2.3.9.9.01</c:v>
                  </c:pt>
                  <c:pt idx="204">
                    <c:v>2.3.6.3.01</c:v>
                  </c:pt>
                  <c:pt idx="205">
                    <c:v>2.3.6.3.06</c:v>
                  </c:pt>
                  <c:pt idx="206">
                    <c:v>2.3.6.3.06</c:v>
                  </c:pt>
                  <c:pt idx="207">
                    <c:v>2.3.6.3.04</c:v>
                  </c:pt>
                  <c:pt idx="208">
                    <c:v>2.3.9.9.01</c:v>
                  </c:pt>
                  <c:pt idx="209">
                    <c:v>2.3.6.3.03</c:v>
                  </c:pt>
                  <c:pt idx="210">
                    <c:v>2.3.6.3.04</c:v>
                  </c:pt>
                  <c:pt idx="211">
                    <c:v>2.3.6.3.01</c:v>
                  </c:pt>
                  <c:pt idx="212">
                    <c:v>2.3.7.2.06</c:v>
                  </c:pt>
                  <c:pt idx="213">
                    <c:v>2.3.7.2.06</c:v>
                  </c:pt>
                  <c:pt idx="214">
                    <c:v>2.3.7.2.06</c:v>
                  </c:pt>
                  <c:pt idx="215">
                    <c:v>2.3.7.2.06</c:v>
                  </c:pt>
                  <c:pt idx="216">
                    <c:v>2.3.7.2.06</c:v>
                  </c:pt>
                  <c:pt idx="217">
                    <c:v>2.3.7.2.06</c:v>
                  </c:pt>
                  <c:pt idx="218">
                    <c:v>2.3.7.2.06</c:v>
                  </c:pt>
                  <c:pt idx="219">
                    <c:v>2.3.7.2.06</c:v>
                  </c:pt>
                  <c:pt idx="220">
                    <c:v>2.3.7.2.06</c:v>
                  </c:pt>
                  <c:pt idx="221">
                    <c:v>2.3.7.2.06</c:v>
                  </c:pt>
                  <c:pt idx="222">
                    <c:v>2.3.7.2.06</c:v>
                  </c:pt>
                  <c:pt idx="223">
                    <c:v>2.3.7.2.06</c:v>
                  </c:pt>
                  <c:pt idx="224">
                    <c:v>2.3.7.2.06</c:v>
                  </c:pt>
                  <c:pt idx="225">
                    <c:v>2.3.6.2.01</c:v>
                  </c:pt>
                  <c:pt idx="226">
                    <c:v>2.3.6.3.04</c:v>
                  </c:pt>
                  <c:pt idx="227">
                    <c:v>2.3.1.4.01</c:v>
                  </c:pt>
                  <c:pt idx="228">
                    <c:v>2.3.6.3.06</c:v>
                  </c:pt>
                  <c:pt idx="229">
                    <c:v>2.3.6.3.03</c:v>
                  </c:pt>
                  <c:pt idx="230">
                    <c:v>2.3.6.3.01</c:v>
                  </c:pt>
                  <c:pt idx="231">
                    <c:v>2.3.5.5.01</c:v>
                  </c:pt>
                  <c:pt idx="232">
                    <c:v>2.3.7.2.99</c:v>
                  </c:pt>
                  <c:pt idx="233">
                    <c:v>2.3.6.3.01</c:v>
                  </c:pt>
                  <c:pt idx="234">
                    <c:v>2.3.9.1.01</c:v>
                  </c:pt>
                  <c:pt idx="235">
                    <c:v>2.3.6.1.01</c:v>
                  </c:pt>
                  <c:pt idx="236">
                    <c:v>2.3.9.1.01</c:v>
                  </c:pt>
                  <c:pt idx="237">
                    <c:v>2.3.3.2.01</c:v>
                  </c:pt>
                  <c:pt idx="238">
                    <c:v>2.3.6.3.04</c:v>
                  </c:pt>
                  <c:pt idx="239">
                    <c:v>2.3.9.9.01</c:v>
                  </c:pt>
                  <c:pt idx="240">
                    <c:v>2.3.9.1.01</c:v>
                  </c:pt>
                  <c:pt idx="241">
                    <c:v>2.3.7.2.99</c:v>
                  </c:pt>
                  <c:pt idx="242">
                    <c:v>2.3.9.2.01</c:v>
                  </c:pt>
                  <c:pt idx="243">
                    <c:v>2.3.9.2.01</c:v>
                  </c:pt>
                  <c:pt idx="244">
                    <c:v>2.3.9.2.01</c:v>
                  </c:pt>
                  <c:pt idx="245">
                    <c:v>2.3.9.2.01</c:v>
                  </c:pt>
                  <c:pt idx="246">
                    <c:v>2.3.9.2.01</c:v>
                  </c:pt>
                  <c:pt idx="247">
                    <c:v>2.3.9.2.01</c:v>
                  </c:pt>
                  <c:pt idx="248">
                    <c:v>2.3.9.6.01</c:v>
                  </c:pt>
                  <c:pt idx="249">
                    <c:v>2.3.5.5.01</c:v>
                  </c:pt>
                  <c:pt idx="250">
                    <c:v>2.3.5.5.01</c:v>
                  </c:pt>
                  <c:pt idx="251">
                    <c:v>2.3.5.5.01</c:v>
                  </c:pt>
                  <c:pt idx="252">
                    <c:v>2.3.7.2.01</c:v>
                  </c:pt>
                  <c:pt idx="253">
                    <c:v>2.3.3.3.01</c:v>
                  </c:pt>
                  <c:pt idx="254">
                    <c:v>2.3.3.3.01</c:v>
                  </c:pt>
                  <c:pt idx="255">
                    <c:v>2.3.9.1.01</c:v>
                  </c:pt>
                  <c:pt idx="256">
                    <c:v>2.3.9.1.01</c:v>
                  </c:pt>
                  <c:pt idx="257">
                    <c:v>2.3.9.1.01</c:v>
                  </c:pt>
                  <c:pt idx="258">
                    <c:v>2.3.9.6.01</c:v>
                  </c:pt>
                  <c:pt idx="259">
                    <c:v>2.3.9.1.01</c:v>
                  </c:pt>
                  <c:pt idx="260">
                    <c:v>2.3.6.2.01</c:v>
                  </c:pt>
                  <c:pt idx="261">
                    <c:v>2.3.6.3.04</c:v>
                  </c:pt>
                  <c:pt idx="262">
                    <c:v>2.3.9.6.01</c:v>
                  </c:pt>
                  <c:pt idx="263">
                    <c:v>2.3.9.6.01</c:v>
                  </c:pt>
                  <c:pt idx="264">
                    <c:v>2.3.9.6.01</c:v>
                  </c:pt>
                  <c:pt idx="265">
                    <c:v>2.3.9.6.01</c:v>
                  </c:pt>
                  <c:pt idx="266">
                    <c:v>2.3.6.3.06</c:v>
                  </c:pt>
                  <c:pt idx="267">
                    <c:v>2.3.6.3.03</c:v>
                  </c:pt>
                  <c:pt idx="268">
                    <c:v>2.3.9.6.01</c:v>
                  </c:pt>
                  <c:pt idx="269">
                    <c:v>2.3.6.3.06</c:v>
                  </c:pt>
                  <c:pt idx="270">
                    <c:v>2.3.6.3.01</c:v>
                  </c:pt>
                  <c:pt idx="271">
                    <c:v>2.3.6.3.01</c:v>
                  </c:pt>
                  <c:pt idx="272">
                    <c:v>2.3.9.6.01</c:v>
                  </c:pt>
                  <c:pt idx="273">
                    <c:v>2.3.9.6.01</c:v>
                  </c:pt>
                  <c:pt idx="274">
                    <c:v>2.3.5.5.01</c:v>
                  </c:pt>
                  <c:pt idx="275">
                    <c:v>2.3.5.5.01</c:v>
                  </c:pt>
                  <c:pt idx="276">
                    <c:v>2.3.5.5.01</c:v>
                  </c:pt>
                  <c:pt idx="277">
                    <c:v>2.3.5.5.01</c:v>
                  </c:pt>
                  <c:pt idx="278">
                    <c:v>2.3.6.3.01</c:v>
                  </c:pt>
                  <c:pt idx="279">
                    <c:v>2.3.5.5.01</c:v>
                  </c:pt>
                  <c:pt idx="280">
                    <c:v>2.3.5.5.01</c:v>
                  </c:pt>
                  <c:pt idx="281">
                    <c:v>2.3.5.5.01</c:v>
                  </c:pt>
                  <c:pt idx="282">
                    <c:v>2.3.5.5.01</c:v>
                  </c:pt>
                  <c:pt idx="283">
                    <c:v>2.3.5.5.01</c:v>
                  </c:pt>
                  <c:pt idx="284">
                    <c:v>2.3.5.5.01</c:v>
                  </c:pt>
                  <c:pt idx="285">
                    <c:v>2.3.6.3.06</c:v>
                  </c:pt>
                  <c:pt idx="286">
                    <c:v>2.3.5.5.01</c:v>
                  </c:pt>
                  <c:pt idx="287">
                    <c:v>2.3.5.5.01</c:v>
                  </c:pt>
                  <c:pt idx="288">
                    <c:v>2.3.5.5.01</c:v>
                  </c:pt>
                  <c:pt idx="289">
                    <c:v>2.3.5.5.01</c:v>
                  </c:pt>
                  <c:pt idx="290">
                    <c:v>2.3.5.5.01</c:v>
                  </c:pt>
                  <c:pt idx="291">
                    <c:v>2.3.9.6.01</c:v>
                  </c:pt>
                  <c:pt idx="292">
                    <c:v>2.3.9.1.01</c:v>
                  </c:pt>
                  <c:pt idx="293">
                    <c:v>2.3.9.9.01</c:v>
                  </c:pt>
                  <c:pt idx="294">
                    <c:v>2.3.9.9.01</c:v>
                  </c:pt>
                  <c:pt idx="295">
                    <c:v>2.3.9.9.01</c:v>
                  </c:pt>
                  <c:pt idx="296">
                    <c:v>2.3.6.3.01</c:v>
                  </c:pt>
                  <c:pt idx="297">
                    <c:v>2.3.9.9.01</c:v>
                  </c:pt>
                  <c:pt idx="298">
                    <c:v>2.3.6.3.01</c:v>
                  </c:pt>
                  <c:pt idx="299">
                    <c:v>2.3.6.3.01</c:v>
                  </c:pt>
                  <c:pt idx="300">
                    <c:v>2.3.5.5.01</c:v>
                  </c:pt>
                  <c:pt idx="301">
                    <c:v>2.3.5.5.01</c:v>
                  </c:pt>
                  <c:pt idx="302">
                    <c:v>2.3.7.2.06</c:v>
                  </c:pt>
                  <c:pt idx="303">
                    <c:v>2.3.9.9.01</c:v>
                  </c:pt>
                  <c:pt idx="304">
                    <c:v>2.3.7.2.06</c:v>
                  </c:pt>
                  <c:pt idx="305">
                    <c:v>2.3.7.1.06</c:v>
                  </c:pt>
                  <c:pt idx="306">
                    <c:v>2.3.9.9.01</c:v>
                  </c:pt>
                  <c:pt idx="307">
                    <c:v>2.3.9.9.01</c:v>
                  </c:pt>
                  <c:pt idx="308">
                    <c:v>2.3.1.4.01</c:v>
                  </c:pt>
                  <c:pt idx="309">
                    <c:v>2.3.1.4.01</c:v>
                  </c:pt>
                  <c:pt idx="310">
                    <c:v>2.3.6.3.01</c:v>
                  </c:pt>
                  <c:pt idx="311">
                    <c:v>2.3.6.3.01</c:v>
                  </c:pt>
                  <c:pt idx="312">
                    <c:v>2.3.5.3.01</c:v>
                  </c:pt>
                  <c:pt idx="313">
                    <c:v>2.3.6.3.01</c:v>
                  </c:pt>
                  <c:pt idx="314">
                    <c:v>2.3.9.2.01</c:v>
                  </c:pt>
                  <c:pt idx="315">
                    <c:v>2.3.7.2.06</c:v>
                  </c:pt>
                  <c:pt idx="316">
                    <c:v>2.3.6.3.01</c:v>
                  </c:pt>
                  <c:pt idx="317">
                    <c:v>2.3.6.3.01</c:v>
                  </c:pt>
                  <c:pt idx="318">
                    <c:v>2.3.9.6.01</c:v>
                  </c:pt>
                  <c:pt idx="319">
                    <c:v>2.3.6.3.01</c:v>
                  </c:pt>
                  <c:pt idx="320">
                    <c:v>2.3.7.2.06</c:v>
                  </c:pt>
                  <c:pt idx="321">
                    <c:v>2.3.9.2.01</c:v>
                  </c:pt>
                  <c:pt idx="322">
                    <c:v>2.3.6.3.01</c:v>
                  </c:pt>
                  <c:pt idx="323">
                    <c:v>2.3.6.3.01</c:v>
                  </c:pt>
                  <c:pt idx="324">
                    <c:v>2.3.6.3.01</c:v>
                  </c:pt>
                </c:lvl>
                <c:lvl>
                  <c:pt idx="0">
                    <c:v>31/05/23</c:v>
                  </c:pt>
                  <c:pt idx="1">
                    <c:v>02/08/16</c:v>
                  </c:pt>
                  <c:pt idx="2">
                    <c:v>26/07/18</c:v>
                  </c:pt>
                  <c:pt idx="3">
                    <c:v>06/05/16</c:v>
                  </c:pt>
                  <c:pt idx="5">
                    <c:v>06/05/16</c:v>
                  </c:pt>
                  <c:pt idx="6">
                    <c:v>10/11/20</c:v>
                  </c:pt>
                  <c:pt idx="8">
                    <c:v>05/08/22</c:v>
                  </c:pt>
                  <c:pt idx="9">
                    <c:v>06/06/23</c:v>
                  </c:pt>
                  <c:pt idx="10">
                    <c:v>25/09/14</c:v>
                  </c:pt>
                  <c:pt idx="11">
                    <c:v>10/11/20</c:v>
                  </c:pt>
                  <c:pt idx="12">
                    <c:v>10/11/20</c:v>
                  </c:pt>
                  <c:pt idx="13">
                    <c:v>10/11/20</c:v>
                  </c:pt>
                  <c:pt idx="14">
                    <c:v>20/11/17</c:v>
                  </c:pt>
                  <c:pt idx="15">
                    <c:v>20/05/21</c:v>
                  </c:pt>
                  <c:pt idx="16">
                    <c:v>30/06/16</c:v>
                  </c:pt>
                  <c:pt idx="17">
                    <c:v>28/10/15</c:v>
                  </c:pt>
                  <c:pt idx="18">
                    <c:v>03/10/14</c:v>
                  </c:pt>
                  <c:pt idx="19">
                    <c:v>30/05/16</c:v>
                  </c:pt>
                  <c:pt idx="20">
                    <c:v>25/09/14</c:v>
                  </c:pt>
                  <c:pt idx="21">
                    <c:v>30/05/16</c:v>
                  </c:pt>
                  <c:pt idx="22">
                    <c:v>08/09/16</c:v>
                  </c:pt>
                  <c:pt idx="23">
                    <c:v>08/09/06</c:v>
                  </c:pt>
                  <c:pt idx="24">
                    <c:v>08/11/18</c:v>
                  </c:pt>
                  <c:pt idx="25">
                    <c:v>08/11/18</c:v>
                  </c:pt>
                  <c:pt idx="26">
                    <c:v>27/10/22</c:v>
                  </c:pt>
                  <c:pt idx="28">
                    <c:v>30/09/11</c:v>
                  </c:pt>
                  <c:pt idx="29">
                    <c:v>10/12/19</c:v>
                  </c:pt>
                  <c:pt idx="31">
                    <c:v>03/09/15</c:v>
                  </c:pt>
                  <c:pt idx="32">
                    <c:v>06/08/20</c:v>
                  </c:pt>
                  <c:pt idx="33">
                    <c:v>06/08/20</c:v>
                  </c:pt>
                  <c:pt idx="34">
                    <c:v>07/06/21</c:v>
                  </c:pt>
                  <c:pt idx="35">
                    <c:v>03/09/15</c:v>
                  </c:pt>
                  <c:pt idx="36">
                    <c:v>17/03/10</c:v>
                  </c:pt>
                  <c:pt idx="37">
                    <c:v>06/05/16</c:v>
                  </c:pt>
                  <c:pt idx="38">
                    <c:v>29/10/18</c:v>
                  </c:pt>
                  <c:pt idx="39">
                    <c:v>05/01/11</c:v>
                  </c:pt>
                  <c:pt idx="40">
                    <c:v>02/05/23</c:v>
                  </c:pt>
                  <c:pt idx="41">
                    <c:v>09/06/21</c:v>
                  </c:pt>
                  <c:pt idx="42">
                    <c:v>10/11/20</c:v>
                  </c:pt>
                  <c:pt idx="44">
                    <c:v>30/05/16</c:v>
                  </c:pt>
                  <c:pt idx="45">
                    <c:v>07/06/18</c:v>
                  </c:pt>
                  <c:pt idx="46">
                    <c:v>28/11/19</c:v>
                  </c:pt>
                  <c:pt idx="47">
                    <c:v>28/09/16</c:v>
                  </c:pt>
                  <c:pt idx="49">
                    <c:v>25/12/12</c:v>
                  </c:pt>
                  <c:pt idx="51">
                    <c:v>03/08/10</c:v>
                  </c:pt>
                  <c:pt idx="52">
                    <c:v>06/05/16</c:v>
                  </c:pt>
                  <c:pt idx="53">
                    <c:v>30/05/16</c:v>
                  </c:pt>
                  <c:pt idx="54">
                    <c:v>06/05/16</c:v>
                  </c:pt>
                  <c:pt idx="55">
                    <c:v>30/10/06</c:v>
                  </c:pt>
                  <c:pt idx="56">
                    <c:v>30/10/23</c:v>
                  </c:pt>
                  <c:pt idx="57">
                    <c:v>30/10/23</c:v>
                  </c:pt>
                  <c:pt idx="58">
                    <c:v>03/09/15</c:v>
                  </c:pt>
                  <c:pt idx="59">
                    <c:v>16/09/15</c:v>
                  </c:pt>
                  <c:pt idx="60">
                    <c:v>17/05/23</c:v>
                  </c:pt>
                  <c:pt idx="61">
                    <c:v>19/07/23</c:v>
                  </c:pt>
                  <c:pt idx="62">
                    <c:v>06/05/20</c:v>
                  </c:pt>
                  <c:pt idx="63">
                    <c:v>25/02/16</c:v>
                  </c:pt>
                  <c:pt idx="64">
                    <c:v>08/11/18</c:v>
                  </c:pt>
                  <c:pt idx="65">
                    <c:v>03/09/15</c:v>
                  </c:pt>
                  <c:pt idx="66">
                    <c:v>30/05/16</c:v>
                  </c:pt>
                  <c:pt idx="67">
                    <c:v>03/10/14</c:v>
                  </c:pt>
                  <c:pt idx="68">
                    <c:v>10/11/20</c:v>
                  </c:pt>
                  <c:pt idx="69">
                    <c:v>26/10/17</c:v>
                  </c:pt>
                  <c:pt idx="70">
                    <c:v>21/10/17</c:v>
                  </c:pt>
                  <c:pt idx="71">
                    <c:v>10/11/20</c:v>
                  </c:pt>
                  <c:pt idx="73">
                    <c:v>14/11/22</c:v>
                  </c:pt>
                  <c:pt idx="75">
                    <c:v>30/05/16</c:v>
                  </c:pt>
                  <c:pt idx="77">
                    <c:v>26/10/17</c:v>
                  </c:pt>
                  <c:pt idx="78">
                    <c:v>30/15/16</c:v>
                  </c:pt>
                  <c:pt idx="79">
                    <c:v>07/06/13</c:v>
                  </c:pt>
                  <c:pt idx="80">
                    <c:v>05/03/09</c:v>
                  </c:pt>
                  <c:pt idx="81">
                    <c:v>30/09/11</c:v>
                  </c:pt>
                  <c:pt idx="82">
                    <c:v>08/11/18</c:v>
                  </c:pt>
                  <c:pt idx="83">
                    <c:v>25/11/13</c:v>
                  </c:pt>
                  <c:pt idx="84">
                    <c:v>10/11/20</c:v>
                  </c:pt>
                  <c:pt idx="85">
                    <c:v>14/10/19</c:v>
                  </c:pt>
                  <c:pt idx="86">
                    <c:v>23/05/23</c:v>
                  </c:pt>
                  <c:pt idx="87">
                    <c:v>29/10/18</c:v>
                  </c:pt>
                  <c:pt idx="88">
                    <c:v>28/07/14</c:v>
                  </c:pt>
                  <c:pt idx="89">
                    <c:v>14/10/19</c:v>
                  </c:pt>
                  <c:pt idx="90">
                    <c:v>18/06/13</c:v>
                  </c:pt>
                  <c:pt idx="91">
                    <c:v>28/09/16</c:v>
                  </c:pt>
                  <c:pt idx="93">
                    <c:v>01/12/11</c:v>
                  </c:pt>
                  <c:pt idx="95">
                    <c:v>25/09/14</c:v>
                  </c:pt>
                  <c:pt idx="97">
                    <c:v>30/05/16</c:v>
                  </c:pt>
                  <c:pt idx="99">
                    <c:v>17/12/14</c:v>
                  </c:pt>
                  <c:pt idx="100">
                    <c:v>08/11/18</c:v>
                  </c:pt>
                  <c:pt idx="101">
                    <c:v>18/08/15</c:v>
                  </c:pt>
                  <c:pt idx="102">
                    <c:v>06/05/16</c:v>
                  </c:pt>
                  <c:pt idx="103">
                    <c:v>02/05/23</c:v>
                  </c:pt>
                  <c:pt idx="104">
                    <c:v>08/11/18</c:v>
                  </c:pt>
                  <c:pt idx="105">
                    <c:v>08/11/18</c:v>
                  </c:pt>
                  <c:pt idx="106">
                    <c:v>30/05/16</c:v>
                  </c:pt>
                  <c:pt idx="107">
                    <c:v>30/06/16</c:v>
                  </c:pt>
                  <c:pt idx="109">
                    <c:v>30/05/16</c:v>
                  </c:pt>
                  <c:pt idx="110">
                    <c:v>25/08/17</c:v>
                  </c:pt>
                  <c:pt idx="111">
                    <c:v>08/09/06</c:v>
                  </c:pt>
                  <c:pt idx="112">
                    <c:v>28/07/17</c:v>
                  </c:pt>
                  <c:pt idx="115">
                    <c:v>15/10/18</c:v>
                  </c:pt>
                  <c:pt idx="116">
                    <c:v>17/06/21</c:v>
                  </c:pt>
                  <c:pt idx="117">
                    <c:v>14/04/16</c:v>
                  </c:pt>
                  <c:pt idx="121">
                    <c:v>20/11/17</c:v>
                  </c:pt>
                  <c:pt idx="122">
                    <c:v>30/05/16</c:v>
                  </c:pt>
                  <c:pt idx="123">
                    <c:v>20/05/21</c:v>
                  </c:pt>
                  <c:pt idx="124">
                    <c:v>21/03/16</c:v>
                  </c:pt>
                  <c:pt idx="125">
                    <c:v>06/05/16</c:v>
                  </c:pt>
                  <c:pt idx="126">
                    <c:v>27/10/22</c:v>
                  </c:pt>
                  <c:pt idx="127">
                    <c:v>10/11/20</c:v>
                  </c:pt>
                  <c:pt idx="128">
                    <c:v>17/12/14</c:v>
                  </c:pt>
                  <c:pt idx="129">
                    <c:v>04/06/18</c:v>
                  </c:pt>
                  <c:pt idx="130">
                    <c:v>31/03/23</c:v>
                  </c:pt>
                  <c:pt idx="131">
                    <c:v>30/10/17</c:v>
                  </c:pt>
                  <c:pt idx="133">
                    <c:v>06/05/16</c:v>
                  </c:pt>
                  <c:pt idx="134">
                    <c:v>30/09/11</c:v>
                  </c:pt>
                  <c:pt idx="135">
                    <c:v>20/08/15</c:v>
                  </c:pt>
                  <c:pt idx="136">
                    <c:v>04/06/13</c:v>
                  </c:pt>
                  <c:pt idx="137">
                    <c:v>30/05/16</c:v>
                  </c:pt>
                  <c:pt idx="138">
                    <c:v>13/06/13</c:v>
                  </c:pt>
                  <c:pt idx="139">
                    <c:v>28/10/15</c:v>
                  </c:pt>
                  <c:pt idx="140">
                    <c:v>13/09/13</c:v>
                  </c:pt>
                  <c:pt idx="141">
                    <c:v>08/06/18</c:v>
                  </c:pt>
                  <c:pt idx="143">
                    <c:v>06/05/16</c:v>
                  </c:pt>
                  <c:pt idx="144">
                    <c:v>06/05/16</c:v>
                  </c:pt>
                  <c:pt idx="145">
                    <c:v>05/03/10</c:v>
                  </c:pt>
                  <c:pt idx="146">
                    <c:v>20/04/23</c:v>
                  </c:pt>
                  <c:pt idx="147">
                    <c:v>20/04/23</c:v>
                  </c:pt>
                  <c:pt idx="148">
                    <c:v>13/02/18</c:v>
                  </c:pt>
                  <c:pt idx="149">
                    <c:v>08/09/06</c:v>
                  </c:pt>
                  <c:pt idx="150">
                    <c:v>04/06/13</c:v>
                  </c:pt>
                  <c:pt idx="151">
                    <c:v>06/08/20</c:v>
                  </c:pt>
                  <c:pt idx="152">
                    <c:v>02/05/23</c:v>
                  </c:pt>
                  <c:pt idx="153">
                    <c:v>02/05/23</c:v>
                  </c:pt>
                  <c:pt idx="154">
                    <c:v>29/04/22</c:v>
                  </c:pt>
                  <c:pt idx="155">
                    <c:v>02/05/23</c:v>
                  </c:pt>
                  <c:pt idx="156">
                    <c:v>29/04/22</c:v>
                  </c:pt>
                  <c:pt idx="157">
                    <c:v>02/05/23</c:v>
                  </c:pt>
                  <c:pt idx="158">
                    <c:v>02/05/23</c:v>
                  </c:pt>
                  <c:pt idx="159">
                    <c:v>10/11/20</c:v>
                  </c:pt>
                  <c:pt idx="160">
                    <c:v>02/05/23</c:v>
                  </c:pt>
                  <c:pt idx="161">
                    <c:v>02/05/23</c:v>
                  </c:pt>
                  <c:pt idx="162">
                    <c:v>29/04/22</c:v>
                  </c:pt>
                  <c:pt idx="164">
                    <c:v>16/09/15</c:v>
                  </c:pt>
                  <c:pt idx="165">
                    <c:v>04/06/13</c:v>
                  </c:pt>
                  <c:pt idx="167">
                    <c:v>10/04/23</c:v>
                  </c:pt>
                  <c:pt idx="168">
                    <c:v>14/11/22</c:v>
                  </c:pt>
                  <c:pt idx="169">
                    <c:v>04/08/23</c:v>
                  </c:pt>
                  <c:pt idx="170">
                    <c:v>30/05/16</c:v>
                  </c:pt>
                  <c:pt idx="171">
                    <c:v>29/03/23</c:v>
                  </c:pt>
                  <c:pt idx="172">
                    <c:v>23/10/17</c:v>
                  </c:pt>
                  <c:pt idx="173">
                    <c:v>20/11/17</c:v>
                  </c:pt>
                  <c:pt idx="174">
                    <c:v>31/03/23</c:v>
                  </c:pt>
                  <c:pt idx="175">
                    <c:v>21/08/15</c:v>
                  </c:pt>
                  <c:pt idx="176">
                    <c:v>25/09/14</c:v>
                  </c:pt>
                  <c:pt idx="178">
                    <c:v>27/10/22</c:v>
                  </c:pt>
                  <c:pt idx="179">
                    <c:v>25/08/17</c:v>
                  </c:pt>
                  <c:pt idx="181">
                    <c:v>10/07/18</c:v>
                  </c:pt>
                  <c:pt idx="185">
                    <c:v>30/05/16</c:v>
                  </c:pt>
                  <c:pt idx="186">
                    <c:v>08/11/18</c:v>
                  </c:pt>
                  <c:pt idx="189">
                    <c:v>30/10/23</c:v>
                  </c:pt>
                  <c:pt idx="190">
                    <c:v>04/06/13</c:v>
                  </c:pt>
                  <c:pt idx="191">
                    <c:v>07/06/21</c:v>
                  </c:pt>
                  <c:pt idx="192">
                    <c:v>07/11/18</c:v>
                  </c:pt>
                  <c:pt idx="193">
                    <c:v>06/05/16</c:v>
                  </c:pt>
                  <c:pt idx="194">
                    <c:v>09/06/21</c:v>
                  </c:pt>
                  <c:pt idx="195">
                    <c:v>06/05/16</c:v>
                  </c:pt>
                  <c:pt idx="196">
                    <c:v>06/05/16</c:v>
                  </c:pt>
                  <c:pt idx="197">
                    <c:v>30/10/23</c:v>
                  </c:pt>
                  <c:pt idx="198">
                    <c:v>23/11/17</c:v>
                  </c:pt>
                  <c:pt idx="199">
                    <c:v>16/09/15</c:v>
                  </c:pt>
                  <c:pt idx="200">
                    <c:v>02/05/23</c:v>
                  </c:pt>
                  <c:pt idx="201">
                    <c:v>06/08/20</c:v>
                  </c:pt>
                  <c:pt idx="202">
                    <c:v>26/07/18</c:v>
                  </c:pt>
                  <c:pt idx="203">
                    <c:v>02/08/23</c:v>
                  </c:pt>
                  <c:pt idx="204">
                    <c:v>30/05/16</c:v>
                  </c:pt>
                  <c:pt idx="205">
                    <c:v>06/05/16</c:v>
                  </c:pt>
                  <c:pt idx="206">
                    <c:v>20/11/17</c:v>
                  </c:pt>
                  <c:pt idx="207">
                    <c:v>06/05/16</c:v>
                  </c:pt>
                  <c:pt idx="209">
                    <c:v>20/11/17</c:v>
                  </c:pt>
                  <c:pt idx="210">
                    <c:v>23/11/17</c:v>
                  </c:pt>
                  <c:pt idx="213">
                    <c:v>30/10/23</c:v>
                  </c:pt>
                  <c:pt idx="214">
                    <c:v>30/10/23</c:v>
                  </c:pt>
                  <c:pt idx="215">
                    <c:v>10/04/23</c:v>
                  </c:pt>
                  <c:pt idx="216">
                    <c:v>30/05/16</c:v>
                  </c:pt>
                  <c:pt idx="217">
                    <c:v>30/09/11</c:v>
                  </c:pt>
                  <c:pt idx="218">
                    <c:v>30/05/16</c:v>
                  </c:pt>
                  <c:pt idx="219">
                    <c:v>04/06/13</c:v>
                  </c:pt>
                  <c:pt idx="220">
                    <c:v>03/10/14</c:v>
                  </c:pt>
                  <c:pt idx="222">
                    <c:v>10/04/23</c:v>
                  </c:pt>
                  <c:pt idx="223">
                    <c:v>30/10/23</c:v>
                  </c:pt>
                  <c:pt idx="225">
                    <c:v>14/11/22</c:v>
                  </c:pt>
                  <c:pt idx="226">
                    <c:v>08/11/18</c:v>
                  </c:pt>
                  <c:pt idx="227">
                    <c:v>30/10/23</c:v>
                  </c:pt>
                  <c:pt idx="228">
                    <c:v>04/06/13</c:v>
                  </c:pt>
                  <c:pt idx="229">
                    <c:v>30/05/16</c:v>
                  </c:pt>
                  <c:pt idx="230">
                    <c:v>31/03/23</c:v>
                  </c:pt>
                  <c:pt idx="231">
                    <c:v>06/05/16</c:v>
                  </c:pt>
                  <c:pt idx="232">
                    <c:v>04/06/13</c:v>
                  </c:pt>
                  <c:pt idx="235">
                    <c:v>23/01/18</c:v>
                  </c:pt>
                  <c:pt idx="237">
                    <c:v>06/05/16</c:v>
                  </c:pt>
                  <c:pt idx="238">
                    <c:v>30/10/23</c:v>
                  </c:pt>
                  <c:pt idx="239">
                    <c:v>30/05/16</c:v>
                  </c:pt>
                  <c:pt idx="240">
                    <c:v>08/11/18</c:v>
                  </c:pt>
                  <c:pt idx="241">
                    <c:v>06/05/16</c:v>
                  </c:pt>
                  <c:pt idx="242">
                    <c:v>27/10/22</c:v>
                  </c:pt>
                  <c:pt idx="243">
                    <c:v>22/05/23</c:v>
                  </c:pt>
                  <c:pt idx="244">
                    <c:v>27/10/22</c:v>
                  </c:pt>
                  <c:pt idx="245">
                    <c:v>22/05/23</c:v>
                  </c:pt>
                  <c:pt idx="246">
                    <c:v>04/06/13</c:v>
                  </c:pt>
                  <c:pt idx="247">
                    <c:v>13/06/13</c:v>
                  </c:pt>
                  <c:pt idx="248">
                    <c:v>03/10/14</c:v>
                  </c:pt>
                  <c:pt idx="251">
                    <c:v>30/05/16</c:v>
                  </c:pt>
                  <c:pt idx="252">
                    <c:v>07/06/18</c:v>
                  </c:pt>
                  <c:pt idx="253">
                    <c:v>30/10/17</c:v>
                  </c:pt>
                  <c:pt idx="254">
                    <c:v>16/09/15</c:v>
                  </c:pt>
                  <c:pt idx="256">
                    <c:v>24/05/13</c:v>
                  </c:pt>
                  <c:pt idx="257">
                    <c:v>30/05/16</c:v>
                  </c:pt>
                  <c:pt idx="258">
                    <c:v>25/08/17</c:v>
                  </c:pt>
                  <c:pt idx="260">
                    <c:v>25/10/17</c:v>
                  </c:pt>
                  <c:pt idx="261">
                    <c:v>08/09/06</c:v>
                  </c:pt>
                  <c:pt idx="262">
                    <c:v>30/05/16</c:v>
                  </c:pt>
                  <c:pt idx="263">
                    <c:v>16/02/17</c:v>
                  </c:pt>
                  <c:pt idx="264">
                    <c:v>30/05/16</c:v>
                  </c:pt>
                  <c:pt idx="265">
                    <c:v>15/11/18</c:v>
                  </c:pt>
                  <c:pt idx="266">
                    <c:v>28/10/15</c:v>
                  </c:pt>
                  <c:pt idx="267">
                    <c:v>24/07/13</c:v>
                  </c:pt>
                  <c:pt idx="269">
                    <c:v>05/02/15</c:v>
                  </c:pt>
                  <c:pt idx="270">
                    <c:v>30/10/23</c:v>
                  </c:pt>
                  <c:pt idx="272">
                    <c:v>26/10/17</c:v>
                  </c:pt>
                  <c:pt idx="273">
                    <c:v>26/10/17</c:v>
                  </c:pt>
                  <c:pt idx="274">
                    <c:v>10/11/20</c:v>
                  </c:pt>
                  <c:pt idx="275">
                    <c:v>10/11/20</c:v>
                  </c:pt>
                  <c:pt idx="276">
                    <c:v>10/11/20</c:v>
                  </c:pt>
                  <c:pt idx="277">
                    <c:v>04/06/13</c:v>
                  </c:pt>
                  <c:pt idx="279">
                    <c:v>30/10/17</c:v>
                  </c:pt>
                  <c:pt idx="280">
                    <c:v>08/09/06</c:v>
                  </c:pt>
                  <c:pt idx="281">
                    <c:v>07/08/18</c:v>
                  </c:pt>
                  <c:pt idx="282">
                    <c:v>07/11/18</c:v>
                  </c:pt>
                  <c:pt idx="283">
                    <c:v>22/11/17</c:v>
                  </c:pt>
                  <c:pt idx="284">
                    <c:v>07/11/18</c:v>
                  </c:pt>
                  <c:pt idx="285">
                    <c:v>20/11/17</c:v>
                  </c:pt>
                  <c:pt idx="286">
                    <c:v>22/11/17</c:v>
                  </c:pt>
                  <c:pt idx="287">
                    <c:v>06/05/16</c:v>
                  </c:pt>
                  <c:pt idx="288">
                    <c:v>30/05/16</c:v>
                  </c:pt>
                  <c:pt idx="289">
                    <c:v>08/11/18</c:v>
                  </c:pt>
                  <c:pt idx="290">
                    <c:v>25/09/14</c:v>
                  </c:pt>
                  <c:pt idx="291">
                    <c:v>06/05/16</c:v>
                  </c:pt>
                  <c:pt idx="297">
                    <c:v>16/10/23</c:v>
                  </c:pt>
                  <c:pt idx="306">
                    <c:v>04/08/23</c:v>
                  </c:pt>
                </c:lvl>
              </c:multiLvlStrCache>
            </c:multiLvlStrRef>
          </c:cat>
          <c:val>
            <c:numRef>
              <c:f>'Exist. Actual'!$H$7:$H$332</c:f>
              <c:numCache>
                <c:formatCode>_(* #,##0.00_);_(* \(#,##0.00\);_(* "-"??_);_(@_)</c:formatCode>
                <c:ptCount val="326"/>
                <c:pt idx="0">
                  <c:v>602359.55999999994</c:v>
                </c:pt>
                <c:pt idx="1">
                  <c:v>210.24</c:v>
                </c:pt>
                <c:pt idx="2">
                  <c:v>109.06</c:v>
                </c:pt>
                <c:pt idx="3">
                  <c:v>1069.18</c:v>
                </c:pt>
                <c:pt idx="4">
                  <c:v>0</c:v>
                </c:pt>
                <c:pt idx="5">
                  <c:v>1906.5000000000002</c:v>
                </c:pt>
                <c:pt idx="6">
                  <c:v>700.8</c:v>
                </c:pt>
                <c:pt idx="7">
                  <c:v>10620</c:v>
                </c:pt>
                <c:pt idx="8">
                  <c:v>23364</c:v>
                </c:pt>
                <c:pt idx="9">
                  <c:v>4720</c:v>
                </c:pt>
                <c:pt idx="10">
                  <c:v>7917.8</c:v>
                </c:pt>
                <c:pt idx="11">
                  <c:v>26564.400000000001</c:v>
                </c:pt>
                <c:pt idx="12">
                  <c:v>24036.600000000002</c:v>
                </c:pt>
                <c:pt idx="13">
                  <c:v>22243</c:v>
                </c:pt>
                <c:pt idx="14">
                  <c:v>24820</c:v>
                </c:pt>
                <c:pt idx="15">
                  <c:v>939.24</c:v>
                </c:pt>
                <c:pt idx="16">
                  <c:v>98800</c:v>
                </c:pt>
                <c:pt idx="17">
                  <c:v>74100</c:v>
                </c:pt>
                <c:pt idx="18">
                  <c:v>86450</c:v>
                </c:pt>
                <c:pt idx="19">
                  <c:v>63683</c:v>
                </c:pt>
                <c:pt idx="20">
                  <c:v>48873</c:v>
                </c:pt>
                <c:pt idx="21">
                  <c:v>37025</c:v>
                </c:pt>
                <c:pt idx="22">
                  <c:v>370</c:v>
                </c:pt>
                <c:pt idx="23">
                  <c:v>0</c:v>
                </c:pt>
                <c:pt idx="24">
                  <c:v>310.88</c:v>
                </c:pt>
                <c:pt idx="25">
                  <c:v>233.16</c:v>
                </c:pt>
                <c:pt idx="26">
                  <c:v>255071.16</c:v>
                </c:pt>
                <c:pt idx="27">
                  <c:v>1218</c:v>
                </c:pt>
                <c:pt idx="28">
                  <c:v>2578.2999999999997</c:v>
                </c:pt>
                <c:pt idx="29">
                  <c:v>15281</c:v>
                </c:pt>
                <c:pt idx="30">
                  <c:v>268.59999999999997</c:v>
                </c:pt>
                <c:pt idx="31">
                  <c:v>40950</c:v>
                </c:pt>
                <c:pt idx="32">
                  <c:v>11837.039999999999</c:v>
                </c:pt>
                <c:pt idx="33">
                  <c:v>0</c:v>
                </c:pt>
                <c:pt idx="34">
                  <c:v>2537</c:v>
                </c:pt>
                <c:pt idx="35">
                  <c:v>43550</c:v>
                </c:pt>
                <c:pt idx="36">
                  <c:v>77880</c:v>
                </c:pt>
                <c:pt idx="37">
                  <c:v>34580</c:v>
                </c:pt>
                <c:pt idx="38">
                  <c:v>383.52</c:v>
                </c:pt>
                <c:pt idx="39">
                  <c:v>2216.04</c:v>
                </c:pt>
                <c:pt idx="40">
                  <c:v>39891.199999999997</c:v>
                </c:pt>
                <c:pt idx="41">
                  <c:v>147618</c:v>
                </c:pt>
                <c:pt idx="42">
                  <c:v>30680</c:v>
                </c:pt>
                <c:pt idx="43">
                  <c:v>0</c:v>
                </c:pt>
                <c:pt idx="44">
                  <c:v>221.25</c:v>
                </c:pt>
                <c:pt idx="45">
                  <c:v>221.25</c:v>
                </c:pt>
                <c:pt idx="46">
                  <c:v>2088</c:v>
                </c:pt>
                <c:pt idx="47">
                  <c:v>91.45</c:v>
                </c:pt>
                <c:pt idx="48">
                  <c:v>0</c:v>
                </c:pt>
                <c:pt idx="49">
                  <c:v>4409.5</c:v>
                </c:pt>
                <c:pt idx="50">
                  <c:v>0</c:v>
                </c:pt>
                <c:pt idx="51">
                  <c:v>1876.5700000000002</c:v>
                </c:pt>
                <c:pt idx="52">
                  <c:v>79684.290000000008</c:v>
                </c:pt>
                <c:pt idx="53">
                  <c:v>283200</c:v>
                </c:pt>
                <c:pt idx="54">
                  <c:v>95.75</c:v>
                </c:pt>
                <c:pt idx="55">
                  <c:v>214.76</c:v>
                </c:pt>
                <c:pt idx="56">
                  <c:v>5605</c:v>
                </c:pt>
                <c:pt idx="57">
                  <c:v>0</c:v>
                </c:pt>
                <c:pt idx="58">
                  <c:v>2005.9999999999998</c:v>
                </c:pt>
                <c:pt idx="59">
                  <c:v>2522.84</c:v>
                </c:pt>
                <c:pt idx="60">
                  <c:v>4474560</c:v>
                </c:pt>
                <c:pt idx="61">
                  <c:v>108324</c:v>
                </c:pt>
                <c:pt idx="62">
                  <c:v>110508.2</c:v>
                </c:pt>
                <c:pt idx="63">
                  <c:v>34751</c:v>
                </c:pt>
                <c:pt idx="64">
                  <c:v>2832</c:v>
                </c:pt>
                <c:pt idx="65">
                  <c:v>4726.2</c:v>
                </c:pt>
                <c:pt idx="66">
                  <c:v>6473.48</c:v>
                </c:pt>
                <c:pt idx="67">
                  <c:v>2058</c:v>
                </c:pt>
                <c:pt idx="68">
                  <c:v>1246.08</c:v>
                </c:pt>
                <c:pt idx="69">
                  <c:v>743.40000000000009</c:v>
                </c:pt>
                <c:pt idx="70">
                  <c:v>9750</c:v>
                </c:pt>
                <c:pt idx="71">
                  <c:v>821.28</c:v>
                </c:pt>
                <c:pt idx="72">
                  <c:v>0</c:v>
                </c:pt>
                <c:pt idx="73">
                  <c:v>0</c:v>
                </c:pt>
                <c:pt idx="74">
                  <c:v>20226.379999999997</c:v>
                </c:pt>
                <c:pt idx="75">
                  <c:v>24532.3</c:v>
                </c:pt>
                <c:pt idx="76">
                  <c:v>2652.64</c:v>
                </c:pt>
                <c:pt idx="77">
                  <c:v>10936.24</c:v>
                </c:pt>
                <c:pt idx="78">
                  <c:v>3654</c:v>
                </c:pt>
                <c:pt idx="79">
                  <c:v>8999.52</c:v>
                </c:pt>
                <c:pt idx="80">
                  <c:v>17596.22</c:v>
                </c:pt>
                <c:pt idx="81">
                  <c:v>10311.950000000001</c:v>
                </c:pt>
                <c:pt idx="82">
                  <c:v>15899.76</c:v>
                </c:pt>
                <c:pt idx="83">
                  <c:v>2964.96</c:v>
                </c:pt>
                <c:pt idx="84">
                  <c:v>2124</c:v>
                </c:pt>
                <c:pt idx="85">
                  <c:v>43778</c:v>
                </c:pt>
                <c:pt idx="86">
                  <c:v>445760.16000000003</c:v>
                </c:pt>
                <c:pt idx="87">
                  <c:v>294579.45</c:v>
                </c:pt>
                <c:pt idx="88">
                  <c:v>216185.97</c:v>
                </c:pt>
                <c:pt idx="89">
                  <c:v>17511.199999999997</c:v>
                </c:pt>
                <c:pt idx="90">
                  <c:v>3068</c:v>
                </c:pt>
                <c:pt idx="91">
                  <c:v>2950</c:v>
                </c:pt>
                <c:pt idx="92">
                  <c:v>0</c:v>
                </c:pt>
                <c:pt idx="93">
                  <c:v>740.08</c:v>
                </c:pt>
                <c:pt idx="94">
                  <c:v>528.96</c:v>
                </c:pt>
                <c:pt idx="95">
                  <c:v>21240</c:v>
                </c:pt>
                <c:pt idx="96">
                  <c:v>488</c:v>
                </c:pt>
                <c:pt idx="97">
                  <c:v>6723.64</c:v>
                </c:pt>
                <c:pt idx="98">
                  <c:v>33000</c:v>
                </c:pt>
                <c:pt idx="99">
                  <c:v>4720</c:v>
                </c:pt>
                <c:pt idx="100">
                  <c:v>3260.73</c:v>
                </c:pt>
                <c:pt idx="101">
                  <c:v>10146.68</c:v>
                </c:pt>
                <c:pt idx="102">
                  <c:v>19175.400000000001</c:v>
                </c:pt>
                <c:pt idx="103">
                  <c:v>4130</c:v>
                </c:pt>
                <c:pt idx="104">
                  <c:v>45.18</c:v>
                </c:pt>
                <c:pt idx="105">
                  <c:v>618.15</c:v>
                </c:pt>
                <c:pt idx="106">
                  <c:v>2362.36</c:v>
                </c:pt>
                <c:pt idx="107">
                  <c:v>2568.7199999999998</c:v>
                </c:pt>
                <c:pt idx="108">
                  <c:v>0</c:v>
                </c:pt>
                <c:pt idx="109">
                  <c:v>50760</c:v>
                </c:pt>
                <c:pt idx="110">
                  <c:v>1761.7499999999998</c:v>
                </c:pt>
                <c:pt idx="111">
                  <c:v>3396.5000000000005</c:v>
                </c:pt>
                <c:pt idx="112">
                  <c:v>5607.6</c:v>
                </c:pt>
                <c:pt idx="113">
                  <c:v>0</c:v>
                </c:pt>
                <c:pt idx="114">
                  <c:v>0</c:v>
                </c:pt>
                <c:pt idx="115">
                  <c:v>262.85000000000002</c:v>
                </c:pt>
                <c:pt idx="116">
                  <c:v>9211.5</c:v>
                </c:pt>
                <c:pt idx="117">
                  <c:v>1596.64</c:v>
                </c:pt>
                <c:pt idx="118">
                  <c:v>256750</c:v>
                </c:pt>
                <c:pt idx="119">
                  <c:v>188564</c:v>
                </c:pt>
                <c:pt idx="120">
                  <c:v>0</c:v>
                </c:pt>
                <c:pt idx="121">
                  <c:v>3982.96</c:v>
                </c:pt>
                <c:pt idx="122">
                  <c:v>5490.9400000000005</c:v>
                </c:pt>
                <c:pt idx="123">
                  <c:v>5899.5</c:v>
                </c:pt>
                <c:pt idx="124">
                  <c:v>910.80000000000007</c:v>
                </c:pt>
                <c:pt idx="125">
                  <c:v>0</c:v>
                </c:pt>
                <c:pt idx="126">
                  <c:v>60222.479999999996</c:v>
                </c:pt>
                <c:pt idx="127">
                  <c:v>160303</c:v>
                </c:pt>
                <c:pt idx="128">
                  <c:v>81684.320000000007</c:v>
                </c:pt>
                <c:pt idx="129">
                  <c:v>4414.38</c:v>
                </c:pt>
                <c:pt idx="130">
                  <c:v>283.2</c:v>
                </c:pt>
                <c:pt idx="131">
                  <c:v>692.1</c:v>
                </c:pt>
                <c:pt idx="132">
                  <c:v>59400</c:v>
                </c:pt>
                <c:pt idx="133">
                  <c:v>1325.34</c:v>
                </c:pt>
                <c:pt idx="134">
                  <c:v>8322.5400000000009</c:v>
                </c:pt>
                <c:pt idx="135">
                  <c:v>6206.8</c:v>
                </c:pt>
                <c:pt idx="136">
                  <c:v>1557.6</c:v>
                </c:pt>
                <c:pt idx="137">
                  <c:v>2879.2</c:v>
                </c:pt>
                <c:pt idx="138">
                  <c:v>11788.2</c:v>
                </c:pt>
                <c:pt idx="139">
                  <c:v>1610.6999999999998</c:v>
                </c:pt>
                <c:pt idx="140">
                  <c:v>55.46</c:v>
                </c:pt>
                <c:pt idx="141">
                  <c:v>589.36</c:v>
                </c:pt>
                <c:pt idx="142">
                  <c:v>0</c:v>
                </c:pt>
                <c:pt idx="143">
                  <c:v>2479.12</c:v>
                </c:pt>
                <c:pt idx="144">
                  <c:v>117450</c:v>
                </c:pt>
                <c:pt idx="145">
                  <c:v>48807</c:v>
                </c:pt>
                <c:pt idx="146">
                  <c:v>13652.6</c:v>
                </c:pt>
                <c:pt idx="147">
                  <c:v>1476180</c:v>
                </c:pt>
                <c:pt idx="148">
                  <c:v>477.90000000000003</c:v>
                </c:pt>
                <c:pt idx="149">
                  <c:v>2292.7400000000002</c:v>
                </c:pt>
                <c:pt idx="150">
                  <c:v>830.12</c:v>
                </c:pt>
                <c:pt idx="151">
                  <c:v>10502</c:v>
                </c:pt>
                <c:pt idx="152">
                  <c:v>232515.5</c:v>
                </c:pt>
                <c:pt idx="153">
                  <c:v>357249.96</c:v>
                </c:pt>
                <c:pt idx="154">
                  <c:v>119416</c:v>
                </c:pt>
                <c:pt idx="155">
                  <c:v>100541.63999999998</c:v>
                </c:pt>
                <c:pt idx="156">
                  <c:v>131216</c:v>
                </c:pt>
                <c:pt idx="157">
                  <c:v>54975</c:v>
                </c:pt>
                <c:pt idx="158">
                  <c:v>0</c:v>
                </c:pt>
                <c:pt idx="159">
                  <c:v>26242.880000000001</c:v>
                </c:pt>
                <c:pt idx="160">
                  <c:v>118598</c:v>
                </c:pt>
                <c:pt idx="161">
                  <c:v>269881.19999999995</c:v>
                </c:pt>
                <c:pt idx="162">
                  <c:v>99710</c:v>
                </c:pt>
                <c:pt idx="163">
                  <c:v>3000</c:v>
                </c:pt>
                <c:pt idx="164">
                  <c:v>24637.590000000004</c:v>
                </c:pt>
                <c:pt idx="165">
                  <c:v>2550</c:v>
                </c:pt>
                <c:pt idx="166">
                  <c:v>1472.64</c:v>
                </c:pt>
                <c:pt idx="167">
                  <c:v>172676.56</c:v>
                </c:pt>
                <c:pt idx="168">
                  <c:v>65249.749999999993</c:v>
                </c:pt>
                <c:pt idx="169">
                  <c:v>5996406</c:v>
                </c:pt>
                <c:pt idx="170">
                  <c:v>13081.48</c:v>
                </c:pt>
                <c:pt idx="171">
                  <c:v>22294.44</c:v>
                </c:pt>
                <c:pt idx="172">
                  <c:v>2676.3999999999996</c:v>
                </c:pt>
                <c:pt idx="173">
                  <c:v>2149.44</c:v>
                </c:pt>
                <c:pt idx="174">
                  <c:v>39874.559999999998</c:v>
                </c:pt>
                <c:pt idx="175">
                  <c:v>124891.2</c:v>
                </c:pt>
                <c:pt idx="176">
                  <c:v>77024.5</c:v>
                </c:pt>
                <c:pt idx="177">
                  <c:v>0</c:v>
                </c:pt>
                <c:pt idx="178">
                  <c:v>98800</c:v>
                </c:pt>
                <c:pt idx="179">
                  <c:v>31812.800000000003</c:v>
                </c:pt>
                <c:pt idx="180">
                  <c:v>619.5</c:v>
                </c:pt>
                <c:pt idx="181">
                  <c:v>365.8</c:v>
                </c:pt>
                <c:pt idx="182">
                  <c:v>31181.5</c:v>
                </c:pt>
                <c:pt idx="183">
                  <c:v>28556</c:v>
                </c:pt>
                <c:pt idx="184">
                  <c:v>29028</c:v>
                </c:pt>
                <c:pt idx="185">
                  <c:v>442.5</c:v>
                </c:pt>
                <c:pt idx="186">
                  <c:v>18567.300000000003</c:v>
                </c:pt>
                <c:pt idx="187">
                  <c:v>3126.5</c:v>
                </c:pt>
                <c:pt idx="188">
                  <c:v>0</c:v>
                </c:pt>
                <c:pt idx="189">
                  <c:v>4606.7199999999993</c:v>
                </c:pt>
                <c:pt idx="190">
                  <c:v>892.08</c:v>
                </c:pt>
                <c:pt idx="191">
                  <c:v>380</c:v>
                </c:pt>
                <c:pt idx="192">
                  <c:v>136.77000000000001</c:v>
                </c:pt>
                <c:pt idx="193">
                  <c:v>877.92</c:v>
                </c:pt>
                <c:pt idx="194">
                  <c:v>0</c:v>
                </c:pt>
                <c:pt idx="195">
                  <c:v>33379.839999999997</c:v>
                </c:pt>
                <c:pt idx="196">
                  <c:v>11438.74</c:v>
                </c:pt>
                <c:pt idx="197">
                  <c:v>31860</c:v>
                </c:pt>
                <c:pt idx="198">
                  <c:v>17700</c:v>
                </c:pt>
                <c:pt idx="199">
                  <c:v>844.88</c:v>
                </c:pt>
                <c:pt idx="200">
                  <c:v>347761.75</c:v>
                </c:pt>
                <c:pt idx="201">
                  <c:v>27081</c:v>
                </c:pt>
                <c:pt idx="202">
                  <c:v>63366</c:v>
                </c:pt>
                <c:pt idx="203">
                  <c:v>738705.96</c:v>
                </c:pt>
                <c:pt idx="204">
                  <c:v>885</c:v>
                </c:pt>
                <c:pt idx="205">
                  <c:v>179006</c:v>
                </c:pt>
                <c:pt idx="206">
                  <c:v>53100</c:v>
                </c:pt>
                <c:pt idx="207">
                  <c:v>12957.119999999999</c:v>
                </c:pt>
                <c:pt idx="208">
                  <c:v>0</c:v>
                </c:pt>
                <c:pt idx="209">
                  <c:v>28200</c:v>
                </c:pt>
                <c:pt idx="210">
                  <c:v>6207.12</c:v>
                </c:pt>
                <c:pt idx="211">
                  <c:v>0</c:v>
                </c:pt>
                <c:pt idx="212">
                  <c:v>0</c:v>
                </c:pt>
                <c:pt idx="213">
                  <c:v>117657.8</c:v>
                </c:pt>
                <c:pt idx="214">
                  <c:v>163524.4</c:v>
                </c:pt>
                <c:pt idx="215">
                  <c:v>249359.35999999999</c:v>
                </c:pt>
                <c:pt idx="216">
                  <c:v>2039.04</c:v>
                </c:pt>
                <c:pt idx="217">
                  <c:v>9515.52</c:v>
                </c:pt>
                <c:pt idx="218">
                  <c:v>0</c:v>
                </c:pt>
                <c:pt idx="219">
                  <c:v>75444.479999999996</c:v>
                </c:pt>
                <c:pt idx="220">
                  <c:v>14202.65</c:v>
                </c:pt>
                <c:pt idx="221">
                  <c:v>34649.120000000003</c:v>
                </c:pt>
                <c:pt idx="222">
                  <c:v>39500</c:v>
                </c:pt>
                <c:pt idx="223">
                  <c:v>59826</c:v>
                </c:pt>
                <c:pt idx="224">
                  <c:v>34097.279999999999</c:v>
                </c:pt>
                <c:pt idx="225">
                  <c:v>8609.2800000000007</c:v>
                </c:pt>
                <c:pt idx="226">
                  <c:v>598</c:v>
                </c:pt>
                <c:pt idx="227">
                  <c:v>704228.72000000009</c:v>
                </c:pt>
                <c:pt idx="228">
                  <c:v>1097.4000000000001</c:v>
                </c:pt>
                <c:pt idx="229">
                  <c:v>45666</c:v>
                </c:pt>
                <c:pt idx="230">
                  <c:v>522.69000000000005</c:v>
                </c:pt>
                <c:pt idx="231">
                  <c:v>131.4</c:v>
                </c:pt>
                <c:pt idx="232">
                  <c:v>270810</c:v>
                </c:pt>
                <c:pt idx="233">
                  <c:v>0</c:v>
                </c:pt>
                <c:pt idx="234">
                  <c:v>0</c:v>
                </c:pt>
                <c:pt idx="235">
                  <c:v>1305</c:v>
                </c:pt>
                <c:pt idx="236">
                  <c:v>1590</c:v>
                </c:pt>
                <c:pt idx="237">
                  <c:v>43481.82</c:v>
                </c:pt>
                <c:pt idx="238">
                  <c:v>48924</c:v>
                </c:pt>
                <c:pt idx="239">
                  <c:v>87320</c:v>
                </c:pt>
                <c:pt idx="240">
                  <c:v>10200</c:v>
                </c:pt>
                <c:pt idx="241">
                  <c:v>156.14999999999998</c:v>
                </c:pt>
                <c:pt idx="242">
                  <c:v>94482.6</c:v>
                </c:pt>
                <c:pt idx="243">
                  <c:v>19116</c:v>
                </c:pt>
                <c:pt idx="244">
                  <c:v>363745.62</c:v>
                </c:pt>
                <c:pt idx="245">
                  <c:v>181101.68000000002</c:v>
                </c:pt>
                <c:pt idx="246">
                  <c:v>41300</c:v>
                </c:pt>
                <c:pt idx="247">
                  <c:v>22800</c:v>
                </c:pt>
                <c:pt idx="248">
                  <c:v>2360</c:v>
                </c:pt>
                <c:pt idx="249">
                  <c:v>2159.4</c:v>
                </c:pt>
                <c:pt idx="250">
                  <c:v>2159.4</c:v>
                </c:pt>
                <c:pt idx="251">
                  <c:v>3391.32</c:v>
                </c:pt>
                <c:pt idx="252">
                  <c:v>1840.8000000000002</c:v>
                </c:pt>
                <c:pt idx="253">
                  <c:v>236</c:v>
                </c:pt>
                <c:pt idx="254">
                  <c:v>377.6</c:v>
                </c:pt>
                <c:pt idx="255">
                  <c:v>6090</c:v>
                </c:pt>
                <c:pt idx="256">
                  <c:v>19387.68</c:v>
                </c:pt>
                <c:pt idx="257">
                  <c:v>1004.9000000000001</c:v>
                </c:pt>
                <c:pt idx="258">
                  <c:v>920.40000000000009</c:v>
                </c:pt>
                <c:pt idx="259">
                  <c:v>4650</c:v>
                </c:pt>
                <c:pt idx="260">
                  <c:v>3976.6</c:v>
                </c:pt>
                <c:pt idx="261">
                  <c:v>497.4</c:v>
                </c:pt>
                <c:pt idx="262">
                  <c:v>108.93</c:v>
                </c:pt>
                <c:pt idx="263">
                  <c:v>672.6</c:v>
                </c:pt>
                <c:pt idx="264">
                  <c:v>123.75</c:v>
                </c:pt>
                <c:pt idx="265">
                  <c:v>13949.76</c:v>
                </c:pt>
                <c:pt idx="266">
                  <c:v>1650</c:v>
                </c:pt>
                <c:pt idx="267">
                  <c:v>49229.599999999999</c:v>
                </c:pt>
                <c:pt idx="268">
                  <c:v>0</c:v>
                </c:pt>
                <c:pt idx="269">
                  <c:v>99710</c:v>
                </c:pt>
                <c:pt idx="270">
                  <c:v>13050</c:v>
                </c:pt>
                <c:pt idx="271">
                  <c:v>0</c:v>
                </c:pt>
                <c:pt idx="272">
                  <c:v>13558.199999999999</c:v>
                </c:pt>
                <c:pt idx="273">
                  <c:v>33078</c:v>
                </c:pt>
                <c:pt idx="274">
                  <c:v>265.5</c:v>
                </c:pt>
                <c:pt idx="275">
                  <c:v>590</c:v>
                </c:pt>
                <c:pt idx="276">
                  <c:v>236</c:v>
                </c:pt>
                <c:pt idx="277">
                  <c:v>12815.93</c:v>
                </c:pt>
                <c:pt idx="278">
                  <c:v>51542.400000000001</c:v>
                </c:pt>
                <c:pt idx="279">
                  <c:v>2013.76</c:v>
                </c:pt>
                <c:pt idx="280">
                  <c:v>3352.4</c:v>
                </c:pt>
                <c:pt idx="281">
                  <c:v>542.88</c:v>
                </c:pt>
                <c:pt idx="282">
                  <c:v>206.6</c:v>
                </c:pt>
                <c:pt idx="283">
                  <c:v>336.32</c:v>
                </c:pt>
                <c:pt idx="284">
                  <c:v>324.52</c:v>
                </c:pt>
                <c:pt idx="285">
                  <c:v>5153.3</c:v>
                </c:pt>
                <c:pt idx="286">
                  <c:v>274.36</c:v>
                </c:pt>
                <c:pt idx="287">
                  <c:v>255.2</c:v>
                </c:pt>
                <c:pt idx="288">
                  <c:v>598.56000000000006</c:v>
                </c:pt>
                <c:pt idx="289">
                  <c:v>403.68</c:v>
                </c:pt>
                <c:pt idx="290">
                  <c:v>672.8</c:v>
                </c:pt>
                <c:pt idx="291">
                  <c:v>111222.08</c:v>
                </c:pt>
                <c:pt idx="292">
                  <c:v>0</c:v>
                </c:pt>
                <c:pt idx="293">
                  <c:v>173400</c:v>
                </c:pt>
                <c:pt idx="294">
                  <c:v>3670.95</c:v>
                </c:pt>
                <c:pt idx="295">
                  <c:v>967.86</c:v>
                </c:pt>
                <c:pt idx="296">
                  <c:v>0</c:v>
                </c:pt>
                <c:pt idx="297">
                  <c:v>112100</c:v>
                </c:pt>
                <c:pt idx="298">
                  <c:v>0</c:v>
                </c:pt>
                <c:pt idx="299">
                  <c:v>178463.61</c:v>
                </c:pt>
                <c:pt idx="300">
                  <c:v>1524.11</c:v>
                </c:pt>
                <c:pt idx="301">
                  <c:v>4259.5</c:v>
                </c:pt>
                <c:pt idx="302">
                  <c:v>10110.24</c:v>
                </c:pt>
                <c:pt idx="303">
                  <c:v>284905</c:v>
                </c:pt>
                <c:pt idx="304">
                  <c:v>21107.059999999998</c:v>
                </c:pt>
                <c:pt idx="305">
                  <c:v>0</c:v>
                </c:pt>
                <c:pt idx="306">
                  <c:v>2268424.92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 formatCode="&quot;RD$&quot;#,##0.00">
                  <c:v>26999816.859999985</c:v>
                </c:pt>
              </c:numCache>
            </c:numRef>
          </c:val>
        </c:ser>
        <c:ser>
          <c:idx val="3"/>
          <c:order val="3"/>
          <c:tx>
            <c:strRef>
              <c:f>'Exist. Actual'!$I$6</c:f>
              <c:strCache>
                <c:ptCount val="1"/>
                <c:pt idx="0">
                  <c:v>Ubicación</c:v>
                </c:pt>
              </c:strCache>
            </c:strRef>
          </c:tx>
          <c:invertIfNegative val="0"/>
          <c:cat>
            <c:multiLvlStrRef>
              <c:f>'Exist. Actual'!$B$7:$E$332</c:f>
              <c:multiLvlStrCache>
                <c:ptCount val="326"/>
                <c:lvl>
                  <c:pt idx="0">
                    <c:v>Abanico de Pared </c:v>
                  </c:pt>
                  <c:pt idx="1">
                    <c:v>Abrazadera EMT 1"</c:v>
                  </c:pt>
                  <c:pt idx="2">
                    <c:v>Abrazadera EMT 1/2"</c:v>
                  </c:pt>
                  <c:pt idx="3">
                    <c:v>Abrazadera EMT de 2"</c:v>
                  </c:pt>
                  <c:pt idx="4">
                    <c:v>Abrazadera Unitrón 1/2</c:v>
                  </c:pt>
                  <c:pt idx="5">
                    <c:v>Abrazadera Unitrón 2" Unidad</c:v>
                  </c:pt>
                  <c:pt idx="6">
                    <c:v>Abrazadera Unitrón de 1"</c:v>
                  </c:pt>
                  <c:pt idx="7">
                    <c:v>Aceite de Transmisión Líquido de Freno 12 Oz.</c:v>
                  </c:pt>
                  <c:pt idx="8">
                    <c:v>Aceite Hidraulico 5 Gl</c:v>
                  </c:pt>
                  <c:pt idx="9">
                    <c:v>Aceite Penetrante 110 Oz.</c:v>
                  </c:pt>
                  <c:pt idx="10">
                    <c:v>Agua de Batería Galón</c:v>
                  </c:pt>
                  <c:pt idx="11">
                    <c:v>Aislante para Tubería de Cobre 3/4 (bacocer)</c:v>
                  </c:pt>
                  <c:pt idx="12">
                    <c:v>Aislante para Tubería de Cobre 5/8 (bacocer)</c:v>
                  </c:pt>
                  <c:pt idx="13">
                    <c:v>Aislante para Tubería de Cobre 7/8, (bacocer)</c:v>
                  </c:pt>
                  <c:pt idx="14">
                    <c:v>Alambre #12, Blanco, duplo.</c:v>
                  </c:pt>
                  <c:pt idx="15">
                    <c:v>Alambre Dulce Lb.</c:v>
                  </c:pt>
                  <c:pt idx="16">
                    <c:v>Alambre THHN #4 Blanco (Pie)</c:v>
                  </c:pt>
                  <c:pt idx="17">
                    <c:v>Alambre THHN #4 Negro, Americano (pie)</c:v>
                  </c:pt>
                  <c:pt idx="18">
                    <c:v>Alambre THHN #4 Rojo, Americano (pie)</c:v>
                  </c:pt>
                  <c:pt idx="19">
                    <c:v>Alambre THHN #6 Blanco, Americano (pie)</c:v>
                  </c:pt>
                  <c:pt idx="20">
                    <c:v>Alambre THHN #6 Negro (pie)</c:v>
                  </c:pt>
                  <c:pt idx="21">
                    <c:v>Alambre THHN #6 Rojo, Americano (pie)</c:v>
                  </c:pt>
                  <c:pt idx="22">
                    <c:v>Alicate de Presión</c:v>
                  </c:pt>
                  <c:pt idx="23">
                    <c:v>Angular Metal Ranurado para Tramo</c:v>
                  </c:pt>
                  <c:pt idx="24">
                    <c:v>Arandela PVC  3"</c:v>
                  </c:pt>
                  <c:pt idx="25">
                    <c:v>Arandela PVC  4"</c:v>
                  </c:pt>
                  <c:pt idx="26">
                    <c:v>Archivo Modular 3 Gavetas</c:v>
                  </c:pt>
                  <c:pt idx="27">
                    <c:v>Arena Gruesa (Metro)</c:v>
                  </c:pt>
                  <c:pt idx="28">
                    <c:v>Argolla 5/8</c:v>
                  </c:pt>
                  <c:pt idx="29">
                    <c:v>Armario de Dos Puertas en Metal</c:v>
                  </c:pt>
                  <c:pt idx="30">
                    <c:v>Bala Fulminante</c:v>
                  </c:pt>
                  <c:pt idx="31">
                    <c:v>Balastro (Transformador) de bajo consumo de 4 tubo de 32 watts</c:v>
                  </c:pt>
                  <c:pt idx="32">
                    <c:v>Bandeja Ranurada  Metal para Anaqueles 15 x 39 Unidad</c:v>
                  </c:pt>
                  <c:pt idx="33">
                    <c:v>Bandeja Ranurada  Metal para Anaqueles 15 x 45 Unidad</c:v>
                  </c:pt>
                  <c:pt idx="34">
                    <c:v>Barpimo (Relleno Blanco) Galón</c:v>
                  </c:pt>
                  <c:pt idx="35">
                    <c:v>Barra Cuadsrada 1/2</c:v>
                  </c:pt>
                  <c:pt idx="36">
                    <c:v>Barra Redonda 1/2</c:v>
                  </c:pt>
                  <c:pt idx="37">
                    <c:v>Barra Tornada 1/2</c:v>
                  </c:pt>
                  <c:pt idx="38">
                    <c:v>Base P/inodoro en PVC unidad</c:v>
                  </c:pt>
                  <c:pt idx="39">
                    <c:v>Base para archivo 8 1/2 x 11</c:v>
                  </c:pt>
                  <c:pt idx="40">
                    <c:v>Batería 8D </c:v>
                  </c:pt>
                  <c:pt idx="41">
                    <c:v>Batería N100</c:v>
                  </c:pt>
                  <c:pt idx="42">
                    <c:v>Batería N-70 (750/800 CCA)</c:v>
                  </c:pt>
                  <c:pt idx="43">
                    <c:v>Bebedero </c:v>
                  </c:pt>
                  <c:pt idx="44">
                    <c:v>Bisagra corriente de 1 1/2</c:v>
                  </c:pt>
                  <c:pt idx="45">
                    <c:v>Bisagra tipo libro de 1 1/2 (PAR)</c:v>
                  </c:pt>
                  <c:pt idx="46">
                    <c:v>Bisagra tipo libro de 3" unidad</c:v>
                  </c:pt>
                  <c:pt idx="47">
                    <c:v>Bisagra tipo libro de 4 x 4 unidad</c:v>
                  </c:pt>
                  <c:pt idx="48">
                    <c:v>Bisagra Tipo Piano</c:v>
                  </c:pt>
                  <c:pt idx="49">
                    <c:v>Bomba Ladrona de agua potencia ku 0,37 potencia HP 0.50</c:v>
                  </c:pt>
                  <c:pt idx="50">
                    <c:v>Bombillo para Lámpara Tipo Secador</c:v>
                  </c:pt>
                  <c:pt idx="51">
                    <c:v>Boya plastica p/inodoro</c:v>
                  </c:pt>
                  <c:pt idx="52">
                    <c:v>Brazo Hidraulico mediano</c:v>
                  </c:pt>
                  <c:pt idx="53">
                    <c:v>Brazo hidraulico pequeño, plateado unidad</c:v>
                  </c:pt>
                  <c:pt idx="54">
                    <c:v>Breaker 300 AMPS</c:v>
                  </c:pt>
                  <c:pt idx="55">
                    <c:v>Breaker Grueso THQL 60 Amp G. E.</c:v>
                  </c:pt>
                  <c:pt idx="56">
                    <c:v>Brocha de 2</c:v>
                  </c:pt>
                  <c:pt idx="57">
                    <c:v>Brocha de 3</c:v>
                  </c:pt>
                  <c:pt idx="58">
                    <c:v>Cadena galvanizada 5mm (3/16) pies para proteger tanque</c:v>
                  </c:pt>
                  <c:pt idx="59">
                    <c:v>Caja de Breaker, 125 Amp. 4-8</c:v>
                  </c:pt>
                  <c:pt idx="60">
                    <c:v>Caja de Cartón Corrugado 24 1/2x 14x10 Pulg. Color</c:v>
                  </c:pt>
                  <c:pt idx="61">
                    <c:v>Caja de Cartón Corrugado para Archivo</c:v>
                  </c:pt>
                  <c:pt idx="62">
                    <c:v>Caja de Seguridad (Caja Fuerte)</c:v>
                  </c:pt>
                  <c:pt idx="63">
                    <c:v>Caja registro 15 x 15 x 6"</c:v>
                  </c:pt>
                  <c:pt idx="64">
                    <c:v>Caja registro pintada 6 x 6 x 4</c:v>
                  </c:pt>
                  <c:pt idx="65">
                    <c:v>Canaleta Plastica 1 1/2"</c:v>
                  </c:pt>
                  <c:pt idx="66">
                    <c:v>Canaleta Plastica 2"</c:v>
                  </c:pt>
                  <c:pt idx="67">
                    <c:v>Cancamo o Bisagra Soldable unidad</c:v>
                  </c:pt>
                  <c:pt idx="68">
                    <c:v>Capacitor 35 x 370 unidad</c:v>
                  </c:pt>
                  <c:pt idx="69">
                    <c:v>CAPACITOR MARCHA 60/370 VOLT</c:v>
                  </c:pt>
                  <c:pt idx="70">
                    <c:v>Capacitor y Compresor de 24,000 BTU</c:v>
                  </c:pt>
                  <c:pt idx="71">
                    <c:v>Capacitores 40+5x370</c:v>
                  </c:pt>
                  <c:pt idx="72">
                    <c:v>Catalizador Barpimo Galón</c:v>
                  </c:pt>
                  <c:pt idx="73">
                    <c:v>Catalizador Media Cubeta</c:v>
                  </c:pt>
                  <c:pt idx="74">
                    <c:v>Cemento Adesivo para Cerámica Funda </c:v>
                  </c:pt>
                  <c:pt idx="75">
                    <c:v>Cemento de Contacto 497 XL</c:v>
                  </c:pt>
                  <c:pt idx="76">
                    <c:v>Cemento Derretido para Piso Funda (Derrertido)</c:v>
                  </c:pt>
                  <c:pt idx="77">
                    <c:v>Cemento PVC 16 Onza</c:v>
                  </c:pt>
                  <c:pt idx="78">
                    <c:v>Ceramica 45 X 45 Metros 2</c:v>
                  </c:pt>
                  <c:pt idx="79">
                    <c:v>Cerradura de Puño</c:v>
                  </c:pt>
                  <c:pt idx="80">
                    <c:v>Cerradura P/Puerta Enrrollable</c:v>
                  </c:pt>
                  <c:pt idx="81">
                    <c:v>Cerradura sin Puño</c:v>
                  </c:pt>
                  <c:pt idx="82">
                    <c:v>Cheque horizontal 1/2 bronce</c:v>
                  </c:pt>
                  <c:pt idx="83">
                    <c:v>Cheque Vertical de 3/4 Italia</c:v>
                  </c:pt>
                  <c:pt idx="84">
                    <c:v>Cilindro e28-45, e350-452 3,600F</c:v>
                  </c:pt>
                  <c:pt idx="85">
                    <c:v>Cinta de Aluminio para Aire de 3"</c:v>
                  </c:pt>
                  <c:pt idx="86">
                    <c:v>Cinta de Empaque 2" x 10</c:v>
                  </c:pt>
                  <c:pt idx="87">
                    <c:v>Cinta de Precaucion amarilla  rollo de 1000 pies</c:v>
                  </c:pt>
                  <c:pt idx="88">
                    <c:v>Cinta de precaucion color rojo rollo 1000 pies</c:v>
                  </c:pt>
                  <c:pt idx="89">
                    <c:v>Cinta P/Ducto de Aire (Gris)</c:v>
                  </c:pt>
                  <c:pt idx="90">
                    <c:v>Clavo de 1" 1/2, S/C, Libra</c:v>
                  </c:pt>
                  <c:pt idx="91">
                    <c:v>Clavo de 1", S/C, Libra</c:v>
                  </c:pt>
                  <c:pt idx="92">
                    <c:v>Clavo Dulce 3" Libra</c:v>
                  </c:pt>
                  <c:pt idx="93">
                    <c:v>Codo PVC " 4 x 45 Dr</c:v>
                  </c:pt>
                  <c:pt idx="94">
                    <c:v>Codo PVC 1/2</c:v>
                  </c:pt>
                  <c:pt idx="95">
                    <c:v>Codo PVC 3 x 45</c:v>
                  </c:pt>
                  <c:pt idx="96">
                    <c:v>Codo PVC 4 x 90</c:v>
                  </c:pt>
                  <c:pt idx="97">
                    <c:v>Cola paras Madera Galón</c:v>
                  </c:pt>
                  <c:pt idx="98">
                    <c:v>Compresor 36,000 BTU</c:v>
                  </c:pt>
                  <c:pt idx="99">
                    <c:v>Compresor a/a de 18000 BTU</c:v>
                  </c:pt>
                  <c:pt idx="100">
                    <c:v>Conector EMT 2"</c:v>
                  </c:pt>
                  <c:pt idx="101">
                    <c:v>Conector para varilla de tierra</c:v>
                  </c:pt>
                  <c:pt idx="102">
                    <c:v>Control Universal p/aire acondicionado</c:v>
                  </c:pt>
                  <c:pt idx="103">
                    <c:v>Coolat Galón </c:v>
                  </c:pt>
                  <c:pt idx="104">
                    <c:v>Coopling EMT 1"</c:v>
                  </c:pt>
                  <c:pt idx="105">
                    <c:v>Coopling EMT 1/2"</c:v>
                  </c:pt>
                  <c:pt idx="106">
                    <c:v>Coopling EMT 2"</c:v>
                  </c:pt>
                  <c:pt idx="107">
                    <c:v>Cordón para Teléfono (Espirales)</c:v>
                  </c:pt>
                  <c:pt idx="108">
                    <c:v>Credenza en Madera</c:v>
                  </c:pt>
                  <c:pt idx="109">
                    <c:v>Cuadro de Promese en Madera</c:v>
                  </c:pt>
                  <c:pt idx="110">
                    <c:v>Curva EMT 1/2¨</c:v>
                  </c:pt>
                  <c:pt idx="111">
                    <c:v>Curva EMT 1´´</c:v>
                  </c:pt>
                  <c:pt idx="112">
                    <c:v>Curva EMT 2´´</c:v>
                  </c:pt>
                  <c:pt idx="113">
                    <c:v>Desgrasante C34 Multi Cleant</c:v>
                  </c:pt>
                  <c:pt idx="114">
                    <c:v>Disco de Corte 14" Metal</c:v>
                  </c:pt>
                  <c:pt idx="115">
                    <c:v>Disco de Corte P/Sierra de 7x1/4 (Unidad)</c:v>
                  </c:pt>
                  <c:pt idx="116">
                    <c:v>Disco de Pulir de 80</c:v>
                  </c:pt>
                  <c:pt idx="117">
                    <c:v>Disco Sierra de 10" 40 dientes</c:v>
                  </c:pt>
                  <c:pt idx="118">
                    <c:v>Dispensador de Gel</c:v>
                  </c:pt>
                  <c:pt idx="119">
                    <c:v>Dispensador de Papel Higienico Jumbo</c:v>
                  </c:pt>
                  <c:pt idx="120">
                    <c:v>Dispensador de Papel Toalla</c:v>
                  </c:pt>
                  <c:pt idx="121">
                    <c:v>Doblador de Tubo de 3/4"</c:v>
                  </c:pt>
                  <c:pt idx="122">
                    <c:v>Durmientes 2 1/2 x 10</c:v>
                  </c:pt>
                  <c:pt idx="123">
                    <c:v>Electrodo Universal 03/32 60/13</c:v>
                  </c:pt>
                  <c:pt idx="124">
                    <c:v>Enchunfe plastico 220</c:v>
                  </c:pt>
                  <c:pt idx="125">
                    <c:v>Escalera Recta de 3 Peldaño</c:v>
                  </c:pt>
                  <c:pt idx="126">
                    <c:v>Escritorio Grande en Madera</c:v>
                  </c:pt>
                  <c:pt idx="127">
                    <c:v>Escritorio Modular Metal 18 x 40 Pequeño</c:v>
                  </c:pt>
                  <c:pt idx="128">
                    <c:v>Eslinga </c:v>
                  </c:pt>
                  <c:pt idx="129">
                    <c:v>Estaño p/Soldar Rollo</c:v>
                  </c:pt>
                  <c:pt idx="130">
                    <c:v>Estopa</c:v>
                  </c:pt>
                  <c:pt idx="131">
                    <c:v>Extencion P/Teléfono 25"</c:v>
                  </c:pt>
                  <c:pt idx="132">
                    <c:v>Extintor ABC (10Lb)</c:v>
                  </c:pt>
                  <c:pt idx="133">
                    <c:v>Fan Relay 90-380</c:v>
                  </c:pt>
                  <c:pt idx="134">
                    <c:v>Fibra Vegetal</c:v>
                  </c:pt>
                  <c:pt idx="135">
                    <c:v>Filtro de aire para planta CA6858/AH1107</c:v>
                  </c:pt>
                  <c:pt idx="136">
                    <c:v>Filtro de Coolant</c:v>
                  </c:pt>
                  <c:pt idx="137">
                    <c:v>Filtro de Gasoil FF 3417</c:v>
                  </c:pt>
                  <c:pt idx="138">
                    <c:v>Filtro p/ aceite grande LFP 3000</c:v>
                  </c:pt>
                  <c:pt idx="139">
                    <c:v>Filtro Trampa de agua LTF 3520</c:v>
                  </c:pt>
                  <c:pt idx="140">
                    <c:v>Flota de goma</c:v>
                  </c:pt>
                  <c:pt idx="141">
                    <c:v>Foco Amarillo (Unidad)</c:v>
                  </c:pt>
                  <c:pt idx="142">
                    <c:v>Fondipol Barpino Blanco Galón</c:v>
                  </c:pt>
                  <c:pt idx="143">
                    <c:v>Formica Semi-Gruesa Preto (Negra)</c:v>
                  </c:pt>
                  <c:pt idx="144">
                    <c:v>Formulario Despacho PESCA con Copia NCR</c:v>
                  </c:pt>
                  <c:pt idx="145">
                    <c:v>Formularios Reclamaciones Entregas Pedidos</c:v>
                  </c:pt>
                  <c:pt idx="146">
                    <c:v>Funda Pigmentada Blanca 6.25 x 10"</c:v>
                  </c:pt>
                  <c:pt idx="147">
                    <c:v>Funda Pigmentada Blanca 9.25 x 13"</c:v>
                  </c:pt>
                  <c:pt idx="148">
                    <c:v>Fundente 4 onza tarro</c:v>
                  </c:pt>
                  <c:pt idx="149">
                    <c:v>Fusible Cartucho, 30Amp. X15 kw</c:v>
                  </c:pt>
                  <c:pt idx="150">
                    <c:v>Gafa Protectora P690 negro (Soldadura)</c:v>
                  </c:pt>
                  <c:pt idx="151">
                    <c:v>Gavinete (Archivo Aereo) Pequeño</c:v>
                  </c:pt>
                  <c:pt idx="152">
                    <c:v>Goma 1000/20R</c:v>
                  </c:pt>
                  <c:pt idx="153">
                    <c:v>Goma 12R/22.5Uniad</c:v>
                  </c:pt>
                  <c:pt idx="154">
                    <c:v>Goma 185/R14 Unidad</c:v>
                  </c:pt>
                  <c:pt idx="155">
                    <c:v>Goma 195/R15</c:v>
                  </c:pt>
                  <c:pt idx="156">
                    <c:v>Goma 205/R16 Unidad</c:v>
                  </c:pt>
                  <c:pt idx="157">
                    <c:v>Goma 235/ 55R19</c:v>
                  </c:pt>
                  <c:pt idx="158">
                    <c:v>Goma 245/70R/16</c:v>
                  </c:pt>
                  <c:pt idx="159">
                    <c:v>Goma 285/R17</c:v>
                  </c:pt>
                  <c:pt idx="160">
                    <c:v>Goma 700/16 Uniad</c:v>
                  </c:pt>
                  <c:pt idx="161">
                    <c:v>Goma 750/R16</c:v>
                  </c:pt>
                  <c:pt idx="162">
                    <c:v>Gomas 225/75/15</c:v>
                  </c:pt>
                  <c:pt idx="163">
                    <c:v>Graba (Grabilla) 3/8 Metro</c:v>
                  </c:pt>
                  <c:pt idx="164">
                    <c:v>Grasa Dif. 140/GL4 Monogrado</c:v>
                  </c:pt>
                  <c:pt idx="165">
                    <c:v>Hachas Pequeñas Tramontina</c:v>
                  </c:pt>
                  <c:pt idx="166">
                    <c:v>Hoja de Segueta Unidad</c:v>
                  </c:pt>
                  <c:pt idx="167">
                    <c:v>Impermeabilizante (Cubeta)</c:v>
                  </c:pt>
                  <c:pt idx="168">
                    <c:v>Impermeabilizante Galón</c:v>
                  </c:pt>
                  <c:pt idx="169">
                    <c:v>Inversor 2.5 KW 24 V 120VAC</c:v>
                  </c:pt>
                  <c:pt idx="170">
                    <c:v>Jabonera Acero Inoxidable, 14 x 19 cm</c:v>
                  </c:pt>
                  <c:pt idx="171">
                    <c:v>JabónLíquido para Plato</c:v>
                  </c:pt>
                  <c:pt idx="172">
                    <c:v>Juego de Sifón P/Lavamano</c:v>
                  </c:pt>
                  <c:pt idx="173">
                    <c:v>Kit de Bomba Agua Elecrica</c:v>
                  </c:pt>
                  <c:pt idx="174">
                    <c:v>Lacapol Barpino Blanco 351 Semi-Mate Galón </c:v>
                  </c:pt>
                  <c:pt idx="175">
                    <c:v>Láminas de Cartón</c:v>
                  </c:pt>
                  <c:pt idx="176">
                    <c:v>Lámpara de 02 tubos</c:v>
                  </c:pt>
                  <c:pt idx="177">
                    <c:v>Lámpara de Pared (Bombilla)</c:v>
                  </c:pt>
                  <c:pt idx="178">
                    <c:v>Lámpara Tipo Secador</c:v>
                  </c:pt>
                  <c:pt idx="179">
                    <c:v>Letrero adhesivo en vinil, impresion full color 18x8, Promesecal</c:v>
                  </c:pt>
                  <c:pt idx="180">
                    <c:v>Letrero Basura al Zafacon </c:v>
                  </c:pt>
                  <c:pt idx="181">
                    <c:v>Letrero en Vinil PVC 24"x 24"</c:v>
                  </c:pt>
                  <c:pt idx="182">
                    <c:v>Letrero Hospitalario 1.85x40 Mt en Vinil</c:v>
                  </c:pt>
                  <c:pt idx="183">
                    <c:v>Letrero Hospitalario 3.30x0.050mt</c:v>
                  </c:pt>
                  <c:pt idx="184">
                    <c:v>Letrero Hospitalario 6.0x0.50 Mt</c:v>
                  </c:pt>
                  <c:pt idx="185">
                    <c:v>Letreros de Consulta</c:v>
                  </c:pt>
                  <c:pt idx="186">
                    <c:v>Letreros hospitalario 6.50, x 0.50m, marco en metal (Grande)</c:v>
                  </c:pt>
                  <c:pt idx="187">
                    <c:v>Lija de Agua #100</c:v>
                  </c:pt>
                  <c:pt idx="188">
                    <c:v>Lija de Agua #80</c:v>
                  </c:pt>
                  <c:pt idx="189">
                    <c:v>Lija de Agua 180</c:v>
                  </c:pt>
                  <c:pt idx="190">
                    <c:v>Lija de Agua 360</c:v>
                  </c:pt>
                  <c:pt idx="191">
                    <c:v>Lija de Agua Grano 240</c:v>
                  </c:pt>
                  <c:pt idx="192">
                    <c:v>Llave de paso PVC bola 1/2</c:v>
                  </c:pt>
                  <c:pt idx="193">
                    <c:v>Llave para Bebedero Macho</c:v>
                  </c:pt>
                  <c:pt idx="194">
                    <c:v>Lubricante SAE-50, Monogrado</c:v>
                  </c:pt>
                  <c:pt idx="195">
                    <c:v>Main Breaker, Trifásico de 400Amp</c:v>
                  </c:pt>
                  <c:pt idx="196">
                    <c:v>Manguera de Incendio</c:v>
                  </c:pt>
                  <c:pt idx="197">
                    <c:v>Masilla Acrílica Galón</c:v>
                  </c:pt>
                  <c:pt idx="198">
                    <c:v>Masilla Para Yeso (Cubeta)</c:v>
                  </c:pt>
                  <c:pt idx="199">
                    <c:v>Metanol Galón</c:v>
                  </c:pt>
                  <c:pt idx="200">
                    <c:v>Neumático 11R 22.5</c:v>
                  </c:pt>
                  <c:pt idx="201">
                    <c:v>Neumatico 245-60-R18 (Goma) unidad</c:v>
                  </c:pt>
                  <c:pt idx="202">
                    <c:v>Neumatico 245-70-19.5 R (Goma) unidad</c:v>
                  </c:pt>
                  <c:pt idx="203">
                    <c:v>Nevera Exhibidor 8 pies</c:v>
                  </c:pt>
                  <c:pt idx="204">
                    <c:v>Niple Galvanizado de 1/4 x 3</c:v>
                  </c:pt>
                  <c:pt idx="205">
                    <c:v>Organizador de baño, tipo tramo 12x18 pulgada</c:v>
                  </c:pt>
                  <c:pt idx="206">
                    <c:v>Organizador de baño, tipo tramo 12X24 pulg.</c:v>
                  </c:pt>
                  <c:pt idx="207">
                    <c:v>Párales 2 1/2 x 10</c:v>
                  </c:pt>
                  <c:pt idx="208">
                    <c:v>Pegamento para Concreto Galón (Tarobon)</c:v>
                  </c:pt>
                  <c:pt idx="209">
                    <c:v>Pesos Completos (Brazo, Medidor y Plato)</c:v>
                  </c:pt>
                  <c:pt idx="210">
                    <c:v>Picos Con Su Palo</c:v>
                  </c:pt>
                  <c:pt idx="211">
                    <c:v>Pin con Arandela</c:v>
                  </c:pt>
                  <c:pt idx="212">
                    <c:v>Pintura Acrílica Blanco Hueso</c:v>
                  </c:pt>
                  <c:pt idx="213">
                    <c:v>Pintura Acrilica Blnaco 00</c:v>
                  </c:pt>
                  <c:pt idx="214">
                    <c:v>Pintura Azul Turquesa Acrílico</c:v>
                  </c:pt>
                  <c:pt idx="215">
                    <c:v>Pintura Blanco 00, Semi-Gloss galón</c:v>
                  </c:pt>
                  <c:pt idx="216">
                    <c:v>Pintura Esmalte Aluminio</c:v>
                  </c:pt>
                  <c:pt idx="217">
                    <c:v>Pintura Esmalte Amarillo Trafico Galón</c:v>
                  </c:pt>
                  <c:pt idx="218">
                    <c:v>Pintura esmalte industrial Blanco 00 (1/4 galón)</c:v>
                  </c:pt>
                  <c:pt idx="219">
                    <c:v>Pintura Esmalte Industrial Blanco 00 Galón</c:v>
                  </c:pt>
                  <c:pt idx="220">
                    <c:v>Pintura Esmalte Industrial Oxido Rojo Galon</c:v>
                  </c:pt>
                  <c:pt idx="221">
                    <c:v>Pintura Esmalte Negro con Brillo Gl</c:v>
                  </c:pt>
                  <c:pt idx="222">
                    <c:v>Pintura Esmalte Negro Mate Galón</c:v>
                  </c:pt>
                  <c:pt idx="223">
                    <c:v>Pintura Rojo Positivo Acrílico</c:v>
                  </c:pt>
                  <c:pt idx="224">
                    <c:v>Pintura Semigloss Blanco Hueso</c:v>
                  </c:pt>
                  <c:pt idx="225">
                    <c:v>Plafón de Fibra de Vidrio 2x4</c:v>
                  </c:pt>
                  <c:pt idx="226">
                    <c:v>Plana Empañete Albañilería</c:v>
                  </c:pt>
                  <c:pt idx="227">
                    <c:v>Plancha de MDF 5/8  (4X8)</c:v>
                  </c:pt>
                  <c:pt idx="228">
                    <c:v>Porta Electrodos</c:v>
                  </c:pt>
                  <c:pt idx="229">
                    <c:v>Porta papel en acero inoxidable, 15 x 10 cm</c:v>
                  </c:pt>
                  <c:pt idx="230">
                    <c:v>Porta Rolo o Mota para Pintar</c:v>
                  </c:pt>
                  <c:pt idx="231">
                    <c:v>Reducción PVC Presión 1x1/2</c:v>
                  </c:pt>
                  <c:pt idx="232">
                    <c:v>Refrigerante R-410, Tanque de 30 Libras</c:v>
                  </c:pt>
                  <c:pt idx="233">
                    <c:v>Refuerzo en "L"</c:v>
                  </c:pt>
                  <c:pt idx="234">
                    <c:v>Regilla para Piso (Drenaje)</c:v>
                  </c:pt>
                  <c:pt idx="235">
                    <c:v>Remaches de aluminio 3/16 x 5/8</c:v>
                  </c:pt>
                  <c:pt idx="236">
                    <c:v>Resbaladores </c:v>
                  </c:pt>
                  <c:pt idx="237">
                    <c:v>Rollo Plástico estirable </c:v>
                  </c:pt>
                  <c:pt idx="238">
                    <c:v>Rolo para Pintar Anti Gota</c:v>
                  </c:pt>
                  <c:pt idx="239">
                    <c:v>Secadora de Manos</c:v>
                  </c:pt>
                  <c:pt idx="240">
                    <c:v>Serrucho Marca Segueta</c:v>
                  </c:pt>
                  <c:pt idx="241">
                    <c:v>Silicon Vela Unidad</c:v>
                  </c:pt>
                  <c:pt idx="242">
                    <c:v>Silla para Cajero Color Negro con Base Giratoria</c:v>
                  </c:pt>
                  <c:pt idx="243">
                    <c:v>Silla Secrertarial S/ Brazos</c:v>
                  </c:pt>
                  <c:pt idx="244">
                    <c:v>Silla Secretarial Color Negro</c:v>
                  </c:pt>
                  <c:pt idx="245">
                    <c:v>Silla Semi-Ejecutiva</c:v>
                  </c:pt>
                  <c:pt idx="246">
                    <c:v>Sillas del Comedor</c:v>
                  </c:pt>
                  <c:pt idx="247">
                    <c:v>Sillas Plásticas Manaplas</c:v>
                  </c:pt>
                  <c:pt idx="248">
                    <c:v>Socalos para lamparas de 24</c:v>
                  </c:pt>
                  <c:pt idx="249">
                    <c:v>Soga 3mm Rojo 200 Yarda Rollo</c:v>
                  </c:pt>
                  <c:pt idx="250">
                    <c:v>Soga 3mm Verde 200 Yarda Rollo</c:v>
                  </c:pt>
                  <c:pt idx="251">
                    <c:v>Soga de Nylon Amarillo 19 Yarda Rollo</c:v>
                  </c:pt>
                  <c:pt idx="252">
                    <c:v>Solución para Bateria</c:v>
                  </c:pt>
                  <c:pt idx="253">
                    <c:v>Sticker en Vinil Adhesivo Laminado Matte, 6" X 3" (EMPUJE)</c:v>
                  </c:pt>
                  <c:pt idx="254">
                    <c:v>Sticker en Vinil Adhesivo Laminado Matte, 6" X 3" (HALE)</c:v>
                  </c:pt>
                  <c:pt idx="255">
                    <c:v>Tanque Plástico para Basura</c:v>
                  </c:pt>
                  <c:pt idx="256">
                    <c:v>Tapa Inodoro</c:v>
                  </c:pt>
                  <c:pt idx="257">
                    <c:v>Tapa P/ Tomacorrientes doble 2x4</c:v>
                  </c:pt>
                  <c:pt idx="258">
                    <c:v>Tape Electrico 3,600 Rollo</c:v>
                  </c:pt>
                  <c:pt idx="259">
                    <c:v>Tarugo Verde</c:v>
                  </c:pt>
                  <c:pt idx="260">
                    <c:v>Tela de Fibra de Vidrio (Yarda)</c:v>
                  </c:pt>
                  <c:pt idx="261">
                    <c:v>Tenaza</c:v>
                  </c:pt>
                  <c:pt idx="262">
                    <c:v>Terminal de bateria p/inversor</c:v>
                  </c:pt>
                  <c:pt idx="263">
                    <c:v>Terminal Simple, 250Amp.</c:v>
                  </c:pt>
                  <c:pt idx="264">
                    <c:v>Terminales Grde. o Clavijas P/Cable de Telef. Unidad</c:v>
                  </c:pt>
                  <c:pt idx="265">
                    <c:v>Thinner Agalón</c:v>
                  </c:pt>
                  <c:pt idx="266">
                    <c:v>Tiradores (Boton)</c:v>
                  </c:pt>
                  <c:pt idx="267">
                    <c:v>Toallero en acero inoxidable, 10 x 15 cm</c:v>
                  </c:pt>
                  <c:pt idx="268">
                    <c:v>Tomacorriente 220v una Salida</c:v>
                  </c:pt>
                  <c:pt idx="269">
                    <c:v>Tornillo carruaje con tuerca 5/16 x 3/4</c:v>
                  </c:pt>
                  <c:pt idx="270">
                    <c:v>Tornillo Diablito 2x6</c:v>
                  </c:pt>
                  <c:pt idx="271">
                    <c:v>Tornillo Diablito 6 x 1</c:v>
                  </c:pt>
                  <c:pt idx="272">
                    <c:v>Transformador 120/277 V</c:v>
                  </c:pt>
                  <c:pt idx="273">
                    <c:v>Transformador PL de 42W</c:v>
                  </c:pt>
                  <c:pt idx="274">
                    <c:v>Tubería de Cobre para Aire Acondicionado 1/2 x 0.023" Rollo</c:v>
                  </c:pt>
                  <c:pt idx="275">
                    <c:v>Tubería de Cobre para Aire Acondicionado 3/4 x 0.023" Rollo</c:v>
                  </c:pt>
                  <c:pt idx="276">
                    <c:v>Tubería de Cobre para Aire Acondicionado 5/8 x 0.023" Rollo</c:v>
                  </c:pt>
                  <c:pt idx="277">
                    <c:v>Tubería EMT 1"</c:v>
                  </c:pt>
                  <c:pt idx="278">
                    <c:v>Tubo HG 2"</c:v>
                  </c:pt>
                  <c:pt idx="279">
                    <c:v>Tubo PVC 3 x 19</c:v>
                  </c:pt>
                  <c:pt idx="280">
                    <c:v>Tubo PVC 4 x 19</c:v>
                  </c:pt>
                  <c:pt idx="281">
                    <c:v>Tubo PVC SCH-40, 3/4 x 19</c:v>
                  </c:pt>
                  <c:pt idx="282">
                    <c:v>Tubo unión PVC 1</c:v>
                  </c:pt>
                  <c:pt idx="283">
                    <c:v>Tubo Y PVC 3 x3</c:v>
                  </c:pt>
                  <c:pt idx="284">
                    <c:v>Tubo Y PVC 4 x2</c:v>
                  </c:pt>
                  <c:pt idx="285">
                    <c:v>Vaso p/filtro de agua gasoil</c:v>
                  </c:pt>
                  <c:pt idx="286">
                    <c:v>Y PVC de 4 x 3</c:v>
                  </c:pt>
                  <c:pt idx="287">
                    <c:v>Yee PVC 2" Dr.</c:v>
                  </c:pt>
                  <c:pt idx="288">
                    <c:v>Yee PVC 3" Dr.</c:v>
                  </c:pt>
                  <c:pt idx="289">
                    <c:v>Yee PVC 3" x 2"Dr.</c:v>
                  </c:pt>
                  <c:pt idx="290">
                    <c:v>Yee PVC 4" x 2"Dr.</c:v>
                  </c:pt>
                  <c:pt idx="291">
                    <c:v>Zafacon c/tapa y Pedal 8L Blanco</c:v>
                  </c:pt>
                  <c:pt idx="292">
                    <c:v>Zafacon con Tapa Va y Vén Blanco</c:v>
                  </c:pt>
                  <c:pt idx="293">
                    <c:v>Porcelenato 50x50 (Cajas de 4 und.)</c:v>
                  </c:pt>
                  <c:pt idx="294">
                    <c:v>Mezcla para Pañete Funda</c:v>
                  </c:pt>
                  <c:pt idx="295">
                    <c:v>Cemento Blanco Funda</c:v>
                  </c:pt>
                  <c:pt idx="296">
                    <c:v>Góndola Lateral (Pequeña)</c:v>
                  </c:pt>
                  <c:pt idx="297">
                    <c:v>Inodoro Kit Completo</c:v>
                  </c:pt>
                  <c:pt idx="298">
                    <c:v>Góndola Lateral (Grande)</c:v>
                  </c:pt>
                  <c:pt idx="299">
                    <c:v>Varilla de 3/8 Quintal </c:v>
                  </c:pt>
                  <c:pt idx="300">
                    <c:v>Tubo PVC Presión 1/2</c:v>
                  </c:pt>
                  <c:pt idx="301">
                    <c:v>Tubo PVC Presión 3/8</c:v>
                  </c:pt>
                  <c:pt idx="302">
                    <c:v>Pintura Esmalte Industrial Rojo 112</c:v>
                  </c:pt>
                  <c:pt idx="303">
                    <c:v>Nevera Ejecutiva 4 Pies</c:v>
                  </c:pt>
                  <c:pt idx="304">
                    <c:v>Pintura Acrílica Blanco Hueso 60</c:v>
                  </c:pt>
                  <c:pt idx="305">
                    <c:v>Grasa Dura (Cubeta 5 Gl.)</c:v>
                  </c:pt>
                  <c:pt idx="306">
                    <c:v>Inversor 1.5 kw</c:v>
                  </c:pt>
                  <c:pt idx="307">
                    <c:v>Cemento Gris Funda</c:v>
                  </c:pt>
                  <c:pt idx="308">
                    <c:v>Pino Tratado 1x12x14</c:v>
                  </c:pt>
                  <c:pt idx="309">
                    <c:v>Regla de Pino Tratado </c:v>
                  </c:pt>
                  <c:pt idx="310">
                    <c:v>Durmiente 1x5.8</c:v>
                  </c:pt>
                  <c:pt idx="311">
                    <c:v>Varilla 1/2</c:v>
                  </c:pt>
                  <c:pt idx="312">
                    <c:v>Neumático 265/60R 18</c:v>
                  </c:pt>
                  <c:pt idx="313">
                    <c:v>Cerradura para Puerta Comercial</c:v>
                  </c:pt>
                  <c:pt idx="314">
                    <c:v>Silla de Visita 3 Plazas</c:v>
                  </c:pt>
                  <c:pt idx="315">
                    <c:v>Pintura Industrial Negro 05</c:v>
                  </c:pt>
                  <c:pt idx="316">
                    <c:v>Tornillo para Plancha 6x1, 1/4 Libra</c:v>
                  </c:pt>
                  <c:pt idx="317">
                    <c:v>Tornillo para Estructura 7x7/16 Libra</c:v>
                  </c:pt>
                  <c:pt idx="318">
                    <c:v>Cinta para Chirrot 52x76.2 M</c:v>
                  </c:pt>
                  <c:pt idx="319">
                    <c:v>Clavo de Pistola para Tapicería</c:v>
                  </c:pt>
                  <c:pt idx="320">
                    <c:v>Junta de Cera para Inodoro</c:v>
                  </c:pt>
                  <c:pt idx="321">
                    <c:v>Manguera para Inodoro</c:v>
                  </c:pt>
                  <c:pt idx="322">
                    <c:v>Palometa Sencilla para Lavamanos</c:v>
                  </c:pt>
                  <c:pt idx="323">
                    <c:v>Tornillo para Bacinete 1/4 x 2, 1/4</c:v>
                  </c:pt>
                  <c:pt idx="324">
                    <c:v>Pivot</c:v>
                  </c:pt>
                  <c:pt idx="325">
                    <c:v>Total General</c:v>
                  </c:pt>
                </c:lvl>
                <c:lvl>
                  <c:pt idx="0">
                    <c:v>M1122</c:v>
                  </c:pt>
                  <c:pt idx="1">
                    <c:v>M239021</c:v>
                  </c:pt>
                  <c:pt idx="2">
                    <c:v>M24748</c:v>
                  </c:pt>
                  <c:pt idx="3">
                    <c:v>M23902</c:v>
                  </c:pt>
                  <c:pt idx="5">
                    <c:v>M24817</c:v>
                  </c:pt>
                  <c:pt idx="6">
                    <c:v>M24818</c:v>
                  </c:pt>
                  <c:pt idx="7">
                    <c:v>M3746</c:v>
                  </c:pt>
                  <c:pt idx="8">
                    <c:v>M3760</c:v>
                  </c:pt>
                  <c:pt idx="9">
                    <c:v>M3722</c:v>
                  </c:pt>
                  <c:pt idx="10">
                    <c:v>M9689</c:v>
                  </c:pt>
                  <c:pt idx="11">
                    <c:v>M20437</c:v>
                  </c:pt>
                  <c:pt idx="12">
                    <c:v>M23436</c:v>
                  </c:pt>
                  <c:pt idx="13">
                    <c:v>M6003</c:v>
                  </c:pt>
                  <c:pt idx="14">
                    <c:v>M3063</c:v>
                  </c:pt>
                  <c:pt idx="15">
                    <c:v>M2555</c:v>
                  </c:pt>
                  <c:pt idx="16">
                    <c:v>M24577</c:v>
                  </c:pt>
                  <c:pt idx="17">
                    <c:v>M2553</c:v>
                  </c:pt>
                  <c:pt idx="18">
                    <c:v>M2551</c:v>
                  </c:pt>
                  <c:pt idx="19">
                    <c:v>M2552</c:v>
                  </c:pt>
                  <c:pt idx="20">
                    <c:v>M2550</c:v>
                  </c:pt>
                  <c:pt idx="21">
                    <c:v>M2554</c:v>
                  </c:pt>
                  <c:pt idx="22">
                    <c:v>M0602</c:v>
                  </c:pt>
                  <c:pt idx="23">
                    <c:v>M23322</c:v>
                  </c:pt>
                  <c:pt idx="24">
                    <c:v>M23187</c:v>
                  </c:pt>
                  <c:pt idx="25">
                    <c:v>M23188</c:v>
                  </c:pt>
                  <c:pt idx="26">
                    <c:v>M0275</c:v>
                  </c:pt>
                  <c:pt idx="27">
                    <c:v>M0523</c:v>
                  </c:pt>
                  <c:pt idx="28">
                    <c:v>M25091</c:v>
                  </c:pt>
                  <c:pt idx="29">
                    <c:v>M23388</c:v>
                  </c:pt>
                  <c:pt idx="30">
                    <c:v>M24211</c:v>
                  </c:pt>
                  <c:pt idx="31">
                    <c:v>M10062</c:v>
                  </c:pt>
                  <c:pt idx="32">
                    <c:v>M246333</c:v>
                  </c:pt>
                  <c:pt idx="33">
                    <c:v>M24633</c:v>
                  </c:pt>
                  <c:pt idx="34">
                    <c:v>M0292</c:v>
                  </c:pt>
                  <c:pt idx="35">
                    <c:v>M23257</c:v>
                  </c:pt>
                  <c:pt idx="36">
                    <c:v>M19931</c:v>
                  </c:pt>
                  <c:pt idx="37">
                    <c:v>M96971</c:v>
                  </c:pt>
                  <c:pt idx="38">
                    <c:v>M24213</c:v>
                  </c:pt>
                  <c:pt idx="39">
                    <c:v>M9448</c:v>
                  </c:pt>
                  <c:pt idx="40">
                    <c:v>M3802</c:v>
                  </c:pt>
                  <c:pt idx="41">
                    <c:v>M9058</c:v>
                  </c:pt>
                  <c:pt idx="42">
                    <c:v>M90501</c:v>
                  </c:pt>
                  <c:pt idx="43">
                    <c:v>M0390</c:v>
                  </c:pt>
                  <c:pt idx="44">
                    <c:v>M9843</c:v>
                  </c:pt>
                  <c:pt idx="45">
                    <c:v>M2843</c:v>
                  </c:pt>
                  <c:pt idx="46">
                    <c:v>M2844</c:v>
                  </c:pt>
                  <c:pt idx="47">
                    <c:v>M24219</c:v>
                  </c:pt>
                  <c:pt idx="48">
                    <c:v>M1241</c:v>
                  </c:pt>
                  <c:pt idx="49">
                    <c:v>M22897</c:v>
                  </c:pt>
                  <c:pt idx="50">
                    <c:v>M24224</c:v>
                  </c:pt>
                  <c:pt idx="51">
                    <c:v>M0787</c:v>
                  </c:pt>
                  <c:pt idx="52">
                    <c:v>M9450</c:v>
                  </c:pt>
                  <c:pt idx="53">
                    <c:v>M25105</c:v>
                  </c:pt>
                  <c:pt idx="54">
                    <c:v>M0617</c:v>
                  </c:pt>
                  <c:pt idx="55">
                    <c:v>M1101</c:v>
                  </c:pt>
                  <c:pt idx="56">
                    <c:v>M1466</c:v>
                  </c:pt>
                  <c:pt idx="57">
                    <c:v>M1467</c:v>
                  </c:pt>
                  <c:pt idx="58">
                    <c:v>M23033</c:v>
                  </c:pt>
                  <c:pt idx="59">
                    <c:v>M23038</c:v>
                  </c:pt>
                  <c:pt idx="60">
                    <c:v>M24813</c:v>
                  </c:pt>
                  <c:pt idx="61">
                    <c:v>M0551</c:v>
                  </c:pt>
                  <c:pt idx="62">
                    <c:v>M81211</c:v>
                  </c:pt>
                  <c:pt idx="63">
                    <c:v>M23178</c:v>
                  </c:pt>
                  <c:pt idx="64">
                    <c:v>M23177</c:v>
                  </c:pt>
                  <c:pt idx="65">
                    <c:v>M20204</c:v>
                  </c:pt>
                  <c:pt idx="66">
                    <c:v>M50841</c:v>
                  </c:pt>
                  <c:pt idx="67">
                    <c:v>M0849</c:v>
                  </c:pt>
                  <c:pt idx="68">
                    <c:v>M24229</c:v>
                  </c:pt>
                  <c:pt idx="69">
                    <c:v>M1159</c:v>
                  </c:pt>
                  <c:pt idx="70">
                    <c:v>M24807</c:v>
                  </c:pt>
                  <c:pt idx="71">
                    <c:v>M9314</c:v>
                  </c:pt>
                  <c:pt idx="72">
                    <c:v>M0291</c:v>
                  </c:pt>
                  <c:pt idx="73">
                    <c:v>M0291</c:v>
                  </c:pt>
                  <c:pt idx="74">
                    <c:v>M130</c:v>
                  </c:pt>
                  <c:pt idx="75">
                    <c:v>M0522</c:v>
                  </c:pt>
                  <c:pt idx="76">
                    <c:v>M1301</c:v>
                  </c:pt>
                  <c:pt idx="77">
                    <c:v>M0504</c:v>
                  </c:pt>
                  <c:pt idx="78">
                    <c:v>M0480</c:v>
                  </c:pt>
                  <c:pt idx="79">
                    <c:v>M9293</c:v>
                  </c:pt>
                  <c:pt idx="80">
                    <c:v>M22894</c:v>
                  </c:pt>
                  <c:pt idx="81">
                    <c:v>M1241</c:v>
                  </c:pt>
                  <c:pt idx="82">
                    <c:v>M23190</c:v>
                  </c:pt>
                  <c:pt idx="83">
                    <c:v>M23191</c:v>
                  </c:pt>
                  <c:pt idx="84">
                    <c:v>M22997</c:v>
                  </c:pt>
                  <c:pt idx="85">
                    <c:v>M2187</c:v>
                  </c:pt>
                  <c:pt idx="86">
                    <c:v>M05501</c:v>
                  </c:pt>
                  <c:pt idx="87">
                    <c:v>M1964</c:v>
                  </c:pt>
                  <c:pt idx="88">
                    <c:v>M10158</c:v>
                  </c:pt>
                  <c:pt idx="89">
                    <c:v>M23306</c:v>
                  </c:pt>
                  <c:pt idx="90">
                    <c:v>M0454</c:v>
                  </c:pt>
                  <c:pt idx="91">
                    <c:v>M24239</c:v>
                  </c:pt>
                  <c:pt idx="92">
                    <c:v>M0455</c:v>
                  </c:pt>
                  <c:pt idx="93">
                    <c:v>M23198</c:v>
                  </c:pt>
                  <c:pt idx="94">
                    <c:v>M20918</c:v>
                  </c:pt>
                  <c:pt idx="95">
                    <c:v>M1010</c:v>
                  </c:pt>
                  <c:pt idx="96">
                    <c:v>M23199</c:v>
                  </c:pt>
                  <c:pt idx="97">
                    <c:v>M0333</c:v>
                  </c:pt>
                  <c:pt idx="98">
                    <c:v>M1636</c:v>
                  </c:pt>
                  <c:pt idx="99">
                    <c:v>M10130</c:v>
                  </c:pt>
                  <c:pt idx="100">
                    <c:v>M23179</c:v>
                  </c:pt>
                  <c:pt idx="101">
                    <c:v>M23278</c:v>
                  </c:pt>
                  <c:pt idx="102">
                    <c:v>M1033</c:v>
                  </c:pt>
                  <c:pt idx="103">
                    <c:v>M1098</c:v>
                  </c:pt>
                  <c:pt idx="104">
                    <c:v>M2318</c:v>
                  </c:pt>
                  <c:pt idx="105">
                    <c:v>M231801</c:v>
                  </c:pt>
                  <c:pt idx="106">
                    <c:v>M2317</c:v>
                  </c:pt>
                  <c:pt idx="107">
                    <c:v>M9764</c:v>
                  </c:pt>
                  <c:pt idx="108">
                    <c:v>M31201</c:v>
                  </c:pt>
                  <c:pt idx="109">
                    <c:v>M0336</c:v>
                  </c:pt>
                  <c:pt idx="110">
                    <c:v>M23041</c:v>
                  </c:pt>
                  <c:pt idx="111">
                    <c:v>M2345</c:v>
                  </c:pt>
                  <c:pt idx="112">
                    <c:v>M23459</c:v>
                  </c:pt>
                  <c:pt idx="113">
                    <c:v>M97322</c:v>
                  </c:pt>
                  <c:pt idx="114">
                    <c:v>M1291</c:v>
                  </c:pt>
                  <c:pt idx="115">
                    <c:v>M24259</c:v>
                  </c:pt>
                  <c:pt idx="116">
                    <c:v>M125</c:v>
                  </c:pt>
                  <c:pt idx="117">
                    <c:v>M131</c:v>
                  </c:pt>
                  <c:pt idx="118">
                    <c:v>M0036</c:v>
                  </c:pt>
                  <c:pt idx="119">
                    <c:v>M1335</c:v>
                  </c:pt>
                  <c:pt idx="120">
                    <c:v>M1333</c:v>
                  </c:pt>
                  <c:pt idx="121">
                    <c:v>M30701</c:v>
                  </c:pt>
                  <c:pt idx="122">
                    <c:v>M0339</c:v>
                  </c:pt>
                  <c:pt idx="123">
                    <c:v>M1468</c:v>
                  </c:pt>
                  <c:pt idx="124">
                    <c:v>M22937</c:v>
                  </c:pt>
                  <c:pt idx="125">
                    <c:v>M0340</c:v>
                  </c:pt>
                  <c:pt idx="126">
                    <c:v>M1708</c:v>
                  </c:pt>
                  <c:pt idx="127">
                    <c:v>M1703</c:v>
                  </c:pt>
                  <c:pt idx="128">
                    <c:v>M10073</c:v>
                  </c:pt>
                  <c:pt idx="129">
                    <c:v>M23156</c:v>
                  </c:pt>
                  <c:pt idx="130">
                    <c:v>M0484</c:v>
                  </c:pt>
                  <c:pt idx="131">
                    <c:v>M23529</c:v>
                  </c:pt>
                  <c:pt idx="132">
                    <c:v>M0674</c:v>
                  </c:pt>
                  <c:pt idx="133">
                    <c:v>M20444</c:v>
                  </c:pt>
                  <c:pt idx="134">
                    <c:v>M9242</c:v>
                  </c:pt>
                  <c:pt idx="135">
                    <c:v>M140</c:v>
                  </c:pt>
                  <c:pt idx="136">
                    <c:v>M134</c:v>
                  </c:pt>
                  <c:pt idx="137">
                    <c:v>M135</c:v>
                  </c:pt>
                  <c:pt idx="138">
                    <c:v>M24265</c:v>
                  </c:pt>
                  <c:pt idx="139">
                    <c:v>M139</c:v>
                  </c:pt>
                  <c:pt idx="140">
                    <c:v>M24782</c:v>
                  </c:pt>
                  <c:pt idx="141">
                    <c:v>M24270</c:v>
                  </c:pt>
                  <c:pt idx="143">
                    <c:v>M0354</c:v>
                  </c:pt>
                  <c:pt idx="144">
                    <c:v>M0972</c:v>
                  </c:pt>
                  <c:pt idx="145">
                    <c:v>M1967</c:v>
                  </c:pt>
                  <c:pt idx="146">
                    <c:v>M0441</c:v>
                  </c:pt>
                  <c:pt idx="147">
                    <c:v>M0442</c:v>
                  </c:pt>
                  <c:pt idx="148">
                    <c:v>M21017</c:v>
                  </c:pt>
                  <c:pt idx="149">
                    <c:v>M229151</c:v>
                  </c:pt>
                  <c:pt idx="150">
                    <c:v>M9194</c:v>
                  </c:pt>
                  <c:pt idx="151">
                    <c:v>M93032</c:v>
                  </c:pt>
                  <c:pt idx="152">
                    <c:v>M20403</c:v>
                  </c:pt>
                  <c:pt idx="153">
                    <c:v>M15794</c:v>
                  </c:pt>
                  <c:pt idx="154">
                    <c:v>M0541</c:v>
                  </c:pt>
                  <c:pt idx="155">
                    <c:v>M20402</c:v>
                  </c:pt>
                  <c:pt idx="156">
                    <c:v>M24176</c:v>
                  </c:pt>
                  <c:pt idx="157">
                    <c:v>M24825</c:v>
                  </c:pt>
                  <c:pt idx="158">
                    <c:v>M247381</c:v>
                  </c:pt>
                  <c:pt idx="159">
                    <c:v>M24512</c:v>
                  </c:pt>
                  <c:pt idx="160">
                    <c:v>M24514</c:v>
                  </c:pt>
                  <c:pt idx="161">
                    <c:v>M24513</c:v>
                  </c:pt>
                  <c:pt idx="162">
                    <c:v>M21959</c:v>
                  </c:pt>
                  <c:pt idx="163">
                    <c:v>M0524</c:v>
                  </c:pt>
                  <c:pt idx="164">
                    <c:v>M182</c:v>
                  </c:pt>
                  <c:pt idx="165">
                    <c:v>M0367</c:v>
                  </c:pt>
                  <c:pt idx="166">
                    <c:v>M20695</c:v>
                  </c:pt>
                  <c:pt idx="167">
                    <c:v>M1097</c:v>
                  </c:pt>
                  <c:pt idx="168">
                    <c:v>M1099</c:v>
                  </c:pt>
                  <c:pt idx="169">
                    <c:v>M1117</c:v>
                  </c:pt>
                  <c:pt idx="170">
                    <c:v>M24557</c:v>
                  </c:pt>
                  <c:pt idx="171">
                    <c:v>M0071</c:v>
                  </c:pt>
                  <c:pt idx="172">
                    <c:v>M20693</c:v>
                  </c:pt>
                  <c:pt idx="173">
                    <c:v>M1456</c:v>
                  </c:pt>
                  <c:pt idx="174">
                    <c:v>M0485</c:v>
                  </c:pt>
                  <c:pt idx="175">
                    <c:v>M97031</c:v>
                  </c:pt>
                  <c:pt idx="176">
                    <c:v>M25092</c:v>
                  </c:pt>
                  <c:pt idx="177">
                    <c:v>M25094</c:v>
                  </c:pt>
                  <c:pt idx="178">
                    <c:v>M24096</c:v>
                  </c:pt>
                  <c:pt idx="179">
                    <c:v>M26043</c:v>
                  </c:pt>
                  <c:pt idx="180">
                    <c:v>M30363</c:v>
                  </c:pt>
                  <c:pt idx="181">
                    <c:v>M20353</c:v>
                  </c:pt>
                  <c:pt idx="182">
                    <c:v>M20635</c:v>
                  </c:pt>
                  <c:pt idx="183">
                    <c:v>M26038</c:v>
                  </c:pt>
                  <c:pt idx="184">
                    <c:v>M26039</c:v>
                  </c:pt>
                  <c:pt idx="185">
                    <c:v>M9908</c:v>
                  </c:pt>
                  <c:pt idx="186">
                    <c:v>M24631</c:v>
                  </c:pt>
                  <c:pt idx="187">
                    <c:v>M10095</c:v>
                  </c:pt>
                  <c:pt idx="188">
                    <c:v>M1465</c:v>
                  </c:pt>
                  <c:pt idx="189">
                    <c:v>M20457</c:v>
                  </c:pt>
                  <c:pt idx="190">
                    <c:v>M1329</c:v>
                  </c:pt>
                  <c:pt idx="191">
                    <c:v>M1871</c:v>
                  </c:pt>
                  <c:pt idx="192">
                    <c:v>M00519</c:v>
                  </c:pt>
                  <c:pt idx="193">
                    <c:v>M98191</c:v>
                  </c:pt>
                  <c:pt idx="194">
                    <c:v>M25101</c:v>
                  </c:pt>
                  <c:pt idx="195">
                    <c:v>M07471</c:v>
                  </c:pt>
                  <c:pt idx="196">
                    <c:v>M0627</c:v>
                  </c:pt>
                  <c:pt idx="197">
                    <c:v>M0391</c:v>
                  </c:pt>
                  <c:pt idx="198">
                    <c:v>M0379</c:v>
                  </c:pt>
                  <c:pt idx="199">
                    <c:v>M20319</c:v>
                  </c:pt>
                  <c:pt idx="200">
                    <c:v>M15793</c:v>
                  </c:pt>
                  <c:pt idx="201">
                    <c:v>M15792</c:v>
                  </c:pt>
                  <c:pt idx="202">
                    <c:v>M24738</c:v>
                  </c:pt>
                  <c:pt idx="203">
                    <c:v>M03883</c:v>
                  </c:pt>
                  <c:pt idx="204">
                    <c:v>M24301</c:v>
                  </c:pt>
                  <c:pt idx="205">
                    <c:v>M26062</c:v>
                  </c:pt>
                  <c:pt idx="206">
                    <c:v>M26063</c:v>
                  </c:pt>
                  <c:pt idx="207">
                    <c:v>M0393</c:v>
                  </c:pt>
                  <c:pt idx="208">
                    <c:v>M0526</c:v>
                  </c:pt>
                  <c:pt idx="209">
                    <c:v>M0394</c:v>
                  </c:pt>
                  <c:pt idx="210">
                    <c:v>M0395</c:v>
                  </c:pt>
                  <c:pt idx="211">
                    <c:v>M0676</c:v>
                  </c:pt>
                  <c:pt idx="212">
                    <c:v>M23017</c:v>
                  </c:pt>
                  <c:pt idx="213">
                    <c:v>M0290</c:v>
                  </c:pt>
                  <c:pt idx="214">
                    <c:v>M02892</c:v>
                  </c:pt>
                  <c:pt idx="215">
                    <c:v>M0396</c:v>
                  </c:pt>
                  <c:pt idx="216">
                    <c:v>M24306</c:v>
                  </c:pt>
                  <c:pt idx="217">
                    <c:v>M9304</c:v>
                  </c:pt>
                  <c:pt idx="218">
                    <c:v>M23420</c:v>
                  </c:pt>
                  <c:pt idx="219">
                    <c:v>M1330</c:v>
                  </c:pt>
                  <c:pt idx="220">
                    <c:v>M0793</c:v>
                  </c:pt>
                  <c:pt idx="221">
                    <c:v>M20267</c:v>
                  </c:pt>
                  <c:pt idx="222">
                    <c:v>M0399</c:v>
                  </c:pt>
                  <c:pt idx="223">
                    <c:v>M02891</c:v>
                  </c:pt>
                  <c:pt idx="224">
                    <c:v>M23017</c:v>
                  </c:pt>
                  <c:pt idx="225">
                    <c:v>M0578</c:v>
                  </c:pt>
                  <c:pt idx="226">
                    <c:v>M0400</c:v>
                  </c:pt>
                  <c:pt idx="227">
                    <c:v>M0540</c:v>
                  </c:pt>
                  <c:pt idx="228">
                    <c:v>M7006</c:v>
                  </c:pt>
                  <c:pt idx="229">
                    <c:v>M24558</c:v>
                  </c:pt>
                  <c:pt idx="230">
                    <c:v>M0295</c:v>
                  </c:pt>
                  <c:pt idx="231">
                    <c:v>M1478</c:v>
                  </c:pt>
                  <c:pt idx="232">
                    <c:v>M60211</c:v>
                  </c:pt>
                  <c:pt idx="233">
                    <c:v>M0456</c:v>
                  </c:pt>
                  <c:pt idx="234">
                    <c:v>M0343</c:v>
                  </c:pt>
                  <c:pt idx="235">
                    <c:v>M128</c:v>
                  </c:pt>
                  <c:pt idx="236">
                    <c:v>M18731</c:v>
                  </c:pt>
                  <c:pt idx="237">
                    <c:v>M08261</c:v>
                  </c:pt>
                  <c:pt idx="238">
                    <c:v>M0486</c:v>
                  </c:pt>
                  <c:pt idx="239">
                    <c:v>M13891</c:v>
                  </c:pt>
                  <c:pt idx="240">
                    <c:v>M0414</c:v>
                  </c:pt>
                  <c:pt idx="241">
                    <c:v>M0841</c:v>
                  </c:pt>
                  <c:pt idx="242">
                    <c:v>M3029</c:v>
                  </c:pt>
                  <c:pt idx="243">
                    <c:v>M12842</c:v>
                  </c:pt>
                  <c:pt idx="244">
                    <c:v>M0423</c:v>
                  </c:pt>
                  <c:pt idx="245">
                    <c:v>M31151</c:v>
                  </c:pt>
                  <c:pt idx="246">
                    <c:v>M0419</c:v>
                  </c:pt>
                  <c:pt idx="247">
                    <c:v>M0421</c:v>
                  </c:pt>
                  <c:pt idx="248">
                    <c:v>M24356</c:v>
                  </c:pt>
                  <c:pt idx="251">
                    <c:v>M8026</c:v>
                  </c:pt>
                  <c:pt idx="252">
                    <c:v>M1353</c:v>
                  </c:pt>
                  <c:pt idx="253">
                    <c:v>M01272</c:v>
                  </c:pt>
                  <c:pt idx="254">
                    <c:v>M01271</c:v>
                  </c:pt>
                  <c:pt idx="255">
                    <c:v>M22893</c:v>
                  </c:pt>
                  <c:pt idx="256">
                    <c:v>M0430</c:v>
                  </c:pt>
                  <c:pt idx="257">
                    <c:v>M9100</c:v>
                  </c:pt>
                  <c:pt idx="258">
                    <c:v>M24792</c:v>
                  </c:pt>
                  <c:pt idx="259">
                    <c:v>M7072</c:v>
                  </c:pt>
                  <c:pt idx="260">
                    <c:v>M24377</c:v>
                  </c:pt>
                  <c:pt idx="261">
                    <c:v>M24777</c:v>
                  </c:pt>
                  <c:pt idx="262">
                    <c:v>M20868</c:v>
                  </c:pt>
                  <c:pt idx="263">
                    <c:v>M12661</c:v>
                  </c:pt>
                  <c:pt idx="264">
                    <c:v>M24379</c:v>
                  </c:pt>
                  <c:pt idx="265">
                    <c:v>M0278</c:v>
                  </c:pt>
                  <c:pt idx="266">
                    <c:v>M1024</c:v>
                  </c:pt>
                  <c:pt idx="267">
                    <c:v>M24559</c:v>
                  </c:pt>
                  <c:pt idx="268">
                    <c:v>M22938</c:v>
                  </c:pt>
                  <c:pt idx="269">
                    <c:v>M23152</c:v>
                  </c:pt>
                  <c:pt idx="270">
                    <c:v>M20963</c:v>
                  </c:pt>
                  <c:pt idx="271">
                    <c:v>M1774</c:v>
                  </c:pt>
                  <c:pt idx="272">
                    <c:v>M3661</c:v>
                  </c:pt>
                  <c:pt idx="273">
                    <c:v>M3662</c:v>
                  </c:pt>
                  <c:pt idx="274">
                    <c:v>M10085</c:v>
                  </c:pt>
                  <c:pt idx="275">
                    <c:v>M23492</c:v>
                  </c:pt>
                  <c:pt idx="276">
                    <c:v>M0843</c:v>
                  </c:pt>
                  <c:pt idx="277">
                    <c:v>M60031</c:v>
                  </c:pt>
                  <c:pt idx="278">
                    <c:v>M1469</c:v>
                  </c:pt>
                  <c:pt idx="279">
                    <c:v>M1557</c:v>
                  </c:pt>
                  <c:pt idx="280">
                    <c:v>M22961</c:v>
                  </c:pt>
                  <c:pt idx="281">
                    <c:v>M9042</c:v>
                  </c:pt>
                  <c:pt idx="282">
                    <c:v>M00523</c:v>
                  </c:pt>
                  <c:pt idx="283">
                    <c:v>M00525</c:v>
                  </c:pt>
                  <c:pt idx="284">
                    <c:v>M00524</c:v>
                  </c:pt>
                  <c:pt idx="285">
                    <c:v>M141</c:v>
                  </c:pt>
                  <c:pt idx="286">
                    <c:v>M00528</c:v>
                  </c:pt>
                  <c:pt idx="287">
                    <c:v>M23230</c:v>
                  </c:pt>
                  <c:pt idx="288">
                    <c:v>M23231</c:v>
                  </c:pt>
                  <c:pt idx="289">
                    <c:v>M23232</c:v>
                  </c:pt>
                  <c:pt idx="290">
                    <c:v>M23233</c:v>
                  </c:pt>
                  <c:pt idx="291">
                    <c:v>M1740</c:v>
                  </c:pt>
                  <c:pt idx="292">
                    <c:v>M4015</c:v>
                  </c:pt>
                  <c:pt idx="293">
                    <c:v>M04832</c:v>
                  </c:pt>
                  <c:pt idx="294">
                    <c:v>M1292</c:v>
                  </c:pt>
                  <c:pt idx="295">
                    <c:v>M132</c:v>
                  </c:pt>
                  <c:pt idx="296">
                    <c:v>M99571</c:v>
                  </c:pt>
                  <c:pt idx="297">
                    <c:v>M0584</c:v>
                  </c:pt>
                  <c:pt idx="298">
                    <c:v>M14044</c:v>
                  </c:pt>
                  <c:pt idx="299">
                    <c:v>M20834</c:v>
                  </c:pt>
                  <c:pt idx="300">
                    <c:v>M24788</c:v>
                  </c:pt>
                  <c:pt idx="301">
                    <c:v>M005261</c:v>
                  </c:pt>
                  <c:pt idx="303">
                    <c:v>M0389</c:v>
                  </c:pt>
                  <c:pt idx="305">
                    <c:v>M183</c:v>
                  </c:pt>
                  <c:pt idx="306">
                    <c:v>M11171</c:v>
                  </c:pt>
                </c:lvl>
                <c:lvl>
                  <c:pt idx="0">
                    <c:v>2.3.9.2.01</c:v>
                  </c:pt>
                  <c:pt idx="1">
                    <c:v>2.3.6.3.06</c:v>
                  </c:pt>
                  <c:pt idx="2">
                    <c:v>2.3.6.3.06</c:v>
                  </c:pt>
                  <c:pt idx="3">
                    <c:v>2.3.6.3.06</c:v>
                  </c:pt>
                  <c:pt idx="4">
                    <c:v>2.3.6.3.01</c:v>
                  </c:pt>
                  <c:pt idx="5">
                    <c:v>2.3.6.3.06</c:v>
                  </c:pt>
                  <c:pt idx="6">
                    <c:v>2.3.6.3.06</c:v>
                  </c:pt>
                  <c:pt idx="7">
                    <c:v>2.3.7.1.06</c:v>
                  </c:pt>
                  <c:pt idx="8">
                    <c:v>2.3.7.1.06</c:v>
                  </c:pt>
                  <c:pt idx="9">
                    <c:v>2.3.7.1.06</c:v>
                  </c:pt>
                  <c:pt idx="10">
                    <c:v>2.3.9.9.01</c:v>
                  </c:pt>
                  <c:pt idx="11">
                    <c:v>2.3.9.2.01</c:v>
                  </c:pt>
                  <c:pt idx="12">
                    <c:v>2.3.9.2.01</c:v>
                  </c:pt>
                  <c:pt idx="13">
                    <c:v>2.3.9.2.01</c:v>
                  </c:pt>
                  <c:pt idx="14">
                    <c:v>2.3.9.6.01</c:v>
                  </c:pt>
                  <c:pt idx="15">
                    <c:v>2.3.6.3.01</c:v>
                  </c:pt>
                  <c:pt idx="16">
                    <c:v>2.3.9.6.01</c:v>
                  </c:pt>
                  <c:pt idx="17">
                    <c:v>2.3.9.6.01</c:v>
                  </c:pt>
                  <c:pt idx="18">
                    <c:v>2.3.9.6.01</c:v>
                  </c:pt>
                  <c:pt idx="19">
                    <c:v>2.3.9.6.01</c:v>
                  </c:pt>
                  <c:pt idx="20">
                    <c:v>2.3.9.6.01</c:v>
                  </c:pt>
                  <c:pt idx="21">
                    <c:v>2.3.9.6.01</c:v>
                  </c:pt>
                  <c:pt idx="22">
                    <c:v>2.3.9.6.01</c:v>
                  </c:pt>
                  <c:pt idx="23">
                    <c:v>2.3.9.6.01</c:v>
                  </c:pt>
                  <c:pt idx="24">
                    <c:v>2.3.5.5.01</c:v>
                  </c:pt>
                  <c:pt idx="25">
                    <c:v>2.3.6.3.06</c:v>
                  </c:pt>
                  <c:pt idx="26">
                    <c:v>2.3.9.2.01</c:v>
                  </c:pt>
                  <c:pt idx="27">
                    <c:v>2.3.9.9.01</c:v>
                  </c:pt>
                  <c:pt idx="28">
                    <c:v>2.3.6.3.06</c:v>
                  </c:pt>
                  <c:pt idx="29">
                    <c:v>2.3.9.6.01</c:v>
                  </c:pt>
                  <c:pt idx="30">
                    <c:v>2.3.6.3.01</c:v>
                  </c:pt>
                  <c:pt idx="31">
                    <c:v>2.3.9.6.01</c:v>
                  </c:pt>
                  <c:pt idx="32">
                    <c:v>2.3.5.5.01</c:v>
                  </c:pt>
                  <c:pt idx="33">
                    <c:v>2.3.5.5.01</c:v>
                  </c:pt>
                  <c:pt idx="34">
                    <c:v>2.3.7.2.06</c:v>
                  </c:pt>
                  <c:pt idx="35">
                    <c:v>2.3.6.3.01</c:v>
                  </c:pt>
                  <c:pt idx="36">
                    <c:v>2.3.6.3.01</c:v>
                  </c:pt>
                  <c:pt idx="37">
                    <c:v>2.3.6.3.01</c:v>
                  </c:pt>
                  <c:pt idx="38">
                    <c:v>2.3.6.3.01</c:v>
                  </c:pt>
                  <c:pt idx="39">
                    <c:v>2.3.6.3.01</c:v>
                  </c:pt>
                  <c:pt idx="40">
                    <c:v>2.3.9.6.01</c:v>
                  </c:pt>
                  <c:pt idx="41">
                    <c:v>2.3.5.3.01</c:v>
                  </c:pt>
                  <c:pt idx="42">
                    <c:v>2.3.9.6.01</c:v>
                  </c:pt>
                  <c:pt idx="43">
                    <c:v>2.3.9.9.01</c:v>
                  </c:pt>
                  <c:pt idx="44">
                    <c:v>2.3.6.3.06</c:v>
                  </c:pt>
                  <c:pt idx="45">
                    <c:v>2.3.6.3.06</c:v>
                  </c:pt>
                  <c:pt idx="46">
                    <c:v>2.3.6.3.06</c:v>
                  </c:pt>
                  <c:pt idx="47">
                    <c:v>2.3.6.3.06</c:v>
                  </c:pt>
                  <c:pt idx="48">
                    <c:v>2.3.9.9.01</c:v>
                  </c:pt>
                  <c:pt idx="49">
                    <c:v>2.3.9.6.01</c:v>
                  </c:pt>
                  <c:pt idx="50">
                    <c:v>2.3.9.6.01</c:v>
                  </c:pt>
                  <c:pt idx="51">
                    <c:v>2.3.5.5.01</c:v>
                  </c:pt>
                  <c:pt idx="52">
                    <c:v>2.3.6.3.03</c:v>
                  </c:pt>
                  <c:pt idx="53">
                    <c:v>2.3.6.3.03</c:v>
                  </c:pt>
                  <c:pt idx="54">
                    <c:v>2.3.9.6.01</c:v>
                  </c:pt>
                  <c:pt idx="55">
                    <c:v>2.3.9.6.01</c:v>
                  </c:pt>
                  <c:pt idx="56">
                    <c:v>2.3.6.3.04</c:v>
                  </c:pt>
                  <c:pt idx="57">
                    <c:v>2.3.6.3.04</c:v>
                  </c:pt>
                  <c:pt idx="58">
                    <c:v>2.3.6.3.06</c:v>
                  </c:pt>
                  <c:pt idx="59">
                    <c:v>2.3.9.6.01</c:v>
                  </c:pt>
                  <c:pt idx="60">
                    <c:v>2.3.3.2.01</c:v>
                  </c:pt>
                  <c:pt idx="61">
                    <c:v>2.3.3.2.01</c:v>
                  </c:pt>
                  <c:pt idx="62">
                    <c:v>2.3.9.6.01</c:v>
                  </c:pt>
                  <c:pt idx="63">
                    <c:v>2.3.9.6.01</c:v>
                  </c:pt>
                  <c:pt idx="64">
                    <c:v>2.3.9.6.01</c:v>
                  </c:pt>
                  <c:pt idx="65">
                    <c:v>2.3.5.5.01</c:v>
                  </c:pt>
                  <c:pt idx="66">
                    <c:v>2.3.5.5.01</c:v>
                  </c:pt>
                  <c:pt idx="67">
                    <c:v>2.3.6.3.01</c:v>
                  </c:pt>
                  <c:pt idx="68">
                    <c:v>2.3.9.6.01</c:v>
                  </c:pt>
                  <c:pt idx="69">
                    <c:v>2.3.9.6.01</c:v>
                  </c:pt>
                  <c:pt idx="70">
                    <c:v>2.3.9.2.01</c:v>
                  </c:pt>
                  <c:pt idx="71">
                    <c:v>2.3.9.6.01</c:v>
                  </c:pt>
                  <c:pt idx="72">
                    <c:v>2.3.7.2.06</c:v>
                  </c:pt>
                  <c:pt idx="73">
                    <c:v>2.3.6.3.01</c:v>
                  </c:pt>
                  <c:pt idx="74">
                    <c:v>2.3.9.9.01</c:v>
                  </c:pt>
                  <c:pt idx="75">
                    <c:v>2.3.7.2.99</c:v>
                  </c:pt>
                  <c:pt idx="76">
                    <c:v>2.3.9.9.01</c:v>
                  </c:pt>
                  <c:pt idx="77">
                    <c:v>2.3.7.2.99</c:v>
                  </c:pt>
                  <c:pt idx="78">
                    <c:v>2.3.6.2.02</c:v>
                  </c:pt>
                  <c:pt idx="79">
                    <c:v>2.3.6.3.03</c:v>
                  </c:pt>
                  <c:pt idx="80">
                    <c:v>2.3.6.3.03</c:v>
                  </c:pt>
                  <c:pt idx="81">
                    <c:v>2.3.6.3.03</c:v>
                  </c:pt>
                  <c:pt idx="82">
                    <c:v>2.3.6.3.06</c:v>
                  </c:pt>
                  <c:pt idx="83">
                    <c:v>2.3.6.3.06</c:v>
                  </c:pt>
                  <c:pt idx="84">
                    <c:v>2.3.9.2.01</c:v>
                  </c:pt>
                  <c:pt idx="85">
                    <c:v>2.3.9.9.02</c:v>
                  </c:pt>
                  <c:pt idx="86">
                    <c:v>2.3.9.9.01</c:v>
                  </c:pt>
                  <c:pt idx="87">
                    <c:v>2.3.9.9.01</c:v>
                  </c:pt>
                  <c:pt idx="88">
                    <c:v>2.3.9.9.01</c:v>
                  </c:pt>
                  <c:pt idx="89">
                    <c:v>2.3.9.9.01</c:v>
                  </c:pt>
                  <c:pt idx="90">
                    <c:v>2.3.6.3.01</c:v>
                  </c:pt>
                  <c:pt idx="91">
                    <c:v>2.3.6.3.01</c:v>
                  </c:pt>
                  <c:pt idx="92">
                    <c:v>2.3.6.3.01</c:v>
                  </c:pt>
                  <c:pt idx="93">
                    <c:v>2.3.5.5.01</c:v>
                  </c:pt>
                  <c:pt idx="94">
                    <c:v>2.3.5.5.02</c:v>
                  </c:pt>
                  <c:pt idx="95">
                    <c:v>2.3.5.5.01</c:v>
                  </c:pt>
                  <c:pt idx="96">
                    <c:v>2.3.5.5.03</c:v>
                  </c:pt>
                  <c:pt idx="97">
                    <c:v>2.3.7.2.99</c:v>
                  </c:pt>
                  <c:pt idx="98">
                    <c:v>2.3.9.6.01</c:v>
                  </c:pt>
                  <c:pt idx="99">
                    <c:v>2.3.9.6.01</c:v>
                  </c:pt>
                  <c:pt idx="100">
                    <c:v>2.3.9.6.06</c:v>
                  </c:pt>
                  <c:pt idx="101">
                    <c:v>2.3.9.6.07</c:v>
                  </c:pt>
                  <c:pt idx="102">
                    <c:v>2.3.9.3.01</c:v>
                  </c:pt>
                  <c:pt idx="103">
                    <c:v>2.3.7.2.99</c:v>
                  </c:pt>
                  <c:pt idx="104">
                    <c:v>2.3.6.3.06</c:v>
                  </c:pt>
                  <c:pt idx="105">
                    <c:v>2.3.6.3.06</c:v>
                  </c:pt>
                  <c:pt idx="106">
                    <c:v>2.3.6.3.06</c:v>
                  </c:pt>
                  <c:pt idx="107">
                    <c:v>2.3.9.6.01</c:v>
                  </c:pt>
                  <c:pt idx="108">
                    <c:v>2.3.9.2.01</c:v>
                  </c:pt>
                  <c:pt idx="109">
                    <c:v>2.3.9.9.01</c:v>
                  </c:pt>
                  <c:pt idx="110">
                    <c:v>2.3.6.3.06</c:v>
                  </c:pt>
                  <c:pt idx="111">
                    <c:v>2.3.6.3.06</c:v>
                  </c:pt>
                  <c:pt idx="112">
                    <c:v>2.3.6.3.06</c:v>
                  </c:pt>
                  <c:pt idx="113">
                    <c:v>2.3.7.2.06</c:v>
                  </c:pt>
                  <c:pt idx="114">
                    <c:v>2.3.6.3.01</c:v>
                  </c:pt>
                  <c:pt idx="115">
                    <c:v>2.3.6.3.01</c:v>
                  </c:pt>
                  <c:pt idx="116">
                    <c:v>2.3.6.3.01</c:v>
                  </c:pt>
                  <c:pt idx="117">
                    <c:v>2.3.6.3.01</c:v>
                  </c:pt>
                  <c:pt idx="118">
                    <c:v>2.3.9.1.01</c:v>
                  </c:pt>
                  <c:pt idx="119">
                    <c:v>2.3.6.3.01</c:v>
                  </c:pt>
                  <c:pt idx="120">
                    <c:v>2.3.6.3.01</c:v>
                  </c:pt>
                  <c:pt idx="121">
                    <c:v>2.3.6.3.04</c:v>
                  </c:pt>
                  <c:pt idx="122">
                    <c:v>2.3.7.2.99</c:v>
                  </c:pt>
                  <c:pt idx="123">
                    <c:v>2.3.5.3.01</c:v>
                  </c:pt>
                  <c:pt idx="124">
                    <c:v>2.3.9.6.01</c:v>
                  </c:pt>
                  <c:pt idx="125">
                    <c:v>2.3.6.3.03</c:v>
                  </c:pt>
                  <c:pt idx="126">
                    <c:v>2.3.9.2.01</c:v>
                  </c:pt>
                  <c:pt idx="127">
                    <c:v>2.3.6.3.06</c:v>
                  </c:pt>
                  <c:pt idx="128">
                    <c:v>2.3.2.2.01</c:v>
                  </c:pt>
                  <c:pt idx="129">
                    <c:v>2.3.6.3.06</c:v>
                  </c:pt>
                  <c:pt idx="130">
                    <c:v>2.3.9.1.01</c:v>
                  </c:pt>
                  <c:pt idx="131">
                    <c:v>2.3.9.6.01</c:v>
                  </c:pt>
                  <c:pt idx="132">
                    <c:v>2.3.6.3.03</c:v>
                  </c:pt>
                  <c:pt idx="133">
                    <c:v>2.3.9.6.01</c:v>
                  </c:pt>
                  <c:pt idx="134">
                    <c:v>2.3.5.4.01</c:v>
                  </c:pt>
                  <c:pt idx="135">
                    <c:v>2.3.5.4.01</c:v>
                  </c:pt>
                  <c:pt idx="136">
                    <c:v>2.3.3.2.01</c:v>
                  </c:pt>
                  <c:pt idx="137">
                    <c:v>2.3.5.4.01</c:v>
                  </c:pt>
                  <c:pt idx="138">
                    <c:v>2.3.5.4.01</c:v>
                  </c:pt>
                  <c:pt idx="139">
                    <c:v>2.3.5.4.01</c:v>
                  </c:pt>
                  <c:pt idx="140">
                    <c:v>2.3.9.9.01</c:v>
                  </c:pt>
                  <c:pt idx="141">
                    <c:v>2.3.9.6.01</c:v>
                  </c:pt>
                  <c:pt idx="142">
                    <c:v>2.3.6.3.01</c:v>
                  </c:pt>
                  <c:pt idx="143">
                    <c:v>2.3.1.4.01</c:v>
                  </c:pt>
                  <c:pt idx="144">
                    <c:v>2.3.3.3.01</c:v>
                  </c:pt>
                  <c:pt idx="145">
                    <c:v>2.3.3.3.01</c:v>
                  </c:pt>
                  <c:pt idx="146">
                    <c:v>2.3.9.1.01</c:v>
                  </c:pt>
                  <c:pt idx="147">
                    <c:v>2.3.9.1.01</c:v>
                  </c:pt>
                  <c:pt idx="148">
                    <c:v>2.3.7.2.99</c:v>
                  </c:pt>
                  <c:pt idx="149">
                    <c:v>2.3.9.6.01</c:v>
                  </c:pt>
                  <c:pt idx="150">
                    <c:v>2.3.5.5.01</c:v>
                  </c:pt>
                  <c:pt idx="151">
                    <c:v>2.3.9.2.01</c:v>
                  </c:pt>
                  <c:pt idx="152">
                    <c:v>2.3.5.3.01</c:v>
                  </c:pt>
                  <c:pt idx="153">
                    <c:v>2.3.5.3.01</c:v>
                  </c:pt>
                  <c:pt idx="154">
                    <c:v>2.3.5.3.01</c:v>
                  </c:pt>
                  <c:pt idx="155">
                    <c:v>2.3.5.3.01</c:v>
                  </c:pt>
                  <c:pt idx="156">
                    <c:v>2.3.5.3.01</c:v>
                  </c:pt>
                  <c:pt idx="157">
                    <c:v>2.3.5.3.01</c:v>
                  </c:pt>
                  <c:pt idx="158">
                    <c:v>2.3.5.3.01</c:v>
                  </c:pt>
                  <c:pt idx="159">
                    <c:v>2.3.5.3.01</c:v>
                  </c:pt>
                  <c:pt idx="160">
                    <c:v>2.3.5.3.01</c:v>
                  </c:pt>
                  <c:pt idx="161">
                    <c:v>2.3.5.3.01</c:v>
                  </c:pt>
                  <c:pt idx="162">
                    <c:v>2.3.5.3.01</c:v>
                  </c:pt>
                  <c:pt idx="163">
                    <c:v>2.3.9.9.01</c:v>
                  </c:pt>
                  <c:pt idx="164">
                    <c:v>2.3.7.1.05</c:v>
                  </c:pt>
                  <c:pt idx="165">
                    <c:v>2.3.6.3.04</c:v>
                  </c:pt>
                  <c:pt idx="166">
                    <c:v>2.3.9.1.01</c:v>
                  </c:pt>
                  <c:pt idx="167">
                    <c:v>2.3.6.3.01</c:v>
                  </c:pt>
                  <c:pt idx="168">
                    <c:v>2.3.6.3.01</c:v>
                  </c:pt>
                  <c:pt idx="169">
                    <c:v>2.3.9.9.01</c:v>
                  </c:pt>
                  <c:pt idx="170">
                    <c:v>2.3.6.3.03</c:v>
                  </c:pt>
                  <c:pt idx="171">
                    <c:v>2.3.7.2.99</c:v>
                  </c:pt>
                  <c:pt idx="172">
                    <c:v>2.3.6.3.06</c:v>
                  </c:pt>
                  <c:pt idx="173">
                    <c:v>2.3.9.6.01</c:v>
                  </c:pt>
                  <c:pt idx="174">
                    <c:v>2.3.7.2.06</c:v>
                  </c:pt>
                  <c:pt idx="175">
                    <c:v>2.3.3.2.01</c:v>
                  </c:pt>
                  <c:pt idx="176">
                    <c:v>2.3.9.6.01</c:v>
                  </c:pt>
                  <c:pt idx="177">
                    <c:v>2.3.9.6.01</c:v>
                  </c:pt>
                  <c:pt idx="178">
                    <c:v>2.3.9.6.01</c:v>
                  </c:pt>
                  <c:pt idx="179">
                    <c:v>2.3.6.3.06</c:v>
                  </c:pt>
                  <c:pt idx="180">
                    <c:v>2.3.5.4.01</c:v>
                  </c:pt>
                  <c:pt idx="181">
                    <c:v>2.3.6.3.06</c:v>
                  </c:pt>
                  <c:pt idx="182">
                    <c:v>2.3.6.3.06</c:v>
                  </c:pt>
                  <c:pt idx="183">
                    <c:v>2.3.6.3.06</c:v>
                  </c:pt>
                  <c:pt idx="184">
                    <c:v>2.3.6.3.06</c:v>
                  </c:pt>
                  <c:pt idx="185">
                    <c:v>2.3.6.3.06</c:v>
                  </c:pt>
                  <c:pt idx="186">
                    <c:v>2.3.6.3.06</c:v>
                  </c:pt>
                  <c:pt idx="187">
                    <c:v>2.3.9.9.01</c:v>
                  </c:pt>
                  <c:pt idx="188">
                    <c:v>2.3.9.9.01</c:v>
                  </c:pt>
                  <c:pt idx="189">
                    <c:v>2.3.3.2.01</c:v>
                  </c:pt>
                  <c:pt idx="190">
                    <c:v>2.3.3.2.01</c:v>
                  </c:pt>
                  <c:pt idx="191">
                    <c:v>2.3.3.2.01</c:v>
                  </c:pt>
                  <c:pt idx="192">
                    <c:v>2.3.5.5.01</c:v>
                  </c:pt>
                  <c:pt idx="193">
                    <c:v>2.3.6.3.04</c:v>
                  </c:pt>
                  <c:pt idx="194">
                    <c:v>2.3.7.1.06</c:v>
                  </c:pt>
                  <c:pt idx="195">
                    <c:v>2.3.9.6.01</c:v>
                  </c:pt>
                  <c:pt idx="196">
                    <c:v>2.3.5.4.01</c:v>
                  </c:pt>
                  <c:pt idx="197">
                    <c:v>2.3.7.2.06</c:v>
                  </c:pt>
                  <c:pt idx="198">
                    <c:v>2.3.7.2.99</c:v>
                  </c:pt>
                  <c:pt idx="199">
                    <c:v>2.3.7.2.99</c:v>
                  </c:pt>
                  <c:pt idx="200">
                    <c:v>2.3.5.3.01</c:v>
                  </c:pt>
                  <c:pt idx="201">
                    <c:v>2.3.5.3.01</c:v>
                  </c:pt>
                  <c:pt idx="202">
                    <c:v>2.3.5.3.01</c:v>
                  </c:pt>
                  <c:pt idx="203">
                    <c:v>2.3.9.9.01</c:v>
                  </c:pt>
                  <c:pt idx="204">
                    <c:v>2.3.6.3.01</c:v>
                  </c:pt>
                  <c:pt idx="205">
                    <c:v>2.3.6.3.06</c:v>
                  </c:pt>
                  <c:pt idx="206">
                    <c:v>2.3.6.3.06</c:v>
                  </c:pt>
                  <c:pt idx="207">
                    <c:v>2.3.6.3.04</c:v>
                  </c:pt>
                  <c:pt idx="208">
                    <c:v>2.3.9.9.01</c:v>
                  </c:pt>
                  <c:pt idx="209">
                    <c:v>2.3.6.3.03</c:v>
                  </c:pt>
                  <c:pt idx="210">
                    <c:v>2.3.6.3.04</c:v>
                  </c:pt>
                  <c:pt idx="211">
                    <c:v>2.3.6.3.01</c:v>
                  </c:pt>
                  <c:pt idx="212">
                    <c:v>2.3.7.2.06</c:v>
                  </c:pt>
                  <c:pt idx="213">
                    <c:v>2.3.7.2.06</c:v>
                  </c:pt>
                  <c:pt idx="214">
                    <c:v>2.3.7.2.06</c:v>
                  </c:pt>
                  <c:pt idx="215">
                    <c:v>2.3.7.2.06</c:v>
                  </c:pt>
                  <c:pt idx="216">
                    <c:v>2.3.7.2.06</c:v>
                  </c:pt>
                  <c:pt idx="217">
                    <c:v>2.3.7.2.06</c:v>
                  </c:pt>
                  <c:pt idx="218">
                    <c:v>2.3.7.2.06</c:v>
                  </c:pt>
                  <c:pt idx="219">
                    <c:v>2.3.7.2.06</c:v>
                  </c:pt>
                  <c:pt idx="220">
                    <c:v>2.3.7.2.06</c:v>
                  </c:pt>
                  <c:pt idx="221">
                    <c:v>2.3.7.2.06</c:v>
                  </c:pt>
                  <c:pt idx="222">
                    <c:v>2.3.7.2.06</c:v>
                  </c:pt>
                  <c:pt idx="223">
                    <c:v>2.3.7.2.06</c:v>
                  </c:pt>
                  <c:pt idx="224">
                    <c:v>2.3.7.2.06</c:v>
                  </c:pt>
                  <c:pt idx="225">
                    <c:v>2.3.6.2.01</c:v>
                  </c:pt>
                  <c:pt idx="226">
                    <c:v>2.3.6.3.04</c:v>
                  </c:pt>
                  <c:pt idx="227">
                    <c:v>2.3.1.4.01</c:v>
                  </c:pt>
                  <c:pt idx="228">
                    <c:v>2.3.6.3.06</c:v>
                  </c:pt>
                  <c:pt idx="229">
                    <c:v>2.3.6.3.03</c:v>
                  </c:pt>
                  <c:pt idx="230">
                    <c:v>2.3.6.3.01</c:v>
                  </c:pt>
                  <c:pt idx="231">
                    <c:v>2.3.5.5.01</c:v>
                  </c:pt>
                  <c:pt idx="232">
                    <c:v>2.3.7.2.99</c:v>
                  </c:pt>
                  <c:pt idx="233">
                    <c:v>2.3.6.3.01</c:v>
                  </c:pt>
                  <c:pt idx="234">
                    <c:v>2.3.9.1.01</c:v>
                  </c:pt>
                  <c:pt idx="235">
                    <c:v>2.3.6.1.01</c:v>
                  </c:pt>
                  <c:pt idx="236">
                    <c:v>2.3.9.1.01</c:v>
                  </c:pt>
                  <c:pt idx="237">
                    <c:v>2.3.3.2.01</c:v>
                  </c:pt>
                  <c:pt idx="238">
                    <c:v>2.3.6.3.04</c:v>
                  </c:pt>
                  <c:pt idx="239">
                    <c:v>2.3.9.9.01</c:v>
                  </c:pt>
                  <c:pt idx="240">
                    <c:v>2.3.9.1.01</c:v>
                  </c:pt>
                  <c:pt idx="241">
                    <c:v>2.3.7.2.99</c:v>
                  </c:pt>
                  <c:pt idx="242">
                    <c:v>2.3.9.2.01</c:v>
                  </c:pt>
                  <c:pt idx="243">
                    <c:v>2.3.9.2.01</c:v>
                  </c:pt>
                  <c:pt idx="244">
                    <c:v>2.3.9.2.01</c:v>
                  </c:pt>
                  <c:pt idx="245">
                    <c:v>2.3.9.2.01</c:v>
                  </c:pt>
                  <c:pt idx="246">
                    <c:v>2.3.9.2.01</c:v>
                  </c:pt>
                  <c:pt idx="247">
                    <c:v>2.3.9.2.01</c:v>
                  </c:pt>
                  <c:pt idx="248">
                    <c:v>2.3.9.6.01</c:v>
                  </c:pt>
                  <c:pt idx="249">
                    <c:v>2.3.5.5.01</c:v>
                  </c:pt>
                  <c:pt idx="250">
                    <c:v>2.3.5.5.01</c:v>
                  </c:pt>
                  <c:pt idx="251">
                    <c:v>2.3.5.5.01</c:v>
                  </c:pt>
                  <c:pt idx="252">
                    <c:v>2.3.7.2.01</c:v>
                  </c:pt>
                  <c:pt idx="253">
                    <c:v>2.3.3.3.01</c:v>
                  </c:pt>
                  <c:pt idx="254">
                    <c:v>2.3.3.3.01</c:v>
                  </c:pt>
                  <c:pt idx="255">
                    <c:v>2.3.9.1.01</c:v>
                  </c:pt>
                  <c:pt idx="256">
                    <c:v>2.3.9.1.01</c:v>
                  </c:pt>
                  <c:pt idx="257">
                    <c:v>2.3.9.1.01</c:v>
                  </c:pt>
                  <c:pt idx="258">
                    <c:v>2.3.9.6.01</c:v>
                  </c:pt>
                  <c:pt idx="259">
                    <c:v>2.3.9.1.01</c:v>
                  </c:pt>
                  <c:pt idx="260">
                    <c:v>2.3.6.2.01</c:v>
                  </c:pt>
                  <c:pt idx="261">
                    <c:v>2.3.6.3.04</c:v>
                  </c:pt>
                  <c:pt idx="262">
                    <c:v>2.3.9.6.01</c:v>
                  </c:pt>
                  <c:pt idx="263">
                    <c:v>2.3.9.6.01</c:v>
                  </c:pt>
                  <c:pt idx="264">
                    <c:v>2.3.9.6.01</c:v>
                  </c:pt>
                  <c:pt idx="265">
                    <c:v>2.3.9.6.01</c:v>
                  </c:pt>
                  <c:pt idx="266">
                    <c:v>2.3.6.3.06</c:v>
                  </c:pt>
                  <c:pt idx="267">
                    <c:v>2.3.6.3.03</c:v>
                  </c:pt>
                  <c:pt idx="268">
                    <c:v>2.3.9.6.01</c:v>
                  </c:pt>
                  <c:pt idx="269">
                    <c:v>2.3.6.3.06</c:v>
                  </c:pt>
                  <c:pt idx="270">
                    <c:v>2.3.6.3.01</c:v>
                  </c:pt>
                  <c:pt idx="271">
                    <c:v>2.3.6.3.01</c:v>
                  </c:pt>
                  <c:pt idx="272">
                    <c:v>2.3.9.6.01</c:v>
                  </c:pt>
                  <c:pt idx="273">
                    <c:v>2.3.9.6.01</c:v>
                  </c:pt>
                  <c:pt idx="274">
                    <c:v>2.3.5.5.01</c:v>
                  </c:pt>
                  <c:pt idx="275">
                    <c:v>2.3.5.5.01</c:v>
                  </c:pt>
                  <c:pt idx="276">
                    <c:v>2.3.5.5.01</c:v>
                  </c:pt>
                  <c:pt idx="277">
                    <c:v>2.3.5.5.01</c:v>
                  </c:pt>
                  <c:pt idx="278">
                    <c:v>2.3.6.3.01</c:v>
                  </c:pt>
                  <c:pt idx="279">
                    <c:v>2.3.5.5.01</c:v>
                  </c:pt>
                  <c:pt idx="280">
                    <c:v>2.3.5.5.01</c:v>
                  </c:pt>
                  <c:pt idx="281">
                    <c:v>2.3.5.5.01</c:v>
                  </c:pt>
                  <c:pt idx="282">
                    <c:v>2.3.5.5.01</c:v>
                  </c:pt>
                  <c:pt idx="283">
                    <c:v>2.3.5.5.01</c:v>
                  </c:pt>
                  <c:pt idx="284">
                    <c:v>2.3.5.5.01</c:v>
                  </c:pt>
                  <c:pt idx="285">
                    <c:v>2.3.6.3.06</c:v>
                  </c:pt>
                  <c:pt idx="286">
                    <c:v>2.3.5.5.01</c:v>
                  </c:pt>
                  <c:pt idx="287">
                    <c:v>2.3.5.5.01</c:v>
                  </c:pt>
                  <c:pt idx="288">
                    <c:v>2.3.5.5.01</c:v>
                  </c:pt>
                  <c:pt idx="289">
                    <c:v>2.3.5.5.01</c:v>
                  </c:pt>
                  <c:pt idx="290">
                    <c:v>2.3.5.5.01</c:v>
                  </c:pt>
                  <c:pt idx="291">
                    <c:v>2.3.9.6.01</c:v>
                  </c:pt>
                  <c:pt idx="292">
                    <c:v>2.3.9.1.01</c:v>
                  </c:pt>
                  <c:pt idx="293">
                    <c:v>2.3.9.9.01</c:v>
                  </c:pt>
                  <c:pt idx="294">
                    <c:v>2.3.9.9.01</c:v>
                  </c:pt>
                  <c:pt idx="295">
                    <c:v>2.3.9.9.01</c:v>
                  </c:pt>
                  <c:pt idx="296">
                    <c:v>2.3.6.3.01</c:v>
                  </c:pt>
                  <c:pt idx="297">
                    <c:v>2.3.9.9.01</c:v>
                  </c:pt>
                  <c:pt idx="298">
                    <c:v>2.3.6.3.01</c:v>
                  </c:pt>
                  <c:pt idx="299">
                    <c:v>2.3.6.3.01</c:v>
                  </c:pt>
                  <c:pt idx="300">
                    <c:v>2.3.5.5.01</c:v>
                  </c:pt>
                  <c:pt idx="301">
                    <c:v>2.3.5.5.01</c:v>
                  </c:pt>
                  <c:pt idx="302">
                    <c:v>2.3.7.2.06</c:v>
                  </c:pt>
                  <c:pt idx="303">
                    <c:v>2.3.9.9.01</c:v>
                  </c:pt>
                  <c:pt idx="304">
                    <c:v>2.3.7.2.06</c:v>
                  </c:pt>
                  <c:pt idx="305">
                    <c:v>2.3.7.1.06</c:v>
                  </c:pt>
                  <c:pt idx="306">
                    <c:v>2.3.9.9.01</c:v>
                  </c:pt>
                  <c:pt idx="307">
                    <c:v>2.3.9.9.01</c:v>
                  </c:pt>
                  <c:pt idx="308">
                    <c:v>2.3.1.4.01</c:v>
                  </c:pt>
                  <c:pt idx="309">
                    <c:v>2.3.1.4.01</c:v>
                  </c:pt>
                  <c:pt idx="310">
                    <c:v>2.3.6.3.01</c:v>
                  </c:pt>
                  <c:pt idx="311">
                    <c:v>2.3.6.3.01</c:v>
                  </c:pt>
                  <c:pt idx="312">
                    <c:v>2.3.5.3.01</c:v>
                  </c:pt>
                  <c:pt idx="313">
                    <c:v>2.3.6.3.01</c:v>
                  </c:pt>
                  <c:pt idx="314">
                    <c:v>2.3.9.2.01</c:v>
                  </c:pt>
                  <c:pt idx="315">
                    <c:v>2.3.7.2.06</c:v>
                  </c:pt>
                  <c:pt idx="316">
                    <c:v>2.3.6.3.01</c:v>
                  </c:pt>
                  <c:pt idx="317">
                    <c:v>2.3.6.3.01</c:v>
                  </c:pt>
                  <c:pt idx="318">
                    <c:v>2.3.9.6.01</c:v>
                  </c:pt>
                  <c:pt idx="319">
                    <c:v>2.3.6.3.01</c:v>
                  </c:pt>
                  <c:pt idx="320">
                    <c:v>2.3.7.2.06</c:v>
                  </c:pt>
                  <c:pt idx="321">
                    <c:v>2.3.9.2.01</c:v>
                  </c:pt>
                  <c:pt idx="322">
                    <c:v>2.3.6.3.01</c:v>
                  </c:pt>
                  <c:pt idx="323">
                    <c:v>2.3.6.3.01</c:v>
                  </c:pt>
                  <c:pt idx="324">
                    <c:v>2.3.6.3.01</c:v>
                  </c:pt>
                </c:lvl>
                <c:lvl>
                  <c:pt idx="0">
                    <c:v>31/05/23</c:v>
                  </c:pt>
                  <c:pt idx="1">
                    <c:v>02/08/16</c:v>
                  </c:pt>
                  <c:pt idx="2">
                    <c:v>26/07/18</c:v>
                  </c:pt>
                  <c:pt idx="3">
                    <c:v>06/05/16</c:v>
                  </c:pt>
                  <c:pt idx="5">
                    <c:v>06/05/16</c:v>
                  </c:pt>
                  <c:pt idx="6">
                    <c:v>10/11/20</c:v>
                  </c:pt>
                  <c:pt idx="8">
                    <c:v>05/08/22</c:v>
                  </c:pt>
                  <c:pt idx="9">
                    <c:v>06/06/23</c:v>
                  </c:pt>
                  <c:pt idx="10">
                    <c:v>25/09/14</c:v>
                  </c:pt>
                  <c:pt idx="11">
                    <c:v>10/11/20</c:v>
                  </c:pt>
                  <c:pt idx="12">
                    <c:v>10/11/20</c:v>
                  </c:pt>
                  <c:pt idx="13">
                    <c:v>10/11/20</c:v>
                  </c:pt>
                  <c:pt idx="14">
                    <c:v>20/11/17</c:v>
                  </c:pt>
                  <c:pt idx="15">
                    <c:v>20/05/21</c:v>
                  </c:pt>
                  <c:pt idx="16">
                    <c:v>30/06/16</c:v>
                  </c:pt>
                  <c:pt idx="17">
                    <c:v>28/10/15</c:v>
                  </c:pt>
                  <c:pt idx="18">
                    <c:v>03/10/14</c:v>
                  </c:pt>
                  <c:pt idx="19">
                    <c:v>30/05/16</c:v>
                  </c:pt>
                  <c:pt idx="20">
                    <c:v>25/09/14</c:v>
                  </c:pt>
                  <c:pt idx="21">
                    <c:v>30/05/16</c:v>
                  </c:pt>
                  <c:pt idx="22">
                    <c:v>08/09/16</c:v>
                  </c:pt>
                  <c:pt idx="23">
                    <c:v>08/09/06</c:v>
                  </c:pt>
                  <c:pt idx="24">
                    <c:v>08/11/18</c:v>
                  </c:pt>
                  <c:pt idx="25">
                    <c:v>08/11/18</c:v>
                  </c:pt>
                  <c:pt idx="26">
                    <c:v>27/10/22</c:v>
                  </c:pt>
                  <c:pt idx="28">
                    <c:v>30/09/11</c:v>
                  </c:pt>
                  <c:pt idx="29">
                    <c:v>10/12/19</c:v>
                  </c:pt>
                  <c:pt idx="31">
                    <c:v>03/09/15</c:v>
                  </c:pt>
                  <c:pt idx="32">
                    <c:v>06/08/20</c:v>
                  </c:pt>
                  <c:pt idx="33">
                    <c:v>06/08/20</c:v>
                  </c:pt>
                  <c:pt idx="34">
                    <c:v>07/06/21</c:v>
                  </c:pt>
                  <c:pt idx="35">
                    <c:v>03/09/15</c:v>
                  </c:pt>
                  <c:pt idx="36">
                    <c:v>17/03/10</c:v>
                  </c:pt>
                  <c:pt idx="37">
                    <c:v>06/05/16</c:v>
                  </c:pt>
                  <c:pt idx="38">
                    <c:v>29/10/18</c:v>
                  </c:pt>
                  <c:pt idx="39">
                    <c:v>05/01/11</c:v>
                  </c:pt>
                  <c:pt idx="40">
                    <c:v>02/05/23</c:v>
                  </c:pt>
                  <c:pt idx="41">
                    <c:v>09/06/21</c:v>
                  </c:pt>
                  <c:pt idx="42">
                    <c:v>10/11/20</c:v>
                  </c:pt>
                  <c:pt idx="44">
                    <c:v>30/05/16</c:v>
                  </c:pt>
                  <c:pt idx="45">
                    <c:v>07/06/18</c:v>
                  </c:pt>
                  <c:pt idx="46">
                    <c:v>28/11/19</c:v>
                  </c:pt>
                  <c:pt idx="47">
                    <c:v>28/09/16</c:v>
                  </c:pt>
                  <c:pt idx="49">
                    <c:v>25/12/12</c:v>
                  </c:pt>
                  <c:pt idx="51">
                    <c:v>03/08/10</c:v>
                  </c:pt>
                  <c:pt idx="52">
                    <c:v>06/05/16</c:v>
                  </c:pt>
                  <c:pt idx="53">
                    <c:v>30/05/16</c:v>
                  </c:pt>
                  <c:pt idx="54">
                    <c:v>06/05/16</c:v>
                  </c:pt>
                  <c:pt idx="55">
                    <c:v>30/10/06</c:v>
                  </c:pt>
                  <c:pt idx="56">
                    <c:v>30/10/23</c:v>
                  </c:pt>
                  <c:pt idx="57">
                    <c:v>30/10/23</c:v>
                  </c:pt>
                  <c:pt idx="58">
                    <c:v>03/09/15</c:v>
                  </c:pt>
                  <c:pt idx="59">
                    <c:v>16/09/15</c:v>
                  </c:pt>
                  <c:pt idx="60">
                    <c:v>17/05/23</c:v>
                  </c:pt>
                  <c:pt idx="61">
                    <c:v>19/07/23</c:v>
                  </c:pt>
                  <c:pt idx="62">
                    <c:v>06/05/20</c:v>
                  </c:pt>
                  <c:pt idx="63">
                    <c:v>25/02/16</c:v>
                  </c:pt>
                  <c:pt idx="64">
                    <c:v>08/11/18</c:v>
                  </c:pt>
                  <c:pt idx="65">
                    <c:v>03/09/15</c:v>
                  </c:pt>
                  <c:pt idx="66">
                    <c:v>30/05/16</c:v>
                  </c:pt>
                  <c:pt idx="67">
                    <c:v>03/10/14</c:v>
                  </c:pt>
                  <c:pt idx="68">
                    <c:v>10/11/20</c:v>
                  </c:pt>
                  <c:pt idx="69">
                    <c:v>26/10/17</c:v>
                  </c:pt>
                  <c:pt idx="70">
                    <c:v>21/10/17</c:v>
                  </c:pt>
                  <c:pt idx="71">
                    <c:v>10/11/20</c:v>
                  </c:pt>
                  <c:pt idx="73">
                    <c:v>14/11/22</c:v>
                  </c:pt>
                  <c:pt idx="75">
                    <c:v>30/05/16</c:v>
                  </c:pt>
                  <c:pt idx="77">
                    <c:v>26/10/17</c:v>
                  </c:pt>
                  <c:pt idx="78">
                    <c:v>30/15/16</c:v>
                  </c:pt>
                  <c:pt idx="79">
                    <c:v>07/06/13</c:v>
                  </c:pt>
                  <c:pt idx="80">
                    <c:v>05/03/09</c:v>
                  </c:pt>
                  <c:pt idx="81">
                    <c:v>30/09/11</c:v>
                  </c:pt>
                  <c:pt idx="82">
                    <c:v>08/11/18</c:v>
                  </c:pt>
                  <c:pt idx="83">
                    <c:v>25/11/13</c:v>
                  </c:pt>
                  <c:pt idx="84">
                    <c:v>10/11/20</c:v>
                  </c:pt>
                  <c:pt idx="85">
                    <c:v>14/10/19</c:v>
                  </c:pt>
                  <c:pt idx="86">
                    <c:v>23/05/23</c:v>
                  </c:pt>
                  <c:pt idx="87">
                    <c:v>29/10/18</c:v>
                  </c:pt>
                  <c:pt idx="88">
                    <c:v>28/07/14</c:v>
                  </c:pt>
                  <c:pt idx="89">
                    <c:v>14/10/19</c:v>
                  </c:pt>
                  <c:pt idx="90">
                    <c:v>18/06/13</c:v>
                  </c:pt>
                  <c:pt idx="91">
                    <c:v>28/09/16</c:v>
                  </c:pt>
                  <c:pt idx="93">
                    <c:v>01/12/11</c:v>
                  </c:pt>
                  <c:pt idx="95">
                    <c:v>25/09/14</c:v>
                  </c:pt>
                  <c:pt idx="97">
                    <c:v>30/05/16</c:v>
                  </c:pt>
                  <c:pt idx="99">
                    <c:v>17/12/14</c:v>
                  </c:pt>
                  <c:pt idx="100">
                    <c:v>08/11/18</c:v>
                  </c:pt>
                  <c:pt idx="101">
                    <c:v>18/08/15</c:v>
                  </c:pt>
                  <c:pt idx="102">
                    <c:v>06/05/16</c:v>
                  </c:pt>
                  <c:pt idx="103">
                    <c:v>02/05/23</c:v>
                  </c:pt>
                  <c:pt idx="104">
                    <c:v>08/11/18</c:v>
                  </c:pt>
                  <c:pt idx="105">
                    <c:v>08/11/18</c:v>
                  </c:pt>
                  <c:pt idx="106">
                    <c:v>30/05/16</c:v>
                  </c:pt>
                  <c:pt idx="107">
                    <c:v>30/06/16</c:v>
                  </c:pt>
                  <c:pt idx="109">
                    <c:v>30/05/16</c:v>
                  </c:pt>
                  <c:pt idx="110">
                    <c:v>25/08/17</c:v>
                  </c:pt>
                  <c:pt idx="111">
                    <c:v>08/09/06</c:v>
                  </c:pt>
                  <c:pt idx="112">
                    <c:v>28/07/17</c:v>
                  </c:pt>
                  <c:pt idx="115">
                    <c:v>15/10/18</c:v>
                  </c:pt>
                  <c:pt idx="116">
                    <c:v>17/06/21</c:v>
                  </c:pt>
                  <c:pt idx="117">
                    <c:v>14/04/16</c:v>
                  </c:pt>
                  <c:pt idx="121">
                    <c:v>20/11/17</c:v>
                  </c:pt>
                  <c:pt idx="122">
                    <c:v>30/05/16</c:v>
                  </c:pt>
                  <c:pt idx="123">
                    <c:v>20/05/21</c:v>
                  </c:pt>
                  <c:pt idx="124">
                    <c:v>21/03/16</c:v>
                  </c:pt>
                  <c:pt idx="125">
                    <c:v>06/05/16</c:v>
                  </c:pt>
                  <c:pt idx="126">
                    <c:v>27/10/22</c:v>
                  </c:pt>
                  <c:pt idx="127">
                    <c:v>10/11/20</c:v>
                  </c:pt>
                  <c:pt idx="128">
                    <c:v>17/12/14</c:v>
                  </c:pt>
                  <c:pt idx="129">
                    <c:v>04/06/18</c:v>
                  </c:pt>
                  <c:pt idx="130">
                    <c:v>31/03/23</c:v>
                  </c:pt>
                  <c:pt idx="131">
                    <c:v>30/10/17</c:v>
                  </c:pt>
                  <c:pt idx="133">
                    <c:v>06/05/16</c:v>
                  </c:pt>
                  <c:pt idx="134">
                    <c:v>30/09/11</c:v>
                  </c:pt>
                  <c:pt idx="135">
                    <c:v>20/08/15</c:v>
                  </c:pt>
                  <c:pt idx="136">
                    <c:v>04/06/13</c:v>
                  </c:pt>
                  <c:pt idx="137">
                    <c:v>30/05/16</c:v>
                  </c:pt>
                  <c:pt idx="138">
                    <c:v>13/06/13</c:v>
                  </c:pt>
                  <c:pt idx="139">
                    <c:v>28/10/15</c:v>
                  </c:pt>
                  <c:pt idx="140">
                    <c:v>13/09/13</c:v>
                  </c:pt>
                  <c:pt idx="141">
                    <c:v>08/06/18</c:v>
                  </c:pt>
                  <c:pt idx="143">
                    <c:v>06/05/16</c:v>
                  </c:pt>
                  <c:pt idx="144">
                    <c:v>06/05/16</c:v>
                  </c:pt>
                  <c:pt idx="145">
                    <c:v>05/03/10</c:v>
                  </c:pt>
                  <c:pt idx="146">
                    <c:v>20/04/23</c:v>
                  </c:pt>
                  <c:pt idx="147">
                    <c:v>20/04/23</c:v>
                  </c:pt>
                  <c:pt idx="148">
                    <c:v>13/02/18</c:v>
                  </c:pt>
                  <c:pt idx="149">
                    <c:v>08/09/06</c:v>
                  </c:pt>
                  <c:pt idx="150">
                    <c:v>04/06/13</c:v>
                  </c:pt>
                  <c:pt idx="151">
                    <c:v>06/08/20</c:v>
                  </c:pt>
                  <c:pt idx="152">
                    <c:v>02/05/23</c:v>
                  </c:pt>
                  <c:pt idx="153">
                    <c:v>02/05/23</c:v>
                  </c:pt>
                  <c:pt idx="154">
                    <c:v>29/04/22</c:v>
                  </c:pt>
                  <c:pt idx="155">
                    <c:v>02/05/23</c:v>
                  </c:pt>
                  <c:pt idx="156">
                    <c:v>29/04/22</c:v>
                  </c:pt>
                  <c:pt idx="157">
                    <c:v>02/05/23</c:v>
                  </c:pt>
                  <c:pt idx="158">
                    <c:v>02/05/23</c:v>
                  </c:pt>
                  <c:pt idx="159">
                    <c:v>10/11/20</c:v>
                  </c:pt>
                  <c:pt idx="160">
                    <c:v>02/05/23</c:v>
                  </c:pt>
                  <c:pt idx="161">
                    <c:v>02/05/23</c:v>
                  </c:pt>
                  <c:pt idx="162">
                    <c:v>29/04/22</c:v>
                  </c:pt>
                  <c:pt idx="164">
                    <c:v>16/09/15</c:v>
                  </c:pt>
                  <c:pt idx="165">
                    <c:v>04/06/13</c:v>
                  </c:pt>
                  <c:pt idx="167">
                    <c:v>10/04/23</c:v>
                  </c:pt>
                  <c:pt idx="168">
                    <c:v>14/11/22</c:v>
                  </c:pt>
                  <c:pt idx="169">
                    <c:v>04/08/23</c:v>
                  </c:pt>
                  <c:pt idx="170">
                    <c:v>30/05/16</c:v>
                  </c:pt>
                  <c:pt idx="171">
                    <c:v>29/03/23</c:v>
                  </c:pt>
                  <c:pt idx="172">
                    <c:v>23/10/17</c:v>
                  </c:pt>
                  <c:pt idx="173">
                    <c:v>20/11/17</c:v>
                  </c:pt>
                  <c:pt idx="174">
                    <c:v>31/03/23</c:v>
                  </c:pt>
                  <c:pt idx="175">
                    <c:v>21/08/15</c:v>
                  </c:pt>
                  <c:pt idx="176">
                    <c:v>25/09/14</c:v>
                  </c:pt>
                  <c:pt idx="178">
                    <c:v>27/10/22</c:v>
                  </c:pt>
                  <c:pt idx="179">
                    <c:v>25/08/17</c:v>
                  </c:pt>
                  <c:pt idx="181">
                    <c:v>10/07/18</c:v>
                  </c:pt>
                  <c:pt idx="185">
                    <c:v>30/05/16</c:v>
                  </c:pt>
                  <c:pt idx="186">
                    <c:v>08/11/18</c:v>
                  </c:pt>
                  <c:pt idx="189">
                    <c:v>30/10/23</c:v>
                  </c:pt>
                  <c:pt idx="190">
                    <c:v>04/06/13</c:v>
                  </c:pt>
                  <c:pt idx="191">
                    <c:v>07/06/21</c:v>
                  </c:pt>
                  <c:pt idx="192">
                    <c:v>07/11/18</c:v>
                  </c:pt>
                  <c:pt idx="193">
                    <c:v>06/05/16</c:v>
                  </c:pt>
                  <c:pt idx="194">
                    <c:v>09/06/21</c:v>
                  </c:pt>
                  <c:pt idx="195">
                    <c:v>06/05/16</c:v>
                  </c:pt>
                  <c:pt idx="196">
                    <c:v>06/05/16</c:v>
                  </c:pt>
                  <c:pt idx="197">
                    <c:v>30/10/23</c:v>
                  </c:pt>
                  <c:pt idx="198">
                    <c:v>23/11/17</c:v>
                  </c:pt>
                  <c:pt idx="199">
                    <c:v>16/09/15</c:v>
                  </c:pt>
                  <c:pt idx="200">
                    <c:v>02/05/23</c:v>
                  </c:pt>
                  <c:pt idx="201">
                    <c:v>06/08/20</c:v>
                  </c:pt>
                  <c:pt idx="202">
                    <c:v>26/07/18</c:v>
                  </c:pt>
                  <c:pt idx="203">
                    <c:v>02/08/23</c:v>
                  </c:pt>
                  <c:pt idx="204">
                    <c:v>30/05/16</c:v>
                  </c:pt>
                  <c:pt idx="205">
                    <c:v>06/05/16</c:v>
                  </c:pt>
                  <c:pt idx="206">
                    <c:v>20/11/17</c:v>
                  </c:pt>
                  <c:pt idx="207">
                    <c:v>06/05/16</c:v>
                  </c:pt>
                  <c:pt idx="209">
                    <c:v>20/11/17</c:v>
                  </c:pt>
                  <c:pt idx="210">
                    <c:v>23/11/17</c:v>
                  </c:pt>
                  <c:pt idx="213">
                    <c:v>30/10/23</c:v>
                  </c:pt>
                  <c:pt idx="214">
                    <c:v>30/10/23</c:v>
                  </c:pt>
                  <c:pt idx="215">
                    <c:v>10/04/23</c:v>
                  </c:pt>
                  <c:pt idx="216">
                    <c:v>30/05/16</c:v>
                  </c:pt>
                  <c:pt idx="217">
                    <c:v>30/09/11</c:v>
                  </c:pt>
                  <c:pt idx="218">
                    <c:v>30/05/16</c:v>
                  </c:pt>
                  <c:pt idx="219">
                    <c:v>04/06/13</c:v>
                  </c:pt>
                  <c:pt idx="220">
                    <c:v>03/10/14</c:v>
                  </c:pt>
                  <c:pt idx="222">
                    <c:v>10/04/23</c:v>
                  </c:pt>
                  <c:pt idx="223">
                    <c:v>30/10/23</c:v>
                  </c:pt>
                  <c:pt idx="225">
                    <c:v>14/11/22</c:v>
                  </c:pt>
                  <c:pt idx="226">
                    <c:v>08/11/18</c:v>
                  </c:pt>
                  <c:pt idx="227">
                    <c:v>30/10/23</c:v>
                  </c:pt>
                  <c:pt idx="228">
                    <c:v>04/06/13</c:v>
                  </c:pt>
                  <c:pt idx="229">
                    <c:v>30/05/16</c:v>
                  </c:pt>
                  <c:pt idx="230">
                    <c:v>31/03/23</c:v>
                  </c:pt>
                  <c:pt idx="231">
                    <c:v>06/05/16</c:v>
                  </c:pt>
                  <c:pt idx="232">
                    <c:v>04/06/13</c:v>
                  </c:pt>
                  <c:pt idx="235">
                    <c:v>23/01/18</c:v>
                  </c:pt>
                  <c:pt idx="237">
                    <c:v>06/05/16</c:v>
                  </c:pt>
                  <c:pt idx="238">
                    <c:v>30/10/23</c:v>
                  </c:pt>
                  <c:pt idx="239">
                    <c:v>30/05/16</c:v>
                  </c:pt>
                  <c:pt idx="240">
                    <c:v>08/11/18</c:v>
                  </c:pt>
                  <c:pt idx="241">
                    <c:v>06/05/16</c:v>
                  </c:pt>
                  <c:pt idx="242">
                    <c:v>27/10/22</c:v>
                  </c:pt>
                  <c:pt idx="243">
                    <c:v>22/05/23</c:v>
                  </c:pt>
                  <c:pt idx="244">
                    <c:v>27/10/22</c:v>
                  </c:pt>
                  <c:pt idx="245">
                    <c:v>22/05/23</c:v>
                  </c:pt>
                  <c:pt idx="246">
                    <c:v>04/06/13</c:v>
                  </c:pt>
                  <c:pt idx="247">
                    <c:v>13/06/13</c:v>
                  </c:pt>
                  <c:pt idx="248">
                    <c:v>03/10/14</c:v>
                  </c:pt>
                  <c:pt idx="251">
                    <c:v>30/05/16</c:v>
                  </c:pt>
                  <c:pt idx="252">
                    <c:v>07/06/18</c:v>
                  </c:pt>
                  <c:pt idx="253">
                    <c:v>30/10/17</c:v>
                  </c:pt>
                  <c:pt idx="254">
                    <c:v>16/09/15</c:v>
                  </c:pt>
                  <c:pt idx="256">
                    <c:v>24/05/13</c:v>
                  </c:pt>
                  <c:pt idx="257">
                    <c:v>30/05/16</c:v>
                  </c:pt>
                  <c:pt idx="258">
                    <c:v>25/08/17</c:v>
                  </c:pt>
                  <c:pt idx="260">
                    <c:v>25/10/17</c:v>
                  </c:pt>
                  <c:pt idx="261">
                    <c:v>08/09/06</c:v>
                  </c:pt>
                  <c:pt idx="262">
                    <c:v>30/05/16</c:v>
                  </c:pt>
                  <c:pt idx="263">
                    <c:v>16/02/17</c:v>
                  </c:pt>
                  <c:pt idx="264">
                    <c:v>30/05/16</c:v>
                  </c:pt>
                  <c:pt idx="265">
                    <c:v>15/11/18</c:v>
                  </c:pt>
                  <c:pt idx="266">
                    <c:v>28/10/15</c:v>
                  </c:pt>
                  <c:pt idx="267">
                    <c:v>24/07/13</c:v>
                  </c:pt>
                  <c:pt idx="269">
                    <c:v>05/02/15</c:v>
                  </c:pt>
                  <c:pt idx="270">
                    <c:v>30/10/23</c:v>
                  </c:pt>
                  <c:pt idx="272">
                    <c:v>26/10/17</c:v>
                  </c:pt>
                  <c:pt idx="273">
                    <c:v>26/10/17</c:v>
                  </c:pt>
                  <c:pt idx="274">
                    <c:v>10/11/20</c:v>
                  </c:pt>
                  <c:pt idx="275">
                    <c:v>10/11/20</c:v>
                  </c:pt>
                  <c:pt idx="276">
                    <c:v>10/11/20</c:v>
                  </c:pt>
                  <c:pt idx="277">
                    <c:v>04/06/13</c:v>
                  </c:pt>
                  <c:pt idx="279">
                    <c:v>30/10/17</c:v>
                  </c:pt>
                  <c:pt idx="280">
                    <c:v>08/09/06</c:v>
                  </c:pt>
                  <c:pt idx="281">
                    <c:v>07/08/18</c:v>
                  </c:pt>
                  <c:pt idx="282">
                    <c:v>07/11/18</c:v>
                  </c:pt>
                  <c:pt idx="283">
                    <c:v>22/11/17</c:v>
                  </c:pt>
                  <c:pt idx="284">
                    <c:v>07/11/18</c:v>
                  </c:pt>
                  <c:pt idx="285">
                    <c:v>20/11/17</c:v>
                  </c:pt>
                  <c:pt idx="286">
                    <c:v>22/11/17</c:v>
                  </c:pt>
                  <c:pt idx="287">
                    <c:v>06/05/16</c:v>
                  </c:pt>
                  <c:pt idx="288">
                    <c:v>30/05/16</c:v>
                  </c:pt>
                  <c:pt idx="289">
                    <c:v>08/11/18</c:v>
                  </c:pt>
                  <c:pt idx="290">
                    <c:v>25/09/14</c:v>
                  </c:pt>
                  <c:pt idx="291">
                    <c:v>06/05/16</c:v>
                  </c:pt>
                  <c:pt idx="297">
                    <c:v>16/10/23</c:v>
                  </c:pt>
                  <c:pt idx="306">
                    <c:v>04/08/23</c:v>
                  </c:pt>
                </c:lvl>
              </c:multiLvlStrCache>
            </c:multiLvlStrRef>
          </c:cat>
          <c:val>
            <c:numRef>
              <c:f>'Exist. Actual'!$I$7:$I$332</c:f>
              <c:numCache>
                <c:formatCode>_(* #,##0.00_);_(* \(#,##0.00\);_(* "-"??_);_(@_)</c:formatCode>
                <c:ptCount val="3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378368"/>
        <c:axId val="192380288"/>
      </c:barChart>
      <c:catAx>
        <c:axId val="192378368"/>
        <c:scaling>
          <c:orientation val="minMax"/>
        </c:scaling>
        <c:delete val="0"/>
        <c:axPos val="b"/>
        <c:majorTickMark val="out"/>
        <c:minorTickMark val="none"/>
        <c:tickLblPos val="nextTo"/>
        <c:crossAx val="192380288"/>
        <c:crosses val="autoZero"/>
        <c:auto val="1"/>
        <c:lblAlgn val="ctr"/>
        <c:lblOffset val="100"/>
        <c:noMultiLvlLbl val="0"/>
      </c:catAx>
      <c:valAx>
        <c:axId val="19238028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923783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31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196849</xdr:colOff>
      <xdr:row>2</xdr:row>
      <xdr:rowOff>42746</xdr:rowOff>
    </xdr:from>
    <xdr:ext cx="3040063" cy="657705"/>
    <xdr:pic>
      <xdr:nvPicPr>
        <xdr:cNvPr id="3" name="1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449" y="557096"/>
          <a:ext cx="3040063" cy="657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1</xdr:row>
      <xdr:rowOff>152400</xdr:rowOff>
    </xdr:from>
    <xdr:to>
      <xdr:col>3</xdr:col>
      <xdr:colOff>85725</xdr:colOff>
      <xdr:row>3</xdr:row>
      <xdr:rowOff>47625</xdr:rowOff>
    </xdr:to>
    <xdr:pic>
      <xdr:nvPicPr>
        <xdr:cNvPr id="3" name="1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342900"/>
          <a:ext cx="18478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114299</xdr:colOff>
      <xdr:row>2</xdr:row>
      <xdr:rowOff>19049</xdr:rowOff>
    </xdr:from>
    <xdr:to>
      <xdr:col>2</xdr:col>
      <xdr:colOff>970818</xdr:colOff>
      <xdr:row>3</xdr:row>
      <xdr:rowOff>114299</xdr:rowOff>
    </xdr:to>
    <xdr:pic>
      <xdr:nvPicPr>
        <xdr:cNvPr id="3" name="1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4" y="504824"/>
          <a:ext cx="1724026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2</xdr:row>
      <xdr:rowOff>9525</xdr:rowOff>
    </xdr:from>
    <xdr:to>
      <xdr:col>2</xdr:col>
      <xdr:colOff>593501</xdr:colOff>
      <xdr:row>3</xdr:row>
      <xdr:rowOff>66675</xdr:rowOff>
    </xdr:to>
    <xdr:pic>
      <xdr:nvPicPr>
        <xdr:cNvPr id="2" name="1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542925"/>
          <a:ext cx="1460276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57150</xdr:colOff>
      <xdr:row>2</xdr:row>
      <xdr:rowOff>9525</xdr:rowOff>
    </xdr:from>
    <xdr:ext cx="1460276" cy="352425"/>
    <xdr:pic>
      <xdr:nvPicPr>
        <xdr:cNvPr id="3" name="1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542925"/>
          <a:ext cx="1460276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133351</xdr:colOff>
      <xdr:row>1</xdr:row>
      <xdr:rowOff>266701</xdr:rowOff>
    </xdr:from>
    <xdr:to>
      <xdr:col>3</xdr:col>
      <xdr:colOff>342900</xdr:colOff>
      <xdr:row>3</xdr:row>
      <xdr:rowOff>114300</xdr:rowOff>
    </xdr:to>
    <xdr:pic>
      <xdr:nvPicPr>
        <xdr:cNvPr id="2" name="1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6" y="457201"/>
          <a:ext cx="2162174" cy="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95251</xdr:colOff>
      <xdr:row>1</xdr:row>
      <xdr:rowOff>266699</xdr:rowOff>
    </xdr:from>
    <xdr:to>
      <xdr:col>2</xdr:col>
      <xdr:colOff>1304925</xdr:colOff>
      <xdr:row>3</xdr:row>
      <xdr:rowOff>134937</xdr:rowOff>
    </xdr:to>
    <xdr:pic>
      <xdr:nvPicPr>
        <xdr:cNvPr id="2" name="1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1" y="457199"/>
          <a:ext cx="2190749" cy="4397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161924</xdr:colOff>
      <xdr:row>1</xdr:row>
      <xdr:rowOff>230188</xdr:rowOff>
    </xdr:from>
    <xdr:to>
      <xdr:col>2</xdr:col>
      <xdr:colOff>290513</xdr:colOff>
      <xdr:row>3</xdr:row>
      <xdr:rowOff>63499</xdr:rowOff>
    </xdr:to>
    <xdr:pic>
      <xdr:nvPicPr>
        <xdr:cNvPr id="2" name="1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799" y="420688"/>
          <a:ext cx="2068514" cy="4048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1</xdr:row>
      <xdr:rowOff>222250</xdr:rowOff>
    </xdr:from>
    <xdr:to>
      <xdr:col>2</xdr:col>
      <xdr:colOff>1417637</xdr:colOff>
      <xdr:row>3</xdr:row>
      <xdr:rowOff>6593</xdr:rowOff>
    </xdr:to>
    <xdr:pic>
      <xdr:nvPicPr>
        <xdr:cNvPr id="3" name="1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863" y="460375"/>
          <a:ext cx="2266949" cy="4352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114301</xdr:colOff>
      <xdr:row>1</xdr:row>
      <xdr:rowOff>247651</xdr:rowOff>
    </xdr:from>
    <xdr:to>
      <xdr:col>3</xdr:col>
      <xdr:colOff>9525</xdr:colOff>
      <xdr:row>3</xdr:row>
      <xdr:rowOff>85725</xdr:rowOff>
    </xdr:to>
    <xdr:pic>
      <xdr:nvPicPr>
        <xdr:cNvPr id="2" name="1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1" y="438151"/>
          <a:ext cx="1971674" cy="3905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1</xdr:row>
      <xdr:rowOff>266700</xdr:rowOff>
    </xdr:from>
    <xdr:to>
      <xdr:col>3</xdr:col>
      <xdr:colOff>19050</xdr:colOff>
      <xdr:row>3</xdr:row>
      <xdr:rowOff>66675</xdr:rowOff>
    </xdr:to>
    <xdr:pic>
      <xdr:nvPicPr>
        <xdr:cNvPr id="2" name="1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457200"/>
          <a:ext cx="19240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200026</xdr:colOff>
      <xdr:row>1</xdr:row>
      <xdr:rowOff>161924</xdr:rowOff>
    </xdr:from>
    <xdr:to>
      <xdr:col>3</xdr:col>
      <xdr:colOff>271096</xdr:colOff>
      <xdr:row>3</xdr:row>
      <xdr:rowOff>18440</xdr:rowOff>
    </xdr:to>
    <xdr:pic>
      <xdr:nvPicPr>
        <xdr:cNvPr id="2" name="1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1" y="352424"/>
          <a:ext cx="2085974" cy="3921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38102</xdr:colOff>
      <xdr:row>2</xdr:row>
      <xdr:rowOff>19050</xdr:rowOff>
    </xdr:from>
    <xdr:to>
      <xdr:col>4</xdr:col>
      <xdr:colOff>28575</xdr:colOff>
      <xdr:row>3</xdr:row>
      <xdr:rowOff>171449</xdr:rowOff>
    </xdr:to>
    <xdr:pic>
      <xdr:nvPicPr>
        <xdr:cNvPr id="2" name="1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7" y="447675"/>
          <a:ext cx="2009773" cy="361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8659752" cy="6289408"/>
    <xdr:graphicFrame macro="">
      <xdr:nvGraphicFramePr>
        <xdr:cNvPr id="2" name="1 Gráfico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196849</xdr:colOff>
      <xdr:row>2</xdr:row>
      <xdr:rowOff>42746</xdr:rowOff>
    </xdr:from>
    <xdr:ext cx="3040063" cy="657705"/>
    <xdr:pic>
      <xdr:nvPicPr>
        <xdr:cNvPr id="3" name="1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674" y="585671"/>
          <a:ext cx="3040063" cy="657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tables/table1.xml><?xml version="1.0" encoding="utf-8"?>
<table xmlns="http://schemas.openxmlformats.org/spreadsheetml/2006/main" id="2" name="Tabla13" displayName="Tabla13" ref="B6:I332" totalsRowShown="0" headerRowDxfId="0" dataDxfId="10" tableBorderDxfId="9">
  <autoFilter ref="B6:I332"/>
  <sortState ref="B7:U338">
    <sortCondition ref="E312"/>
  </sortState>
  <tableColumns count="8">
    <tableColumn id="14" name="Fecha Registro /Recepción" dataDxfId="8"/>
    <tableColumn id="13" name="Código Bienes Nacionales (Si aplica)" dataDxfId="7"/>
    <tableColumn id="1" name="Código Inventario" dataDxfId="6"/>
    <tableColumn id="2" name="Descripción" dataDxfId="5"/>
    <tableColumn id="9" name="Inventario al 31/12/2023" dataDxfId="4"/>
    <tableColumn id="11" name="Costo Unitario" dataDxfId="3" dataCellStyle="Millares"/>
    <tableColumn id="12" name="Costo Total" dataDxfId="2" dataCellStyle="Millares"/>
    <tableColumn id="15" name="Ubicación" dataDxfId="1" dataCellStyle="Millares"/>
  </tableColumns>
  <tableStyleInfo name="TableStyleMedium20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655"/>
  <sheetViews>
    <sheetView topLeftCell="A251" zoomScaleNormal="100" workbookViewId="0">
      <selection activeCell="M260" sqref="M260"/>
    </sheetView>
  </sheetViews>
  <sheetFormatPr baseColWidth="10" defaultColWidth="11.28515625" defaultRowHeight="15" x14ac:dyDescent="0.25"/>
  <cols>
    <col min="1" max="1" width="1.85546875" customWidth="1"/>
    <col min="2" max="2" width="12.85546875" customWidth="1"/>
    <col min="3" max="3" width="45.7109375" customWidth="1"/>
    <col min="4" max="4" width="20.28515625" customWidth="1"/>
    <col min="5" max="5" width="18.85546875" customWidth="1"/>
    <col min="6" max="6" width="18" customWidth="1"/>
    <col min="7" max="7" width="20.5703125" customWidth="1"/>
    <col min="8" max="8" width="18.42578125" customWidth="1"/>
    <col min="9" max="9" width="22.5703125" bestFit="1" customWidth="1"/>
    <col min="10" max="10" width="20" bestFit="1" customWidth="1"/>
    <col min="11" max="11" width="24" customWidth="1"/>
    <col min="12" max="12" width="15.28515625" customWidth="1"/>
    <col min="13" max="13" width="22.28515625" customWidth="1"/>
    <col min="14" max="256" width="11.28515625" style="2"/>
    <col min="257" max="257" width="1.7109375" style="2" customWidth="1"/>
    <col min="258" max="258" width="10.5703125" style="2" customWidth="1"/>
    <col min="259" max="259" width="27.140625" style="2" customWidth="1"/>
    <col min="260" max="260" width="10.140625" style="2" customWidth="1"/>
    <col min="261" max="261" width="9.28515625" style="2" customWidth="1"/>
    <col min="262" max="262" width="6.28515625" style="2" customWidth="1"/>
    <col min="263" max="263" width="9.7109375" style="2" customWidth="1"/>
    <col min="264" max="264" width="10.42578125" style="2" customWidth="1"/>
    <col min="265" max="265" width="10" style="2" customWidth="1"/>
    <col min="266" max="266" width="11.28515625" style="2" customWidth="1"/>
    <col min="267" max="267" width="11.28515625" style="2"/>
    <col min="268" max="268" width="19.5703125" style="2" customWidth="1"/>
    <col min="269" max="512" width="11.28515625" style="2"/>
    <col min="513" max="513" width="1.7109375" style="2" customWidth="1"/>
    <col min="514" max="514" width="10.5703125" style="2" customWidth="1"/>
    <col min="515" max="515" width="27.140625" style="2" customWidth="1"/>
    <col min="516" max="516" width="10.140625" style="2" customWidth="1"/>
    <col min="517" max="517" width="9.28515625" style="2" customWidth="1"/>
    <col min="518" max="518" width="6.28515625" style="2" customWidth="1"/>
    <col min="519" max="519" width="9.7109375" style="2" customWidth="1"/>
    <col min="520" max="520" width="10.42578125" style="2" customWidth="1"/>
    <col min="521" max="521" width="10" style="2" customWidth="1"/>
    <col min="522" max="522" width="11.28515625" style="2" customWidth="1"/>
    <col min="523" max="523" width="11.28515625" style="2"/>
    <col min="524" max="524" width="19.5703125" style="2" customWidth="1"/>
    <col min="525" max="768" width="11.28515625" style="2"/>
    <col min="769" max="769" width="1.7109375" style="2" customWidth="1"/>
    <col min="770" max="770" width="10.5703125" style="2" customWidth="1"/>
    <col min="771" max="771" width="27.140625" style="2" customWidth="1"/>
    <col min="772" max="772" width="10.140625" style="2" customWidth="1"/>
    <col min="773" max="773" width="9.28515625" style="2" customWidth="1"/>
    <col min="774" max="774" width="6.28515625" style="2" customWidth="1"/>
    <col min="775" max="775" width="9.7109375" style="2" customWidth="1"/>
    <col min="776" max="776" width="10.42578125" style="2" customWidth="1"/>
    <col min="777" max="777" width="10" style="2" customWidth="1"/>
    <col min="778" max="778" width="11.28515625" style="2" customWidth="1"/>
    <col min="779" max="779" width="11.28515625" style="2"/>
    <col min="780" max="780" width="19.5703125" style="2" customWidth="1"/>
    <col min="781" max="1024" width="11.28515625" style="2"/>
    <col min="1025" max="1025" width="1.7109375" style="2" customWidth="1"/>
    <col min="1026" max="1026" width="10.5703125" style="2" customWidth="1"/>
    <col min="1027" max="1027" width="27.140625" style="2" customWidth="1"/>
    <col min="1028" max="1028" width="10.140625" style="2" customWidth="1"/>
    <col min="1029" max="1029" width="9.28515625" style="2" customWidth="1"/>
    <col min="1030" max="1030" width="6.28515625" style="2" customWidth="1"/>
    <col min="1031" max="1031" width="9.7109375" style="2" customWidth="1"/>
    <col min="1032" max="1032" width="10.42578125" style="2" customWidth="1"/>
    <col min="1033" max="1033" width="10" style="2" customWidth="1"/>
    <col min="1034" max="1034" width="11.28515625" style="2" customWidth="1"/>
    <col min="1035" max="1035" width="11.28515625" style="2"/>
    <col min="1036" max="1036" width="19.5703125" style="2" customWidth="1"/>
    <col min="1037" max="1280" width="11.28515625" style="2"/>
    <col min="1281" max="1281" width="1.7109375" style="2" customWidth="1"/>
    <col min="1282" max="1282" width="10.5703125" style="2" customWidth="1"/>
    <col min="1283" max="1283" width="27.140625" style="2" customWidth="1"/>
    <col min="1284" max="1284" width="10.140625" style="2" customWidth="1"/>
    <col min="1285" max="1285" width="9.28515625" style="2" customWidth="1"/>
    <col min="1286" max="1286" width="6.28515625" style="2" customWidth="1"/>
    <col min="1287" max="1287" width="9.7109375" style="2" customWidth="1"/>
    <col min="1288" max="1288" width="10.42578125" style="2" customWidth="1"/>
    <col min="1289" max="1289" width="10" style="2" customWidth="1"/>
    <col min="1290" max="1290" width="11.28515625" style="2" customWidth="1"/>
    <col min="1291" max="1291" width="11.28515625" style="2"/>
    <col min="1292" max="1292" width="19.5703125" style="2" customWidth="1"/>
    <col min="1293" max="1536" width="11.28515625" style="2"/>
    <col min="1537" max="1537" width="1.7109375" style="2" customWidth="1"/>
    <col min="1538" max="1538" width="10.5703125" style="2" customWidth="1"/>
    <col min="1539" max="1539" width="27.140625" style="2" customWidth="1"/>
    <col min="1540" max="1540" width="10.140625" style="2" customWidth="1"/>
    <col min="1541" max="1541" width="9.28515625" style="2" customWidth="1"/>
    <col min="1542" max="1542" width="6.28515625" style="2" customWidth="1"/>
    <col min="1543" max="1543" width="9.7109375" style="2" customWidth="1"/>
    <col min="1544" max="1544" width="10.42578125" style="2" customWidth="1"/>
    <col min="1545" max="1545" width="10" style="2" customWidth="1"/>
    <col min="1546" max="1546" width="11.28515625" style="2" customWidth="1"/>
    <col min="1547" max="1547" width="11.28515625" style="2"/>
    <col min="1548" max="1548" width="19.5703125" style="2" customWidth="1"/>
    <col min="1549" max="1792" width="11.28515625" style="2"/>
    <col min="1793" max="1793" width="1.7109375" style="2" customWidth="1"/>
    <col min="1794" max="1794" width="10.5703125" style="2" customWidth="1"/>
    <col min="1795" max="1795" width="27.140625" style="2" customWidth="1"/>
    <col min="1796" max="1796" width="10.140625" style="2" customWidth="1"/>
    <col min="1797" max="1797" width="9.28515625" style="2" customWidth="1"/>
    <col min="1798" max="1798" width="6.28515625" style="2" customWidth="1"/>
    <col min="1799" max="1799" width="9.7109375" style="2" customWidth="1"/>
    <col min="1800" max="1800" width="10.42578125" style="2" customWidth="1"/>
    <col min="1801" max="1801" width="10" style="2" customWidth="1"/>
    <col min="1802" max="1802" width="11.28515625" style="2" customWidth="1"/>
    <col min="1803" max="1803" width="11.28515625" style="2"/>
    <col min="1804" max="1804" width="19.5703125" style="2" customWidth="1"/>
    <col min="1805" max="2048" width="11.28515625" style="2"/>
    <col min="2049" max="2049" width="1.7109375" style="2" customWidth="1"/>
    <col min="2050" max="2050" width="10.5703125" style="2" customWidth="1"/>
    <col min="2051" max="2051" width="27.140625" style="2" customWidth="1"/>
    <col min="2052" max="2052" width="10.140625" style="2" customWidth="1"/>
    <col min="2053" max="2053" width="9.28515625" style="2" customWidth="1"/>
    <col min="2054" max="2054" width="6.28515625" style="2" customWidth="1"/>
    <col min="2055" max="2055" width="9.7109375" style="2" customWidth="1"/>
    <col min="2056" max="2056" width="10.42578125" style="2" customWidth="1"/>
    <col min="2057" max="2057" width="10" style="2" customWidth="1"/>
    <col min="2058" max="2058" width="11.28515625" style="2" customWidth="1"/>
    <col min="2059" max="2059" width="11.28515625" style="2"/>
    <col min="2060" max="2060" width="19.5703125" style="2" customWidth="1"/>
    <col min="2061" max="2304" width="11.28515625" style="2"/>
    <col min="2305" max="2305" width="1.7109375" style="2" customWidth="1"/>
    <col min="2306" max="2306" width="10.5703125" style="2" customWidth="1"/>
    <col min="2307" max="2307" width="27.140625" style="2" customWidth="1"/>
    <col min="2308" max="2308" width="10.140625" style="2" customWidth="1"/>
    <col min="2309" max="2309" width="9.28515625" style="2" customWidth="1"/>
    <col min="2310" max="2310" width="6.28515625" style="2" customWidth="1"/>
    <col min="2311" max="2311" width="9.7109375" style="2" customWidth="1"/>
    <col min="2312" max="2312" width="10.42578125" style="2" customWidth="1"/>
    <col min="2313" max="2313" width="10" style="2" customWidth="1"/>
    <col min="2314" max="2314" width="11.28515625" style="2" customWidth="1"/>
    <col min="2315" max="2315" width="11.28515625" style="2"/>
    <col min="2316" max="2316" width="19.5703125" style="2" customWidth="1"/>
    <col min="2317" max="2560" width="11.28515625" style="2"/>
    <col min="2561" max="2561" width="1.7109375" style="2" customWidth="1"/>
    <col min="2562" max="2562" width="10.5703125" style="2" customWidth="1"/>
    <col min="2563" max="2563" width="27.140625" style="2" customWidth="1"/>
    <col min="2564" max="2564" width="10.140625" style="2" customWidth="1"/>
    <col min="2565" max="2565" width="9.28515625" style="2" customWidth="1"/>
    <col min="2566" max="2566" width="6.28515625" style="2" customWidth="1"/>
    <col min="2567" max="2567" width="9.7109375" style="2" customWidth="1"/>
    <col min="2568" max="2568" width="10.42578125" style="2" customWidth="1"/>
    <col min="2569" max="2569" width="10" style="2" customWidth="1"/>
    <col min="2570" max="2570" width="11.28515625" style="2" customWidth="1"/>
    <col min="2571" max="2571" width="11.28515625" style="2"/>
    <col min="2572" max="2572" width="19.5703125" style="2" customWidth="1"/>
    <col min="2573" max="2816" width="11.28515625" style="2"/>
    <col min="2817" max="2817" width="1.7109375" style="2" customWidth="1"/>
    <col min="2818" max="2818" width="10.5703125" style="2" customWidth="1"/>
    <col min="2819" max="2819" width="27.140625" style="2" customWidth="1"/>
    <col min="2820" max="2820" width="10.140625" style="2" customWidth="1"/>
    <col min="2821" max="2821" width="9.28515625" style="2" customWidth="1"/>
    <col min="2822" max="2822" width="6.28515625" style="2" customWidth="1"/>
    <col min="2823" max="2823" width="9.7109375" style="2" customWidth="1"/>
    <col min="2824" max="2824" width="10.42578125" style="2" customWidth="1"/>
    <col min="2825" max="2825" width="10" style="2" customWidth="1"/>
    <col min="2826" max="2826" width="11.28515625" style="2" customWidth="1"/>
    <col min="2827" max="2827" width="11.28515625" style="2"/>
    <col min="2828" max="2828" width="19.5703125" style="2" customWidth="1"/>
    <col min="2829" max="3072" width="11.28515625" style="2"/>
    <col min="3073" max="3073" width="1.7109375" style="2" customWidth="1"/>
    <col min="3074" max="3074" width="10.5703125" style="2" customWidth="1"/>
    <col min="3075" max="3075" width="27.140625" style="2" customWidth="1"/>
    <col min="3076" max="3076" width="10.140625" style="2" customWidth="1"/>
    <col min="3077" max="3077" width="9.28515625" style="2" customWidth="1"/>
    <col min="3078" max="3078" width="6.28515625" style="2" customWidth="1"/>
    <col min="3079" max="3079" width="9.7109375" style="2" customWidth="1"/>
    <col min="3080" max="3080" width="10.42578125" style="2" customWidth="1"/>
    <col min="3081" max="3081" width="10" style="2" customWidth="1"/>
    <col min="3082" max="3082" width="11.28515625" style="2" customWidth="1"/>
    <col min="3083" max="3083" width="11.28515625" style="2"/>
    <col min="3084" max="3084" width="19.5703125" style="2" customWidth="1"/>
    <col min="3085" max="3328" width="11.28515625" style="2"/>
    <col min="3329" max="3329" width="1.7109375" style="2" customWidth="1"/>
    <col min="3330" max="3330" width="10.5703125" style="2" customWidth="1"/>
    <col min="3331" max="3331" width="27.140625" style="2" customWidth="1"/>
    <col min="3332" max="3332" width="10.140625" style="2" customWidth="1"/>
    <col min="3333" max="3333" width="9.28515625" style="2" customWidth="1"/>
    <col min="3334" max="3334" width="6.28515625" style="2" customWidth="1"/>
    <col min="3335" max="3335" width="9.7109375" style="2" customWidth="1"/>
    <col min="3336" max="3336" width="10.42578125" style="2" customWidth="1"/>
    <col min="3337" max="3337" width="10" style="2" customWidth="1"/>
    <col min="3338" max="3338" width="11.28515625" style="2" customWidth="1"/>
    <col min="3339" max="3339" width="11.28515625" style="2"/>
    <col min="3340" max="3340" width="19.5703125" style="2" customWidth="1"/>
    <col min="3341" max="3584" width="11.28515625" style="2"/>
    <col min="3585" max="3585" width="1.7109375" style="2" customWidth="1"/>
    <col min="3586" max="3586" width="10.5703125" style="2" customWidth="1"/>
    <col min="3587" max="3587" width="27.140625" style="2" customWidth="1"/>
    <col min="3588" max="3588" width="10.140625" style="2" customWidth="1"/>
    <col min="3589" max="3589" width="9.28515625" style="2" customWidth="1"/>
    <col min="3590" max="3590" width="6.28515625" style="2" customWidth="1"/>
    <col min="3591" max="3591" width="9.7109375" style="2" customWidth="1"/>
    <col min="3592" max="3592" width="10.42578125" style="2" customWidth="1"/>
    <col min="3593" max="3593" width="10" style="2" customWidth="1"/>
    <col min="3594" max="3594" width="11.28515625" style="2" customWidth="1"/>
    <col min="3595" max="3595" width="11.28515625" style="2"/>
    <col min="3596" max="3596" width="19.5703125" style="2" customWidth="1"/>
    <col min="3597" max="3840" width="11.28515625" style="2"/>
    <col min="3841" max="3841" width="1.7109375" style="2" customWidth="1"/>
    <col min="3842" max="3842" width="10.5703125" style="2" customWidth="1"/>
    <col min="3843" max="3843" width="27.140625" style="2" customWidth="1"/>
    <col min="3844" max="3844" width="10.140625" style="2" customWidth="1"/>
    <col min="3845" max="3845" width="9.28515625" style="2" customWidth="1"/>
    <col min="3846" max="3846" width="6.28515625" style="2" customWidth="1"/>
    <col min="3847" max="3847" width="9.7109375" style="2" customWidth="1"/>
    <col min="3848" max="3848" width="10.42578125" style="2" customWidth="1"/>
    <col min="3849" max="3849" width="10" style="2" customWidth="1"/>
    <col min="3850" max="3850" width="11.28515625" style="2" customWidth="1"/>
    <col min="3851" max="3851" width="11.28515625" style="2"/>
    <col min="3852" max="3852" width="19.5703125" style="2" customWidth="1"/>
    <col min="3853" max="4096" width="11.28515625" style="2"/>
    <col min="4097" max="4097" width="1.7109375" style="2" customWidth="1"/>
    <col min="4098" max="4098" width="10.5703125" style="2" customWidth="1"/>
    <col min="4099" max="4099" width="27.140625" style="2" customWidth="1"/>
    <col min="4100" max="4100" width="10.140625" style="2" customWidth="1"/>
    <col min="4101" max="4101" width="9.28515625" style="2" customWidth="1"/>
    <col min="4102" max="4102" width="6.28515625" style="2" customWidth="1"/>
    <col min="4103" max="4103" width="9.7109375" style="2" customWidth="1"/>
    <col min="4104" max="4104" width="10.42578125" style="2" customWidth="1"/>
    <col min="4105" max="4105" width="10" style="2" customWidth="1"/>
    <col min="4106" max="4106" width="11.28515625" style="2" customWidth="1"/>
    <col min="4107" max="4107" width="11.28515625" style="2"/>
    <col min="4108" max="4108" width="19.5703125" style="2" customWidth="1"/>
    <col min="4109" max="4352" width="11.28515625" style="2"/>
    <col min="4353" max="4353" width="1.7109375" style="2" customWidth="1"/>
    <col min="4354" max="4354" width="10.5703125" style="2" customWidth="1"/>
    <col min="4355" max="4355" width="27.140625" style="2" customWidth="1"/>
    <col min="4356" max="4356" width="10.140625" style="2" customWidth="1"/>
    <col min="4357" max="4357" width="9.28515625" style="2" customWidth="1"/>
    <col min="4358" max="4358" width="6.28515625" style="2" customWidth="1"/>
    <col min="4359" max="4359" width="9.7109375" style="2" customWidth="1"/>
    <col min="4360" max="4360" width="10.42578125" style="2" customWidth="1"/>
    <col min="4361" max="4361" width="10" style="2" customWidth="1"/>
    <col min="4362" max="4362" width="11.28515625" style="2" customWidth="1"/>
    <col min="4363" max="4363" width="11.28515625" style="2"/>
    <col min="4364" max="4364" width="19.5703125" style="2" customWidth="1"/>
    <col min="4365" max="4608" width="11.28515625" style="2"/>
    <col min="4609" max="4609" width="1.7109375" style="2" customWidth="1"/>
    <col min="4610" max="4610" width="10.5703125" style="2" customWidth="1"/>
    <col min="4611" max="4611" width="27.140625" style="2" customWidth="1"/>
    <col min="4612" max="4612" width="10.140625" style="2" customWidth="1"/>
    <col min="4613" max="4613" width="9.28515625" style="2" customWidth="1"/>
    <col min="4614" max="4614" width="6.28515625" style="2" customWidth="1"/>
    <col min="4615" max="4615" width="9.7109375" style="2" customWidth="1"/>
    <col min="4616" max="4616" width="10.42578125" style="2" customWidth="1"/>
    <col min="4617" max="4617" width="10" style="2" customWidth="1"/>
    <col min="4618" max="4618" width="11.28515625" style="2" customWidth="1"/>
    <col min="4619" max="4619" width="11.28515625" style="2"/>
    <col min="4620" max="4620" width="19.5703125" style="2" customWidth="1"/>
    <col min="4621" max="4864" width="11.28515625" style="2"/>
    <col min="4865" max="4865" width="1.7109375" style="2" customWidth="1"/>
    <col min="4866" max="4866" width="10.5703125" style="2" customWidth="1"/>
    <col min="4867" max="4867" width="27.140625" style="2" customWidth="1"/>
    <col min="4868" max="4868" width="10.140625" style="2" customWidth="1"/>
    <col min="4869" max="4869" width="9.28515625" style="2" customWidth="1"/>
    <col min="4870" max="4870" width="6.28515625" style="2" customWidth="1"/>
    <col min="4871" max="4871" width="9.7109375" style="2" customWidth="1"/>
    <col min="4872" max="4872" width="10.42578125" style="2" customWidth="1"/>
    <col min="4873" max="4873" width="10" style="2" customWidth="1"/>
    <col min="4874" max="4874" width="11.28515625" style="2" customWidth="1"/>
    <col min="4875" max="4875" width="11.28515625" style="2"/>
    <col min="4876" max="4876" width="19.5703125" style="2" customWidth="1"/>
    <col min="4877" max="5120" width="11.28515625" style="2"/>
    <col min="5121" max="5121" width="1.7109375" style="2" customWidth="1"/>
    <col min="5122" max="5122" width="10.5703125" style="2" customWidth="1"/>
    <col min="5123" max="5123" width="27.140625" style="2" customWidth="1"/>
    <col min="5124" max="5124" width="10.140625" style="2" customWidth="1"/>
    <col min="5125" max="5125" width="9.28515625" style="2" customWidth="1"/>
    <col min="5126" max="5126" width="6.28515625" style="2" customWidth="1"/>
    <col min="5127" max="5127" width="9.7109375" style="2" customWidth="1"/>
    <col min="5128" max="5128" width="10.42578125" style="2" customWidth="1"/>
    <col min="5129" max="5129" width="10" style="2" customWidth="1"/>
    <col min="5130" max="5130" width="11.28515625" style="2" customWidth="1"/>
    <col min="5131" max="5131" width="11.28515625" style="2"/>
    <col min="5132" max="5132" width="19.5703125" style="2" customWidth="1"/>
    <col min="5133" max="5376" width="11.28515625" style="2"/>
    <col min="5377" max="5377" width="1.7109375" style="2" customWidth="1"/>
    <col min="5378" max="5378" width="10.5703125" style="2" customWidth="1"/>
    <col min="5379" max="5379" width="27.140625" style="2" customWidth="1"/>
    <col min="5380" max="5380" width="10.140625" style="2" customWidth="1"/>
    <col min="5381" max="5381" width="9.28515625" style="2" customWidth="1"/>
    <col min="5382" max="5382" width="6.28515625" style="2" customWidth="1"/>
    <col min="5383" max="5383" width="9.7109375" style="2" customWidth="1"/>
    <col min="5384" max="5384" width="10.42578125" style="2" customWidth="1"/>
    <col min="5385" max="5385" width="10" style="2" customWidth="1"/>
    <col min="5386" max="5386" width="11.28515625" style="2" customWidth="1"/>
    <col min="5387" max="5387" width="11.28515625" style="2"/>
    <col min="5388" max="5388" width="19.5703125" style="2" customWidth="1"/>
    <col min="5389" max="5632" width="11.28515625" style="2"/>
    <col min="5633" max="5633" width="1.7109375" style="2" customWidth="1"/>
    <col min="5634" max="5634" width="10.5703125" style="2" customWidth="1"/>
    <col min="5635" max="5635" width="27.140625" style="2" customWidth="1"/>
    <col min="5636" max="5636" width="10.140625" style="2" customWidth="1"/>
    <col min="5637" max="5637" width="9.28515625" style="2" customWidth="1"/>
    <col min="5638" max="5638" width="6.28515625" style="2" customWidth="1"/>
    <col min="5639" max="5639" width="9.7109375" style="2" customWidth="1"/>
    <col min="5640" max="5640" width="10.42578125" style="2" customWidth="1"/>
    <col min="5641" max="5641" width="10" style="2" customWidth="1"/>
    <col min="5642" max="5642" width="11.28515625" style="2" customWidth="1"/>
    <col min="5643" max="5643" width="11.28515625" style="2"/>
    <col min="5644" max="5644" width="19.5703125" style="2" customWidth="1"/>
    <col min="5645" max="5888" width="11.28515625" style="2"/>
    <col min="5889" max="5889" width="1.7109375" style="2" customWidth="1"/>
    <col min="5890" max="5890" width="10.5703125" style="2" customWidth="1"/>
    <col min="5891" max="5891" width="27.140625" style="2" customWidth="1"/>
    <col min="5892" max="5892" width="10.140625" style="2" customWidth="1"/>
    <col min="5893" max="5893" width="9.28515625" style="2" customWidth="1"/>
    <col min="5894" max="5894" width="6.28515625" style="2" customWidth="1"/>
    <col min="5895" max="5895" width="9.7109375" style="2" customWidth="1"/>
    <col min="5896" max="5896" width="10.42578125" style="2" customWidth="1"/>
    <col min="5897" max="5897" width="10" style="2" customWidth="1"/>
    <col min="5898" max="5898" width="11.28515625" style="2" customWidth="1"/>
    <col min="5899" max="5899" width="11.28515625" style="2"/>
    <col min="5900" max="5900" width="19.5703125" style="2" customWidth="1"/>
    <col min="5901" max="6144" width="11.28515625" style="2"/>
    <col min="6145" max="6145" width="1.7109375" style="2" customWidth="1"/>
    <col min="6146" max="6146" width="10.5703125" style="2" customWidth="1"/>
    <col min="6147" max="6147" width="27.140625" style="2" customWidth="1"/>
    <col min="6148" max="6148" width="10.140625" style="2" customWidth="1"/>
    <col min="6149" max="6149" width="9.28515625" style="2" customWidth="1"/>
    <col min="6150" max="6150" width="6.28515625" style="2" customWidth="1"/>
    <col min="6151" max="6151" width="9.7109375" style="2" customWidth="1"/>
    <col min="6152" max="6152" width="10.42578125" style="2" customWidth="1"/>
    <col min="6153" max="6153" width="10" style="2" customWidth="1"/>
    <col min="6154" max="6154" width="11.28515625" style="2" customWidth="1"/>
    <col min="6155" max="6155" width="11.28515625" style="2"/>
    <col min="6156" max="6156" width="19.5703125" style="2" customWidth="1"/>
    <col min="6157" max="6400" width="11.28515625" style="2"/>
    <col min="6401" max="6401" width="1.7109375" style="2" customWidth="1"/>
    <col min="6402" max="6402" width="10.5703125" style="2" customWidth="1"/>
    <col min="6403" max="6403" width="27.140625" style="2" customWidth="1"/>
    <col min="6404" max="6404" width="10.140625" style="2" customWidth="1"/>
    <col min="6405" max="6405" width="9.28515625" style="2" customWidth="1"/>
    <col min="6406" max="6406" width="6.28515625" style="2" customWidth="1"/>
    <col min="6407" max="6407" width="9.7109375" style="2" customWidth="1"/>
    <col min="6408" max="6408" width="10.42578125" style="2" customWidth="1"/>
    <col min="6409" max="6409" width="10" style="2" customWidth="1"/>
    <col min="6410" max="6410" width="11.28515625" style="2" customWidth="1"/>
    <col min="6411" max="6411" width="11.28515625" style="2"/>
    <col min="6412" max="6412" width="19.5703125" style="2" customWidth="1"/>
    <col min="6413" max="6656" width="11.28515625" style="2"/>
    <col min="6657" max="6657" width="1.7109375" style="2" customWidth="1"/>
    <col min="6658" max="6658" width="10.5703125" style="2" customWidth="1"/>
    <col min="6659" max="6659" width="27.140625" style="2" customWidth="1"/>
    <col min="6660" max="6660" width="10.140625" style="2" customWidth="1"/>
    <col min="6661" max="6661" width="9.28515625" style="2" customWidth="1"/>
    <col min="6662" max="6662" width="6.28515625" style="2" customWidth="1"/>
    <col min="6663" max="6663" width="9.7109375" style="2" customWidth="1"/>
    <col min="6664" max="6664" width="10.42578125" style="2" customWidth="1"/>
    <col min="6665" max="6665" width="10" style="2" customWidth="1"/>
    <col min="6666" max="6666" width="11.28515625" style="2" customWidth="1"/>
    <col min="6667" max="6667" width="11.28515625" style="2"/>
    <col min="6668" max="6668" width="19.5703125" style="2" customWidth="1"/>
    <col min="6669" max="6912" width="11.28515625" style="2"/>
    <col min="6913" max="6913" width="1.7109375" style="2" customWidth="1"/>
    <col min="6914" max="6914" width="10.5703125" style="2" customWidth="1"/>
    <col min="6915" max="6915" width="27.140625" style="2" customWidth="1"/>
    <col min="6916" max="6916" width="10.140625" style="2" customWidth="1"/>
    <col min="6917" max="6917" width="9.28515625" style="2" customWidth="1"/>
    <col min="6918" max="6918" width="6.28515625" style="2" customWidth="1"/>
    <col min="6919" max="6919" width="9.7109375" style="2" customWidth="1"/>
    <col min="6920" max="6920" width="10.42578125" style="2" customWidth="1"/>
    <col min="6921" max="6921" width="10" style="2" customWidth="1"/>
    <col min="6922" max="6922" width="11.28515625" style="2" customWidth="1"/>
    <col min="6923" max="6923" width="11.28515625" style="2"/>
    <col min="6924" max="6924" width="19.5703125" style="2" customWidth="1"/>
    <col min="6925" max="7168" width="11.28515625" style="2"/>
    <col min="7169" max="7169" width="1.7109375" style="2" customWidth="1"/>
    <col min="7170" max="7170" width="10.5703125" style="2" customWidth="1"/>
    <col min="7171" max="7171" width="27.140625" style="2" customWidth="1"/>
    <col min="7172" max="7172" width="10.140625" style="2" customWidth="1"/>
    <col min="7173" max="7173" width="9.28515625" style="2" customWidth="1"/>
    <col min="7174" max="7174" width="6.28515625" style="2" customWidth="1"/>
    <col min="7175" max="7175" width="9.7109375" style="2" customWidth="1"/>
    <col min="7176" max="7176" width="10.42578125" style="2" customWidth="1"/>
    <col min="7177" max="7177" width="10" style="2" customWidth="1"/>
    <col min="7178" max="7178" width="11.28515625" style="2" customWidth="1"/>
    <col min="7179" max="7179" width="11.28515625" style="2"/>
    <col min="7180" max="7180" width="19.5703125" style="2" customWidth="1"/>
    <col min="7181" max="7424" width="11.28515625" style="2"/>
    <col min="7425" max="7425" width="1.7109375" style="2" customWidth="1"/>
    <col min="7426" max="7426" width="10.5703125" style="2" customWidth="1"/>
    <col min="7427" max="7427" width="27.140625" style="2" customWidth="1"/>
    <col min="7428" max="7428" width="10.140625" style="2" customWidth="1"/>
    <col min="7429" max="7429" width="9.28515625" style="2" customWidth="1"/>
    <col min="7430" max="7430" width="6.28515625" style="2" customWidth="1"/>
    <col min="7431" max="7431" width="9.7109375" style="2" customWidth="1"/>
    <col min="7432" max="7432" width="10.42578125" style="2" customWidth="1"/>
    <col min="7433" max="7433" width="10" style="2" customWidth="1"/>
    <col min="7434" max="7434" width="11.28515625" style="2" customWidth="1"/>
    <col min="7435" max="7435" width="11.28515625" style="2"/>
    <col min="7436" max="7436" width="19.5703125" style="2" customWidth="1"/>
    <col min="7437" max="7680" width="11.28515625" style="2"/>
    <col min="7681" max="7681" width="1.7109375" style="2" customWidth="1"/>
    <col min="7682" max="7682" width="10.5703125" style="2" customWidth="1"/>
    <col min="7683" max="7683" width="27.140625" style="2" customWidth="1"/>
    <col min="7684" max="7684" width="10.140625" style="2" customWidth="1"/>
    <col min="7685" max="7685" width="9.28515625" style="2" customWidth="1"/>
    <col min="7686" max="7686" width="6.28515625" style="2" customWidth="1"/>
    <col min="7687" max="7687" width="9.7109375" style="2" customWidth="1"/>
    <col min="7688" max="7688" width="10.42578125" style="2" customWidth="1"/>
    <col min="7689" max="7689" width="10" style="2" customWidth="1"/>
    <col min="7690" max="7690" width="11.28515625" style="2" customWidth="1"/>
    <col min="7691" max="7691" width="11.28515625" style="2"/>
    <col min="7692" max="7692" width="19.5703125" style="2" customWidth="1"/>
    <col min="7693" max="7936" width="11.28515625" style="2"/>
    <col min="7937" max="7937" width="1.7109375" style="2" customWidth="1"/>
    <col min="7938" max="7938" width="10.5703125" style="2" customWidth="1"/>
    <col min="7939" max="7939" width="27.140625" style="2" customWidth="1"/>
    <col min="7940" max="7940" width="10.140625" style="2" customWidth="1"/>
    <col min="7941" max="7941" width="9.28515625" style="2" customWidth="1"/>
    <col min="7942" max="7942" width="6.28515625" style="2" customWidth="1"/>
    <col min="7943" max="7943" width="9.7109375" style="2" customWidth="1"/>
    <col min="7944" max="7944" width="10.42578125" style="2" customWidth="1"/>
    <col min="7945" max="7945" width="10" style="2" customWidth="1"/>
    <col min="7946" max="7946" width="11.28515625" style="2" customWidth="1"/>
    <col min="7947" max="7947" width="11.28515625" style="2"/>
    <col min="7948" max="7948" width="19.5703125" style="2" customWidth="1"/>
    <col min="7949" max="8192" width="11.28515625" style="2"/>
    <col min="8193" max="8193" width="1.7109375" style="2" customWidth="1"/>
    <col min="8194" max="8194" width="10.5703125" style="2" customWidth="1"/>
    <col min="8195" max="8195" width="27.140625" style="2" customWidth="1"/>
    <col min="8196" max="8196" width="10.140625" style="2" customWidth="1"/>
    <col min="8197" max="8197" width="9.28515625" style="2" customWidth="1"/>
    <col min="8198" max="8198" width="6.28515625" style="2" customWidth="1"/>
    <col min="8199" max="8199" width="9.7109375" style="2" customWidth="1"/>
    <col min="8200" max="8200" width="10.42578125" style="2" customWidth="1"/>
    <col min="8201" max="8201" width="10" style="2" customWidth="1"/>
    <col min="8202" max="8202" width="11.28515625" style="2" customWidth="1"/>
    <col min="8203" max="8203" width="11.28515625" style="2"/>
    <col min="8204" max="8204" width="19.5703125" style="2" customWidth="1"/>
    <col min="8205" max="8448" width="11.28515625" style="2"/>
    <col min="8449" max="8449" width="1.7109375" style="2" customWidth="1"/>
    <col min="8450" max="8450" width="10.5703125" style="2" customWidth="1"/>
    <col min="8451" max="8451" width="27.140625" style="2" customWidth="1"/>
    <col min="8452" max="8452" width="10.140625" style="2" customWidth="1"/>
    <col min="8453" max="8453" width="9.28515625" style="2" customWidth="1"/>
    <col min="8454" max="8454" width="6.28515625" style="2" customWidth="1"/>
    <col min="8455" max="8455" width="9.7109375" style="2" customWidth="1"/>
    <col min="8456" max="8456" width="10.42578125" style="2" customWidth="1"/>
    <col min="8457" max="8457" width="10" style="2" customWidth="1"/>
    <col min="8458" max="8458" width="11.28515625" style="2" customWidth="1"/>
    <col min="8459" max="8459" width="11.28515625" style="2"/>
    <col min="8460" max="8460" width="19.5703125" style="2" customWidth="1"/>
    <col min="8461" max="8704" width="11.28515625" style="2"/>
    <col min="8705" max="8705" width="1.7109375" style="2" customWidth="1"/>
    <col min="8706" max="8706" width="10.5703125" style="2" customWidth="1"/>
    <col min="8707" max="8707" width="27.140625" style="2" customWidth="1"/>
    <col min="8708" max="8708" width="10.140625" style="2" customWidth="1"/>
    <col min="8709" max="8709" width="9.28515625" style="2" customWidth="1"/>
    <col min="8710" max="8710" width="6.28515625" style="2" customWidth="1"/>
    <col min="8711" max="8711" width="9.7109375" style="2" customWidth="1"/>
    <col min="8712" max="8712" width="10.42578125" style="2" customWidth="1"/>
    <col min="8713" max="8713" width="10" style="2" customWidth="1"/>
    <col min="8714" max="8714" width="11.28515625" style="2" customWidth="1"/>
    <col min="8715" max="8715" width="11.28515625" style="2"/>
    <col min="8716" max="8716" width="19.5703125" style="2" customWidth="1"/>
    <col min="8717" max="8960" width="11.28515625" style="2"/>
    <col min="8961" max="8961" width="1.7109375" style="2" customWidth="1"/>
    <col min="8962" max="8962" width="10.5703125" style="2" customWidth="1"/>
    <col min="8963" max="8963" width="27.140625" style="2" customWidth="1"/>
    <col min="8964" max="8964" width="10.140625" style="2" customWidth="1"/>
    <col min="8965" max="8965" width="9.28515625" style="2" customWidth="1"/>
    <col min="8966" max="8966" width="6.28515625" style="2" customWidth="1"/>
    <col min="8967" max="8967" width="9.7109375" style="2" customWidth="1"/>
    <col min="8968" max="8968" width="10.42578125" style="2" customWidth="1"/>
    <col min="8969" max="8969" width="10" style="2" customWidth="1"/>
    <col min="8970" max="8970" width="11.28515625" style="2" customWidth="1"/>
    <col min="8971" max="8971" width="11.28515625" style="2"/>
    <col min="8972" max="8972" width="19.5703125" style="2" customWidth="1"/>
    <col min="8973" max="9216" width="11.28515625" style="2"/>
    <col min="9217" max="9217" width="1.7109375" style="2" customWidth="1"/>
    <col min="9218" max="9218" width="10.5703125" style="2" customWidth="1"/>
    <col min="9219" max="9219" width="27.140625" style="2" customWidth="1"/>
    <col min="9220" max="9220" width="10.140625" style="2" customWidth="1"/>
    <col min="9221" max="9221" width="9.28515625" style="2" customWidth="1"/>
    <col min="9222" max="9222" width="6.28515625" style="2" customWidth="1"/>
    <col min="9223" max="9223" width="9.7109375" style="2" customWidth="1"/>
    <col min="9224" max="9224" width="10.42578125" style="2" customWidth="1"/>
    <col min="9225" max="9225" width="10" style="2" customWidth="1"/>
    <col min="9226" max="9226" width="11.28515625" style="2" customWidth="1"/>
    <col min="9227" max="9227" width="11.28515625" style="2"/>
    <col min="9228" max="9228" width="19.5703125" style="2" customWidth="1"/>
    <col min="9229" max="9472" width="11.28515625" style="2"/>
    <col min="9473" max="9473" width="1.7109375" style="2" customWidth="1"/>
    <col min="9474" max="9474" width="10.5703125" style="2" customWidth="1"/>
    <col min="9475" max="9475" width="27.140625" style="2" customWidth="1"/>
    <col min="9476" max="9476" width="10.140625" style="2" customWidth="1"/>
    <col min="9477" max="9477" width="9.28515625" style="2" customWidth="1"/>
    <col min="9478" max="9478" width="6.28515625" style="2" customWidth="1"/>
    <col min="9479" max="9479" width="9.7109375" style="2" customWidth="1"/>
    <col min="9480" max="9480" width="10.42578125" style="2" customWidth="1"/>
    <col min="9481" max="9481" width="10" style="2" customWidth="1"/>
    <col min="9482" max="9482" width="11.28515625" style="2" customWidth="1"/>
    <col min="9483" max="9483" width="11.28515625" style="2"/>
    <col min="9484" max="9484" width="19.5703125" style="2" customWidth="1"/>
    <col min="9485" max="9728" width="11.28515625" style="2"/>
    <col min="9729" max="9729" width="1.7109375" style="2" customWidth="1"/>
    <col min="9730" max="9730" width="10.5703125" style="2" customWidth="1"/>
    <col min="9731" max="9731" width="27.140625" style="2" customWidth="1"/>
    <col min="9732" max="9732" width="10.140625" style="2" customWidth="1"/>
    <col min="9733" max="9733" width="9.28515625" style="2" customWidth="1"/>
    <col min="9734" max="9734" width="6.28515625" style="2" customWidth="1"/>
    <col min="9735" max="9735" width="9.7109375" style="2" customWidth="1"/>
    <col min="9736" max="9736" width="10.42578125" style="2" customWidth="1"/>
    <col min="9737" max="9737" width="10" style="2" customWidth="1"/>
    <col min="9738" max="9738" width="11.28515625" style="2" customWidth="1"/>
    <col min="9739" max="9739" width="11.28515625" style="2"/>
    <col min="9740" max="9740" width="19.5703125" style="2" customWidth="1"/>
    <col min="9741" max="9984" width="11.28515625" style="2"/>
    <col min="9985" max="9985" width="1.7109375" style="2" customWidth="1"/>
    <col min="9986" max="9986" width="10.5703125" style="2" customWidth="1"/>
    <col min="9987" max="9987" width="27.140625" style="2" customWidth="1"/>
    <col min="9988" max="9988" width="10.140625" style="2" customWidth="1"/>
    <col min="9989" max="9989" width="9.28515625" style="2" customWidth="1"/>
    <col min="9990" max="9990" width="6.28515625" style="2" customWidth="1"/>
    <col min="9991" max="9991" width="9.7109375" style="2" customWidth="1"/>
    <col min="9992" max="9992" width="10.42578125" style="2" customWidth="1"/>
    <col min="9993" max="9993" width="10" style="2" customWidth="1"/>
    <col min="9994" max="9994" width="11.28515625" style="2" customWidth="1"/>
    <col min="9995" max="9995" width="11.28515625" style="2"/>
    <col min="9996" max="9996" width="19.5703125" style="2" customWidth="1"/>
    <col min="9997" max="10240" width="11.28515625" style="2"/>
    <col min="10241" max="10241" width="1.7109375" style="2" customWidth="1"/>
    <col min="10242" max="10242" width="10.5703125" style="2" customWidth="1"/>
    <col min="10243" max="10243" width="27.140625" style="2" customWidth="1"/>
    <col min="10244" max="10244" width="10.140625" style="2" customWidth="1"/>
    <col min="10245" max="10245" width="9.28515625" style="2" customWidth="1"/>
    <col min="10246" max="10246" width="6.28515625" style="2" customWidth="1"/>
    <col min="10247" max="10247" width="9.7109375" style="2" customWidth="1"/>
    <col min="10248" max="10248" width="10.42578125" style="2" customWidth="1"/>
    <col min="10249" max="10249" width="10" style="2" customWidth="1"/>
    <col min="10250" max="10250" width="11.28515625" style="2" customWidth="1"/>
    <col min="10251" max="10251" width="11.28515625" style="2"/>
    <col min="10252" max="10252" width="19.5703125" style="2" customWidth="1"/>
    <col min="10253" max="10496" width="11.28515625" style="2"/>
    <col min="10497" max="10497" width="1.7109375" style="2" customWidth="1"/>
    <col min="10498" max="10498" width="10.5703125" style="2" customWidth="1"/>
    <col min="10499" max="10499" width="27.140625" style="2" customWidth="1"/>
    <col min="10500" max="10500" width="10.140625" style="2" customWidth="1"/>
    <col min="10501" max="10501" width="9.28515625" style="2" customWidth="1"/>
    <col min="10502" max="10502" width="6.28515625" style="2" customWidth="1"/>
    <col min="10503" max="10503" width="9.7109375" style="2" customWidth="1"/>
    <col min="10504" max="10504" width="10.42578125" style="2" customWidth="1"/>
    <col min="10505" max="10505" width="10" style="2" customWidth="1"/>
    <col min="10506" max="10506" width="11.28515625" style="2" customWidth="1"/>
    <col min="10507" max="10507" width="11.28515625" style="2"/>
    <col min="10508" max="10508" width="19.5703125" style="2" customWidth="1"/>
    <col min="10509" max="10752" width="11.28515625" style="2"/>
    <col min="10753" max="10753" width="1.7109375" style="2" customWidth="1"/>
    <col min="10754" max="10754" width="10.5703125" style="2" customWidth="1"/>
    <col min="10755" max="10755" width="27.140625" style="2" customWidth="1"/>
    <col min="10756" max="10756" width="10.140625" style="2" customWidth="1"/>
    <col min="10757" max="10757" width="9.28515625" style="2" customWidth="1"/>
    <col min="10758" max="10758" width="6.28515625" style="2" customWidth="1"/>
    <col min="10759" max="10759" width="9.7109375" style="2" customWidth="1"/>
    <col min="10760" max="10760" width="10.42578125" style="2" customWidth="1"/>
    <col min="10761" max="10761" width="10" style="2" customWidth="1"/>
    <col min="10762" max="10762" width="11.28515625" style="2" customWidth="1"/>
    <col min="10763" max="10763" width="11.28515625" style="2"/>
    <col min="10764" max="10764" width="19.5703125" style="2" customWidth="1"/>
    <col min="10765" max="11008" width="11.28515625" style="2"/>
    <col min="11009" max="11009" width="1.7109375" style="2" customWidth="1"/>
    <col min="11010" max="11010" width="10.5703125" style="2" customWidth="1"/>
    <col min="11011" max="11011" width="27.140625" style="2" customWidth="1"/>
    <col min="11012" max="11012" width="10.140625" style="2" customWidth="1"/>
    <col min="11013" max="11013" width="9.28515625" style="2" customWidth="1"/>
    <col min="11014" max="11014" width="6.28515625" style="2" customWidth="1"/>
    <col min="11015" max="11015" width="9.7109375" style="2" customWidth="1"/>
    <col min="11016" max="11016" width="10.42578125" style="2" customWidth="1"/>
    <col min="11017" max="11017" width="10" style="2" customWidth="1"/>
    <col min="11018" max="11018" width="11.28515625" style="2" customWidth="1"/>
    <col min="11019" max="11019" width="11.28515625" style="2"/>
    <col min="11020" max="11020" width="19.5703125" style="2" customWidth="1"/>
    <col min="11021" max="11264" width="11.28515625" style="2"/>
    <col min="11265" max="11265" width="1.7109375" style="2" customWidth="1"/>
    <col min="11266" max="11266" width="10.5703125" style="2" customWidth="1"/>
    <col min="11267" max="11267" width="27.140625" style="2" customWidth="1"/>
    <col min="11268" max="11268" width="10.140625" style="2" customWidth="1"/>
    <col min="11269" max="11269" width="9.28515625" style="2" customWidth="1"/>
    <col min="11270" max="11270" width="6.28515625" style="2" customWidth="1"/>
    <col min="11271" max="11271" width="9.7109375" style="2" customWidth="1"/>
    <col min="11272" max="11272" width="10.42578125" style="2" customWidth="1"/>
    <col min="11273" max="11273" width="10" style="2" customWidth="1"/>
    <col min="11274" max="11274" width="11.28515625" style="2" customWidth="1"/>
    <col min="11275" max="11275" width="11.28515625" style="2"/>
    <col min="11276" max="11276" width="19.5703125" style="2" customWidth="1"/>
    <col min="11277" max="11520" width="11.28515625" style="2"/>
    <col min="11521" max="11521" width="1.7109375" style="2" customWidth="1"/>
    <col min="11522" max="11522" width="10.5703125" style="2" customWidth="1"/>
    <col min="11523" max="11523" width="27.140625" style="2" customWidth="1"/>
    <col min="11524" max="11524" width="10.140625" style="2" customWidth="1"/>
    <col min="11525" max="11525" width="9.28515625" style="2" customWidth="1"/>
    <col min="11526" max="11526" width="6.28515625" style="2" customWidth="1"/>
    <col min="11527" max="11527" width="9.7109375" style="2" customWidth="1"/>
    <col min="11528" max="11528" width="10.42578125" style="2" customWidth="1"/>
    <col min="11529" max="11529" width="10" style="2" customWidth="1"/>
    <col min="11530" max="11530" width="11.28515625" style="2" customWidth="1"/>
    <col min="11531" max="11531" width="11.28515625" style="2"/>
    <col min="11532" max="11532" width="19.5703125" style="2" customWidth="1"/>
    <col min="11533" max="11776" width="11.28515625" style="2"/>
    <col min="11777" max="11777" width="1.7109375" style="2" customWidth="1"/>
    <col min="11778" max="11778" width="10.5703125" style="2" customWidth="1"/>
    <col min="11779" max="11779" width="27.140625" style="2" customWidth="1"/>
    <col min="11780" max="11780" width="10.140625" style="2" customWidth="1"/>
    <col min="11781" max="11781" width="9.28515625" style="2" customWidth="1"/>
    <col min="11782" max="11782" width="6.28515625" style="2" customWidth="1"/>
    <col min="11783" max="11783" width="9.7109375" style="2" customWidth="1"/>
    <col min="11784" max="11784" width="10.42578125" style="2" customWidth="1"/>
    <col min="11785" max="11785" width="10" style="2" customWidth="1"/>
    <col min="11786" max="11786" width="11.28515625" style="2" customWidth="1"/>
    <col min="11787" max="11787" width="11.28515625" style="2"/>
    <col min="11788" max="11788" width="19.5703125" style="2" customWidth="1"/>
    <col min="11789" max="12032" width="11.28515625" style="2"/>
    <col min="12033" max="12033" width="1.7109375" style="2" customWidth="1"/>
    <col min="12034" max="12034" width="10.5703125" style="2" customWidth="1"/>
    <col min="12035" max="12035" width="27.140625" style="2" customWidth="1"/>
    <col min="12036" max="12036" width="10.140625" style="2" customWidth="1"/>
    <col min="12037" max="12037" width="9.28515625" style="2" customWidth="1"/>
    <col min="12038" max="12038" width="6.28515625" style="2" customWidth="1"/>
    <col min="12039" max="12039" width="9.7109375" style="2" customWidth="1"/>
    <col min="12040" max="12040" width="10.42578125" style="2" customWidth="1"/>
    <col min="12041" max="12041" width="10" style="2" customWidth="1"/>
    <col min="12042" max="12042" width="11.28515625" style="2" customWidth="1"/>
    <col min="12043" max="12043" width="11.28515625" style="2"/>
    <col min="12044" max="12044" width="19.5703125" style="2" customWidth="1"/>
    <col min="12045" max="12288" width="11.28515625" style="2"/>
    <col min="12289" max="12289" width="1.7109375" style="2" customWidth="1"/>
    <col min="12290" max="12290" width="10.5703125" style="2" customWidth="1"/>
    <col min="12291" max="12291" width="27.140625" style="2" customWidth="1"/>
    <col min="12292" max="12292" width="10.140625" style="2" customWidth="1"/>
    <col min="12293" max="12293" width="9.28515625" style="2" customWidth="1"/>
    <col min="12294" max="12294" width="6.28515625" style="2" customWidth="1"/>
    <col min="12295" max="12295" width="9.7109375" style="2" customWidth="1"/>
    <col min="12296" max="12296" width="10.42578125" style="2" customWidth="1"/>
    <col min="12297" max="12297" width="10" style="2" customWidth="1"/>
    <col min="12298" max="12298" width="11.28515625" style="2" customWidth="1"/>
    <col min="12299" max="12299" width="11.28515625" style="2"/>
    <col min="12300" max="12300" width="19.5703125" style="2" customWidth="1"/>
    <col min="12301" max="12544" width="11.28515625" style="2"/>
    <col min="12545" max="12545" width="1.7109375" style="2" customWidth="1"/>
    <col min="12546" max="12546" width="10.5703125" style="2" customWidth="1"/>
    <col min="12547" max="12547" width="27.140625" style="2" customWidth="1"/>
    <col min="12548" max="12548" width="10.140625" style="2" customWidth="1"/>
    <col min="12549" max="12549" width="9.28515625" style="2" customWidth="1"/>
    <col min="12550" max="12550" width="6.28515625" style="2" customWidth="1"/>
    <col min="12551" max="12551" width="9.7109375" style="2" customWidth="1"/>
    <col min="12552" max="12552" width="10.42578125" style="2" customWidth="1"/>
    <col min="12553" max="12553" width="10" style="2" customWidth="1"/>
    <col min="12554" max="12554" width="11.28515625" style="2" customWidth="1"/>
    <col min="12555" max="12555" width="11.28515625" style="2"/>
    <col min="12556" max="12556" width="19.5703125" style="2" customWidth="1"/>
    <col min="12557" max="12800" width="11.28515625" style="2"/>
    <col min="12801" max="12801" width="1.7109375" style="2" customWidth="1"/>
    <col min="12802" max="12802" width="10.5703125" style="2" customWidth="1"/>
    <col min="12803" max="12803" width="27.140625" style="2" customWidth="1"/>
    <col min="12804" max="12804" width="10.140625" style="2" customWidth="1"/>
    <col min="12805" max="12805" width="9.28515625" style="2" customWidth="1"/>
    <col min="12806" max="12806" width="6.28515625" style="2" customWidth="1"/>
    <col min="12807" max="12807" width="9.7109375" style="2" customWidth="1"/>
    <col min="12808" max="12808" width="10.42578125" style="2" customWidth="1"/>
    <col min="12809" max="12809" width="10" style="2" customWidth="1"/>
    <col min="12810" max="12810" width="11.28515625" style="2" customWidth="1"/>
    <col min="12811" max="12811" width="11.28515625" style="2"/>
    <col min="12812" max="12812" width="19.5703125" style="2" customWidth="1"/>
    <col min="12813" max="13056" width="11.28515625" style="2"/>
    <col min="13057" max="13057" width="1.7109375" style="2" customWidth="1"/>
    <col min="13058" max="13058" width="10.5703125" style="2" customWidth="1"/>
    <col min="13059" max="13059" width="27.140625" style="2" customWidth="1"/>
    <col min="13060" max="13060" width="10.140625" style="2" customWidth="1"/>
    <col min="13061" max="13061" width="9.28515625" style="2" customWidth="1"/>
    <col min="13062" max="13062" width="6.28515625" style="2" customWidth="1"/>
    <col min="13063" max="13063" width="9.7109375" style="2" customWidth="1"/>
    <col min="13064" max="13064" width="10.42578125" style="2" customWidth="1"/>
    <col min="13065" max="13065" width="10" style="2" customWidth="1"/>
    <col min="13066" max="13066" width="11.28515625" style="2" customWidth="1"/>
    <col min="13067" max="13067" width="11.28515625" style="2"/>
    <col min="13068" max="13068" width="19.5703125" style="2" customWidth="1"/>
    <col min="13069" max="13312" width="11.28515625" style="2"/>
    <col min="13313" max="13313" width="1.7109375" style="2" customWidth="1"/>
    <col min="13314" max="13314" width="10.5703125" style="2" customWidth="1"/>
    <col min="13315" max="13315" width="27.140625" style="2" customWidth="1"/>
    <col min="13316" max="13316" width="10.140625" style="2" customWidth="1"/>
    <col min="13317" max="13317" width="9.28515625" style="2" customWidth="1"/>
    <col min="13318" max="13318" width="6.28515625" style="2" customWidth="1"/>
    <col min="13319" max="13319" width="9.7109375" style="2" customWidth="1"/>
    <col min="13320" max="13320" width="10.42578125" style="2" customWidth="1"/>
    <col min="13321" max="13321" width="10" style="2" customWidth="1"/>
    <col min="13322" max="13322" width="11.28515625" style="2" customWidth="1"/>
    <col min="13323" max="13323" width="11.28515625" style="2"/>
    <col min="13324" max="13324" width="19.5703125" style="2" customWidth="1"/>
    <col min="13325" max="13568" width="11.28515625" style="2"/>
    <col min="13569" max="13569" width="1.7109375" style="2" customWidth="1"/>
    <col min="13570" max="13570" width="10.5703125" style="2" customWidth="1"/>
    <col min="13571" max="13571" width="27.140625" style="2" customWidth="1"/>
    <col min="13572" max="13572" width="10.140625" style="2" customWidth="1"/>
    <col min="13573" max="13573" width="9.28515625" style="2" customWidth="1"/>
    <col min="13574" max="13574" width="6.28515625" style="2" customWidth="1"/>
    <col min="13575" max="13575" width="9.7109375" style="2" customWidth="1"/>
    <col min="13576" max="13576" width="10.42578125" style="2" customWidth="1"/>
    <col min="13577" max="13577" width="10" style="2" customWidth="1"/>
    <col min="13578" max="13578" width="11.28515625" style="2" customWidth="1"/>
    <col min="13579" max="13579" width="11.28515625" style="2"/>
    <col min="13580" max="13580" width="19.5703125" style="2" customWidth="1"/>
    <col min="13581" max="13824" width="11.28515625" style="2"/>
    <col min="13825" max="13825" width="1.7109375" style="2" customWidth="1"/>
    <col min="13826" max="13826" width="10.5703125" style="2" customWidth="1"/>
    <col min="13827" max="13827" width="27.140625" style="2" customWidth="1"/>
    <col min="13828" max="13828" width="10.140625" style="2" customWidth="1"/>
    <col min="13829" max="13829" width="9.28515625" style="2" customWidth="1"/>
    <col min="13830" max="13830" width="6.28515625" style="2" customWidth="1"/>
    <col min="13831" max="13831" width="9.7109375" style="2" customWidth="1"/>
    <col min="13832" max="13832" width="10.42578125" style="2" customWidth="1"/>
    <col min="13833" max="13833" width="10" style="2" customWidth="1"/>
    <col min="13834" max="13834" width="11.28515625" style="2" customWidth="1"/>
    <col min="13835" max="13835" width="11.28515625" style="2"/>
    <col min="13836" max="13836" width="19.5703125" style="2" customWidth="1"/>
    <col min="13837" max="14080" width="11.28515625" style="2"/>
    <col min="14081" max="14081" width="1.7109375" style="2" customWidth="1"/>
    <col min="14082" max="14082" width="10.5703125" style="2" customWidth="1"/>
    <col min="14083" max="14083" width="27.140625" style="2" customWidth="1"/>
    <col min="14084" max="14084" width="10.140625" style="2" customWidth="1"/>
    <col min="14085" max="14085" width="9.28515625" style="2" customWidth="1"/>
    <col min="14086" max="14086" width="6.28515625" style="2" customWidth="1"/>
    <col min="14087" max="14087" width="9.7109375" style="2" customWidth="1"/>
    <col min="14088" max="14088" width="10.42578125" style="2" customWidth="1"/>
    <col min="14089" max="14089" width="10" style="2" customWidth="1"/>
    <col min="14090" max="14090" width="11.28515625" style="2" customWidth="1"/>
    <col min="14091" max="14091" width="11.28515625" style="2"/>
    <col min="14092" max="14092" width="19.5703125" style="2" customWidth="1"/>
    <col min="14093" max="14336" width="11.28515625" style="2"/>
    <col min="14337" max="14337" width="1.7109375" style="2" customWidth="1"/>
    <col min="14338" max="14338" width="10.5703125" style="2" customWidth="1"/>
    <col min="14339" max="14339" width="27.140625" style="2" customWidth="1"/>
    <col min="14340" max="14340" width="10.140625" style="2" customWidth="1"/>
    <col min="14341" max="14341" width="9.28515625" style="2" customWidth="1"/>
    <col min="14342" max="14342" width="6.28515625" style="2" customWidth="1"/>
    <col min="14343" max="14343" width="9.7109375" style="2" customWidth="1"/>
    <col min="14344" max="14344" width="10.42578125" style="2" customWidth="1"/>
    <col min="14345" max="14345" width="10" style="2" customWidth="1"/>
    <col min="14346" max="14346" width="11.28515625" style="2" customWidth="1"/>
    <col min="14347" max="14347" width="11.28515625" style="2"/>
    <col min="14348" max="14348" width="19.5703125" style="2" customWidth="1"/>
    <col min="14349" max="14592" width="11.28515625" style="2"/>
    <col min="14593" max="14593" width="1.7109375" style="2" customWidth="1"/>
    <col min="14594" max="14594" width="10.5703125" style="2" customWidth="1"/>
    <col min="14595" max="14595" width="27.140625" style="2" customWidth="1"/>
    <col min="14596" max="14596" width="10.140625" style="2" customWidth="1"/>
    <col min="14597" max="14597" width="9.28515625" style="2" customWidth="1"/>
    <col min="14598" max="14598" width="6.28515625" style="2" customWidth="1"/>
    <col min="14599" max="14599" width="9.7109375" style="2" customWidth="1"/>
    <col min="14600" max="14600" width="10.42578125" style="2" customWidth="1"/>
    <col min="14601" max="14601" width="10" style="2" customWidth="1"/>
    <col min="14602" max="14602" width="11.28515625" style="2" customWidth="1"/>
    <col min="14603" max="14603" width="11.28515625" style="2"/>
    <col min="14604" max="14604" width="19.5703125" style="2" customWidth="1"/>
    <col min="14605" max="14848" width="11.28515625" style="2"/>
    <col min="14849" max="14849" width="1.7109375" style="2" customWidth="1"/>
    <col min="14850" max="14850" width="10.5703125" style="2" customWidth="1"/>
    <col min="14851" max="14851" width="27.140625" style="2" customWidth="1"/>
    <col min="14852" max="14852" width="10.140625" style="2" customWidth="1"/>
    <col min="14853" max="14853" width="9.28515625" style="2" customWidth="1"/>
    <col min="14854" max="14854" width="6.28515625" style="2" customWidth="1"/>
    <col min="14855" max="14855" width="9.7109375" style="2" customWidth="1"/>
    <col min="14856" max="14856" width="10.42578125" style="2" customWidth="1"/>
    <col min="14857" max="14857" width="10" style="2" customWidth="1"/>
    <col min="14858" max="14858" width="11.28515625" style="2" customWidth="1"/>
    <col min="14859" max="14859" width="11.28515625" style="2"/>
    <col min="14860" max="14860" width="19.5703125" style="2" customWidth="1"/>
    <col min="14861" max="15104" width="11.28515625" style="2"/>
    <col min="15105" max="15105" width="1.7109375" style="2" customWidth="1"/>
    <col min="15106" max="15106" width="10.5703125" style="2" customWidth="1"/>
    <col min="15107" max="15107" width="27.140625" style="2" customWidth="1"/>
    <col min="15108" max="15108" width="10.140625" style="2" customWidth="1"/>
    <col min="15109" max="15109" width="9.28515625" style="2" customWidth="1"/>
    <col min="15110" max="15110" width="6.28515625" style="2" customWidth="1"/>
    <col min="15111" max="15111" width="9.7109375" style="2" customWidth="1"/>
    <col min="15112" max="15112" width="10.42578125" style="2" customWidth="1"/>
    <col min="15113" max="15113" width="10" style="2" customWidth="1"/>
    <col min="15114" max="15114" width="11.28515625" style="2" customWidth="1"/>
    <col min="15115" max="15115" width="11.28515625" style="2"/>
    <col min="15116" max="15116" width="19.5703125" style="2" customWidth="1"/>
    <col min="15117" max="15360" width="11.28515625" style="2"/>
    <col min="15361" max="15361" width="1.7109375" style="2" customWidth="1"/>
    <col min="15362" max="15362" width="10.5703125" style="2" customWidth="1"/>
    <col min="15363" max="15363" width="27.140625" style="2" customWidth="1"/>
    <col min="15364" max="15364" width="10.140625" style="2" customWidth="1"/>
    <col min="15365" max="15365" width="9.28515625" style="2" customWidth="1"/>
    <col min="15366" max="15366" width="6.28515625" style="2" customWidth="1"/>
    <col min="15367" max="15367" width="9.7109375" style="2" customWidth="1"/>
    <col min="15368" max="15368" width="10.42578125" style="2" customWidth="1"/>
    <col min="15369" max="15369" width="10" style="2" customWidth="1"/>
    <col min="15370" max="15370" width="11.28515625" style="2" customWidth="1"/>
    <col min="15371" max="15371" width="11.28515625" style="2"/>
    <col min="15372" max="15372" width="19.5703125" style="2" customWidth="1"/>
    <col min="15373" max="15616" width="11.28515625" style="2"/>
    <col min="15617" max="15617" width="1.7109375" style="2" customWidth="1"/>
    <col min="15618" max="15618" width="10.5703125" style="2" customWidth="1"/>
    <col min="15619" max="15619" width="27.140625" style="2" customWidth="1"/>
    <col min="15620" max="15620" width="10.140625" style="2" customWidth="1"/>
    <col min="15621" max="15621" width="9.28515625" style="2" customWidth="1"/>
    <col min="15622" max="15622" width="6.28515625" style="2" customWidth="1"/>
    <col min="15623" max="15623" width="9.7109375" style="2" customWidth="1"/>
    <col min="15624" max="15624" width="10.42578125" style="2" customWidth="1"/>
    <col min="15625" max="15625" width="10" style="2" customWidth="1"/>
    <col min="15626" max="15626" width="11.28515625" style="2" customWidth="1"/>
    <col min="15627" max="15627" width="11.28515625" style="2"/>
    <col min="15628" max="15628" width="19.5703125" style="2" customWidth="1"/>
    <col min="15629" max="15872" width="11.28515625" style="2"/>
    <col min="15873" max="15873" width="1.7109375" style="2" customWidth="1"/>
    <col min="15874" max="15874" width="10.5703125" style="2" customWidth="1"/>
    <col min="15875" max="15875" width="27.140625" style="2" customWidth="1"/>
    <col min="15876" max="15876" width="10.140625" style="2" customWidth="1"/>
    <col min="15877" max="15877" width="9.28515625" style="2" customWidth="1"/>
    <col min="15878" max="15878" width="6.28515625" style="2" customWidth="1"/>
    <col min="15879" max="15879" width="9.7109375" style="2" customWidth="1"/>
    <col min="15880" max="15880" width="10.42578125" style="2" customWidth="1"/>
    <col min="15881" max="15881" width="10" style="2" customWidth="1"/>
    <col min="15882" max="15882" width="11.28515625" style="2" customWidth="1"/>
    <col min="15883" max="15883" width="11.28515625" style="2"/>
    <col min="15884" max="15884" width="19.5703125" style="2" customWidth="1"/>
    <col min="15885" max="16128" width="11.28515625" style="2"/>
    <col min="16129" max="16129" width="1.7109375" style="2" customWidth="1"/>
    <col min="16130" max="16130" width="10.5703125" style="2" customWidth="1"/>
    <col min="16131" max="16131" width="27.140625" style="2" customWidth="1"/>
    <col min="16132" max="16132" width="10.140625" style="2" customWidth="1"/>
    <col min="16133" max="16133" width="9.28515625" style="2" customWidth="1"/>
    <col min="16134" max="16134" width="6.28515625" style="2" customWidth="1"/>
    <col min="16135" max="16135" width="9.7109375" style="2" customWidth="1"/>
    <col min="16136" max="16136" width="10.42578125" style="2" customWidth="1"/>
    <col min="16137" max="16137" width="10" style="2" customWidth="1"/>
    <col min="16138" max="16138" width="11.28515625" style="2" customWidth="1"/>
    <col min="16139" max="16139" width="11.28515625" style="2"/>
    <col min="16140" max="16140" width="19.5703125" style="2" customWidth="1"/>
    <col min="16141" max="16384" width="11.28515625" style="2"/>
  </cols>
  <sheetData>
    <row r="1" spans="1:18" ht="17.25" customHeight="1" x14ac:dyDescent="0.25"/>
    <row r="2" spans="1:18" s="13" customFormat="1" ht="25.5" customHeight="1" x14ac:dyDescent="0.35">
      <c r="A2" s="12"/>
      <c r="B2" s="389" t="s">
        <v>460</v>
      </c>
      <c r="C2" s="389"/>
      <c r="D2" s="389"/>
      <c r="E2" s="389"/>
      <c r="F2" s="389"/>
      <c r="G2" s="389"/>
      <c r="H2" s="389"/>
      <c r="I2" s="389"/>
      <c r="J2" s="389"/>
      <c r="K2" s="389"/>
      <c r="L2" s="389"/>
      <c r="M2" s="389"/>
      <c r="N2" s="389"/>
      <c r="O2" s="389"/>
      <c r="P2" s="389"/>
      <c r="Q2" s="389"/>
      <c r="R2" s="389"/>
    </row>
    <row r="3" spans="1:18" s="15" customFormat="1" ht="25.5" customHeight="1" x14ac:dyDescent="0.25">
      <c r="A3" s="14"/>
      <c r="B3" s="390" t="s">
        <v>771</v>
      </c>
      <c r="C3" s="390"/>
      <c r="D3" s="390"/>
      <c r="E3" s="390"/>
      <c r="F3" s="390"/>
      <c r="G3" s="390"/>
      <c r="H3" s="390"/>
      <c r="I3" s="390"/>
      <c r="J3" s="390"/>
      <c r="K3" s="390"/>
      <c r="L3" s="390"/>
      <c r="M3" s="390"/>
      <c r="N3" s="390"/>
      <c r="O3" s="390"/>
      <c r="P3" s="390"/>
      <c r="Q3" s="390"/>
      <c r="R3" s="390"/>
    </row>
    <row r="4" spans="1:18" customFormat="1" ht="25.5" customHeight="1" x14ac:dyDescent="0.35">
      <c r="A4" s="2"/>
      <c r="B4" s="391" t="s">
        <v>1119</v>
      </c>
      <c r="C4" s="391"/>
      <c r="D4" s="391"/>
      <c r="E4" s="391"/>
      <c r="F4" s="391"/>
      <c r="G4" s="391"/>
      <c r="H4" s="391"/>
      <c r="I4" s="391"/>
      <c r="J4" s="391"/>
      <c r="K4" s="391"/>
      <c r="L4" s="391"/>
      <c r="M4" s="391"/>
      <c r="N4" s="391"/>
      <c r="O4" s="391"/>
      <c r="P4" s="391"/>
      <c r="Q4" s="391"/>
      <c r="R4" s="391"/>
    </row>
    <row r="5" spans="1:18" ht="12.75" x14ac:dyDescent="0.2">
      <c r="A5" s="2"/>
      <c r="B5" s="392"/>
      <c r="C5" s="392"/>
      <c r="D5" s="392"/>
      <c r="E5" s="392"/>
      <c r="F5" s="392"/>
      <c r="G5" s="392"/>
      <c r="H5" s="392"/>
      <c r="I5" s="392"/>
      <c r="J5" s="392"/>
      <c r="K5" s="392"/>
      <c r="L5" s="392"/>
      <c r="M5" s="392"/>
      <c r="N5" s="392"/>
      <c r="O5" s="392"/>
      <c r="P5" s="392"/>
      <c r="Q5" s="392"/>
      <c r="R5" s="392"/>
    </row>
    <row r="6" spans="1:18" ht="46.5" customHeight="1" x14ac:dyDescent="0.3">
      <c r="A6" s="2"/>
      <c r="B6" s="372" t="s">
        <v>846</v>
      </c>
      <c r="C6" s="372" t="s">
        <v>845</v>
      </c>
      <c r="D6" s="372" t="s">
        <v>844</v>
      </c>
      <c r="E6" s="372" t="s">
        <v>461</v>
      </c>
      <c r="F6" s="373" t="s">
        <v>1120</v>
      </c>
      <c r="G6" s="374" t="s">
        <v>1122</v>
      </c>
      <c r="H6" s="375" t="s">
        <v>462</v>
      </c>
      <c r="I6" s="374" t="s">
        <v>463</v>
      </c>
      <c r="J6" s="374" t="s">
        <v>1121</v>
      </c>
      <c r="K6" s="373" t="s">
        <v>1123</v>
      </c>
      <c r="L6" s="373" t="s">
        <v>1124</v>
      </c>
      <c r="M6" s="375" t="s">
        <v>464</v>
      </c>
      <c r="N6" s="372" t="s">
        <v>373</v>
      </c>
      <c r="O6" s="372" t="s">
        <v>374</v>
      </c>
      <c r="P6" s="372" t="s">
        <v>840</v>
      </c>
      <c r="Q6" s="372" t="s">
        <v>841</v>
      </c>
      <c r="R6" s="372" t="s">
        <v>842</v>
      </c>
    </row>
    <row r="7" spans="1:18" ht="18" x14ac:dyDescent="0.25">
      <c r="A7" s="2"/>
      <c r="B7" s="347">
        <v>45077</v>
      </c>
      <c r="C7" s="348" t="s">
        <v>847</v>
      </c>
      <c r="D7" s="349" t="s">
        <v>1140</v>
      </c>
      <c r="E7" s="354" t="s">
        <v>1127</v>
      </c>
      <c r="F7" s="350">
        <v>0</v>
      </c>
      <c r="G7" s="350">
        <v>0</v>
      </c>
      <c r="H7" s="350"/>
      <c r="I7" s="350"/>
      <c r="J7" s="350">
        <v>0</v>
      </c>
      <c r="K7" s="350">
        <f t="shared" ref="K7:K70" si="0">F7+G7+H7+I7-J7</f>
        <v>0</v>
      </c>
      <c r="L7" s="350">
        <v>90</v>
      </c>
      <c r="M7" s="350" t="e">
        <f>#REF!-Tabla13[[#This Row],[Inventario al 31/12/2023]]</f>
        <v>#REF!</v>
      </c>
      <c r="N7" s="351">
        <v>13689.99</v>
      </c>
      <c r="O7" s="352">
        <f t="shared" ref="O7:O70" si="1">L7*N7</f>
        <v>1232099.1000000001</v>
      </c>
      <c r="P7" s="351" t="e">
        <f>(#REF!*Tabla13[[#This Row],[Costo Unitario]])</f>
        <v>#REF!</v>
      </c>
      <c r="Q7" s="351" t="e">
        <f>(#REF!*Tabla13[[#This Row],[Costo Unitario]])</f>
        <v>#REF!</v>
      </c>
      <c r="R7" s="353" t="s">
        <v>843</v>
      </c>
    </row>
    <row r="8" spans="1:18" ht="18" customHeight="1" x14ac:dyDescent="0.25">
      <c r="A8" s="2"/>
      <c r="B8" s="347">
        <v>42520</v>
      </c>
      <c r="C8" s="348" t="s">
        <v>847</v>
      </c>
      <c r="D8" s="349" t="s">
        <v>701</v>
      </c>
      <c r="E8" s="134" t="s">
        <v>695</v>
      </c>
      <c r="F8" s="350">
        <v>3</v>
      </c>
      <c r="G8" s="350">
        <v>0</v>
      </c>
      <c r="H8" s="350"/>
      <c r="I8" s="350"/>
      <c r="J8" s="350">
        <v>0</v>
      </c>
      <c r="K8" s="350">
        <f t="shared" si="0"/>
        <v>3</v>
      </c>
      <c r="L8" s="350">
        <v>0</v>
      </c>
      <c r="M8" s="350" t="e">
        <f>#REF!-Tabla13[[#This Row],[Inventario al 31/12/2023]]</f>
        <v>#REF!</v>
      </c>
      <c r="N8" s="351">
        <v>3799.07</v>
      </c>
      <c r="O8" s="352">
        <f t="shared" si="1"/>
        <v>0</v>
      </c>
      <c r="P8" s="351" t="e">
        <f>(#REF!*Tabla13[[#This Row],[Costo Unitario]])</f>
        <v>#REF!</v>
      </c>
      <c r="Q8" s="351" t="e">
        <f>(#REF!*Tabla13[[#This Row],[Costo Unitario]])</f>
        <v>#REF!</v>
      </c>
      <c r="R8" s="353" t="s">
        <v>843</v>
      </c>
    </row>
    <row r="9" spans="1:18" ht="18" customHeight="1" x14ac:dyDescent="0.25">
      <c r="A9" s="2"/>
      <c r="B9" s="347">
        <v>42584</v>
      </c>
      <c r="C9" s="348" t="s">
        <v>848</v>
      </c>
      <c r="D9" s="349" t="s">
        <v>348</v>
      </c>
      <c r="E9" s="134" t="s">
        <v>399</v>
      </c>
      <c r="F9" s="350">
        <v>69</v>
      </c>
      <c r="G9" s="350">
        <v>0</v>
      </c>
      <c r="H9" s="350"/>
      <c r="I9" s="350"/>
      <c r="J9" s="350">
        <v>0</v>
      </c>
      <c r="K9" s="350">
        <f t="shared" si="0"/>
        <v>69</v>
      </c>
      <c r="L9" s="350">
        <v>69</v>
      </c>
      <c r="M9" s="350" t="e">
        <f>#REF!-Tabla13[[#This Row],[Inventario al 31/12/2023]]</f>
        <v>#REF!</v>
      </c>
      <c r="N9" s="351">
        <v>23.36</v>
      </c>
      <c r="O9" s="352">
        <f t="shared" si="1"/>
        <v>1611.84</v>
      </c>
      <c r="P9" s="351" t="e">
        <f>(#REF!*Tabla13[[#This Row],[Costo Unitario]])</f>
        <v>#REF!</v>
      </c>
      <c r="Q9" s="351" t="e">
        <f>(#REF!*Tabla13[[#This Row],[Costo Unitario]])</f>
        <v>#REF!</v>
      </c>
      <c r="R9" s="353" t="s">
        <v>843</v>
      </c>
    </row>
    <row r="10" spans="1:18" ht="18" customHeight="1" x14ac:dyDescent="0.25">
      <c r="A10" s="2"/>
      <c r="B10" s="347">
        <v>43307</v>
      </c>
      <c r="C10" s="348" t="s">
        <v>848</v>
      </c>
      <c r="D10" s="349" t="s">
        <v>579</v>
      </c>
      <c r="E10" s="168" t="s">
        <v>736</v>
      </c>
      <c r="F10" s="350">
        <v>7</v>
      </c>
      <c r="G10" s="350">
        <v>0</v>
      </c>
      <c r="H10" s="350"/>
      <c r="I10" s="350"/>
      <c r="J10" s="350">
        <v>0</v>
      </c>
      <c r="K10" s="350">
        <f t="shared" si="0"/>
        <v>7</v>
      </c>
      <c r="L10" s="350">
        <v>7</v>
      </c>
      <c r="M10" s="350" t="e">
        <f>#REF!-Tabla13[[#This Row],[Inventario al 31/12/2023]]</f>
        <v>#REF!</v>
      </c>
      <c r="N10" s="351">
        <v>15.58</v>
      </c>
      <c r="O10" s="352">
        <f t="shared" si="1"/>
        <v>109.06</v>
      </c>
      <c r="P10" s="351" t="e">
        <f>(#REF!*Tabla13[[#This Row],[Costo Unitario]])</f>
        <v>#REF!</v>
      </c>
      <c r="Q10" s="351" t="e">
        <f>(#REF!*Tabla13[[#This Row],[Costo Unitario]])</f>
        <v>#REF!</v>
      </c>
      <c r="R10" s="353" t="s">
        <v>843</v>
      </c>
    </row>
    <row r="11" spans="1:18" s="1" customFormat="1" ht="18" customHeight="1" x14ac:dyDescent="0.25">
      <c r="B11" s="347">
        <v>42496</v>
      </c>
      <c r="C11" s="348" t="s">
        <v>848</v>
      </c>
      <c r="D11" s="349" t="s">
        <v>483</v>
      </c>
      <c r="E11" s="134" t="s">
        <v>802</v>
      </c>
      <c r="F11" s="350">
        <v>80</v>
      </c>
      <c r="G11" s="350">
        <v>0</v>
      </c>
      <c r="H11" s="350"/>
      <c r="I11" s="350"/>
      <c r="J11" s="350">
        <v>0</v>
      </c>
      <c r="K11" s="350">
        <f t="shared" si="0"/>
        <v>80</v>
      </c>
      <c r="L11" s="350">
        <v>79</v>
      </c>
      <c r="M11" s="350" t="e">
        <f>#REF!-Tabla13[[#This Row],[Inventario al 31/12/2023]]</f>
        <v>#REF!</v>
      </c>
      <c r="N11" s="351">
        <v>21.82</v>
      </c>
      <c r="O11" s="352">
        <f t="shared" si="1"/>
        <v>1723.78</v>
      </c>
      <c r="P11" s="351" t="e">
        <f>(#REF!*Tabla13[[#This Row],[Costo Unitario]])</f>
        <v>#REF!</v>
      </c>
      <c r="Q11" s="351" t="e">
        <f>(#REF!*Tabla13[[#This Row],[Costo Unitario]])</f>
        <v>#REF!</v>
      </c>
      <c r="R11" s="353" t="s">
        <v>843</v>
      </c>
    </row>
    <row r="12" spans="1:18" ht="18" customHeight="1" x14ac:dyDescent="0.25">
      <c r="A12" s="2"/>
      <c r="B12" s="347"/>
      <c r="C12" s="348" t="s">
        <v>852</v>
      </c>
      <c r="D12" s="349"/>
      <c r="E12" s="354" t="s">
        <v>1110</v>
      </c>
      <c r="F12" s="350">
        <v>200</v>
      </c>
      <c r="G12" s="350">
        <v>0</v>
      </c>
      <c r="H12" s="350"/>
      <c r="I12" s="350"/>
      <c r="J12" s="350">
        <v>0</v>
      </c>
      <c r="K12" s="350">
        <f t="shared" si="0"/>
        <v>200</v>
      </c>
      <c r="L12" s="350">
        <v>100</v>
      </c>
      <c r="M12" s="350" t="e">
        <f>#REF!-Tabla13[[#This Row],[Inventario al 31/12/2023]]</f>
        <v>#REF!</v>
      </c>
      <c r="N12" s="351">
        <v>0</v>
      </c>
      <c r="O12" s="352">
        <f t="shared" si="1"/>
        <v>0</v>
      </c>
      <c r="P12" s="351" t="e">
        <f>(#REF!*Tabla13[[#This Row],[Costo Unitario]])</f>
        <v>#REF!</v>
      </c>
      <c r="Q12" s="351" t="e">
        <f>(#REF!*Tabla13[[#This Row],[Costo Unitario]])</f>
        <v>#REF!</v>
      </c>
      <c r="R12" s="353" t="s">
        <v>843</v>
      </c>
    </row>
    <row r="13" spans="1:18" ht="18" customHeight="1" x14ac:dyDescent="0.25">
      <c r="A13" s="2"/>
      <c r="B13" s="355">
        <v>42496</v>
      </c>
      <c r="C13" s="356" t="s">
        <v>848</v>
      </c>
      <c r="D13" s="357" t="s">
        <v>561</v>
      </c>
      <c r="E13" s="168" t="s">
        <v>735</v>
      </c>
      <c r="F13" s="350">
        <v>50</v>
      </c>
      <c r="G13" s="350">
        <v>0</v>
      </c>
      <c r="H13" s="350"/>
      <c r="I13" s="350"/>
      <c r="J13" s="350">
        <v>0</v>
      </c>
      <c r="K13" s="350">
        <f t="shared" si="0"/>
        <v>50</v>
      </c>
      <c r="L13" s="350">
        <v>53</v>
      </c>
      <c r="M13" s="350" t="e">
        <f>#REF!-Tabla13[[#This Row],[Inventario al 31/12/2023]]</f>
        <v>#REF!</v>
      </c>
      <c r="N13" s="351">
        <v>38.130000000000003</v>
      </c>
      <c r="O13" s="352">
        <f t="shared" si="1"/>
        <v>2020.89</v>
      </c>
      <c r="P13" s="351" t="e">
        <f>(#REF!*Tabla13[[#This Row],[Costo Unitario]])</f>
        <v>#REF!</v>
      </c>
      <c r="Q13" s="351" t="e">
        <f>(#REF!*Tabla13[[#This Row],[Costo Unitario]])</f>
        <v>#REF!</v>
      </c>
      <c r="R13" s="353" t="s">
        <v>843</v>
      </c>
    </row>
    <row r="14" spans="1:18" ht="18" customHeight="1" x14ac:dyDescent="0.25">
      <c r="A14" s="2"/>
      <c r="B14" s="347">
        <v>44145</v>
      </c>
      <c r="C14" s="348" t="s">
        <v>848</v>
      </c>
      <c r="D14" s="349" t="s">
        <v>1022</v>
      </c>
      <c r="E14" s="358" t="s">
        <v>826</v>
      </c>
      <c r="F14" s="350">
        <v>30</v>
      </c>
      <c r="G14" s="350">
        <v>0</v>
      </c>
      <c r="H14" s="350"/>
      <c r="I14" s="350"/>
      <c r="J14" s="350">
        <v>0</v>
      </c>
      <c r="K14" s="350">
        <f t="shared" si="0"/>
        <v>30</v>
      </c>
      <c r="L14" s="350">
        <v>30</v>
      </c>
      <c r="M14" s="350" t="e">
        <f>#REF!-Tabla13[[#This Row],[Inventario al 31/12/2023]]</f>
        <v>#REF!</v>
      </c>
      <c r="N14" s="351">
        <v>23.36</v>
      </c>
      <c r="O14" s="352">
        <f t="shared" si="1"/>
        <v>700.8</v>
      </c>
      <c r="P14" s="351" t="e">
        <f>(#REF!*Tabla13[[#This Row],[Costo Unitario]])</f>
        <v>#REF!</v>
      </c>
      <c r="Q14" s="351" t="e">
        <f>(#REF!*Tabla13[[#This Row],[Costo Unitario]])</f>
        <v>#REF!</v>
      </c>
      <c r="R14" s="353" t="s">
        <v>843</v>
      </c>
    </row>
    <row r="15" spans="1:18" ht="18" customHeight="1" x14ac:dyDescent="0.25">
      <c r="A15" s="2"/>
      <c r="B15" s="347"/>
      <c r="C15" s="348" t="s">
        <v>870</v>
      </c>
      <c r="D15" s="349" t="s">
        <v>1016</v>
      </c>
      <c r="E15" s="354" t="s">
        <v>1094</v>
      </c>
      <c r="F15" s="350">
        <v>24</v>
      </c>
      <c r="G15" s="350">
        <v>0</v>
      </c>
      <c r="H15" s="350"/>
      <c r="I15" s="350"/>
      <c r="J15" s="350">
        <v>0</v>
      </c>
      <c r="K15" s="350">
        <f t="shared" si="0"/>
        <v>24</v>
      </c>
      <c r="L15" s="350">
        <v>24</v>
      </c>
      <c r="M15" s="350" t="e">
        <f>#REF!-Tabla13[[#This Row],[Inventario al 31/12/2023]]</f>
        <v>#REF!</v>
      </c>
      <c r="N15" s="351">
        <v>442.5</v>
      </c>
      <c r="O15" s="352">
        <f t="shared" si="1"/>
        <v>10620</v>
      </c>
      <c r="P15" s="351" t="e">
        <f>(#REF!*Tabla13[[#This Row],[Costo Unitario]])</f>
        <v>#REF!</v>
      </c>
      <c r="Q15" s="351" t="e">
        <f>(#REF!*Tabla13[[#This Row],[Costo Unitario]])</f>
        <v>#REF!</v>
      </c>
      <c r="R15" s="353" t="s">
        <v>843</v>
      </c>
    </row>
    <row r="16" spans="1:18" ht="18" customHeight="1" x14ac:dyDescent="0.25">
      <c r="A16" s="2"/>
      <c r="B16" s="347"/>
      <c r="C16" s="348" t="s">
        <v>870</v>
      </c>
      <c r="D16" s="349" t="s">
        <v>1013</v>
      </c>
      <c r="E16" s="354" t="s">
        <v>1010</v>
      </c>
      <c r="F16" s="350">
        <v>7</v>
      </c>
      <c r="G16" s="350">
        <v>0</v>
      </c>
      <c r="H16" s="350"/>
      <c r="I16" s="350"/>
      <c r="J16" s="350">
        <v>0</v>
      </c>
      <c r="K16" s="350">
        <f t="shared" si="0"/>
        <v>7</v>
      </c>
      <c r="L16" s="350">
        <v>4</v>
      </c>
      <c r="M16" s="350" t="e">
        <f>#REF!-Tabla13[[#This Row],[Inventario al 31/12/2023]]</f>
        <v>#REF!</v>
      </c>
      <c r="N16" s="351">
        <v>5841</v>
      </c>
      <c r="O16" s="352">
        <f t="shared" si="1"/>
        <v>23364</v>
      </c>
      <c r="P16" s="351" t="e">
        <f>(#REF!*Tabla13[[#This Row],[Costo Unitario]])</f>
        <v>#REF!</v>
      </c>
      <c r="Q16" s="351" t="e">
        <f>(#REF!*Tabla13[[#This Row],[Costo Unitario]])</f>
        <v>#REF!</v>
      </c>
      <c r="R16" s="353" t="s">
        <v>843</v>
      </c>
    </row>
    <row r="17" spans="1:18" ht="18" customHeight="1" x14ac:dyDescent="0.25">
      <c r="A17" s="2"/>
      <c r="B17" s="347"/>
      <c r="C17" s="348" t="s">
        <v>870</v>
      </c>
      <c r="D17" s="349" t="s">
        <v>1014</v>
      </c>
      <c r="E17" s="354" t="s">
        <v>1015</v>
      </c>
      <c r="F17" s="350">
        <v>0</v>
      </c>
      <c r="G17" s="350">
        <v>0</v>
      </c>
      <c r="H17" s="350"/>
      <c r="I17" s="350"/>
      <c r="J17" s="350">
        <v>0</v>
      </c>
      <c r="K17" s="350">
        <f t="shared" si="0"/>
        <v>0</v>
      </c>
      <c r="L17" s="350">
        <v>10</v>
      </c>
      <c r="M17" s="350" t="e">
        <f>#REF!-Tabla13[[#This Row],[Inventario al 31/12/2023]]</f>
        <v>#REF!</v>
      </c>
      <c r="N17" s="351">
        <v>472</v>
      </c>
      <c r="O17" s="352">
        <f t="shared" si="1"/>
        <v>4720</v>
      </c>
      <c r="P17" s="351" t="e">
        <f>(#REF!*Tabla13[[#This Row],[Costo Unitario]])</f>
        <v>#REF!</v>
      </c>
      <c r="Q17" s="351" t="e">
        <f>(#REF!*Tabla13[[#This Row],[Costo Unitario]])</f>
        <v>#REF!</v>
      </c>
      <c r="R17" s="353" t="s">
        <v>843</v>
      </c>
    </row>
    <row r="18" spans="1:18" ht="18" customHeight="1" x14ac:dyDescent="0.25">
      <c r="A18" s="2"/>
      <c r="B18" s="359">
        <v>41907</v>
      </c>
      <c r="C18" s="360" t="s">
        <v>849</v>
      </c>
      <c r="D18" s="361" t="s">
        <v>510</v>
      </c>
      <c r="E18" s="358" t="s">
        <v>511</v>
      </c>
      <c r="F18" s="350">
        <v>110</v>
      </c>
      <c r="G18" s="350">
        <v>0</v>
      </c>
      <c r="H18" s="358"/>
      <c r="I18" s="350"/>
      <c r="J18" s="350">
        <v>0</v>
      </c>
      <c r="K18" s="350">
        <f t="shared" si="0"/>
        <v>110</v>
      </c>
      <c r="L18" s="350">
        <v>110</v>
      </c>
      <c r="M18" s="350" t="e">
        <f>#REF!-Tabla13[[#This Row],[Inventario al 31/12/2023]]</f>
        <v>#REF!</v>
      </c>
      <c r="N18" s="351">
        <v>71.98</v>
      </c>
      <c r="O18" s="352">
        <f t="shared" si="1"/>
        <v>7917.8</v>
      </c>
      <c r="P18" s="351" t="e">
        <f>(#REF!*Tabla13[[#This Row],[Costo Unitario]])</f>
        <v>#REF!</v>
      </c>
      <c r="Q18" s="351" t="e">
        <f>(#REF!*Tabla13[[#This Row],[Costo Unitario]])</f>
        <v>#REF!</v>
      </c>
      <c r="R18" s="353" t="s">
        <v>843</v>
      </c>
    </row>
    <row r="19" spans="1:18" ht="18" customHeight="1" x14ac:dyDescent="0.25">
      <c r="A19" s="2"/>
      <c r="B19" s="347">
        <v>44908</v>
      </c>
      <c r="C19" s="348" t="s">
        <v>849</v>
      </c>
      <c r="D19" s="349" t="s">
        <v>652</v>
      </c>
      <c r="E19" s="354" t="s">
        <v>1129</v>
      </c>
      <c r="F19" s="350">
        <v>0</v>
      </c>
      <c r="G19" s="350">
        <v>0</v>
      </c>
      <c r="H19" s="350"/>
      <c r="I19" s="350"/>
      <c r="J19" s="350">
        <v>0</v>
      </c>
      <c r="K19" s="350">
        <f t="shared" si="0"/>
        <v>0</v>
      </c>
      <c r="L19" s="350">
        <v>1</v>
      </c>
      <c r="M19" s="350" t="e">
        <f>#REF!-Tabla13[[#This Row],[Inventario al 31/12/2023]]</f>
        <v>#REF!</v>
      </c>
      <c r="N19" s="351">
        <v>59889.72</v>
      </c>
      <c r="O19" s="352">
        <f t="shared" si="1"/>
        <v>59889.72</v>
      </c>
      <c r="P19" s="351" t="e">
        <f>(#REF!*Tabla13[[#This Row],[Costo Unitario]])</f>
        <v>#REF!</v>
      </c>
      <c r="Q19" s="351" t="e">
        <f>(#REF!*Tabla13[[#This Row],[Costo Unitario]])</f>
        <v>#REF!</v>
      </c>
      <c r="R19" s="353" t="s">
        <v>843</v>
      </c>
    </row>
    <row r="20" spans="1:18" ht="18" customHeight="1" x14ac:dyDescent="0.25">
      <c r="A20" s="2"/>
      <c r="B20" s="347">
        <v>45036</v>
      </c>
      <c r="C20" s="348" t="s">
        <v>849</v>
      </c>
      <c r="D20" s="349" t="s">
        <v>650</v>
      </c>
      <c r="E20" s="354" t="s">
        <v>987</v>
      </c>
      <c r="F20" s="350">
        <v>14</v>
      </c>
      <c r="G20" s="350">
        <v>0</v>
      </c>
      <c r="H20" s="350"/>
      <c r="I20" s="350"/>
      <c r="J20" s="350">
        <v>0</v>
      </c>
      <c r="K20" s="350">
        <f t="shared" si="0"/>
        <v>14</v>
      </c>
      <c r="L20" s="350">
        <v>7</v>
      </c>
      <c r="M20" s="350" t="e">
        <f>#REF!-Tabla13[[#This Row],[Inventario al 31/12/2023]]</f>
        <v>#REF!</v>
      </c>
      <c r="N20" s="351">
        <v>80028.66</v>
      </c>
      <c r="O20" s="352">
        <f t="shared" si="1"/>
        <v>560200.62</v>
      </c>
      <c r="P20" s="351" t="e">
        <f>(#REF!*Tabla13[[#This Row],[Costo Unitario]])</f>
        <v>#REF!</v>
      </c>
      <c r="Q20" s="351" t="e">
        <f>(#REF!*Tabla13[[#This Row],[Costo Unitario]])</f>
        <v>#REF!</v>
      </c>
      <c r="R20" s="353" t="s">
        <v>843</v>
      </c>
    </row>
    <row r="21" spans="1:18" ht="18" customHeight="1" x14ac:dyDescent="0.25">
      <c r="A21" s="2"/>
      <c r="B21" s="347">
        <v>45036</v>
      </c>
      <c r="C21" s="348" t="s">
        <v>849</v>
      </c>
      <c r="D21" s="349" t="s">
        <v>651</v>
      </c>
      <c r="E21" s="354" t="s">
        <v>989</v>
      </c>
      <c r="F21" s="350">
        <v>3</v>
      </c>
      <c r="G21" s="350">
        <v>0</v>
      </c>
      <c r="H21" s="350"/>
      <c r="I21" s="350"/>
      <c r="J21" s="350">
        <v>0</v>
      </c>
      <c r="K21" s="350">
        <f t="shared" si="0"/>
        <v>3</v>
      </c>
      <c r="L21" s="350">
        <v>0</v>
      </c>
      <c r="M21" s="350" t="e">
        <f>#REF!-Tabla13[[#This Row],[Inventario al 31/12/2023]]</f>
        <v>#REF!</v>
      </c>
      <c r="N21" s="351">
        <v>107869.39</v>
      </c>
      <c r="O21" s="352">
        <f t="shared" si="1"/>
        <v>0</v>
      </c>
      <c r="P21" s="351" t="e">
        <f>(#REF!*Tabla13[[#This Row],[Costo Unitario]])</f>
        <v>#REF!</v>
      </c>
      <c r="Q21" s="351" t="e">
        <f>(#REF!*Tabla13[[#This Row],[Costo Unitario]])</f>
        <v>#REF!</v>
      </c>
      <c r="R21" s="353" t="s">
        <v>843</v>
      </c>
    </row>
    <row r="22" spans="1:18" ht="18" customHeight="1" x14ac:dyDescent="0.25">
      <c r="A22" s="2"/>
      <c r="B22" s="347">
        <v>44145</v>
      </c>
      <c r="C22" s="348" t="s">
        <v>847</v>
      </c>
      <c r="D22" s="349" t="s">
        <v>793</v>
      </c>
      <c r="E22" s="331" t="s">
        <v>1024</v>
      </c>
      <c r="F22" s="350">
        <v>188</v>
      </c>
      <c r="G22" s="350">
        <v>0</v>
      </c>
      <c r="H22" s="293"/>
      <c r="I22" s="293"/>
      <c r="J22" s="350">
        <v>0</v>
      </c>
      <c r="K22" s="350">
        <f t="shared" si="0"/>
        <v>188</v>
      </c>
      <c r="L22" s="350">
        <v>188</v>
      </c>
      <c r="M22" s="350" t="e">
        <f>#REF!-Tabla13[[#This Row],[Inventario al 31/12/2023]]</f>
        <v>#REF!</v>
      </c>
      <c r="N22" s="351">
        <v>141.30000000000001</v>
      </c>
      <c r="O22" s="352">
        <f t="shared" si="1"/>
        <v>26564.400000000001</v>
      </c>
      <c r="P22" s="351" t="e">
        <f>(#REF!*Tabla13[[#This Row],[Costo Unitario]])</f>
        <v>#REF!</v>
      </c>
      <c r="Q22" s="351" t="e">
        <f>(#REF!*Tabla13[[#This Row],[Costo Unitario]])</f>
        <v>#REF!</v>
      </c>
      <c r="R22" s="353" t="s">
        <v>843</v>
      </c>
    </row>
    <row r="23" spans="1:18" ht="18" customHeight="1" x14ac:dyDescent="0.25">
      <c r="A23" s="2"/>
      <c r="B23" s="347">
        <v>44145</v>
      </c>
      <c r="C23" s="348" t="s">
        <v>847</v>
      </c>
      <c r="D23" s="349" t="s">
        <v>794</v>
      </c>
      <c r="E23" s="331" t="s">
        <v>1025</v>
      </c>
      <c r="F23" s="350">
        <v>194</v>
      </c>
      <c r="G23" s="350">
        <v>0</v>
      </c>
      <c r="H23" s="350"/>
      <c r="I23" s="350"/>
      <c r="J23" s="350">
        <v>0</v>
      </c>
      <c r="K23" s="350">
        <f t="shared" si="0"/>
        <v>194</v>
      </c>
      <c r="L23" s="350">
        <v>194</v>
      </c>
      <c r="M23" s="350" t="e">
        <f>#REF!-Tabla13[[#This Row],[Inventario al 31/12/2023]]</f>
        <v>#REF!</v>
      </c>
      <c r="N23" s="351">
        <v>123.9</v>
      </c>
      <c r="O23" s="352">
        <f t="shared" si="1"/>
        <v>24036.600000000002</v>
      </c>
      <c r="P23" s="351" t="e">
        <f>(#REF!*Tabla13[[#This Row],[Costo Unitario]])</f>
        <v>#REF!</v>
      </c>
      <c r="Q23" s="351" t="e">
        <f>(#REF!*Tabla13[[#This Row],[Costo Unitario]])</f>
        <v>#REF!</v>
      </c>
      <c r="R23" s="353" t="s">
        <v>843</v>
      </c>
    </row>
    <row r="24" spans="1:18" ht="18" customHeight="1" x14ac:dyDescent="0.25">
      <c r="A24" s="2"/>
      <c r="B24" s="347">
        <v>44145</v>
      </c>
      <c r="C24" s="348" t="s">
        <v>847</v>
      </c>
      <c r="D24" s="349" t="s">
        <v>792</v>
      </c>
      <c r="E24" s="331" t="s">
        <v>1023</v>
      </c>
      <c r="F24" s="350">
        <v>145</v>
      </c>
      <c r="G24" s="350">
        <v>0</v>
      </c>
      <c r="H24" s="293"/>
      <c r="I24" s="293"/>
      <c r="J24" s="350">
        <v>0</v>
      </c>
      <c r="K24" s="350">
        <f t="shared" si="0"/>
        <v>145</v>
      </c>
      <c r="L24" s="350">
        <v>145</v>
      </c>
      <c r="M24" s="350" t="e">
        <f>#REF!-Tabla13[[#This Row],[Inventario al 31/12/2023]]</f>
        <v>#REF!</v>
      </c>
      <c r="N24" s="351">
        <v>153.4</v>
      </c>
      <c r="O24" s="352">
        <f t="shared" si="1"/>
        <v>22243</v>
      </c>
      <c r="P24" s="351" t="e">
        <f>(#REF!*Tabla13[[#This Row],[Costo Unitario]])</f>
        <v>#REF!</v>
      </c>
      <c r="Q24" s="351" t="e">
        <f>(#REF!*Tabla13[[#This Row],[Costo Unitario]])</f>
        <v>#REF!</v>
      </c>
      <c r="R24" s="353" t="s">
        <v>843</v>
      </c>
    </row>
    <row r="25" spans="1:18" ht="18" customHeight="1" x14ac:dyDescent="0.25">
      <c r="A25" s="2"/>
      <c r="B25" s="347"/>
      <c r="C25" s="348" t="s">
        <v>850</v>
      </c>
      <c r="D25" s="349" t="s">
        <v>1043</v>
      </c>
      <c r="E25" s="354" t="s">
        <v>1002</v>
      </c>
      <c r="F25" s="350">
        <v>0</v>
      </c>
      <c r="G25" s="350">
        <v>0</v>
      </c>
      <c r="H25" s="350"/>
      <c r="I25" s="350"/>
      <c r="J25" s="350">
        <v>0</v>
      </c>
      <c r="K25" s="350">
        <f t="shared" si="0"/>
        <v>0</v>
      </c>
      <c r="L25" s="350">
        <v>0</v>
      </c>
      <c r="M25" s="350" t="e">
        <f>#REF!-Tabla13[[#This Row],[Inventario al 31/12/2023]]</f>
        <v>#REF!</v>
      </c>
      <c r="N25" s="351">
        <v>15.25</v>
      </c>
      <c r="O25" s="352">
        <f t="shared" si="1"/>
        <v>0</v>
      </c>
      <c r="P25" s="351" t="e">
        <f>(#REF!*Tabla13[[#This Row],[Costo Unitario]])</f>
        <v>#REF!</v>
      </c>
      <c r="Q25" s="351" t="e">
        <f>(#REF!*Tabla13[[#This Row],[Costo Unitario]])</f>
        <v>#REF!</v>
      </c>
      <c r="R25" s="353" t="s">
        <v>843</v>
      </c>
    </row>
    <row r="26" spans="1:18" ht="18" customHeight="1" x14ac:dyDescent="0.25">
      <c r="A26" s="2"/>
      <c r="B26" s="347">
        <v>43059</v>
      </c>
      <c r="C26" s="348" t="s">
        <v>850</v>
      </c>
      <c r="D26" s="349" t="s">
        <v>271</v>
      </c>
      <c r="E26" s="168" t="s">
        <v>504</v>
      </c>
      <c r="F26" s="350">
        <v>2000</v>
      </c>
      <c r="G26" s="350">
        <v>0</v>
      </c>
      <c r="H26" s="350"/>
      <c r="I26" s="350"/>
      <c r="J26" s="350">
        <v>0</v>
      </c>
      <c r="K26" s="350">
        <f t="shared" si="0"/>
        <v>2000</v>
      </c>
      <c r="L26" s="350">
        <v>2000</v>
      </c>
      <c r="M26" s="350" t="e">
        <f>#REF!-Tabla13[[#This Row],[Inventario al 31/12/2023]]</f>
        <v>#REF!</v>
      </c>
      <c r="N26" s="351">
        <v>12.41</v>
      </c>
      <c r="O26" s="352">
        <f t="shared" si="1"/>
        <v>24820</v>
      </c>
      <c r="P26" s="351" t="e">
        <f>(#REF!*Tabla13[[#This Row],[Costo Unitario]])</f>
        <v>#REF!</v>
      </c>
      <c r="Q26" s="351" t="e">
        <f>(#REF!*Tabla13[[#This Row],[Costo Unitario]])</f>
        <v>#REF!</v>
      </c>
      <c r="R26" s="353" t="s">
        <v>843</v>
      </c>
    </row>
    <row r="27" spans="1:18" ht="18" customHeight="1" x14ac:dyDescent="0.25">
      <c r="A27" s="2"/>
      <c r="B27" s="347">
        <v>44336</v>
      </c>
      <c r="C27" s="348" t="s">
        <v>852</v>
      </c>
      <c r="D27" s="349" t="s">
        <v>1026</v>
      </c>
      <c r="E27" s="168" t="s">
        <v>1108</v>
      </c>
      <c r="F27" s="350">
        <v>9</v>
      </c>
      <c r="G27" s="350">
        <v>0</v>
      </c>
      <c r="H27" s="350"/>
      <c r="I27" s="350"/>
      <c r="J27" s="350">
        <v>0</v>
      </c>
      <c r="K27" s="350">
        <f t="shared" si="0"/>
        <v>9</v>
      </c>
      <c r="L27" s="350">
        <v>9</v>
      </c>
      <c r="M27" s="350" t="e">
        <f>#REF!-Tabla13[[#This Row],[Inventario al 31/12/2023]]</f>
        <v>#REF!</v>
      </c>
      <c r="N27" s="351">
        <v>104.36</v>
      </c>
      <c r="O27" s="352">
        <f t="shared" si="1"/>
        <v>939.24</v>
      </c>
      <c r="P27" s="351" t="e">
        <f>(#REF!*Tabla13[[#This Row],[Costo Unitario]])</f>
        <v>#REF!</v>
      </c>
      <c r="Q27" s="351" t="e">
        <f>(#REF!*Tabla13[[#This Row],[Costo Unitario]])</f>
        <v>#REF!</v>
      </c>
      <c r="R27" s="353" t="s">
        <v>843</v>
      </c>
    </row>
    <row r="28" spans="1:18" ht="18" customHeight="1" x14ac:dyDescent="0.25">
      <c r="A28" s="2"/>
      <c r="B28" s="347">
        <v>42551</v>
      </c>
      <c r="C28" s="348" t="s">
        <v>850</v>
      </c>
      <c r="D28" s="349" t="s">
        <v>347</v>
      </c>
      <c r="E28" s="358" t="s">
        <v>402</v>
      </c>
      <c r="F28" s="350">
        <v>2000</v>
      </c>
      <c r="G28" s="350">
        <v>0</v>
      </c>
      <c r="H28" s="350"/>
      <c r="I28" s="350"/>
      <c r="J28" s="350">
        <v>0</v>
      </c>
      <c r="K28" s="350">
        <f t="shared" si="0"/>
        <v>2000</v>
      </c>
      <c r="L28" s="350">
        <v>2000</v>
      </c>
      <c r="M28" s="350" t="e">
        <f>#REF!-Tabla13[[#This Row],[Inventario al 31/12/2023]]</f>
        <v>#REF!</v>
      </c>
      <c r="N28" s="351">
        <v>49.4</v>
      </c>
      <c r="O28" s="352">
        <f t="shared" si="1"/>
        <v>98800</v>
      </c>
      <c r="P28" s="351" t="e">
        <f>(#REF!*Tabla13[[#This Row],[Costo Unitario]])</f>
        <v>#REF!</v>
      </c>
      <c r="Q28" s="351" t="e">
        <f>(#REF!*Tabla13[[#This Row],[Costo Unitario]])</f>
        <v>#REF!</v>
      </c>
      <c r="R28" s="353" t="s">
        <v>843</v>
      </c>
    </row>
    <row r="29" spans="1:18" ht="18" customHeight="1" x14ac:dyDescent="0.25">
      <c r="A29" s="2"/>
      <c r="B29" s="347">
        <v>42305</v>
      </c>
      <c r="C29" s="348" t="s">
        <v>850</v>
      </c>
      <c r="D29" s="349" t="s">
        <v>341</v>
      </c>
      <c r="E29" s="168" t="s">
        <v>409</v>
      </c>
      <c r="F29" s="350">
        <v>1500</v>
      </c>
      <c r="G29" s="350">
        <v>0</v>
      </c>
      <c r="H29" s="350"/>
      <c r="I29" s="350"/>
      <c r="J29" s="350">
        <v>0</v>
      </c>
      <c r="K29" s="350">
        <f t="shared" si="0"/>
        <v>1500</v>
      </c>
      <c r="L29" s="350">
        <v>1500</v>
      </c>
      <c r="M29" s="350" t="e">
        <f>#REF!-Tabla13[[#This Row],[Inventario al 31/12/2023]]</f>
        <v>#REF!</v>
      </c>
      <c r="N29" s="351">
        <v>49.4</v>
      </c>
      <c r="O29" s="352">
        <f t="shared" si="1"/>
        <v>74100</v>
      </c>
      <c r="P29" s="351" t="e">
        <f>(#REF!*Tabla13[[#This Row],[Costo Unitario]])</f>
        <v>#REF!</v>
      </c>
      <c r="Q29" s="351" t="e">
        <f>(#REF!*Tabla13[[#This Row],[Costo Unitario]])</f>
        <v>#REF!</v>
      </c>
      <c r="R29" s="353" t="s">
        <v>843</v>
      </c>
    </row>
    <row r="30" spans="1:18" ht="18" customHeight="1" x14ac:dyDescent="0.25">
      <c r="A30" s="2"/>
      <c r="B30" s="347">
        <v>41915</v>
      </c>
      <c r="C30" s="348" t="s">
        <v>850</v>
      </c>
      <c r="D30" s="349" t="s">
        <v>339</v>
      </c>
      <c r="E30" s="168" t="s">
        <v>407</v>
      </c>
      <c r="F30" s="350">
        <v>1750</v>
      </c>
      <c r="G30" s="350">
        <v>0</v>
      </c>
      <c r="H30" s="350"/>
      <c r="I30" s="350"/>
      <c r="J30" s="350">
        <v>0</v>
      </c>
      <c r="K30" s="350">
        <f t="shared" si="0"/>
        <v>1750</v>
      </c>
      <c r="L30" s="350">
        <v>1750</v>
      </c>
      <c r="M30" s="350" t="e">
        <f>#REF!-Tabla13[[#This Row],[Inventario al 31/12/2023]]</f>
        <v>#REF!</v>
      </c>
      <c r="N30" s="351">
        <v>49.4</v>
      </c>
      <c r="O30" s="352">
        <f t="shared" si="1"/>
        <v>86450</v>
      </c>
      <c r="P30" s="351" t="e">
        <f>(#REF!*Tabla13[[#This Row],[Costo Unitario]])</f>
        <v>#REF!</v>
      </c>
      <c r="Q30" s="351" t="e">
        <f>(#REF!*Tabla13[[#This Row],[Costo Unitario]])</f>
        <v>#REF!</v>
      </c>
      <c r="R30" s="353" t="s">
        <v>843</v>
      </c>
    </row>
    <row r="31" spans="1:18" ht="18" customHeight="1" x14ac:dyDescent="0.25">
      <c r="A31" s="2"/>
      <c r="B31" s="347">
        <v>42520</v>
      </c>
      <c r="C31" s="348" t="s">
        <v>850</v>
      </c>
      <c r="D31" s="349" t="s">
        <v>340</v>
      </c>
      <c r="E31" s="168" t="s">
        <v>408</v>
      </c>
      <c r="F31" s="350">
        <v>2150</v>
      </c>
      <c r="G31" s="350">
        <v>0</v>
      </c>
      <c r="H31" s="350"/>
      <c r="I31" s="350"/>
      <c r="J31" s="350">
        <v>0</v>
      </c>
      <c r="K31" s="350">
        <f t="shared" si="0"/>
        <v>2150</v>
      </c>
      <c r="L31" s="350">
        <v>2150</v>
      </c>
      <c r="M31" s="350" t="e">
        <f>#REF!-Tabla13[[#This Row],[Inventario al 31/12/2023]]</f>
        <v>#REF!</v>
      </c>
      <c r="N31" s="351">
        <v>29.62</v>
      </c>
      <c r="O31" s="352">
        <f t="shared" si="1"/>
        <v>63683</v>
      </c>
      <c r="P31" s="351" t="e">
        <f>(#REF!*Tabla13[[#This Row],[Costo Unitario]])</f>
        <v>#REF!</v>
      </c>
      <c r="Q31" s="351" t="e">
        <f>(#REF!*Tabla13[[#This Row],[Costo Unitario]])</f>
        <v>#REF!</v>
      </c>
      <c r="R31" s="353" t="s">
        <v>843</v>
      </c>
    </row>
    <row r="32" spans="1:18" ht="18" customHeight="1" x14ac:dyDescent="0.25">
      <c r="A32" s="2"/>
      <c r="B32" s="347">
        <v>41907</v>
      </c>
      <c r="C32" s="348" t="s">
        <v>850</v>
      </c>
      <c r="D32" s="349" t="s">
        <v>330</v>
      </c>
      <c r="E32" s="168" t="s">
        <v>406</v>
      </c>
      <c r="F32" s="350">
        <v>1650</v>
      </c>
      <c r="G32" s="350">
        <v>0</v>
      </c>
      <c r="H32" s="350"/>
      <c r="I32" s="350"/>
      <c r="J32" s="350">
        <v>0</v>
      </c>
      <c r="K32" s="350">
        <f t="shared" si="0"/>
        <v>1650</v>
      </c>
      <c r="L32" s="350">
        <v>1650</v>
      </c>
      <c r="M32" s="350" t="e">
        <f>#REF!-Tabla13[[#This Row],[Inventario al 31/12/2023]]</f>
        <v>#REF!</v>
      </c>
      <c r="N32" s="351">
        <v>29.62</v>
      </c>
      <c r="O32" s="352">
        <f t="shared" si="1"/>
        <v>48873</v>
      </c>
      <c r="P32" s="351" t="e">
        <f>(#REF!*Tabla13[[#This Row],[Costo Unitario]])</f>
        <v>#REF!</v>
      </c>
      <c r="Q32" s="351" t="e">
        <f>(#REF!*Tabla13[[#This Row],[Costo Unitario]])</f>
        <v>#REF!</v>
      </c>
      <c r="R32" s="353" t="s">
        <v>843</v>
      </c>
    </row>
    <row r="33" spans="1:18" ht="18" customHeight="1" x14ac:dyDescent="0.25">
      <c r="A33" s="2"/>
      <c r="B33" s="347">
        <v>42520</v>
      </c>
      <c r="C33" s="348" t="s">
        <v>850</v>
      </c>
      <c r="D33" s="349" t="s">
        <v>342</v>
      </c>
      <c r="E33" s="168" t="s">
        <v>410</v>
      </c>
      <c r="F33" s="350">
        <v>1250</v>
      </c>
      <c r="G33" s="350">
        <v>0</v>
      </c>
      <c r="H33" s="350"/>
      <c r="I33" s="350"/>
      <c r="J33" s="350">
        <v>0</v>
      </c>
      <c r="K33" s="350">
        <f t="shared" si="0"/>
        <v>1250</v>
      </c>
      <c r="L33" s="350">
        <v>1250</v>
      </c>
      <c r="M33" s="350" t="e">
        <f>#REF!-Tabla13[[#This Row],[Inventario al 31/12/2023]]</f>
        <v>#REF!</v>
      </c>
      <c r="N33" s="351">
        <v>29.62</v>
      </c>
      <c r="O33" s="352">
        <f t="shared" si="1"/>
        <v>37025</v>
      </c>
      <c r="P33" s="351" t="e">
        <f>(#REF!*Tabla13[[#This Row],[Costo Unitario]])</f>
        <v>#REF!</v>
      </c>
      <c r="Q33" s="351" t="e">
        <f>(#REF!*Tabla13[[#This Row],[Costo Unitario]])</f>
        <v>#REF!</v>
      </c>
      <c r="R33" s="353" t="s">
        <v>843</v>
      </c>
    </row>
    <row r="34" spans="1:18" ht="18" customHeight="1" x14ac:dyDescent="0.25">
      <c r="A34" s="2"/>
      <c r="B34" s="355">
        <v>42621</v>
      </c>
      <c r="C34" s="348" t="s">
        <v>850</v>
      </c>
      <c r="D34" s="357" t="s">
        <v>46</v>
      </c>
      <c r="E34" s="354" t="s">
        <v>47</v>
      </c>
      <c r="F34" s="350">
        <v>1</v>
      </c>
      <c r="G34" s="350">
        <v>0</v>
      </c>
      <c r="H34" s="350"/>
      <c r="I34" s="350"/>
      <c r="J34" s="350">
        <v>0</v>
      </c>
      <c r="K34" s="350">
        <f t="shared" si="0"/>
        <v>1</v>
      </c>
      <c r="L34" s="350">
        <v>1</v>
      </c>
      <c r="M34" s="350" t="e">
        <f>#REF!-Tabla13[[#This Row],[Inventario al 31/12/2023]]</f>
        <v>#REF!</v>
      </c>
      <c r="N34" s="351">
        <v>370</v>
      </c>
      <c r="O34" s="352">
        <f t="shared" si="1"/>
        <v>370</v>
      </c>
      <c r="P34" s="351" t="e">
        <f>(#REF!*Tabla13[[#This Row],[Costo Unitario]])</f>
        <v>#REF!</v>
      </c>
      <c r="Q34" s="351" t="e">
        <f>(#REF!*Tabla13[[#This Row],[Costo Unitario]])</f>
        <v>#REF!</v>
      </c>
      <c r="R34" s="353" t="s">
        <v>843</v>
      </c>
    </row>
    <row r="35" spans="1:18" ht="18" customHeight="1" x14ac:dyDescent="0.25">
      <c r="A35" s="2"/>
      <c r="B35" s="347">
        <v>38968</v>
      </c>
      <c r="C35" s="348" t="s">
        <v>850</v>
      </c>
      <c r="D35" s="349" t="s">
        <v>313</v>
      </c>
      <c r="E35" s="358" t="s">
        <v>723</v>
      </c>
      <c r="F35" s="350">
        <v>252</v>
      </c>
      <c r="G35" s="350">
        <v>0</v>
      </c>
      <c r="H35" s="350"/>
      <c r="I35" s="350"/>
      <c r="J35" s="350">
        <v>0</v>
      </c>
      <c r="K35" s="350">
        <f t="shared" si="0"/>
        <v>252</v>
      </c>
      <c r="L35" s="350">
        <v>142</v>
      </c>
      <c r="M35" s="350" t="e">
        <f>#REF!-Tabla13[[#This Row],[Inventario al 31/12/2023]]</f>
        <v>#REF!</v>
      </c>
      <c r="N35" s="362">
        <v>354</v>
      </c>
      <c r="O35" s="352">
        <f t="shared" si="1"/>
        <v>50268</v>
      </c>
      <c r="P35" s="351" t="e">
        <f>(#REF!*Tabla13[[#This Row],[Costo Unitario]])</f>
        <v>#REF!</v>
      </c>
      <c r="Q35" s="351" t="e">
        <f>(#REF!*Tabla13[[#This Row],[Costo Unitario]])</f>
        <v>#REF!</v>
      </c>
      <c r="R35" s="353" t="s">
        <v>843</v>
      </c>
    </row>
    <row r="36" spans="1:18" ht="18" customHeight="1" x14ac:dyDescent="0.25">
      <c r="A36" s="2"/>
      <c r="B36" s="347"/>
      <c r="C36" s="348" t="s">
        <v>850</v>
      </c>
      <c r="D36" s="349" t="s">
        <v>732</v>
      </c>
      <c r="E36" s="354" t="s">
        <v>1126</v>
      </c>
      <c r="F36" s="350">
        <v>0</v>
      </c>
      <c r="G36" s="350">
        <v>0</v>
      </c>
      <c r="H36" s="350"/>
      <c r="I36" s="350"/>
      <c r="J36" s="350">
        <v>0</v>
      </c>
      <c r="K36" s="350">
        <f t="shared" si="0"/>
        <v>0</v>
      </c>
      <c r="L36" s="350">
        <v>1</v>
      </c>
      <c r="M36" s="350" t="e">
        <f>#REF!-Tabla13[[#This Row],[Inventario al 31/12/2023]]</f>
        <v>#REF!</v>
      </c>
      <c r="N36" s="351">
        <v>0</v>
      </c>
      <c r="O36" s="352">
        <f t="shared" si="1"/>
        <v>0</v>
      </c>
      <c r="P36" s="351" t="e">
        <f>(#REF!*Tabla13[[#This Row],[Costo Unitario]])</f>
        <v>#REF!</v>
      </c>
      <c r="Q36" s="351" t="e">
        <f>(#REF!*Tabla13[[#This Row],[Costo Unitario]])</f>
        <v>#REF!</v>
      </c>
      <c r="R36" s="353" t="s">
        <v>843</v>
      </c>
    </row>
    <row r="37" spans="1:18" ht="18" customHeight="1" x14ac:dyDescent="0.25">
      <c r="A37" s="2"/>
      <c r="B37" s="347">
        <v>43412</v>
      </c>
      <c r="C37" s="348" t="s">
        <v>851</v>
      </c>
      <c r="D37" s="349" t="s">
        <v>63</v>
      </c>
      <c r="E37" s="358" t="s">
        <v>64</v>
      </c>
      <c r="F37" s="350">
        <v>4</v>
      </c>
      <c r="G37" s="350">
        <v>0</v>
      </c>
      <c r="H37" s="350"/>
      <c r="I37" s="350"/>
      <c r="J37" s="350">
        <v>0</v>
      </c>
      <c r="K37" s="350">
        <f t="shared" si="0"/>
        <v>4</v>
      </c>
      <c r="L37" s="350">
        <v>4</v>
      </c>
      <c r="M37" s="350" t="e">
        <f>#REF!-Tabla13[[#This Row],[Inventario al 31/12/2023]]</f>
        <v>#REF!</v>
      </c>
      <c r="N37" s="351">
        <v>77.72</v>
      </c>
      <c r="O37" s="352">
        <f t="shared" si="1"/>
        <v>310.88</v>
      </c>
      <c r="P37" s="351" t="e">
        <f>(#REF!*Tabla13[[#This Row],[Costo Unitario]])</f>
        <v>#REF!</v>
      </c>
      <c r="Q37" s="351" t="e">
        <f>(#REF!*Tabla13[[#This Row],[Costo Unitario]])</f>
        <v>#REF!</v>
      </c>
      <c r="R37" s="353" t="s">
        <v>843</v>
      </c>
    </row>
    <row r="38" spans="1:18" ht="18" customHeight="1" x14ac:dyDescent="0.25">
      <c r="A38" s="2"/>
      <c r="B38" s="347">
        <v>43412</v>
      </c>
      <c r="C38" s="348" t="s">
        <v>848</v>
      </c>
      <c r="D38" s="349" t="s">
        <v>65</v>
      </c>
      <c r="E38" s="358" t="s">
        <v>66</v>
      </c>
      <c r="F38" s="350">
        <v>3</v>
      </c>
      <c r="G38" s="350">
        <v>0</v>
      </c>
      <c r="H38" s="350"/>
      <c r="I38" s="350"/>
      <c r="J38" s="350">
        <v>0</v>
      </c>
      <c r="K38" s="350">
        <f t="shared" si="0"/>
        <v>3</v>
      </c>
      <c r="L38" s="350">
        <v>3</v>
      </c>
      <c r="M38" s="350" t="e">
        <f>#REF!-Tabla13[[#This Row],[Inventario al 31/12/2023]]</f>
        <v>#REF!</v>
      </c>
      <c r="N38" s="351">
        <v>77.72</v>
      </c>
      <c r="O38" s="352">
        <f t="shared" si="1"/>
        <v>233.16</v>
      </c>
      <c r="P38" s="351" t="e">
        <f>(#REF!*Tabla13[[#This Row],[Costo Unitario]])</f>
        <v>#REF!</v>
      </c>
      <c r="Q38" s="351" t="e">
        <f>(#REF!*Tabla13[[#This Row],[Costo Unitario]])</f>
        <v>#REF!</v>
      </c>
      <c r="R38" s="353" t="s">
        <v>843</v>
      </c>
    </row>
    <row r="39" spans="1:18" ht="18" customHeight="1" x14ac:dyDescent="0.25">
      <c r="A39" s="2"/>
      <c r="B39" s="347">
        <v>44861</v>
      </c>
      <c r="C39" s="348" t="s">
        <v>847</v>
      </c>
      <c r="D39" s="349" t="s">
        <v>602</v>
      </c>
      <c r="E39" s="354" t="s">
        <v>1084</v>
      </c>
      <c r="F39" s="350">
        <v>37</v>
      </c>
      <c r="G39" s="350">
        <v>0</v>
      </c>
      <c r="H39" s="350"/>
      <c r="I39" s="350"/>
      <c r="J39" s="350">
        <v>0</v>
      </c>
      <c r="K39" s="350">
        <f t="shared" si="0"/>
        <v>37</v>
      </c>
      <c r="L39" s="350">
        <v>12</v>
      </c>
      <c r="M39" s="350" t="e">
        <f>#REF!-Tabla13[[#This Row],[Inventario al 31/12/2023]]</f>
        <v>#REF!</v>
      </c>
      <c r="N39" s="351">
        <v>9447.08</v>
      </c>
      <c r="O39" s="352">
        <f t="shared" si="1"/>
        <v>113364.95999999999</v>
      </c>
      <c r="P39" s="351" t="e">
        <f>(#REF!*Tabla13[[#This Row],[Costo Unitario]])</f>
        <v>#REF!</v>
      </c>
      <c r="Q39" s="351" t="e">
        <f>(#REF!*Tabla13[[#This Row],[Costo Unitario]])</f>
        <v>#REF!</v>
      </c>
      <c r="R39" s="353" t="s">
        <v>843</v>
      </c>
    </row>
    <row r="40" spans="1:18" ht="18" customHeight="1" x14ac:dyDescent="0.25">
      <c r="A40" s="2"/>
      <c r="B40" s="347">
        <v>43779</v>
      </c>
      <c r="C40" s="348" t="s">
        <v>847</v>
      </c>
      <c r="D40" s="349" t="s">
        <v>772</v>
      </c>
      <c r="E40" s="358" t="s">
        <v>137</v>
      </c>
      <c r="F40" s="350">
        <v>0</v>
      </c>
      <c r="G40" s="350">
        <v>0</v>
      </c>
      <c r="H40" s="350"/>
      <c r="I40" s="350"/>
      <c r="J40" s="350">
        <v>0</v>
      </c>
      <c r="K40" s="350">
        <f t="shared" si="0"/>
        <v>0</v>
      </c>
      <c r="L40" s="350">
        <v>0</v>
      </c>
      <c r="M40" s="350" t="e">
        <f>#REF!-Tabla13[[#This Row],[Inventario al 31/12/2023]]</f>
        <v>#REF!</v>
      </c>
      <c r="N40" s="351">
        <v>15517</v>
      </c>
      <c r="O40" s="352">
        <f t="shared" si="1"/>
        <v>0</v>
      </c>
      <c r="P40" s="351" t="e">
        <f>(#REF!*Tabla13[[#This Row],[Costo Unitario]])</f>
        <v>#REF!</v>
      </c>
      <c r="Q40" s="351" t="e">
        <f>(#REF!*Tabla13[[#This Row],[Costo Unitario]])</f>
        <v>#REF!</v>
      </c>
      <c r="R40" s="353" t="s">
        <v>843</v>
      </c>
    </row>
    <row r="41" spans="1:18" ht="18" customHeight="1" x14ac:dyDescent="0.25">
      <c r="A41" s="2"/>
      <c r="B41" s="347"/>
      <c r="C41" s="348" t="s">
        <v>849</v>
      </c>
      <c r="D41" s="349" t="s">
        <v>1049</v>
      </c>
      <c r="E41" s="354" t="s">
        <v>929</v>
      </c>
      <c r="F41" s="350">
        <v>1.5</v>
      </c>
      <c r="G41" s="350">
        <v>0</v>
      </c>
      <c r="H41" s="350"/>
      <c r="I41" s="350"/>
      <c r="J41" s="350">
        <v>0</v>
      </c>
      <c r="K41" s="350">
        <f t="shared" si="0"/>
        <v>1.5</v>
      </c>
      <c r="L41" s="350">
        <v>1.5</v>
      </c>
      <c r="M41" s="350" t="e">
        <f>#REF!-Tabla13[[#This Row],[Inventario al 31/12/2023]]</f>
        <v>#REF!</v>
      </c>
      <c r="N41" s="351">
        <v>812</v>
      </c>
      <c r="O41" s="352">
        <f t="shared" si="1"/>
        <v>1218</v>
      </c>
      <c r="P41" s="351" t="e">
        <f>(#REF!*Tabla13[[#This Row],[Costo Unitario]])</f>
        <v>#REF!</v>
      </c>
      <c r="Q41" s="351" t="e">
        <f>(#REF!*Tabla13[[#This Row],[Costo Unitario]])</f>
        <v>#REF!</v>
      </c>
      <c r="R41" s="353" t="s">
        <v>843</v>
      </c>
    </row>
    <row r="42" spans="1:18" ht="18" customHeight="1" x14ac:dyDescent="0.25">
      <c r="A42" s="2"/>
      <c r="B42" s="347">
        <v>40816</v>
      </c>
      <c r="C42" s="348" t="s">
        <v>848</v>
      </c>
      <c r="D42" s="349" t="s">
        <v>171</v>
      </c>
      <c r="E42" s="134" t="s">
        <v>181</v>
      </c>
      <c r="F42" s="350">
        <v>25</v>
      </c>
      <c r="G42" s="350">
        <v>0</v>
      </c>
      <c r="H42" s="350"/>
      <c r="I42" s="350"/>
      <c r="J42" s="350">
        <v>0</v>
      </c>
      <c r="K42" s="350">
        <f t="shared" si="0"/>
        <v>25</v>
      </c>
      <c r="L42" s="350">
        <v>25</v>
      </c>
      <c r="M42" s="350" t="e">
        <f>#REF!-Tabla13[[#This Row],[Inventario al 31/12/2023]]</f>
        <v>#REF!</v>
      </c>
      <c r="N42" s="351">
        <v>112.1</v>
      </c>
      <c r="O42" s="352">
        <f t="shared" si="1"/>
        <v>2802.5</v>
      </c>
      <c r="P42" s="351" t="e">
        <f>(#REF!*Tabla13[[#This Row],[Costo Unitario]])</f>
        <v>#REF!</v>
      </c>
      <c r="Q42" s="351" t="e">
        <f>(#REF!*Tabla13[[#This Row],[Costo Unitario]])</f>
        <v>#REF!</v>
      </c>
      <c r="R42" s="353" t="s">
        <v>843</v>
      </c>
    </row>
    <row r="43" spans="1:18" ht="18" customHeight="1" x14ac:dyDescent="0.25">
      <c r="A43" s="2"/>
      <c r="B43" s="347">
        <v>43809</v>
      </c>
      <c r="C43" s="348" t="s">
        <v>850</v>
      </c>
      <c r="D43" s="349" t="s">
        <v>777</v>
      </c>
      <c r="E43" s="358" t="s">
        <v>757</v>
      </c>
      <c r="F43" s="350">
        <v>3</v>
      </c>
      <c r="G43" s="350">
        <v>0</v>
      </c>
      <c r="H43" s="350"/>
      <c r="I43" s="350"/>
      <c r="J43" s="350">
        <v>0</v>
      </c>
      <c r="K43" s="350">
        <f t="shared" si="0"/>
        <v>3</v>
      </c>
      <c r="L43" s="350">
        <v>2</v>
      </c>
      <c r="M43" s="350" t="e">
        <f>#REF!-Tabla13[[#This Row],[Inventario al 31/12/2023]]</f>
        <v>#REF!</v>
      </c>
      <c r="N43" s="351">
        <v>7640.5</v>
      </c>
      <c r="O43" s="352">
        <f t="shared" si="1"/>
        <v>15281</v>
      </c>
      <c r="P43" s="351" t="e">
        <f>(#REF!*Tabla13[[#This Row],[Costo Unitario]])</f>
        <v>#REF!</v>
      </c>
      <c r="Q43" s="351" t="e">
        <f>(#REF!*Tabla13[[#This Row],[Costo Unitario]])</f>
        <v>#REF!</v>
      </c>
      <c r="R43" s="353" t="s">
        <v>843</v>
      </c>
    </row>
    <row r="44" spans="1:18" ht="18" customHeight="1" x14ac:dyDescent="0.25">
      <c r="A44" s="3"/>
      <c r="B44" s="347"/>
      <c r="C44" s="348" t="s">
        <v>852</v>
      </c>
      <c r="D44" s="349" t="s">
        <v>1057</v>
      </c>
      <c r="E44" s="354" t="s">
        <v>946</v>
      </c>
      <c r="F44" s="350">
        <v>166</v>
      </c>
      <c r="G44" s="350">
        <v>0</v>
      </c>
      <c r="H44" s="350"/>
      <c r="I44" s="350"/>
      <c r="J44" s="350">
        <v>0</v>
      </c>
      <c r="K44" s="350">
        <f t="shared" si="0"/>
        <v>166</v>
      </c>
      <c r="L44" s="350">
        <v>166</v>
      </c>
      <c r="M44" s="350" t="e">
        <f>#REF!-Tabla13[[#This Row],[Inventario al 31/12/2023]]</f>
        <v>#REF!</v>
      </c>
      <c r="N44" s="351">
        <v>0.85</v>
      </c>
      <c r="O44" s="352">
        <f t="shared" si="1"/>
        <v>141.1</v>
      </c>
      <c r="P44" s="351" t="e">
        <f>(#REF!*Tabla13[[#This Row],[Costo Unitario]])</f>
        <v>#REF!</v>
      </c>
      <c r="Q44" s="351" t="e">
        <f>(#REF!*Tabla13[[#This Row],[Costo Unitario]])</f>
        <v>#REF!</v>
      </c>
      <c r="R44" s="353" t="s">
        <v>843</v>
      </c>
    </row>
    <row r="45" spans="1:18" ht="18" customHeight="1" x14ac:dyDescent="0.25">
      <c r="A45" s="2"/>
      <c r="B45" s="347">
        <v>42250</v>
      </c>
      <c r="C45" s="348" t="s">
        <v>850</v>
      </c>
      <c r="D45" s="349" t="s">
        <v>193</v>
      </c>
      <c r="E45" s="358" t="s">
        <v>194</v>
      </c>
      <c r="F45" s="350">
        <v>91</v>
      </c>
      <c r="G45" s="350">
        <v>0</v>
      </c>
      <c r="H45" s="350"/>
      <c r="I45" s="350"/>
      <c r="J45" s="350">
        <v>0</v>
      </c>
      <c r="K45" s="350">
        <f t="shared" si="0"/>
        <v>91</v>
      </c>
      <c r="L45" s="350">
        <v>91</v>
      </c>
      <c r="M45" s="350" t="e">
        <f>#REF!-Tabla13[[#This Row],[Inventario al 31/12/2023]]</f>
        <v>#REF!</v>
      </c>
      <c r="N45" s="351">
        <v>450</v>
      </c>
      <c r="O45" s="352">
        <f t="shared" si="1"/>
        <v>40950</v>
      </c>
      <c r="P45" s="351" t="e">
        <f>(#REF!*Tabla13[[#This Row],[Costo Unitario]])</f>
        <v>#REF!</v>
      </c>
      <c r="Q45" s="351" t="e">
        <f>(#REF!*Tabla13[[#This Row],[Costo Unitario]])</f>
        <v>#REF!</v>
      </c>
      <c r="R45" s="353" t="s">
        <v>843</v>
      </c>
    </row>
    <row r="46" spans="1:18" ht="18" customHeight="1" x14ac:dyDescent="0.25">
      <c r="A46" s="2"/>
      <c r="B46" s="347">
        <v>41429</v>
      </c>
      <c r="C46" s="348" t="s">
        <v>850</v>
      </c>
      <c r="D46" s="349" t="s">
        <v>422</v>
      </c>
      <c r="E46" s="358" t="s">
        <v>426</v>
      </c>
      <c r="F46" s="350">
        <v>3</v>
      </c>
      <c r="G46" s="350">
        <v>0</v>
      </c>
      <c r="H46" s="350"/>
      <c r="I46" s="350"/>
      <c r="J46" s="350">
        <v>0</v>
      </c>
      <c r="K46" s="350">
        <f t="shared" si="0"/>
        <v>3</v>
      </c>
      <c r="L46" s="350">
        <v>3</v>
      </c>
      <c r="M46" s="350" t="e">
        <f>#REF!-Tabla13[[#This Row],[Inventario al 31/12/2023]]</f>
        <v>#REF!</v>
      </c>
      <c r="N46" s="351">
        <v>857.86</v>
      </c>
      <c r="O46" s="352">
        <f t="shared" si="1"/>
        <v>2573.58</v>
      </c>
      <c r="P46" s="351" t="e">
        <f>(#REF!*Tabla13[[#This Row],[Costo Unitario]])</f>
        <v>#REF!</v>
      </c>
      <c r="Q46" s="351" t="e">
        <f>(#REF!*Tabla13[[#This Row],[Costo Unitario]])</f>
        <v>#REF!</v>
      </c>
      <c r="R46" s="353" t="s">
        <v>843</v>
      </c>
    </row>
    <row r="47" spans="1:18" ht="18" customHeight="1" x14ac:dyDescent="0.25">
      <c r="A47" s="2"/>
      <c r="B47" s="347">
        <v>44049</v>
      </c>
      <c r="C47" s="348" t="s">
        <v>851</v>
      </c>
      <c r="D47" s="349" t="s">
        <v>626</v>
      </c>
      <c r="E47" s="358" t="s">
        <v>816</v>
      </c>
      <c r="F47" s="293">
        <v>192</v>
      </c>
      <c r="G47" s="350">
        <v>0</v>
      </c>
      <c r="H47" s="293"/>
      <c r="I47" s="293"/>
      <c r="J47" s="350">
        <v>0</v>
      </c>
      <c r="K47" s="350">
        <f t="shared" si="0"/>
        <v>192</v>
      </c>
      <c r="L47" s="293">
        <v>144</v>
      </c>
      <c r="M47" s="350" t="e">
        <f>#REF!-Tabla13[[#This Row],[Inventario al 31/12/2023]]</f>
        <v>#REF!</v>
      </c>
      <c r="N47" s="351">
        <v>1062</v>
      </c>
      <c r="O47" s="352">
        <f t="shared" si="1"/>
        <v>152928</v>
      </c>
      <c r="P47" s="351" t="e">
        <f>(#REF!*Tabla13[[#This Row],[Costo Unitario]])</f>
        <v>#REF!</v>
      </c>
      <c r="Q47" s="351" t="e">
        <f>(#REF!*Tabla13[[#This Row],[Costo Unitario]])</f>
        <v>#REF!</v>
      </c>
      <c r="R47" s="353" t="s">
        <v>843</v>
      </c>
    </row>
    <row r="48" spans="1:18" ht="18" customHeight="1" x14ac:dyDescent="0.25">
      <c r="A48" s="2"/>
      <c r="B48" s="347">
        <v>44049</v>
      </c>
      <c r="C48" s="348" t="s">
        <v>851</v>
      </c>
      <c r="D48" s="349" t="s">
        <v>624</v>
      </c>
      <c r="E48" s="358" t="s">
        <v>815</v>
      </c>
      <c r="F48" s="350">
        <v>229</v>
      </c>
      <c r="G48" s="350">
        <v>0</v>
      </c>
      <c r="H48" s="350"/>
      <c r="I48" s="350"/>
      <c r="J48" s="350">
        <v>0</v>
      </c>
      <c r="K48" s="350">
        <f t="shared" si="0"/>
        <v>229</v>
      </c>
      <c r="L48" s="350">
        <v>101</v>
      </c>
      <c r="M48" s="350" t="e">
        <f>#REF!-Tabla13[[#This Row],[Inventario al 31/12/2023]]</f>
        <v>#REF!</v>
      </c>
      <c r="N48" s="351">
        <v>1180</v>
      </c>
      <c r="O48" s="352">
        <f t="shared" si="1"/>
        <v>119180</v>
      </c>
      <c r="P48" s="351" t="e">
        <f>(#REF!*Tabla13[[#This Row],[Costo Unitario]])</f>
        <v>#REF!</v>
      </c>
      <c r="Q48" s="351" t="e">
        <f>(#REF!*Tabla13[[#This Row],[Costo Unitario]])</f>
        <v>#REF!</v>
      </c>
      <c r="R48" s="353" t="s">
        <v>843</v>
      </c>
    </row>
    <row r="49" spans="1:18" ht="18" customHeight="1" x14ac:dyDescent="0.25">
      <c r="A49" s="2"/>
      <c r="B49" s="347">
        <v>44354</v>
      </c>
      <c r="C49" s="348" t="s">
        <v>865</v>
      </c>
      <c r="D49" s="349" t="s">
        <v>1027</v>
      </c>
      <c r="E49" s="358" t="s">
        <v>920</v>
      </c>
      <c r="F49" s="350">
        <v>33</v>
      </c>
      <c r="G49" s="350">
        <v>0</v>
      </c>
      <c r="H49" s="293"/>
      <c r="I49" s="293"/>
      <c r="J49" s="350">
        <v>0</v>
      </c>
      <c r="K49" s="350">
        <f t="shared" si="0"/>
        <v>33</v>
      </c>
      <c r="L49" s="350">
        <v>13</v>
      </c>
      <c r="M49" s="350" t="e">
        <f>#REF!-Tabla13[[#This Row],[Inventario al 31/12/2023]]</f>
        <v>#REF!</v>
      </c>
      <c r="N49" s="351">
        <v>2537</v>
      </c>
      <c r="O49" s="352">
        <f t="shared" si="1"/>
        <v>32981</v>
      </c>
      <c r="P49" s="351" t="e">
        <f>(#REF!*Tabla13[[#This Row],[Costo Unitario]])</f>
        <v>#REF!</v>
      </c>
      <c r="Q49" s="351" t="e">
        <f>(#REF!*Tabla13[[#This Row],[Costo Unitario]])</f>
        <v>#REF!</v>
      </c>
      <c r="R49" s="353" t="s">
        <v>843</v>
      </c>
    </row>
    <row r="50" spans="1:18" ht="18" customHeight="1" x14ac:dyDescent="0.25">
      <c r="A50" s="2"/>
      <c r="B50" s="355">
        <v>42250</v>
      </c>
      <c r="C50" s="356" t="s">
        <v>852</v>
      </c>
      <c r="D50" s="357" t="s">
        <v>717</v>
      </c>
      <c r="E50" s="168" t="s">
        <v>718</v>
      </c>
      <c r="F50" s="350">
        <v>2</v>
      </c>
      <c r="G50" s="350">
        <v>0</v>
      </c>
      <c r="H50" s="350"/>
      <c r="I50" s="350"/>
      <c r="J50" s="350">
        <v>0</v>
      </c>
      <c r="K50" s="350">
        <f t="shared" si="0"/>
        <v>2</v>
      </c>
      <c r="L50" s="350">
        <v>2</v>
      </c>
      <c r="M50" s="350" t="e">
        <f>#REF!-Tabla13[[#This Row],[Inventario al 31/12/2023]]</f>
        <v>#REF!</v>
      </c>
      <c r="N50" s="362">
        <v>260</v>
      </c>
      <c r="O50" s="352">
        <f t="shared" si="1"/>
        <v>520</v>
      </c>
      <c r="P50" s="351" t="e">
        <f>(#REF!*Tabla13[[#This Row],[Costo Unitario]])</f>
        <v>#REF!</v>
      </c>
      <c r="Q50" s="351" t="e">
        <f>(#REF!*Tabla13[[#This Row],[Costo Unitario]])</f>
        <v>#REF!</v>
      </c>
      <c r="R50" s="353" t="s">
        <v>843</v>
      </c>
    </row>
    <row r="51" spans="1:18" ht="18" customHeight="1" x14ac:dyDescent="0.25">
      <c r="A51" s="2"/>
      <c r="B51" s="355">
        <v>40254</v>
      </c>
      <c r="C51" s="356" t="s">
        <v>852</v>
      </c>
      <c r="D51" s="357" t="s">
        <v>721</v>
      </c>
      <c r="E51" s="168" t="s">
        <v>798</v>
      </c>
      <c r="F51" s="350">
        <v>21</v>
      </c>
      <c r="G51" s="350">
        <v>0</v>
      </c>
      <c r="H51" s="350"/>
      <c r="I51" s="350"/>
      <c r="J51" s="350">
        <v>0</v>
      </c>
      <c r="K51" s="350">
        <f t="shared" si="0"/>
        <v>21</v>
      </c>
      <c r="L51" s="350">
        <v>0</v>
      </c>
      <c r="M51" s="350" t="e">
        <f>#REF!-Tabla13[[#This Row],[Inventario al 31/12/2023]]</f>
        <v>#REF!</v>
      </c>
      <c r="N51" s="362">
        <v>778.8</v>
      </c>
      <c r="O51" s="352">
        <f t="shared" si="1"/>
        <v>0</v>
      </c>
      <c r="P51" s="351" t="e">
        <f>(#REF!*Tabla13[[#This Row],[Costo Unitario]])</f>
        <v>#REF!</v>
      </c>
      <c r="Q51" s="351" t="e">
        <f>(#REF!*Tabla13[[#This Row],[Costo Unitario]])</f>
        <v>#REF!</v>
      </c>
      <c r="R51" s="353" t="s">
        <v>843</v>
      </c>
    </row>
    <row r="52" spans="1:18" s="3" customFormat="1" ht="18" customHeight="1" x14ac:dyDescent="0.25">
      <c r="A52" s="2"/>
      <c r="B52" s="355">
        <v>42496</v>
      </c>
      <c r="C52" s="356" t="s">
        <v>852</v>
      </c>
      <c r="D52" s="357" t="s">
        <v>719</v>
      </c>
      <c r="E52" s="168" t="s">
        <v>799</v>
      </c>
      <c r="F52" s="350">
        <v>151</v>
      </c>
      <c r="G52" s="350">
        <v>0</v>
      </c>
      <c r="H52" s="350"/>
      <c r="I52" s="350"/>
      <c r="J52" s="350">
        <v>0</v>
      </c>
      <c r="K52" s="350">
        <f t="shared" si="0"/>
        <v>151</v>
      </c>
      <c r="L52" s="350">
        <v>108</v>
      </c>
      <c r="M52" s="350" t="e">
        <f>#REF!-Tabla13[[#This Row],[Inventario al 31/12/2023]]</f>
        <v>#REF!</v>
      </c>
      <c r="N52" s="363">
        <v>380</v>
      </c>
      <c r="O52" s="352">
        <f t="shared" si="1"/>
        <v>41040</v>
      </c>
      <c r="P52" s="351" t="e">
        <f>(#REF!*Tabla13[[#This Row],[Costo Unitario]])</f>
        <v>#REF!</v>
      </c>
      <c r="Q52" s="351" t="e">
        <f>(#REF!*Tabla13[[#This Row],[Costo Unitario]])</f>
        <v>#REF!</v>
      </c>
      <c r="R52" s="353" t="s">
        <v>843</v>
      </c>
    </row>
    <row r="53" spans="1:18" ht="18" customHeight="1" x14ac:dyDescent="0.25">
      <c r="A53" s="2"/>
      <c r="B53" s="347">
        <v>43402</v>
      </c>
      <c r="C53" s="348" t="s">
        <v>852</v>
      </c>
      <c r="D53" s="349" t="s">
        <v>116</v>
      </c>
      <c r="E53" s="134" t="s">
        <v>155</v>
      </c>
      <c r="F53" s="350">
        <v>4</v>
      </c>
      <c r="G53" s="350">
        <v>0</v>
      </c>
      <c r="H53" s="350"/>
      <c r="I53" s="350"/>
      <c r="J53" s="350">
        <v>0</v>
      </c>
      <c r="K53" s="350">
        <f t="shared" si="0"/>
        <v>4</v>
      </c>
      <c r="L53" s="350">
        <v>4</v>
      </c>
      <c r="M53" s="350" t="e">
        <f>#REF!-Tabla13[[#This Row],[Inventario al 31/12/2023]]</f>
        <v>#REF!</v>
      </c>
      <c r="N53" s="351">
        <v>95.88</v>
      </c>
      <c r="O53" s="352">
        <f t="shared" si="1"/>
        <v>383.52</v>
      </c>
      <c r="P53" s="351" t="e">
        <f>(#REF!*Tabla13[[#This Row],[Costo Unitario]])</f>
        <v>#REF!</v>
      </c>
      <c r="Q53" s="351" t="e">
        <f>(#REF!*Tabla13[[#This Row],[Costo Unitario]])</f>
        <v>#REF!</v>
      </c>
      <c r="R53" s="353" t="s">
        <v>843</v>
      </c>
    </row>
    <row r="54" spans="1:18" ht="18" customHeight="1" x14ac:dyDescent="0.25">
      <c r="A54" s="2"/>
      <c r="B54" s="347">
        <v>40548</v>
      </c>
      <c r="C54" s="348" t="s">
        <v>852</v>
      </c>
      <c r="D54" s="349" t="s">
        <v>138</v>
      </c>
      <c r="E54" s="134" t="s">
        <v>159</v>
      </c>
      <c r="F54" s="350">
        <v>2</v>
      </c>
      <c r="G54" s="350">
        <v>0</v>
      </c>
      <c r="H54" s="350"/>
      <c r="I54" s="350"/>
      <c r="J54" s="350">
        <v>0</v>
      </c>
      <c r="K54" s="350">
        <f t="shared" si="0"/>
        <v>2</v>
      </c>
      <c r="L54" s="350">
        <v>2</v>
      </c>
      <c r="M54" s="350" t="e">
        <f>#REF!-Tabla13[[#This Row],[Inventario al 31/12/2023]]</f>
        <v>#REF!</v>
      </c>
      <c r="N54" s="351">
        <v>1108.02</v>
      </c>
      <c r="O54" s="352">
        <f t="shared" si="1"/>
        <v>2216.04</v>
      </c>
      <c r="P54" s="351" t="e">
        <f>(#REF!*Tabla13[[#This Row],[Costo Unitario]])</f>
        <v>#REF!</v>
      </c>
      <c r="Q54" s="351" t="e">
        <f>(#REF!*Tabla13[[#This Row],[Costo Unitario]])</f>
        <v>#REF!</v>
      </c>
      <c r="R54" s="353" t="s">
        <v>843</v>
      </c>
    </row>
    <row r="55" spans="1:18" ht="18" customHeight="1" x14ac:dyDescent="0.25">
      <c r="A55" s="2"/>
      <c r="B55" s="355">
        <v>44264</v>
      </c>
      <c r="C55" s="356" t="s">
        <v>850</v>
      </c>
      <c r="D55" s="357" t="s">
        <v>1028</v>
      </c>
      <c r="E55" s="168" t="s">
        <v>1029</v>
      </c>
      <c r="F55" s="350">
        <v>20</v>
      </c>
      <c r="G55" s="350">
        <v>0</v>
      </c>
      <c r="H55" s="350"/>
      <c r="I55" s="350"/>
      <c r="J55" s="350">
        <v>0</v>
      </c>
      <c r="K55" s="350">
        <f t="shared" si="0"/>
        <v>20</v>
      </c>
      <c r="L55" s="350">
        <v>0</v>
      </c>
      <c r="M55" s="350" t="e">
        <f>#REF!-Tabla13[[#This Row],[Inventario al 31/12/2023]]</f>
        <v>#REF!</v>
      </c>
      <c r="N55" s="363">
        <v>37520.67</v>
      </c>
      <c r="O55" s="352">
        <f t="shared" si="1"/>
        <v>0</v>
      </c>
      <c r="P55" s="351" t="e">
        <f>(#REF!*Tabla13[[#This Row],[Costo Unitario]])</f>
        <v>#REF!</v>
      </c>
      <c r="Q55" s="351" t="e">
        <f>(#REF!*Tabla13[[#This Row],[Costo Unitario]])</f>
        <v>#REF!</v>
      </c>
      <c r="R55" s="353" t="s">
        <v>843</v>
      </c>
    </row>
    <row r="56" spans="1:18" ht="18" customHeight="1" x14ac:dyDescent="0.25">
      <c r="A56" s="2"/>
      <c r="B56" s="347">
        <v>45048</v>
      </c>
      <c r="C56" s="356" t="s">
        <v>850</v>
      </c>
      <c r="D56" s="349" t="s">
        <v>1017</v>
      </c>
      <c r="E56" s="354" t="s">
        <v>1012</v>
      </c>
      <c r="F56" s="350">
        <v>0</v>
      </c>
      <c r="G56" s="350">
        <v>0</v>
      </c>
      <c r="H56" s="350"/>
      <c r="I56" s="350"/>
      <c r="J56" s="350">
        <v>0</v>
      </c>
      <c r="K56" s="350">
        <f t="shared" si="0"/>
        <v>0</v>
      </c>
      <c r="L56" s="350">
        <v>4</v>
      </c>
      <c r="M56" s="350" t="e">
        <f>#REF!-Tabla13[[#This Row],[Inventario al 31/12/2023]]</f>
        <v>#REF!</v>
      </c>
      <c r="N56" s="351">
        <v>19945.599999999999</v>
      </c>
      <c r="O56" s="352">
        <f t="shared" si="1"/>
        <v>79782.399999999994</v>
      </c>
      <c r="P56" s="351" t="e">
        <f>(#REF!*Tabla13[[#This Row],[Costo Unitario]])</f>
        <v>#REF!</v>
      </c>
      <c r="Q56" s="351" t="e">
        <f>(#REF!*Tabla13[[#This Row],[Costo Unitario]])</f>
        <v>#REF!</v>
      </c>
      <c r="R56" s="353" t="s">
        <v>843</v>
      </c>
    </row>
    <row r="57" spans="1:18" ht="18" customHeight="1" x14ac:dyDescent="0.25">
      <c r="A57" s="2"/>
      <c r="B57" s="355">
        <v>44356</v>
      </c>
      <c r="C57" s="356" t="s">
        <v>868</v>
      </c>
      <c r="D57" s="357" t="s">
        <v>1019</v>
      </c>
      <c r="E57" s="168" t="s">
        <v>900</v>
      </c>
      <c r="F57" s="350">
        <v>35</v>
      </c>
      <c r="G57" s="350">
        <v>0</v>
      </c>
      <c r="H57" s="350"/>
      <c r="I57" s="350"/>
      <c r="J57" s="350">
        <v>0</v>
      </c>
      <c r="K57" s="350">
        <f t="shared" si="0"/>
        <v>35</v>
      </c>
      <c r="L57" s="350">
        <v>36</v>
      </c>
      <c r="M57" s="350" t="e">
        <f>#REF!-Tabla13[[#This Row],[Inventario al 31/12/2023]]</f>
        <v>#REF!</v>
      </c>
      <c r="N57" s="363">
        <v>8201</v>
      </c>
      <c r="O57" s="352">
        <f t="shared" si="1"/>
        <v>295236</v>
      </c>
      <c r="P57" s="351" t="e">
        <f>(#REF!*Tabla13[[#This Row],[Costo Unitario]])</f>
        <v>#REF!</v>
      </c>
      <c r="Q57" s="351" t="e">
        <f>(#REF!*Tabla13[[#This Row],[Costo Unitario]])</f>
        <v>#REF!</v>
      </c>
      <c r="R57" s="353" t="s">
        <v>843</v>
      </c>
    </row>
    <row r="58" spans="1:18" ht="18" customHeight="1" x14ac:dyDescent="0.25">
      <c r="A58" s="2"/>
      <c r="B58" s="347">
        <v>44145</v>
      </c>
      <c r="C58" s="348" t="s">
        <v>850</v>
      </c>
      <c r="D58" s="349" t="s">
        <v>622</v>
      </c>
      <c r="E58" s="134" t="s">
        <v>1020</v>
      </c>
      <c r="F58" s="350">
        <v>0</v>
      </c>
      <c r="G58" s="350">
        <v>0</v>
      </c>
      <c r="H58" s="350"/>
      <c r="I58" s="350"/>
      <c r="J58" s="350">
        <v>0</v>
      </c>
      <c r="K58" s="350">
        <f t="shared" si="0"/>
        <v>0</v>
      </c>
      <c r="L58" s="350">
        <v>8</v>
      </c>
      <c r="M58" s="350" t="e">
        <f>#REF!-Tabla13[[#This Row],[Inventario al 31/12/2023]]</f>
        <v>#REF!</v>
      </c>
      <c r="N58" s="351">
        <v>7670</v>
      </c>
      <c r="O58" s="352">
        <f t="shared" si="1"/>
        <v>61360</v>
      </c>
      <c r="P58" s="351" t="e">
        <f>(#REF!*Tabla13[[#This Row],[Costo Unitario]])</f>
        <v>#REF!</v>
      </c>
      <c r="Q58" s="351" t="e">
        <f>(#REF!*Tabla13[[#This Row],[Costo Unitario]])</f>
        <v>#REF!</v>
      </c>
      <c r="R58" s="353" t="s">
        <v>843</v>
      </c>
    </row>
    <row r="59" spans="1:18" ht="18" customHeight="1" x14ac:dyDescent="0.25">
      <c r="A59" s="2"/>
      <c r="B59" s="347"/>
      <c r="C59" s="348" t="s">
        <v>849</v>
      </c>
      <c r="D59" s="349" t="s">
        <v>1076</v>
      </c>
      <c r="E59" s="354" t="s">
        <v>974</v>
      </c>
      <c r="F59" s="350">
        <v>5</v>
      </c>
      <c r="G59" s="350">
        <v>0</v>
      </c>
      <c r="H59" s="350"/>
      <c r="I59" s="350"/>
      <c r="J59" s="350">
        <v>0</v>
      </c>
      <c r="K59" s="350">
        <f t="shared" si="0"/>
        <v>5</v>
      </c>
      <c r="L59" s="350">
        <v>2</v>
      </c>
      <c r="M59" s="350" t="e">
        <f>#REF!-Tabla13[[#This Row],[Inventario al 31/12/2023]]</f>
        <v>#REF!</v>
      </c>
      <c r="N59" s="351">
        <v>0</v>
      </c>
      <c r="O59" s="352">
        <f t="shared" si="1"/>
        <v>0</v>
      </c>
      <c r="P59" s="351" t="e">
        <f>(#REF!*Tabla13[[#This Row],[Costo Unitario]])</f>
        <v>#REF!</v>
      </c>
      <c r="Q59" s="351" t="e">
        <f>(#REF!*Tabla13[[#This Row],[Costo Unitario]])</f>
        <v>#REF!</v>
      </c>
      <c r="R59" s="353" t="s">
        <v>843</v>
      </c>
    </row>
    <row r="60" spans="1:18" ht="18" customHeight="1" x14ac:dyDescent="0.25">
      <c r="A60" s="2"/>
      <c r="B60" s="347">
        <v>42520</v>
      </c>
      <c r="C60" s="348" t="s">
        <v>848</v>
      </c>
      <c r="D60" s="349" t="s">
        <v>103</v>
      </c>
      <c r="E60" s="358" t="s">
        <v>105</v>
      </c>
      <c r="F60" s="350">
        <v>3</v>
      </c>
      <c r="G60" s="350">
        <v>0</v>
      </c>
      <c r="H60" s="350"/>
      <c r="I60" s="350"/>
      <c r="J60" s="350">
        <v>0</v>
      </c>
      <c r="K60" s="350">
        <f t="shared" si="0"/>
        <v>3</v>
      </c>
      <c r="L60" s="350">
        <v>5</v>
      </c>
      <c r="M60" s="350" t="e">
        <f>#REF!-Tabla13[[#This Row],[Inventario al 31/12/2023]]</f>
        <v>#REF!</v>
      </c>
      <c r="N60" s="351">
        <v>44.25</v>
      </c>
      <c r="O60" s="352">
        <f t="shared" si="1"/>
        <v>221.25</v>
      </c>
      <c r="P60" s="351" t="e">
        <f>(#REF!*Tabla13[[#This Row],[Costo Unitario]])</f>
        <v>#REF!</v>
      </c>
      <c r="Q60" s="351" t="e">
        <f>(#REF!*Tabla13[[#This Row],[Costo Unitario]])</f>
        <v>#REF!</v>
      </c>
      <c r="R60" s="353" t="s">
        <v>843</v>
      </c>
    </row>
    <row r="61" spans="1:18" ht="18" customHeight="1" x14ac:dyDescent="0.25">
      <c r="A61" s="1"/>
      <c r="B61" s="347">
        <v>43258</v>
      </c>
      <c r="C61" s="348" t="s">
        <v>848</v>
      </c>
      <c r="D61" s="349" t="s">
        <v>139</v>
      </c>
      <c r="E61" s="134" t="s">
        <v>157</v>
      </c>
      <c r="F61" s="350">
        <v>3</v>
      </c>
      <c r="G61" s="350">
        <v>0</v>
      </c>
      <c r="H61" s="350"/>
      <c r="I61" s="350"/>
      <c r="J61" s="350">
        <v>0</v>
      </c>
      <c r="K61" s="350">
        <f t="shared" si="0"/>
        <v>3</v>
      </c>
      <c r="L61" s="350">
        <v>3</v>
      </c>
      <c r="M61" s="350" t="e">
        <f>#REF!-Tabla13[[#This Row],[Inventario al 31/12/2023]]</f>
        <v>#REF!</v>
      </c>
      <c r="N61" s="351">
        <v>73.75</v>
      </c>
      <c r="O61" s="352">
        <f t="shared" si="1"/>
        <v>221.25</v>
      </c>
      <c r="P61" s="351" t="e">
        <f>(#REF!*Tabla13[[#This Row],[Costo Unitario]])</f>
        <v>#REF!</v>
      </c>
      <c r="Q61" s="351" t="e">
        <f>(#REF!*Tabla13[[#This Row],[Costo Unitario]])</f>
        <v>#REF!</v>
      </c>
      <c r="R61" s="353" t="s">
        <v>843</v>
      </c>
    </row>
    <row r="62" spans="1:18" ht="18" customHeight="1" x14ac:dyDescent="0.25">
      <c r="A62" s="1"/>
      <c r="B62" s="347">
        <v>43797</v>
      </c>
      <c r="C62" s="348" t="s">
        <v>848</v>
      </c>
      <c r="D62" s="349" t="s">
        <v>1030</v>
      </c>
      <c r="E62" s="358" t="s">
        <v>738</v>
      </c>
      <c r="F62" s="350">
        <v>26</v>
      </c>
      <c r="G62" s="350">
        <v>0</v>
      </c>
      <c r="H62" s="350"/>
      <c r="I62" s="350"/>
      <c r="J62" s="350">
        <v>0</v>
      </c>
      <c r="K62" s="350">
        <f t="shared" si="0"/>
        <v>26</v>
      </c>
      <c r="L62" s="350">
        <v>26</v>
      </c>
      <c r="M62" s="350" t="e">
        <f>#REF!-Tabla13[[#This Row],[Inventario al 31/12/2023]]</f>
        <v>#REF!</v>
      </c>
      <c r="N62" s="351">
        <v>87</v>
      </c>
      <c r="O62" s="352">
        <f t="shared" si="1"/>
        <v>2262</v>
      </c>
      <c r="P62" s="351" t="e">
        <f>(#REF!*Tabla13[[#This Row],[Costo Unitario]])</f>
        <v>#REF!</v>
      </c>
      <c r="Q62" s="351" t="e">
        <f>(#REF!*Tabla13[[#This Row],[Costo Unitario]])</f>
        <v>#REF!</v>
      </c>
      <c r="R62" s="353" t="s">
        <v>843</v>
      </c>
    </row>
    <row r="63" spans="1:18" ht="18" customHeight="1" x14ac:dyDescent="0.25">
      <c r="A63" s="2"/>
      <c r="B63" s="347">
        <v>42641</v>
      </c>
      <c r="C63" s="348" t="s">
        <v>848</v>
      </c>
      <c r="D63" s="349" t="s">
        <v>140</v>
      </c>
      <c r="E63" s="358" t="s">
        <v>156</v>
      </c>
      <c r="F63" s="350">
        <v>3</v>
      </c>
      <c r="G63" s="350">
        <v>0</v>
      </c>
      <c r="H63" s="350"/>
      <c r="I63" s="350"/>
      <c r="J63" s="350">
        <v>0</v>
      </c>
      <c r="K63" s="350">
        <f t="shared" si="0"/>
        <v>3</v>
      </c>
      <c r="L63" s="350">
        <v>3</v>
      </c>
      <c r="M63" s="350" t="e">
        <f>#REF!-Tabla13[[#This Row],[Inventario al 31/12/2023]]</f>
        <v>#REF!</v>
      </c>
      <c r="N63" s="351">
        <v>91.45</v>
      </c>
      <c r="O63" s="352">
        <f t="shared" si="1"/>
        <v>274.35000000000002</v>
      </c>
      <c r="P63" s="351" t="e">
        <f>(#REF!*Tabla13[[#This Row],[Costo Unitario]])</f>
        <v>#REF!</v>
      </c>
      <c r="Q63" s="351" t="e">
        <f>(#REF!*Tabla13[[#This Row],[Costo Unitario]])</f>
        <v>#REF!</v>
      </c>
      <c r="R63" s="353" t="s">
        <v>843</v>
      </c>
    </row>
    <row r="64" spans="1:18" ht="18" customHeight="1" x14ac:dyDescent="0.25">
      <c r="A64" s="2"/>
      <c r="B64" s="347"/>
      <c r="C64" s="348" t="s">
        <v>849</v>
      </c>
      <c r="D64" s="349" t="s">
        <v>555</v>
      </c>
      <c r="E64" s="354" t="s">
        <v>953</v>
      </c>
      <c r="F64" s="350">
        <v>63</v>
      </c>
      <c r="G64" s="350">
        <v>0</v>
      </c>
      <c r="H64" s="350"/>
      <c r="I64" s="350"/>
      <c r="J64" s="350">
        <v>0</v>
      </c>
      <c r="K64" s="350">
        <f t="shared" si="0"/>
        <v>63</v>
      </c>
      <c r="L64" s="350">
        <v>52</v>
      </c>
      <c r="M64" s="350" t="e">
        <f>#REF!-Tabla13[[#This Row],[Inventario al 31/12/2023]]</f>
        <v>#REF!</v>
      </c>
      <c r="N64" s="351">
        <v>0</v>
      </c>
      <c r="O64" s="352">
        <f t="shared" si="1"/>
        <v>0</v>
      </c>
      <c r="P64" s="351" t="e">
        <f>(#REF!*Tabla13[[#This Row],[Costo Unitario]])</f>
        <v>#REF!</v>
      </c>
      <c r="Q64" s="351" t="e">
        <f>(#REF!*Tabla13[[#This Row],[Costo Unitario]])</f>
        <v>#REF!</v>
      </c>
      <c r="R64" s="353" t="s">
        <v>843</v>
      </c>
    </row>
    <row r="65" spans="1:18" ht="18" customHeight="1" x14ac:dyDescent="0.25">
      <c r="A65" s="2"/>
      <c r="B65" s="347"/>
      <c r="C65" s="348" t="s">
        <v>849</v>
      </c>
      <c r="D65" s="349" t="s">
        <v>1051</v>
      </c>
      <c r="E65" s="354" t="s">
        <v>931</v>
      </c>
      <c r="F65" s="350">
        <v>0</v>
      </c>
      <c r="G65" s="350">
        <v>0</v>
      </c>
      <c r="H65" s="350"/>
      <c r="I65" s="350"/>
      <c r="J65" s="350">
        <v>0</v>
      </c>
      <c r="K65" s="350">
        <f t="shared" si="0"/>
        <v>0</v>
      </c>
      <c r="L65" s="350">
        <v>0</v>
      </c>
      <c r="M65" s="350" t="e">
        <f>#REF!-Tabla13[[#This Row],[Inventario al 31/12/2023]]</f>
        <v>#REF!</v>
      </c>
      <c r="N65" s="351">
        <v>0</v>
      </c>
      <c r="O65" s="352">
        <f t="shared" si="1"/>
        <v>0</v>
      </c>
      <c r="P65" s="351" t="e">
        <f>(#REF!*Tabla13[[#This Row],[Costo Unitario]])</f>
        <v>#REF!</v>
      </c>
      <c r="Q65" s="351" t="e">
        <f>(#REF!*Tabla13[[#This Row],[Costo Unitario]])</f>
        <v>#REF!</v>
      </c>
      <c r="R65" s="353" t="s">
        <v>843</v>
      </c>
    </row>
    <row r="66" spans="1:18" s="1" customFormat="1" ht="18" customHeight="1" x14ac:dyDescent="0.25">
      <c r="A66" s="2"/>
      <c r="B66" s="347">
        <v>41268</v>
      </c>
      <c r="C66" s="348" t="s">
        <v>850</v>
      </c>
      <c r="D66" s="349" t="s">
        <v>163</v>
      </c>
      <c r="E66" s="358" t="s">
        <v>168</v>
      </c>
      <c r="F66" s="350">
        <v>1</v>
      </c>
      <c r="G66" s="350">
        <v>0</v>
      </c>
      <c r="H66" s="350"/>
      <c r="I66" s="350"/>
      <c r="J66" s="350">
        <v>0</v>
      </c>
      <c r="K66" s="350">
        <f t="shared" si="0"/>
        <v>1</v>
      </c>
      <c r="L66" s="350">
        <v>1</v>
      </c>
      <c r="M66" s="350" t="e">
        <f>#REF!-Tabla13[[#This Row],[Inventario al 31/12/2023]]</f>
        <v>#REF!</v>
      </c>
      <c r="N66" s="351">
        <v>4409.5</v>
      </c>
      <c r="O66" s="352">
        <f t="shared" si="1"/>
        <v>4409.5</v>
      </c>
      <c r="P66" s="351" t="e">
        <f>(#REF!*Tabla13[[#This Row],[Costo Unitario]])</f>
        <v>#REF!</v>
      </c>
      <c r="Q66" s="351" t="e">
        <f>(#REF!*Tabla13[[#This Row],[Costo Unitario]])</f>
        <v>#REF!</v>
      </c>
      <c r="R66" s="353" t="s">
        <v>843</v>
      </c>
    </row>
    <row r="67" spans="1:18" ht="18" customHeight="1" x14ac:dyDescent="0.25">
      <c r="A67" s="1"/>
      <c r="B67" s="347">
        <v>43402</v>
      </c>
      <c r="C67" s="348" t="s">
        <v>850</v>
      </c>
      <c r="D67" s="349" t="s">
        <v>558</v>
      </c>
      <c r="E67" s="134" t="s">
        <v>559</v>
      </c>
      <c r="F67" s="350">
        <v>0</v>
      </c>
      <c r="G67" s="350">
        <v>0</v>
      </c>
      <c r="H67" s="350"/>
      <c r="I67" s="350"/>
      <c r="J67" s="350">
        <v>0</v>
      </c>
      <c r="K67" s="350">
        <f t="shared" si="0"/>
        <v>0</v>
      </c>
      <c r="L67" s="350">
        <v>0</v>
      </c>
      <c r="M67" s="350" t="e">
        <f>#REF!-Tabla13[[#This Row],[Inventario al 31/12/2023]]</f>
        <v>#REF!</v>
      </c>
      <c r="N67" s="351">
        <v>94.4</v>
      </c>
      <c r="O67" s="352">
        <f t="shared" si="1"/>
        <v>0</v>
      </c>
      <c r="P67" s="351" t="e">
        <f>(#REF!*Tabla13[[#This Row],[Costo Unitario]])</f>
        <v>#REF!</v>
      </c>
      <c r="Q67" s="351" t="e">
        <f>(#REF!*Tabla13[[#This Row],[Costo Unitario]])</f>
        <v>#REF!</v>
      </c>
      <c r="R67" s="353" t="s">
        <v>843</v>
      </c>
    </row>
    <row r="68" spans="1:18" ht="18" customHeight="1" x14ac:dyDescent="0.25">
      <c r="A68" s="1"/>
      <c r="B68" s="347"/>
      <c r="C68" s="348" t="s">
        <v>850</v>
      </c>
      <c r="D68" s="349" t="s">
        <v>1059</v>
      </c>
      <c r="E68" s="354" t="s">
        <v>949</v>
      </c>
      <c r="F68" s="350">
        <v>50</v>
      </c>
      <c r="G68" s="350">
        <v>0</v>
      </c>
      <c r="H68" s="350"/>
      <c r="I68" s="350"/>
      <c r="J68" s="350">
        <v>0</v>
      </c>
      <c r="K68" s="350">
        <f t="shared" si="0"/>
        <v>50</v>
      </c>
      <c r="L68" s="350">
        <v>48</v>
      </c>
      <c r="M68" s="350" t="e">
        <f>#REF!-Tabla13[[#This Row],[Inventario al 31/12/2023]]</f>
        <v>#REF!</v>
      </c>
      <c r="N68" s="351">
        <v>0</v>
      </c>
      <c r="O68" s="352">
        <f t="shared" si="1"/>
        <v>0</v>
      </c>
      <c r="P68" s="351" t="e">
        <f>(#REF!*Tabla13[[#This Row],[Costo Unitario]])</f>
        <v>#REF!</v>
      </c>
      <c r="Q68" s="351" t="e">
        <f>(#REF!*Tabla13[[#This Row],[Costo Unitario]])</f>
        <v>#REF!</v>
      </c>
      <c r="R68" s="353" t="s">
        <v>843</v>
      </c>
    </row>
    <row r="69" spans="1:18" ht="18" customHeight="1" x14ac:dyDescent="0.25">
      <c r="A69" s="1"/>
      <c r="B69" s="347">
        <v>42496</v>
      </c>
      <c r="C69" s="348" t="s">
        <v>851</v>
      </c>
      <c r="D69" s="349" t="s">
        <v>270</v>
      </c>
      <c r="E69" s="358" t="s">
        <v>395</v>
      </c>
      <c r="F69" s="350">
        <v>0</v>
      </c>
      <c r="G69" s="350">
        <v>0</v>
      </c>
      <c r="H69" s="350"/>
      <c r="I69" s="350"/>
      <c r="J69" s="350">
        <v>0</v>
      </c>
      <c r="K69" s="350">
        <f t="shared" si="0"/>
        <v>0</v>
      </c>
      <c r="L69" s="350">
        <v>0</v>
      </c>
      <c r="M69" s="350" t="e">
        <f>#REF!-Tabla13[[#This Row],[Inventario al 31/12/2023]]</f>
        <v>#REF!</v>
      </c>
      <c r="N69" s="351">
        <v>73.87</v>
      </c>
      <c r="O69" s="352">
        <f t="shared" si="1"/>
        <v>0</v>
      </c>
      <c r="P69" s="351" t="e">
        <f>(#REF!*Tabla13[[#This Row],[Costo Unitario]])</f>
        <v>#REF!</v>
      </c>
      <c r="Q69" s="351" t="e">
        <f>(#REF!*Tabla13[[#This Row],[Costo Unitario]])</f>
        <v>#REF!</v>
      </c>
      <c r="R69" s="353" t="s">
        <v>843</v>
      </c>
    </row>
    <row r="70" spans="1:18" ht="18" customHeight="1" x14ac:dyDescent="0.25">
      <c r="A70" s="1"/>
      <c r="B70" s="347">
        <v>40393</v>
      </c>
      <c r="C70" s="348" t="s">
        <v>851</v>
      </c>
      <c r="D70" s="349" t="s">
        <v>117</v>
      </c>
      <c r="E70" s="358" t="s">
        <v>150</v>
      </c>
      <c r="F70" s="350">
        <v>18</v>
      </c>
      <c r="G70" s="350">
        <v>0</v>
      </c>
      <c r="H70" s="350"/>
      <c r="I70" s="350"/>
      <c r="J70" s="350">
        <v>0</v>
      </c>
      <c r="K70" s="350">
        <f t="shared" si="0"/>
        <v>18</v>
      </c>
      <c r="L70" s="350">
        <v>23</v>
      </c>
      <c r="M70" s="350" t="e">
        <f>#REF!-Tabla13[[#This Row],[Inventario al 31/12/2023]]</f>
        <v>#REF!</v>
      </c>
      <c r="N70" s="351">
        <v>81.59</v>
      </c>
      <c r="O70" s="352">
        <f t="shared" si="1"/>
        <v>1876.5700000000002</v>
      </c>
      <c r="P70" s="351" t="e">
        <f>(#REF!*Tabla13[[#This Row],[Costo Unitario]])</f>
        <v>#REF!</v>
      </c>
      <c r="Q70" s="351" t="e">
        <f>(#REF!*Tabla13[[#This Row],[Costo Unitario]])</f>
        <v>#REF!</v>
      </c>
      <c r="R70" s="353" t="s">
        <v>843</v>
      </c>
    </row>
    <row r="71" spans="1:18" s="1" customFormat="1" ht="18" customHeight="1" x14ac:dyDescent="0.25">
      <c r="B71" s="347">
        <v>42496</v>
      </c>
      <c r="C71" s="348" t="s">
        <v>853</v>
      </c>
      <c r="D71" s="349" t="s">
        <v>207</v>
      </c>
      <c r="E71" s="134" t="s">
        <v>255</v>
      </c>
      <c r="F71" s="350">
        <v>112</v>
      </c>
      <c r="G71" s="350">
        <v>0</v>
      </c>
      <c r="H71" s="350"/>
      <c r="I71" s="350"/>
      <c r="J71" s="350">
        <v>0</v>
      </c>
      <c r="K71" s="350">
        <f t="shared" ref="K71:K134" si="2">F71+G71+H71+I71-J71</f>
        <v>112</v>
      </c>
      <c r="L71" s="350">
        <v>38</v>
      </c>
      <c r="M71" s="350" t="e">
        <f>#REF!-Tabla13[[#This Row],[Inventario al 31/12/2023]]</f>
        <v>#REF!</v>
      </c>
      <c r="N71" s="351">
        <v>1626.21</v>
      </c>
      <c r="O71" s="352">
        <f t="shared" ref="O71:O134" si="3">L71*N71</f>
        <v>61795.98</v>
      </c>
      <c r="P71" s="351" t="e">
        <f>(#REF!*Tabla13[[#This Row],[Costo Unitario]])</f>
        <v>#REF!</v>
      </c>
      <c r="Q71" s="351" t="e">
        <f>(#REF!*Tabla13[[#This Row],[Costo Unitario]])</f>
        <v>#REF!</v>
      </c>
      <c r="R71" s="353" t="s">
        <v>843</v>
      </c>
    </row>
    <row r="72" spans="1:18" s="1" customFormat="1" ht="18" customHeight="1" x14ac:dyDescent="0.25">
      <c r="B72" s="347"/>
      <c r="C72" s="348" t="s">
        <v>852</v>
      </c>
      <c r="D72" s="349" t="s">
        <v>580</v>
      </c>
      <c r="E72" s="354" t="s">
        <v>961</v>
      </c>
      <c r="F72" s="350">
        <v>12</v>
      </c>
      <c r="G72" s="350">
        <v>0</v>
      </c>
      <c r="H72" s="350"/>
      <c r="I72" s="350"/>
      <c r="J72" s="350">
        <v>0</v>
      </c>
      <c r="K72" s="350">
        <f t="shared" si="2"/>
        <v>12</v>
      </c>
      <c r="L72" s="350">
        <v>0</v>
      </c>
      <c r="M72" s="350" t="e">
        <f>#REF!-Tabla13[[#This Row],[Inventario al 31/12/2023]]</f>
        <v>#REF!</v>
      </c>
      <c r="N72" s="351">
        <v>2360</v>
      </c>
      <c r="O72" s="352">
        <f t="shared" si="3"/>
        <v>0</v>
      </c>
      <c r="P72" s="351" t="e">
        <f>(#REF!*Tabla13[[#This Row],[Costo Unitario]])</f>
        <v>#REF!</v>
      </c>
      <c r="Q72" s="351" t="e">
        <f>(#REF!*Tabla13[[#This Row],[Costo Unitario]])</f>
        <v>#REF!</v>
      </c>
      <c r="R72" s="353" t="s">
        <v>843</v>
      </c>
    </row>
    <row r="73" spans="1:18" s="1" customFormat="1" ht="18" customHeight="1" x14ac:dyDescent="0.25">
      <c r="B73" s="347">
        <v>42520</v>
      </c>
      <c r="C73" s="348" t="s">
        <v>853</v>
      </c>
      <c r="D73" s="349" t="s">
        <v>580</v>
      </c>
      <c r="E73" s="134" t="s">
        <v>581</v>
      </c>
      <c r="F73" s="350">
        <v>50</v>
      </c>
      <c r="G73" s="350">
        <v>0</v>
      </c>
      <c r="H73" s="350"/>
      <c r="I73" s="350"/>
      <c r="J73" s="350">
        <v>0</v>
      </c>
      <c r="K73" s="350">
        <f t="shared" si="2"/>
        <v>50</v>
      </c>
      <c r="L73" s="350">
        <v>50</v>
      </c>
      <c r="M73" s="350" t="e">
        <f>#REF!-Tabla13[[#This Row],[Inventario al 31/12/2023]]</f>
        <v>#REF!</v>
      </c>
      <c r="N73" s="351">
        <v>2360</v>
      </c>
      <c r="O73" s="352">
        <f t="shared" si="3"/>
        <v>118000</v>
      </c>
      <c r="P73" s="351" t="e">
        <f>(#REF!*Tabla13[[#This Row],[Costo Unitario]])</f>
        <v>#REF!</v>
      </c>
      <c r="Q73" s="351" t="e">
        <f>(#REF!*Tabla13[[#This Row],[Costo Unitario]])</f>
        <v>#REF!</v>
      </c>
      <c r="R73" s="353" t="s">
        <v>843</v>
      </c>
    </row>
    <row r="74" spans="1:18" s="1" customFormat="1" ht="18" customHeight="1" x14ac:dyDescent="0.25">
      <c r="B74" s="355">
        <v>42496</v>
      </c>
      <c r="C74" s="356" t="s">
        <v>850</v>
      </c>
      <c r="D74" s="357" t="s">
        <v>48</v>
      </c>
      <c r="E74" s="354" t="s">
        <v>49</v>
      </c>
      <c r="F74" s="350">
        <v>1</v>
      </c>
      <c r="G74" s="350">
        <v>0</v>
      </c>
      <c r="H74" s="350"/>
      <c r="I74" s="350"/>
      <c r="J74" s="350">
        <v>0</v>
      </c>
      <c r="K74" s="350">
        <f t="shared" si="2"/>
        <v>1</v>
      </c>
      <c r="L74" s="350">
        <v>1</v>
      </c>
      <c r="M74" s="350" t="e">
        <f>#REF!-Tabla13[[#This Row],[Inventario al 31/12/2023]]</f>
        <v>#REF!</v>
      </c>
      <c r="N74" s="351">
        <v>95.75</v>
      </c>
      <c r="O74" s="352">
        <f t="shared" si="3"/>
        <v>95.75</v>
      </c>
      <c r="P74" s="351" t="e">
        <f>(#REF!*Tabla13[[#This Row],[Costo Unitario]])</f>
        <v>#REF!</v>
      </c>
      <c r="Q74" s="351" t="e">
        <f>(#REF!*Tabla13[[#This Row],[Costo Unitario]])</f>
        <v>#REF!</v>
      </c>
      <c r="R74" s="353" t="s">
        <v>843</v>
      </c>
    </row>
    <row r="75" spans="1:18" s="1" customFormat="1" ht="18" customHeight="1" x14ac:dyDescent="0.25">
      <c r="B75" s="347">
        <v>39020</v>
      </c>
      <c r="C75" s="348" t="s">
        <v>850</v>
      </c>
      <c r="D75" s="349" t="s">
        <v>327</v>
      </c>
      <c r="E75" s="358" t="s">
        <v>380</v>
      </c>
      <c r="F75" s="350">
        <v>5</v>
      </c>
      <c r="G75" s="350">
        <v>0</v>
      </c>
      <c r="H75" s="350"/>
      <c r="I75" s="350"/>
      <c r="J75" s="350">
        <v>0</v>
      </c>
      <c r="K75" s="350">
        <f t="shared" si="2"/>
        <v>5</v>
      </c>
      <c r="L75" s="350">
        <v>1</v>
      </c>
      <c r="M75" s="350" t="e">
        <f>#REF!-Tabla13[[#This Row],[Inventario al 31/12/2023]]</f>
        <v>#REF!</v>
      </c>
      <c r="N75" s="351">
        <v>214.76</v>
      </c>
      <c r="O75" s="352">
        <f t="shared" si="3"/>
        <v>214.76</v>
      </c>
      <c r="P75" s="351" t="e">
        <f>(#REF!*Tabla13[[#This Row],[Costo Unitario]])</f>
        <v>#REF!</v>
      </c>
      <c r="Q75" s="351" t="e">
        <f>(#REF!*Tabla13[[#This Row],[Costo Unitario]])</f>
        <v>#REF!</v>
      </c>
      <c r="R75" s="353" t="s">
        <v>843</v>
      </c>
    </row>
    <row r="76" spans="1:18" s="1" customFormat="1" ht="18" customHeight="1" x14ac:dyDescent="0.25">
      <c r="B76" s="347">
        <v>45016</v>
      </c>
      <c r="C76" s="348" t="s">
        <v>862</v>
      </c>
      <c r="D76" s="349" t="s">
        <v>1032</v>
      </c>
      <c r="E76" s="168" t="s">
        <v>886</v>
      </c>
      <c r="F76" s="350">
        <v>29</v>
      </c>
      <c r="G76" s="350">
        <v>0</v>
      </c>
      <c r="H76" s="350"/>
      <c r="I76" s="350"/>
      <c r="J76" s="350">
        <v>0</v>
      </c>
      <c r="K76" s="350">
        <f t="shared" si="2"/>
        <v>29</v>
      </c>
      <c r="L76" s="350">
        <v>11</v>
      </c>
      <c r="M76" s="350" t="e">
        <f>#REF!-Tabla13[[#This Row],[Inventario al 31/12/2023]]</f>
        <v>#REF!</v>
      </c>
      <c r="N76" s="351">
        <v>56</v>
      </c>
      <c r="O76" s="352">
        <f t="shared" si="3"/>
        <v>616</v>
      </c>
      <c r="P76" s="351" t="e">
        <f>(#REF!*Tabla13[[#This Row],[Costo Unitario]])</f>
        <v>#REF!</v>
      </c>
      <c r="Q76" s="351" t="e">
        <f>(#REF!*Tabla13[[#This Row],[Costo Unitario]])</f>
        <v>#REF!</v>
      </c>
      <c r="R76" s="353" t="s">
        <v>843</v>
      </c>
    </row>
    <row r="77" spans="1:18" s="1" customFormat="1" ht="18" customHeight="1" x14ac:dyDescent="0.25">
      <c r="B77" s="347">
        <v>45016</v>
      </c>
      <c r="C77" s="348" t="s">
        <v>862</v>
      </c>
      <c r="D77" s="349" t="s">
        <v>1031</v>
      </c>
      <c r="E77" s="168" t="s">
        <v>885</v>
      </c>
      <c r="F77" s="350">
        <v>32</v>
      </c>
      <c r="G77" s="350">
        <v>0</v>
      </c>
      <c r="H77" s="350"/>
      <c r="I77" s="350"/>
      <c r="J77" s="350">
        <v>0</v>
      </c>
      <c r="K77" s="350">
        <f t="shared" si="2"/>
        <v>32</v>
      </c>
      <c r="L77" s="350">
        <v>14</v>
      </c>
      <c r="M77" s="350" t="e">
        <f>#REF!-Tabla13[[#This Row],[Inventario al 31/12/2023]]</f>
        <v>#REF!</v>
      </c>
      <c r="N77" s="351">
        <v>66.67</v>
      </c>
      <c r="O77" s="352">
        <f t="shared" si="3"/>
        <v>933.38</v>
      </c>
      <c r="P77" s="351" t="e">
        <f>(#REF!*Tabla13[[#This Row],[Costo Unitario]])</f>
        <v>#REF!</v>
      </c>
      <c r="Q77" s="351" t="e">
        <f>(#REF!*Tabla13[[#This Row],[Costo Unitario]])</f>
        <v>#REF!</v>
      </c>
      <c r="R77" s="353" t="s">
        <v>843</v>
      </c>
    </row>
    <row r="78" spans="1:18" s="1" customFormat="1" ht="18" customHeight="1" x14ac:dyDescent="0.25">
      <c r="B78" s="347">
        <v>42250</v>
      </c>
      <c r="C78" s="348" t="s">
        <v>848</v>
      </c>
      <c r="D78" s="349" t="s">
        <v>654</v>
      </c>
      <c r="E78" s="358" t="s">
        <v>655</v>
      </c>
      <c r="F78" s="350">
        <v>100</v>
      </c>
      <c r="G78" s="350">
        <v>0</v>
      </c>
      <c r="H78" s="350"/>
      <c r="I78" s="350"/>
      <c r="J78" s="350">
        <v>0</v>
      </c>
      <c r="K78" s="350">
        <f t="shared" si="2"/>
        <v>100</v>
      </c>
      <c r="L78" s="350">
        <v>100</v>
      </c>
      <c r="M78" s="350" t="e">
        <f>#REF!-Tabla13[[#This Row],[Inventario al 31/12/2023]]</f>
        <v>#REF!</v>
      </c>
      <c r="N78" s="351">
        <v>20.059999999999999</v>
      </c>
      <c r="O78" s="352">
        <f t="shared" si="3"/>
        <v>2005.9999999999998</v>
      </c>
      <c r="P78" s="351" t="e">
        <f>(#REF!*Tabla13[[#This Row],[Costo Unitario]])</f>
        <v>#REF!</v>
      </c>
      <c r="Q78" s="351" t="e">
        <f>(#REF!*Tabla13[[#This Row],[Costo Unitario]])</f>
        <v>#REF!</v>
      </c>
      <c r="R78" s="353" t="s">
        <v>843</v>
      </c>
    </row>
    <row r="79" spans="1:18" s="1" customFormat="1" ht="18" customHeight="1" x14ac:dyDescent="0.25">
      <c r="B79" s="347">
        <v>42263</v>
      </c>
      <c r="C79" s="348" t="s">
        <v>850</v>
      </c>
      <c r="D79" s="349" t="s">
        <v>475</v>
      </c>
      <c r="E79" s="168" t="s">
        <v>496</v>
      </c>
      <c r="F79" s="350">
        <v>0</v>
      </c>
      <c r="G79" s="350">
        <v>0</v>
      </c>
      <c r="H79" s="350"/>
      <c r="I79" s="350"/>
      <c r="J79" s="350">
        <v>0</v>
      </c>
      <c r="K79" s="350">
        <f t="shared" si="2"/>
        <v>0</v>
      </c>
      <c r="L79" s="350">
        <v>2</v>
      </c>
      <c r="M79" s="350" t="e">
        <f>#REF!-Tabla13[[#This Row],[Inventario al 31/12/2023]]</f>
        <v>#REF!</v>
      </c>
      <c r="N79" s="351">
        <v>1261.42</v>
      </c>
      <c r="O79" s="352">
        <f t="shared" si="3"/>
        <v>2522.84</v>
      </c>
      <c r="P79" s="351" t="e">
        <f>(#REF!*Tabla13[[#This Row],[Costo Unitario]])</f>
        <v>#REF!</v>
      </c>
      <c r="Q79" s="351" t="e">
        <f>(#REF!*Tabla13[[#This Row],[Costo Unitario]])</f>
        <v>#REF!</v>
      </c>
      <c r="R79" s="353" t="s">
        <v>843</v>
      </c>
    </row>
    <row r="80" spans="1:18" s="1" customFormat="1" ht="18" customHeight="1" x14ac:dyDescent="0.25">
      <c r="B80" s="355">
        <v>45063</v>
      </c>
      <c r="C80" s="356" t="s">
        <v>854</v>
      </c>
      <c r="D80" s="357" t="s">
        <v>693</v>
      </c>
      <c r="E80" s="168" t="s">
        <v>694</v>
      </c>
      <c r="F80" s="350">
        <v>3968</v>
      </c>
      <c r="G80" s="350">
        <v>0</v>
      </c>
      <c r="H80" s="350"/>
      <c r="I80" s="350"/>
      <c r="J80" s="350">
        <v>0</v>
      </c>
      <c r="K80" s="350">
        <f t="shared" si="2"/>
        <v>3968</v>
      </c>
      <c r="L80" s="350">
        <v>2850</v>
      </c>
      <c r="M80" s="350" t="e">
        <f>#REF!-Tabla13[[#This Row],[Inventario al 31/12/2023]]</f>
        <v>#REF!</v>
      </c>
      <c r="N80" s="351">
        <v>466.1</v>
      </c>
      <c r="O80" s="352">
        <f t="shared" si="3"/>
        <v>1328385</v>
      </c>
      <c r="P80" s="351" t="e">
        <f>(#REF!*Tabla13[[#This Row],[Costo Unitario]])</f>
        <v>#REF!</v>
      </c>
      <c r="Q80" s="351" t="e">
        <f>(#REF!*Tabla13[[#This Row],[Costo Unitario]])</f>
        <v>#REF!</v>
      </c>
      <c r="R80" s="353" t="s">
        <v>843</v>
      </c>
    </row>
    <row r="81" spans="2:18" s="1" customFormat="1" ht="18" customHeight="1" x14ac:dyDescent="0.25">
      <c r="B81" s="347">
        <v>44967</v>
      </c>
      <c r="C81" s="348" t="s">
        <v>854</v>
      </c>
      <c r="D81" s="349" t="s">
        <v>587</v>
      </c>
      <c r="E81" s="358" t="s">
        <v>839</v>
      </c>
      <c r="F81" s="350">
        <v>0</v>
      </c>
      <c r="G81" s="350">
        <v>0</v>
      </c>
      <c r="H81" s="350"/>
      <c r="I81" s="350"/>
      <c r="J81" s="350">
        <v>0</v>
      </c>
      <c r="K81" s="350">
        <f t="shared" si="2"/>
        <v>0</v>
      </c>
      <c r="L81" s="350">
        <v>1050</v>
      </c>
      <c r="M81" s="350" t="e">
        <f>#REF!-Tabla13[[#This Row],[Inventario al 31/12/2023]]</f>
        <v>#REF!</v>
      </c>
      <c r="N81" s="351">
        <v>157</v>
      </c>
      <c r="O81" s="352">
        <f t="shared" si="3"/>
        <v>164850</v>
      </c>
      <c r="P81" s="351" t="e">
        <f>(#REF!*Tabla13[[#This Row],[Costo Unitario]])</f>
        <v>#REF!</v>
      </c>
      <c r="Q81" s="351" t="e">
        <f>(#REF!*Tabla13[[#This Row],[Costo Unitario]])</f>
        <v>#REF!</v>
      </c>
      <c r="R81" s="353" t="s">
        <v>843</v>
      </c>
    </row>
    <row r="82" spans="2:18" s="1" customFormat="1" ht="18" customHeight="1" x14ac:dyDescent="0.25">
      <c r="B82" s="347">
        <v>43957</v>
      </c>
      <c r="C82" s="348" t="s">
        <v>850</v>
      </c>
      <c r="D82" s="349" t="s">
        <v>812</v>
      </c>
      <c r="E82" s="168" t="s">
        <v>804</v>
      </c>
      <c r="F82" s="350">
        <v>3</v>
      </c>
      <c r="G82" s="350">
        <v>0</v>
      </c>
      <c r="H82" s="350"/>
      <c r="I82" s="350"/>
      <c r="J82" s="350">
        <v>0</v>
      </c>
      <c r="K82" s="350">
        <f t="shared" si="2"/>
        <v>3</v>
      </c>
      <c r="L82" s="350">
        <v>4</v>
      </c>
      <c r="M82" s="350" t="e">
        <f>#REF!-Tabla13[[#This Row],[Inventario al 31/12/2023]]</f>
        <v>#REF!</v>
      </c>
      <c r="N82" s="351">
        <v>27627.05</v>
      </c>
      <c r="O82" s="352">
        <f t="shared" si="3"/>
        <v>110508.2</v>
      </c>
      <c r="P82" s="351" t="e">
        <f>(#REF!*Tabla13[[#This Row],[Costo Unitario]])</f>
        <v>#REF!</v>
      </c>
      <c r="Q82" s="351" t="e">
        <f>(#REF!*Tabla13[[#This Row],[Costo Unitario]])</f>
        <v>#REF!</v>
      </c>
      <c r="R82" s="353" t="s">
        <v>843</v>
      </c>
    </row>
    <row r="83" spans="2:18" s="1" customFormat="1" ht="18" customHeight="1" x14ac:dyDescent="0.25">
      <c r="B83" s="347"/>
      <c r="C83" s="348" t="s">
        <v>850</v>
      </c>
      <c r="D83" s="349" t="s">
        <v>1105</v>
      </c>
      <c r="E83" s="354" t="s">
        <v>1086</v>
      </c>
      <c r="F83" s="350">
        <v>0</v>
      </c>
      <c r="G83" s="350">
        <v>0</v>
      </c>
      <c r="H83" s="350"/>
      <c r="I83" s="350"/>
      <c r="J83" s="350">
        <v>0</v>
      </c>
      <c r="K83" s="350">
        <f t="shared" si="2"/>
        <v>0</v>
      </c>
      <c r="L83" s="350">
        <v>0</v>
      </c>
      <c r="M83" s="350" t="e">
        <f>#REF!-Tabla13[[#This Row],[Inventario al 31/12/2023]]</f>
        <v>#REF!</v>
      </c>
      <c r="N83" s="351">
        <v>7525</v>
      </c>
      <c r="O83" s="352">
        <f t="shared" si="3"/>
        <v>0</v>
      </c>
      <c r="P83" s="351" t="e">
        <f>(#REF!*Tabla13[[#This Row],[Costo Unitario]])</f>
        <v>#REF!</v>
      </c>
      <c r="Q83" s="351" t="e">
        <f>(#REF!*Tabla13[[#This Row],[Costo Unitario]])</f>
        <v>#REF!</v>
      </c>
      <c r="R83" s="353" t="s">
        <v>843</v>
      </c>
    </row>
    <row r="84" spans="2:18" s="1" customFormat="1" ht="18" customHeight="1" x14ac:dyDescent="0.25">
      <c r="B84" s="347">
        <v>42425</v>
      </c>
      <c r="C84" s="348" t="s">
        <v>850</v>
      </c>
      <c r="D84" s="349" t="s">
        <v>177</v>
      </c>
      <c r="E84" s="358" t="s">
        <v>184</v>
      </c>
      <c r="F84" s="350">
        <v>31</v>
      </c>
      <c r="G84" s="350">
        <v>0</v>
      </c>
      <c r="H84" s="350"/>
      <c r="I84" s="350"/>
      <c r="J84" s="350">
        <v>0</v>
      </c>
      <c r="K84" s="350">
        <f t="shared" si="2"/>
        <v>31</v>
      </c>
      <c r="L84" s="350">
        <v>31</v>
      </c>
      <c r="M84" s="350" t="e">
        <f>#REF!-Tabla13[[#This Row],[Inventario al 31/12/2023]]</f>
        <v>#REF!</v>
      </c>
      <c r="N84" s="351">
        <v>1121</v>
      </c>
      <c r="O84" s="352">
        <f t="shared" si="3"/>
        <v>34751</v>
      </c>
      <c r="P84" s="351" t="e">
        <f>(#REF!*Tabla13[[#This Row],[Costo Unitario]])</f>
        <v>#REF!</v>
      </c>
      <c r="Q84" s="351" t="e">
        <f>(#REF!*Tabla13[[#This Row],[Costo Unitario]])</f>
        <v>#REF!</v>
      </c>
      <c r="R84" s="353" t="s">
        <v>843</v>
      </c>
    </row>
    <row r="85" spans="2:18" s="1" customFormat="1" ht="18" customHeight="1" x14ac:dyDescent="0.25">
      <c r="B85" s="347">
        <v>43412</v>
      </c>
      <c r="C85" s="348" t="s">
        <v>850</v>
      </c>
      <c r="D85" s="349" t="s">
        <v>172</v>
      </c>
      <c r="E85" s="358" t="s">
        <v>182</v>
      </c>
      <c r="F85" s="350">
        <v>12</v>
      </c>
      <c r="G85" s="350">
        <v>0</v>
      </c>
      <c r="H85" s="350"/>
      <c r="I85" s="350"/>
      <c r="J85" s="350">
        <v>0</v>
      </c>
      <c r="K85" s="350">
        <f t="shared" si="2"/>
        <v>12</v>
      </c>
      <c r="L85" s="350">
        <v>12</v>
      </c>
      <c r="M85" s="350" t="e">
        <f>#REF!-Tabla13[[#This Row],[Inventario al 31/12/2023]]</f>
        <v>#REF!</v>
      </c>
      <c r="N85" s="351">
        <v>236</v>
      </c>
      <c r="O85" s="352">
        <f t="shared" si="3"/>
        <v>2832</v>
      </c>
      <c r="P85" s="351" t="e">
        <f>(#REF!*Tabla13[[#This Row],[Costo Unitario]])</f>
        <v>#REF!</v>
      </c>
      <c r="Q85" s="351" t="e">
        <f>(#REF!*Tabla13[[#This Row],[Costo Unitario]])</f>
        <v>#REF!</v>
      </c>
      <c r="R85" s="353" t="s">
        <v>843</v>
      </c>
    </row>
    <row r="86" spans="2:18" s="1" customFormat="1" ht="18" customHeight="1" x14ac:dyDescent="0.25">
      <c r="B86" s="347">
        <v>42250</v>
      </c>
      <c r="C86" s="348" t="s">
        <v>851</v>
      </c>
      <c r="D86" s="349" t="s">
        <v>178</v>
      </c>
      <c r="E86" s="358" t="s">
        <v>739</v>
      </c>
      <c r="F86" s="350">
        <v>13</v>
      </c>
      <c r="G86" s="350">
        <v>0</v>
      </c>
      <c r="H86" s="350"/>
      <c r="I86" s="350"/>
      <c r="J86" s="350">
        <v>0</v>
      </c>
      <c r="K86" s="350">
        <f t="shared" si="2"/>
        <v>13</v>
      </c>
      <c r="L86" s="350">
        <v>13</v>
      </c>
      <c r="M86" s="350" t="e">
        <f>#REF!-Tabla13[[#This Row],[Inventario al 31/12/2023]]</f>
        <v>#REF!</v>
      </c>
      <c r="N86" s="362">
        <v>236.31</v>
      </c>
      <c r="O86" s="352">
        <f t="shared" si="3"/>
        <v>3072.03</v>
      </c>
      <c r="P86" s="351" t="e">
        <f>(#REF!*Tabla13[[#This Row],[Costo Unitario]])</f>
        <v>#REF!</v>
      </c>
      <c r="Q86" s="351" t="e">
        <f>(#REF!*Tabla13[[#This Row],[Costo Unitario]])</f>
        <v>#REF!</v>
      </c>
      <c r="R86" s="353" t="s">
        <v>843</v>
      </c>
    </row>
    <row r="87" spans="2:18" s="1" customFormat="1" ht="18" customHeight="1" x14ac:dyDescent="0.25">
      <c r="B87" s="347">
        <v>42520</v>
      </c>
      <c r="C87" s="348" t="s">
        <v>851</v>
      </c>
      <c r="D87" s="349" t="s">
        <v>351</v>
      </c>
      <c r="E87" s="364" t="s">
        <v>413</v>
      </c>
      <c r="F87" s="350">
        <v>0</v>
      </c>
      <c r="G87" s="350">
        <v>0</v>
      </c>
      <c r="H87" s="350"/>
      <c r="I87" s="350"/>
      <c r="J87" s="350">
        <v>0</v>
      </c>
      <c r="K87" s="350">
        <f t="shared" si="2"/>
        <v>0</v>
      </c>
      <c r="L87" s="350">
        <v>0</v>
      </c>
      <c r="M87" s="350" t="e">
        <f>#REF!-Tabla13[[#This Row],[Inventario al 31/12/2023]]</f>
        <v>#REF!</v>
      </c>
      <c r="N87" s="351">
        <v>497.96</v>
      </c>
      <c r="O87" s="352">
        <f t="shared" si="3"/>
        <v>0</v>
      </c>
      <c r="P87" s="351" t="e">
        <f>(#REF!*Tabla13[[#This Row],[Costo Unitario]])</f>
        <v>#REF!</v>
      </c>
      <c r="Q87" s="351" t="e">
        <f>(#REF!*Tabla13[[#This Row],[Costo Unitario]])</f>
        <v>#REF!</v>
      </c>
      <c r="R87" s="353" t="s">
        <v>843</v>
      </c>
    </row>
    <row r="88" spans="2:18" s="1" customFormat="1" ht="18" customHeight="1" x14ac:dyDescent="0.25">
      <c r="B88" s="355">
        <v>41915</v>
      </c>
      <c r="C88" s="356" t="s">
        <v>852</v>
      </c>
      <c r="D88" s="357" t="s">
        <v>264</v>
      </c>
      <c r="E88" s="168" t="s">
        <v>265</v>
      </c>
      <c r="F88" s="350">
        <v>75</v>
      </c>
      <c r="G88" s="350">
        <v>0</v>
      </c>
      <c r="H88" s="350"/>
      <c r="I88" s="350"/>
      <c r="J88" s="350">
        <v>0</v>
      </c>
      <c r="K88" s="350">
        <f t="shared" si="2"/>
        <v>75</v>
      </c>
      <c r="L88" s="350">
        <v>75</v>
      </c>
      <c r="M88" s="350" t="e">
        <f>#REF!-Tabla13[[#This Row],[Inventario al 31/12/2023]]</f>
        <v>#REF!</v>
      </c>
      <c r="N88" s="351">
        <v>27.44</v>
      </c>
      <c r="O88" s="352">
        <f t="shared" si="3"/>
        <v>2058</v>
      </c>
      <c r="P88" s="351" t="e">
        <f>(#REF!*Tabla13[[#This Row],[Costo Unitario]])</f>
        <v>#REF!</v>
      </c>
      <c r="Q88" s="351" t="e">
        <f>(#REF!*Tabla13[[#This Row],[Costo Unitario]])</f>
        <v>#REF!</v>
      </c>
      <c r="R88" s="353" t="s">
        <v>843</v>
      </c>
    </row>
    <row r="89" spans="2:18" s="1" customFormat="1" ht="18" customHeight="1" x14ac:dyDescent="0.25">
      <c r="B89" s="347">
        <v>44145</v>
      </c>
      <c r="C89" s="348" t="s">
        <v>850</v>
      </c>
      <c r="D89" s="349" t="s">
        <v>234</v>
      </c>
      <c r="E89" s="134" t="s">
        <v>235</v>
      </c>
      <c r="F89" s="350">
        <v>6</v>
      </c>
      <c r="G89" s="350">
        <v>0</v>
      </c>
      <c r="H89" s="350"/>
      <c r="I89" s="350"/>
      <c r="J89" s="350">
        <v>0</v>
      </c>
      <c r="K89" s="350">
        <f t="shared" si="2"/>
        <v>6</v>
      </c>
      <c r="L89" s="350">
        <v>6</v>
      </c>
      <c r="M89" s="350" t="e">
        <f>#REF!-Tabla13[[#This Row],[Inventario al 31/12/2023]]</f>
        <v>#REF!</v>
      </c>
      <c r="N89" s="351">
        <v>207.68</v>
      </c>
      <c r="O89" s="352">
        <f t="shared" si="3"/>
        <v>1246.08</v>
      </c>
      <c r="P89" s="351" t="e">
        <f>(#REF!*Tabla13[[#This Row],[Costo Unitario]])</f>
        <v>#REF!</v>
      </c>
      <c r="Q89" s="351" t="e">
        <f>(#REF!*Tabla13[[#This Row],[Costo Unitario]])</f>
        <v>#REF!</v>
      </c>
      <c r="R89" s="353" t="s">
        <v>843</v>
      </c>
    </row>
    <row r="90" spans="2:18" s="1" customFormat="1" ht="18" customHeight="1" x14ac:dyDescent="0.25">
      <c r="B90" s="347">
        <v>43034</v>
      </c>
      <c r="C90" s="348" t="s">
        <v>850</v>
      </c>
      <c r="D90" s="349" t="s">
        <v>240</v>
      </c>
      <c r="E90" s="168" t="s">
        <v>241</v>
      </c>
      <c r="F90" s="350">
        <v>3</v>
      </c>
      <c r="G90" s="350">
        <v>0</v>
      </c>
      <c r="H90" s="350"/>
      <c r="I90" s="350"/>
      <c r="J90" s="350">
        <v>0</v>
      </c>
      <c r="K90" s="350">
        <f t="shared" si="2"/>
        <v>3</v>
      </c>
      <c r="L90" s="350">
        <v>3</v>
      </c>
      <c r="M90" s="350" t="e">
        <f>#REF!-Tabla13[[#This Row],[Inventario al 31/12/2023]]</f>
        <v>#REF!</v>
      </c>
      <c r="N90" s="351">
        <v>247.8</v>
      </c>
      <c r="O90" s="352">
        <f t="shared" si="3"/>
        <v>743.40000000000009</v>
      </c>
      <c r="P90" s="351" t="e">
        <f>(#REF!*Tabla13[[#This Row],[Costo Unitario]])</f>
        <v>#REF!</v>
      </c>
      <c r="Q90" s="351" t="e">
        <f>(#REF!*Tabla13[[#This Row],[Costo Unitario]])</f>
        <v>#REF!</v>
      </c>
      <c r="R90" s="353" t="s">
        <v>843</v>
      </c>
    </row>
    <row r="91" spans="2:18" s="1" customFormat="1" ht="18" customHeight="1" x14ac:dyDescent="0.25">
      <c r="B91" s="355">
        <v>43029</v>
      </c>
      <c r="C91" s="356" t="s">
        <v>847</v>
      </c>
      <c r="D91" s="357" t="s">
        <v>296</v>
      </c>
      <c r="E91" s="168" t="s">
        <v>297</v>
      </c>
      <c r="F91" s="350">
        <v>1</v>
      </c>
      <c r="G91" s="350">
        <v>0</v>
      </c>
      <c r="H91" s="350"/>
      <c r="I91" s="350"/>
      <c r="J91" s="350">
        <v>0</v>
      </c>
      <c r="K91" s="350">
        <f t="shared" si="2"/>
        <v>1</v>
      </c>
      <c r="L91" s="350">
        <v>1</v>
      </c>
      <c r="M91" s="350" t="e">
        <f>#REF!-Tabla13[[#This Row],[Inventario al 31/12/2023]]</f>
        <v>#REF!</v>
      </c>
      <c r="N91" s="351">
        <v>9750</v>
      </c>
      <c r="O91" s="352">
        <f t="shared" si="3"/>
        <v>9750</v>
      </c>
      <c r="P91" s="351" t="e">
        <f>(#REF!*Tabla13[[#This Row],[Costo Unitario]])</f>
        <v>#REF!</v>
      </c>
      <c r="Q91" s="351" t="e">
        <f>(#REF!*Tabla13[[#This Row],[Costo Unitario]])</f>
        <v>#REF!</v>
      </c>
      <c r="R91" s="353" t="s">
        <v>843</v>
      </c>
    </row>
    <row r="92" spans="2:18" s="1" customFormat="1" ht="18" customHeight="1" x14ac:dyDescent="0.25">
      <c r="B92" s="347">
        <v>44145</v>
      </c>
      <c r="C92" s="348" t="s">
        <v>850</v>
      </c>
      <c r="D92" s="349" t="s">
        <v>232</v>
      </c>
      <c r="E92" s="134" t="s">
        <v>233</v>
      </c>
      <c r="F92" s="350">
        <v>3</v>
      </c>
      <c r="G92" s="350">
        <v>0</v>
      </c>
      <c r="H92" s="350"/>
      <c r="I92" s="350"/>
      <c r="J92" s="350">
        <v>0</v>
      </c>
      <c r="K92" s="350">
        <f t="shared" si="2"/>
        <v>3</v>
      </c>
      <c r="L92" s="350">
        <v>3</v>
      </c>
      <c r="M92" s="350" t="e">
        <f>#REF!-Tabla13[[#This Row],[Inventario al 31/12/2023]]</f>
        <v>#REF!</v>
      </c>
      <c r="N92" s="351">
        <v>273.76</v>
      </c>
      <c r="O92" s="352">
        <f t="shared" si="3"/>
        <v>821.28</v>
      </c>
      <c r="P92" s="351" t="e">
        <f>(#REF!*Tabla13[[#This Row],[Costo Unitario]])</f>
        <v>#REF!</v>
      </c>
      <c r="Q92" s="351" t="e">
        <f>(#REF!*Tabla13[[#This Row],[Costo Unitario]])</f>
        <v>#REF!</v>
      </c>
      <c r="R92" s="353" t="s">
        <v>843</v>
      </c>
    </row>
    <row r="93" spans="2:18" s="1" customFormat="1" ht="18" customHeight="1" x14ac:dyDescent="0.25">
      <c r="B93" s="347"/>
      <c r="C93" s="348" t="s">
        <v>865</v>
      </c>
      <c r="D93" s="349" t="s">
        <v>1073</v>
      </c>
      <c r="E93" s="354" t="s">
        <v>969</v>
      </c>
      <c r="F93" s="350">
        <v>24</v>
      </c>
      <c r="G93" s="350">
        <v>0</v>
      </c>
      <c r="H93" s="350"/>
      <c r="I93" s="350"/>
      <c r="J93" s="350">
        <v>0</v>
      </c>
      <c r="K93" s="350">
        <f t="shared" si="2"/>
        <v>24</v>
      </c>
      <c r="L93" s="350">
        <v>9</v>
      </c>
      <c r="M93" s="350" t="e">
        <f>#REF!-Tabla13[[#This Row],[Inventario al 31/12/2023]]</f>
        <v>#REF!</v>
      </c>
      <c r="N93" s="351">
        <v>0</v>
      </c>
      <c r="O93" s="352">
        <f t="shared" si="3"/>
        <v>0</v>
      </c>
      <c r="P93" s="351" t="e">
        <f>(#REF!*Tabla13[[#This Row],[Costo Unitario]])</f>
        <v>#REF!</v>
      </c>
      <c r="Q93" s="351" t="e">
        <f>(#REF!*Tabla13[[#This Row],[Costo Unitario]])</f>
        <v>#REF!</v>
      </c>
      <c r="R93" s="353" t="s">
        <v>843</v>
      </c>
    </row>
    <row r="94" spans="2:18" s="1" customFormat="1" ht="18" customHeight="1" x14ac:dyDescent="0.25">
      <c r="B94" s="347">
        <v>44879</v>
      </c>
      <c r="C94" s="348" t="s">
        <v>852</v>
      </c>
      <c r="D94" s="349" t="s">
        <v>1073</v>
      </c>
      <c r="E94" s="354" t="s">
        <v>1087</v>
      </c>
      <c r="F94" s="350">
        <v>11</v>
      </c>
      <c r="G94" s="350">
        <v>0</v>
      </c>
      <c r="H94" s="350"/>
      <c r="I94" s="350"/>
      <c r="J94" s="350">
        <v>0</v>
      </c>
      <c r="K94" s="350">
        <f t="shared" si="2"/>
        <v>11</v>
      </c>
      <c r="L94" s="350">
        <v>11</v>
      </c>
      <c r="M94" s="350" t="e">
        <f>#REF!-Tabla13[[#This Row],[Inventario al 31/12/2023]]</f>
        <v>#REF!</v>
      </c>
      <c r="N94" s="351"/>
      <c r="O94" s="352">
        <f t="shared" si="3"/>
        <v>0</v>
      </c>
      <c r="P94" s="351" t="e">
        <f>(#REF!*Tabla13[[#This Row],[Costo Unitario]])</f>
        <v>#REF!</v>
      </c>
      <c r="Q94" s="351" t="e">
        <f>(#REF!*Tabla13[[#This Row],[Costo Unitario]])</f>
        <v>#REF!</v>
      </c>
      <c r="R94" s="353" t="s">
        <v>843</v>
      </c>
    </row>
    <row r="95" spans="2:18" s="1" customFormat="1" ht="18" customHeight="1" x14ac:dyDescent="0.25">
      <c r="B95" s="347"/>
      <c r="C95" s="348" t="s">
        <v>849</v>
      </c>
      <c r="D95" s="349" t="s">
        <v>1046</v>
      </c>
      <c r="E95" s="354" t="s">
        <v>924</v>
      </c>
      <c r="F95" s="350">
        <v>1</v>
      </c>
      <c r="G95" s="350">
        <v>0</v>
      </c>
      <c r="H95" s="350"/>
      <c r="I95" s="350"/>
      <c r="J95" s="350">
        <v>0</v>
      </c>
      <c r="K95" s="350">
        <f t="shared" si="2"/>
        <v>1</v>
      </c>
      <c r="L95" s="350">
        <v>1</v>
      </c>
      <c r="M95" s="350" t="e">
        <f>#REF!-Tabla13[[#This Row],[Inventario al 31/12/2023]]</f>
        <v>#REF!</v>
      </c>
      <c r="N95" s="351">
        <v>331.58</v>
      </c>
      <c r="O95" s="352">
        <f t="shared" si="3"/>
        <v>331.58</v>
      </c>
      <c r="P95" s="351" t="e">
        <f>(#REF!*Tabla13[[#This Row],[Costo Unitario]])</f>
        <v>#REF!</v>
      </c>
      <c r="Q95" s="351" t="e">
        <f>(#REF!*Tabla13[[#This Row],[Costo Unitario]])</f>
        <v>#REF!</v>
      </c>
      <c r="R95" s="353" t="s">
        <v>843</v>
      </c>
    </row>
    <row r="96" spans="2:18" s="1" customFormat="1" ht="18" customHeight="1" x14ac:dyDescent="0.25">
      <c r="B96" s="355">
        <v>42520</v>
      </c>
      <c r="C96" s="356" t="s">
        <v>855</v>
      </c>
      <c r="D96" s="357" t="s">
        <v>44</v>
      </c>
      <c r="E96" s="354" t="s">
        <v>45</v>
      </c>
      <c r="F96" s="350">
        <v>26</v>
      </c>
      <c r="G96" s="350">
        <v>0</v>
      </c>
      <c r="H96" s="350"/>
      <c r="I96" s="350"/>
      <c r="J96" s="350">
        <v>0</v>
      </c>
      <c r="K96" s="350">
        <f t="shared" si="2"/>
        <v>26</v>
      </c>
      <c r="L96" s="350">
        <v>26</v>
      </c>
      <c r="M96" s="350" t="e">
        <f>#REF!-Tabla13[[#This Row],[Inventario al 31/12/2023]]</f>
        <v>#REF!</v>
      </c>
      <c r="N96" s="351">
        <v>943.55</v>
      </c>
      <c r="O96" s="352">
        <f t="shared" si="3"/>
        <v>24532.3</v>
      </c>
      <c r="P96" s="351" t="e">
        <f>(#REF!*Tabla13[[#This Row],[Costo Unitario]])</f>
        <v>#REF!</v>
      </c>
      <c r="Q96" s="351" t="e">
        <f>(#REF!*Tabla13[[#This Row],[Costo Unitario]])</f>
        <v>#REF!</v>
      </c>
      <c r="R96" s="353" t="s">
        <v>843</v>
      </c>
    </row>
    <row r="97" spans="2:18" s="1" customFormat="1" ht="18" customHeight="1" x14ac:dyDescent="0.25">
      <c r="B97" s="347"/>
      <c r="C97" s="348" t="s">
        <v>849</v>
      </c>
      <c r="D97" s="349" t="s">
        <v>1045</v>
      </c>
      <c r="E97" s="354" t="s">
        <v>1109</v>
      </c>
      <c r="F97" s="350">
        <v>8</v>
      </c>
      <c r="G97" s="350">
        <v>0</v>
      </c>
      <c r="H97" s="350"/>
      <c r="I97" s="350"/>
      <c r="J97" s="350">
        <v>0</v>
      </c>
      <c r="K97" s="350">
        <f t="shared" si="2"/>
        <v>8</v>
      </c>
      <c r="L97" s="350">
        <v>8</v>
      </c>
      <c r="M97" s="350" t="e">
        <f>#REF!-Tabla13[[#This Row],[Inventario al 31/12/2023]]</f>
        <v>#REF!</v>
      </c>
      <c r="N97" s="351">
        <v>331.58</v>
      </c>
      <c r="O97" s="352">
        <f t="shared" si="3"/>
        <v>2652.64</v>
      </c>
      <c r="P97" s="351" t="e">
        <f>(#REF!*Tabla13[[#This Row],[Costo Unitario]])</f>
        <v>#REF!</v>
      </c>
      <c r="Q97" s="351" t="e">
        <f>(#REF!*Tabla13[[#This Row],[Costo Unitario]])</f>
        <v>#REF!</v>
      </c>
      <c r="R97" s="353" t="s">
        <v>843</v>
      </c>
    </row>
    <row r="98" spans="2:18" s="1" customFormat="1" ht="18" customHeight="1" x14ac:dyDescent="0.25">
      <c r="B98" s="355">
        <v>43034</v>
      </c>
      <c r="C98" s="356" t="s">
        <v>855</v>
      </c>
      <c r="D98" s="357" t="s">
        <v>118</v>
      </c>
      <c r="E98" s="354" t="s">
        <v>149</v>
      </c>
      <c r="F98" s="350">
        <v>29</v>
      </c>
      <c r="G98" s="350">
        <v>0</v>
      </c>
      <c r="H98" s="350"/>
      <c r="I98" s="350"/>
      <c r="J98" s="350">
        <v>0</v>
      </c>
      <c r="K98" s="350">
        <f t="shared" si="2"/>
        <v>29</v>
      </c>
      <c r="L98" s="350">
        <v>28</v>
      </c>
      <c r="M98" s="350" t="e">
        <f>#REF!-Tabla13[[#This Row],[Inventario al 31/12/2023]]</f>
        <v>#REF!</v>
      </c>
      <c r="N98" s="351">
        <v>390.58</v>
      </c>
      <c r="O98" s="352">
        <f t="shared" si="3"/>
        <v>10936.24</v>
      </c>
      <c r="P98" s="351" t="e">
        <f>(#REF!*Tabla13[[#This Row],[Costo Unitario]])</f>
        <v>#REF!</v>
      </c>
      <c r="Q98" s="351" t="e">
        <f>(#REF!*Tabla13[[#This Row],[Costo Unitario]])</f>
        <v>#REF!</v>
      </c>
      <c r="R98" s="353" t="s">
        <v>843</v>
      </c>
    </row>
    <row r="99" spans="2:18" s="1" customFormat="1" ht="18" customHeight="1" x14ac:dyDescent="0.25">
      <c r="B99" s="355" t="s">
        <v>856</v>
      </c>
      <c r="C99" s="356" t="s">
        <v>857</v>
      </c>
      <c r="D99" s="357" t="s">
        <v>42</v>
      </c>
      <c r="E99" s="354" t="s">
        <v>43</v>
      </c>
      <c r="F99" s="350">
        <v>7</v>
      </c>
      <c r="G99" s="350">
        <v>0</v>
      </c>
      <c r="H99" s="350"/>
      <c r="I99" s="350"/>
      <c r="J99" s="350">
        <v>0</v>
      </c>
      <c r="K99" s="350">
        <f t="shared" si="2"/>
        <v>7</v>
      </c>
      <c r="L99" s="350">
        <v>7</v>
      </c>
      <c r="M99" s="350" t="e">
        <f>#REF!-Tabla13[[#This Row],[Inventario al 31/12/2023]]</f>
        <v>#REF!</v>
      </c>
      <c r="N99" s="351">
        <v>522</v>
      </c>
      <c r="O99" s="352">
        <f t="shared" si="3"/>
        <v>3654</v>
      </c>
      <c r="P99" s="351" t="e">
        <f>(#REF!*Tabla13[[#This Row],[Costo Unitario]])</f>
        <v>#REF!</v>
      </c>
      <c r="Q99" s="351" t="e">
        <f>(#REF!*Tabla13[[#This Row],[Costo Unitario]])</f>
        <v>#REF!</v>
      </c>
      <c r="R99" s="353" t="s">
        <v>843</v>
      </c>
    </row>
    <row r="100" spans="2:18" s="1" customFormat="1" ht="18" customHeight="1" x14ac:dyDescent="0.25">
      <c r="B100" s="347">
        <v>41432</v>
      </c>
      <c r="C100" s="348" t="s">
        <v>853</v>
      </c>
      <c r="D100" s="349" t="s">
        <v>363</v>
      </c>
      <c r="E100" s="168" t="s">
        <v>416</v>
      </c>
      <c r="F100" s="350">
        <v>1</v>
      </c>
      <c r="G100" s="350">
        <v>0</v>
      </c>
      <c r="H100" s="350"/>
      <c r="I100" s="350"/>
      <c r="J100" s="350">
        <v>0</v>
      </c>
      <c r="K100" s="350">
        <f t="shared" si="2"/>
        <v>1</v>
      </c>
      <c r="L100" s="350">
        <v>1</v>
      </c>
      <c r="M100" s="350" t="e">
        <f>#REF!-Tabla13[[#This Row],[Inventario al 31/12/2023]]</f>
        <v>#REF!</v>
      </c>
      <c r="N100" s="351">
        <v>187.49</v>
      </c>
      <c r="O100" s="352">
        <f t="shared" si="3"/>
        <v>187.49</v>
      </c>
      <c r="P100" s="351" t="e">
        <f>(#REF!*Tabla13[[#This Row],[Costo Unitario]])</f>
        <v>#REF!</v>
      </c>
      <c r="Q100" s="351" t="e">
        <f>(#REF!*Tabla13[[#This Row],[Costo Unitario]])</f>
        <v>#REF!</v>
      </c>
      <c r="R100" s="353" t="s">
        <v>843</v>
      </c>
    </row>
    <row r="101" spans="2:18" s="1" customFormat="1" ht="18" customHeight="1" x14ac:dyDescent="0.25">
      <c r="B101" s="347">
        <v>39877</v>
      </c>
      <c r="C101" s="348" t="s">
        <v>853</v>
      </c>
      <c r="D101" s="349" t="s">
        <v>362</v>
      </c>
      <c r="E101" s="358" t="s">
        <v>391</v>
      </c>
      <c r="F101" s="350">
        <v>67</v>
      </c>
      <c r="G101" s="350">
        <v>0</v>
      </c>
      <c r="H101" s="350"/>
      <c r="I101" s="350"/>
      <c r="J101" s="350">
        <v>0</v>
      </c>
      <c r="K101" s="350">
        <f t="shared" si="2"/>
        <v>67</v>
      </c>
      <c r="L101" s="350">
        <v>67</v>
      </c>
      <c r="M101" s="350" t="e">
        <f>#REF!-Tabla13[[#This Row],[Inventario al 31/12/2023]]</f>
        <v>#REF!</v>
      </c>
      <c r="N101" s="351">
        <v>283.81</v>
      </c>
      <c r="O101" s="352">
        <f t="shared" si="3"/>
        <v>19015.27</v>
      </c>
      <c r="P101" s="351" t="e">
        <f>(#REF!*Tabla13[[#This Row],[Costo Unitario]])</f>
        <v>#REF!</v>
      </c>
      <c r="Q101" s="351" t="e">
        <f>(#REF!*Tabla13[[#This Row],[Costo Unitario]])</f>
        <v>#REF!</v>
      </c>
      <c r="R101" s="353" t="s">
        <v>843</v>
      </c>
    </row>
    <row r="102" spans="2:18" s="1" customFormat="1" ht="18" customHeight="1" x14ac:dyDescent="0.25">
      <c r="B102" s="347">
        <v>40816</v>
      </c>
      <c r="C102" s="348" t="s">
        <v>853</v>
      </c>
      <c r="D102" s="349" t="s">
        <v>555</v>
      </c>
      <c r="E102" s="168" t="s">
        <v>569</v>
      </c>
      <c r="F102" s="350">
        <v>27</v>
      </c>
      <c r="G102" s="350">
        <v>0</v>
      </c>
      <c r="H102" s="350"/>
      <c r="I102" s="350"/>
      <c r="J102" s="350">
        <v>0</v>
      </c>
      <c r="K102" s="350">
        <f t="shared" si="2"/>
        <v>27</v>
      </c>
      <c r="L102" s="350">
        <v>26</v>
      </c>
      <c r="M102" s="350" t="e">
        <f>#REF!-Tabla13[[#This Row],[Inventario al 31/12/2023]]</f>
        <v>#REF!</v>
      </c>
      <c r="N102" s="351">
        <v>187.49</v>
      </c>
      <c r="O102" s="352">
        <f t="shared" si="3"/>
        <v>4874.74</v>
      </c>
      <c r="P102" s="351" t="e">
        <f>(#REF!*Tabla13[[#This Row],[Costo Unitario]])</f>
        <v>#REF!</v>
      </c>
      <c r="Q102" s="351" t="e">
        <f>(#REF!*Tabla13[[#This Row],[Costo Unitario]])</f>
        <v>#REF!</v>
      </c>
      <c r="R102" s="353" t="s">
        <v>843</v>
      </c>
    </row>
    <row r="103" spans="2:18" s="1" customFormat="1" ht="18" customHeight="1" x14ac:dyDescent="0.25">
      <c r="B103" s="347">
        <v>43412</v>
      </c>
      <c r="C103" s="348" t="s">
        <v>848</v>
      </c>
      <c r="D103" s="349" t="s">
        <v>119</v>
      </c>
      <c r="E103" s="358" t="s">
        <v>154</v>
      </c>
      <c r="F103" s="350">
        <v>43</v>
      </c>
      <c r="G103" s="350">
        <v>0</v>
      </c>
      <c r="H103" s="350"/>
      <c r="I103" s="350"/>
      <c r="J103" s="350">
        <v>0</v>
      </c>
      <c r="K103" s="350">
        <f t="shared" si="2"/>
        <v>43</v>
      </c>
      <c r="L103" s="350">
        <v>41</v>
      </c>
      <c r="M103" s="350" t="e">
        <f>#REF!-Tabla13[[#This Row],[Inventario al 31/12/2023]]</f>
        <v>#REF!</v>
      </c>
      <c r="N103" s="351">
        <v>294.44</v>
      </c>
      <c r="O103" s="352">
        <f t="shared" si="3"/>
        <v>12072.039999999999</v>
      </c>
      <c r="P103" s="351" t="e">
        <f>(#REF!*Tabla13[[#This Row],[Costo Unitario]])</f>
        <v>#REF!</v>
      </c>
      <c r="Q103" s="351" t="e">
        <f>(#REF!*Tabla13[[#This Row],[Costo Unitario]])</f>
        <v>#REF!</v>
      </c>
      <c r="R103" s="353" t="s">
        <v>843</v>
      </c>
    </row>
    <row r="104" spans="2:18" s="1" customFormat="1" ht="18" customHeight="1" x14ac:dyDescent="0.25">
      <c r="B104" s="347">
        <v>41603</v>
      </c>
      <c r="C104" s="348" t="s">
        <v>848</v>
      </c>
      <c r="D104" s="349" t="s">
        <v>69</v>
      </c>
      <c r="E104" s="358" t="s">
        <v>70</v>
      </c>
      <c r="F104" s="350">
        <v>6</v>
      </c>
      <c r="G104" s="350">
        <v>0</v>
      </c>
      <c r="H104" s="350"/>
      <c r="I104" s="350"/>
      <c r="J104" s="350">
        <v>0</v>
      </c>
      <c r="K104" s="350">
        <f t="shared" si="2"/>
        <v>6</v>
      </c>
      <c r="L104" s="350">
        <v>6</v>
      </c>
      <c r="M104" s="350" t="e">
        <f>#REF!-Tabla13[[#This Row],[Inventario al 31/12/2023]]</f>
        <v>#REF!</v>
      </c>
      <c r="N104" s="351">
        <v>494.16</v>
      </c>
      <c r="O104" s="352">
        <f t="shared" si="3"/>
        <v>2964.96</v>
      </c>
      <c r="P104" s="351" t="e">
        <f>(#REF!*Tabla13[[#This Row],[Costo Unitario]])</f>
        <v>#REF!</v>
      </c>
      <c r="Q104" s="351" t="e">
        <f>(#REF!*Tabla13[[#This Row],[Costo Unitario]])</f>
        <v>#REF!</v>
      </c>
      <c r="R104" s="353" t="s">
        <v>843</v>
      </c>
    </row>
    <row r="105" spans="2:18" s="1" customFormat="1" ht="18" customHeight="1" x14ac:dyDescent="0.25">
      <c r="B105" s="347">
        <v>44145</v>
      </c>
      <c r="C105" s="348" t="s">
        <v>847</v>
      </c>
      <c r="D105" s="349" t="s">
        <v>1082</v>
      </c>
      <c r="E105" s="331" t="s">
        <v>785</v>
      </c>
      <c r="F105" s="350">
        <v>1</v>
      </c>
      <c r="G105" s="350">
        <v>0</v>
      </c>
      <c r="H105" s="293"/>
      <c r="I105" s="293"/>
      <c r="J105" s="350">
        <v>0</v>
      </c>
      <c r="K105" s="350">
        <f t="shared" si="2"/>
        <v>1</v>
      </c>
      <c r="L105" s="350">
        <v>1</v>
      </c>
      <c r="M105" s="350" t="e">
        <f>#REF!-Tabla13[[#This Row],[Inventario al 31/12/2023]]</f>
        <v>#REF!</v>
      </c>
      <c r="N105" s="351">
        <v>2124</v>
      </c>
      <c r="O105" s="352">
        <f t="shared" si="3"/>
        <v>2124</v>
      </c>
      <c r="P105" s="351" t="e">
        <f>(#REF!*Tabla13[[#This Row],[Costo Unitario]])</f>
        <v>#REF!</v>
      </c>
      <c r="Q105" s="351" t="e">
        <f>(#REF!*Tabla13[[#This Row],[Costo Unitario]])</f>
        <v>#REF!</v>
      </c>
      <c r="R105" s="353" t="s">
        <v>843</v>
      </c>
    </row>
    <row r="106" spans="2:18" s="1" customFormat="1" ht="18" customHeight="1" x14ac:dyDescent="0.25">
      <c r="B106" s="347">
        <v>43752</v>
      </c>
      <c r="C106" s="348" t="s">
        <v>858</v>
      </c>
      <c r="D106" s="349" t="s">
        <v>781</v>
      </c>
      <c r="E106" s="354" t="s">
        <v>817</v>
      </c>
      <c r="F106" s="350">
        <v>53</v>
      </c>
      <c r="G106" s="350">
        <v>0</v>
      </c>
      <c r="H106" s="350"/>
      <c r="I106" s="350"/>
      <c r="J106" s="350">
        <v>0</v>
      </c>
      <c r="K106" s="350">
        <f t="shared" si="2"/>
        <v>53</v>
      </c>
      <c r="L106" s="350">
        <v>53</v>
      </c>
      <c r="M106" s="350" t="e">
        <f>#REF!-Tabla13[[#This Row],[Inventario al 31/12/2023]]</f>
        <v>#REF!</v>
      </c>
      <c r="N106" s="351">
        <v>826</v>
      </c>
      <c r="O106" s="352">
        <f t="shared" si="3"/>
        <v>43778</v>
      </c>
      <c r="P106" s="351" t="e">
        <f>(#REF!*Tabla13[[#This Row],[Costo Unitario]])</f>
        <v>#REF!</v>
      </c>
      <c r="Q106" s="351" t="e">
        <f>(#REF!*Tabla13[[#This Row],[Costo Unitario]])</f>
        <v>#REF!</v>
      </c>
      <c r="R106" s="353" t="s">
        <v>843</v>
      </c>
    </row>
    <row r="107" spans="2:18" s="1" customFormat="1" ht="18" customHeight="1" x14ac:dyDescent="0.25">
      <c r="B107" s="347">
        <v>45069</v>
      </c>
      <c r="C107" s="348" t="s">
        <v>849</v>
      </c>
      <c r="D107" s="349" t="s">
        <v>811</v>
      </c>
      <c r="E107" s="354" t="s">
        <v>1114</v>
      </c>
      <c r="F107" s="350">
        <v>8199</v>
      </c>
      <c r="G107" s="350">
        <v>0</v>
      </c>
      <c r="H107" s="350"/>
      <c r="I107" s="350"/>
      <c r="J107" s="350">
        <v>0</v>
      </c>
      <c r="K107" s="350">
        <f t="shared" si="2"/>
        <v>8199</v>
      </c>
      <c r="L107" s="350">
        <v>14549</v>
      </c>
      <c r="M107" s="350" t="e">
        <f>#REF!-Tabla13[[#This Row],[Inventario al 31/12/2023]]</f>
        <v>#REF!</v>
      </c>
      <c r="N107" s="351">
        <v>71.92</v>
      </c>
      <c r="O107" s="352">
        <f t="shared" si="3"/>
        <v>1046364.0800000001</v>
      </c>
      <c r="P107" s="351" t="e">
        <f>(#REF!*Tabla13[[#This Row],[Costo Unitario]])</f>
        <v>#REF!</v>
      </c>
      <c r="Q107" s="351" t="e">
        <f>(#REF!*Tabla13[[#This Row],[Costo Unitario]])</f>
        <v>#REF!</v>
      </c>
      <c r="R107" s="353" t="s">
        <v>843</v>
      </c>
    </row>
    <row r="108" spans="2:18" s="1" customFormat="1" ht="18" customHeight="1" x14ac:dyDescent="0.25">
      <c r="B108" s="347">
        <v>43402</v>
      </c>
      <c r="C108" s="348" t="s">
        <v>849</v>
      </c>
      <c r="D108" s="349" t="s">
        <v>292</v>
      </c>
      <c r="E108" s="364" t="s">
        <v>293</v>
      </c>
      <c r="F108" s="350">
        <v>1430</v>
      </c>
      <c r="G108" s="350">
        <v>0</v>
      </c>
      <c r="H108" s="350"/>
      <c r="I108" s="350"/>
      <c r="J108" s="350">
        <v>0</v>
      </c>
      <c r="K108" s="350">
        <f t="shared" si="2"/>
        <v>1430</v>
      </c>
      <c r="L108" s="350">
        <v>1345</v>
      </c>
      <c r="M108" s="350" t="e">
        <f>#REF!-Tabla13[[#This Row],[Inventario al 31/12/2023]]</f>
        <v>#REF!</v>
      </c>
      <c r="N108" s="351">
        <v>236.61</v>
      </c>
      <c r="O108" s="352">
        <f t="shared" si="3"/>
        <v>318240.45</v>
      </c>
      <c r="P108" s="351" t="e">
        <f>(#REF!*Tabla13[[#This Row],[Costo Unitario]])</f>
        <v>#REF!</v>
      </c>
      <c r="Q108" s="351" t="e">
        <f>(#REF!*Tabla13[[#This Row],[Costo Unitario]])</f>
        <v>#REF!</v>
      </c>
      <c r="R108" s="353" t="s">
        <v>843</v>
      </c>
    </row>
    <row r="109" spans="2:18" s="1" customFormat="1" ht="18" customHeight="1" x14ac:dyDescent="0.25">
      <c r="B109" s="347">
        <v>41848</v>
      </c>
      <c r="C109" s="348" t="s">
        <v>849</v>
      </c>
      <c r="D109" s="349" t="s">
        <v>290</v>
      </c>
      <c r="E109" s="364" t="s">
        <v>291</v>
      </c>
      <c r="F109" s="350">
        <v>555</v>
      </c>
      <c r="G109" s="350">
        <v>0</v>
      </c>
      <c r="H109" s="350"/>
      <c r="I109" s="350"/>
      <c r="J109" s="350">
        <v>0</v>
      </c>
      <c r="K109" s="350">
        <f t="shared" si="2"/>
        <v>555</v>
      </c>
      <c r="L109" s="350">
        <v>526</v>
      </c>
      <c r="M109" s="350" t="e">
        <f>#REF!-Tabla13[[#This Row],[Inventario al 31/12/2023]]</f>
        <v>#REF!</v>
      </c>
      <c r="N109" s="351">
        <v>447.59</v>
      </c>
      <c r="O109" s="352">
        <f t="shared" si="3"/>
        <v>235432.34</v>
      </c>
      <c r="P109" s="351" t="e">
        <f>(#REF!*Tabla13[[#This Row],[Costo Unitario]])</f>
        <v>#REF!</v>
      </c>
      <c r="Q109" s="351" t="e">
        <f>(#REF!*Tabla13[[#This Row],[Costo Unitario]])</f>
        <v>#REF!</v>
      </c>
      <c r="R109" s="353" t="s">
        <v>843</v>
      </c>
    </row>
    <row r="110" spans="2:18" s="1" customFormat="1" ht="18" customHeight="1" x14ac:dyDescent="0.25">
      <c r="B110" s="347">
        <v>43752</v>
      </c>
      <c r="C110" s="348" t="s">
        <v>849</v>
      </c>
      <c r="D110" s="349" t="s">
        <v>354</v>
      </c>
      <c r="E110" s="168" t="s">
        <v>398</v>
      </c>
      <c r="F110" s="350">
        <v>53</v>
      </c>
      <c r="G110" s="350">
        <v>0</v>
      </c>
      <c r="H110" s="350"/>
      <c r="I110" s="350"/>
      <c r="J110" s="350">
        <v>0</v>
      </c>
      <c r="K110" s="350">
        <f t="shared" si="2"/>
        <v>53</v>
      </c>
      <c r="L110" s="350">
        <v>53</v>
      </c>
      <c r="M110" s="350" t="e">
        <f>#REF!-Tabla13[[#This Row],[Inventario al 31/12/2023]]</f>
        <v>#REF!</v>
      </c>
      <c r="N110" s="351">
        <v>330.4</v>
      </c>
      <c r="O110" s="352">
        <f t="shared" si="3"/>
        <v>17511.199999999997</v>
      </c>
      <c r="P110" s="351" t="e">
        <f>(#REF!*Tabla13[[#This Row],[Costo Unitario]])</f>
        <v>#REF!</v>
      </c>
      <c r="Q110" s="351" t="e">
        <f>(#REF!*Tabla13[[#This Row],[Costo Unitario]])</f>
        <v>#REF!</v>
      </c>
      <c r="R110" s="353" t="s">
        <v>843</v>
      </c>
    </row>
    <row r="111" spans="2:18" s="1" customFormat="1" ht="18" customHeight="1" x14ac:dyDescent="0.25">
      <c r="B111" s="355">
        <v>41443</v>
      </c>
      <c r="C111" s="356" t="s">
        <v>852</v>
      </c>
      <c r="D111" s="357" t="s">
        <v>628</v>
      </c>
      <c r="E111" s="354" t="s">
        <v>740</v>
      </c>
      <c r="F111" s="350">
        <v>50</v>
      </c>
      <c r="G111" s="350">
        <v>0</v>
      </c>
      <c r="H111" s="350"/>
      <c r="I111" s="350"/>
      <c r="J111" s="350">
        <v>0</v>
      </c>
      <c r="K111" s="350">
        <f t="shared" si="2"/>
        <v>50</v>
      </c>
      <c r="L111" s="350">
        <v>50</v>
      </c>
      <c r="M111" s="350" t="e">
        <f>#REF!-Tabla13[[#This Row],[Inventario al 31/12/2023]]</f>
        <v>#REF!</v>
      </c>
      <c r="N111" s="351">
        <v>61.36</v>
      </c>
      <c r="O111" s="352">
        <f t="shared" si="3"/>
        <v>3068</v>
      </c>
      <c r="P111" s="351" t="e">
        <f>(#REF!*Tabla13[[#This Row],[Costo Unitario]])</f>
        <v>#REF!</v>
      </c>
      <c r="Q111" s="351" t="e">
        <f>(#REF!*Tabla13[[#This Row],[Costo Unitario]])</f>
        <v>#REF!</v>
      </c>
      <c r="R111" s="353" t="s">
        <v>843</v>
      </c>
    </row>
    <row r="112" spans="2:18" s="1" customFormat="1" ht="18" customHeight="1" x14ac:dyDescent="0.25">
      <c r="B112" s="347">
        <v>42641</v>
      </c>
      <c r="C112" s="348" t="s">
        <v>852</v>
      </c>
      <c r="D112" s="349" t="s">
        <v>629</v>
      </c>
      <c r="E112" s="134" t="s">
        <v>741</v>
      </c>
      <c r="F112" s="350">
        <v>50</v>
      </c>
      <c r="G112" s="350">
        <v>0</v>
      </c>
      <c r="H112" s="350"/>
      <c r="I112" s="350"/>
      <c r="J112" s="350">
        <v>0</v>
      </c>
      <c r="K112" s="350">
        <f t="shared" si="2"/>
        <v>50</v>
      </c>
      <c r="L112" s="350">
        <v>50</v>
      </c>
      <c r="M112" s="350" t="e">
        <f>#REF!-Tabla13[[#This Row],[Inventario al 31/12/2023]]</f>
        <v>#REF!</v>
      </c>
      <c r="N112" s="351">
        <v>59</v>
      </c>
      <c r="O112" s="352">
        <f t="shared" si="3"/>
        <v>2950</v>
      </c>
      <c r="P112" s="351" t="e">
        <f>(#REF!*Tabla13[[#This Row],[Costo Unitario]])</f>
        <v>#REF!</v>
      </c>
      <c r="Q112" s="351" t="e">
        <f>(#REF!*Tabla13[[#This Row],[Costo Unitario]])</f>
        <v>#REF!</v>
      </c>
      <c r="R112" s="353" t="s">
        <v>843</v>
      </c>
    </row>
    <row r="113" spans="2:18" s="1" customFormat="1" ht="18" customHeight="1" x14ac:dyDescent="0.25">
      <c r="B113" s="347"/>
      <c r="C113" s="348" t="s">
        <v>852</v>
      </c>
      <c r="D113" s="349" t="s">
        <v>1066</v>
      </c>
      <c r="E113" s="354" t="s">
        <v>959</v>
      </c>
      <c r="F113" s="350">
        <v>3</v>
      </c>
      <c r="G113" s="350">
        <v>0</v>
      </c>
      <c r="H113" s="350"/>
      <c r="I113" s="350"/>
      <c r="J113" s="350">
        <v>0</v>
      </c>
      <c r="K113" s="350">
        <f t="shared" si="2"/>
        <v>3</v>
      </c>
      <c r="L113" s="350">
        <v>3</v>
      </c>
      <c r="M113" s="350" t="e">
        <f>#REF!-Tabla13[[#This Row],[Inventario al 31/12/2023]]</f>
        <v>#REF!</v>
      </c>
      <c r="N113" s="351">
        <v>0</v>
      </c>
      <c r="O113" s="352">
        <f t="shared" si="3"/>
        <v>0</v>
      </c>
      <c r="P113" s="351" t="e">
        <f>(#REF!*Tabla13[[#This Row],[Costo Unitario]])</f>
        <v>#REF!</v>
      </c>
      <c r="Q113" s="351" t="e">
        <f>(#REF!*Tabla13[[#This Row],[Costo Unitario]])</f>
        <v>#REF!</v>
      </c>
      <c r="R113" s="353" t="s">
        <v>843</v>
      </c>
    </row>
    <row r="114" spans="2:18" s="1" customFormat="1" ht="18" customHeight="1" x14ac:dyDescent="0.25">
      <c r="B114" s="347">
        <v>40878</v>
      </c>
      <c r="C114" s="348" t="s">
        <v>851</v>
      </c>
      <c r="D114" s="349" t="s">
        <v>71</v>
      </c>
      <c r="E114" s="358" t="s">
        <v>72</v>
      </c>
      <c r="F114" s="350">
        <v>11</v>
      </c>
      <c r="G114" s="350">
        <v>0</v>
      </c>
      <c r="H114" s="350"/>
      <c r="I114" s="350"/>
      <c r="J114" s="350">
        <v>0</v>
      </c>
      <c r="K114" s="350">
        <f t="shared" si="2"/>
        <v>11</v>
      </c>
      <c r="L114" s="350">
        <v>11</v>
      </c>
      <c r="M114" s="350" t="e">
        <f>#REF!-Tabla13[[#This Row],[Inventario al 31/12/2023]]</f>
        <v>#REF!</v>
      </c>
      <c r="N114" s="351">
        <v>67.28</v>
      </c>
      <c r="O114" s="352">
        <f t="shared" si="3"/>
        <v>740.08</v>
      </c>
      <c r="P114" s="351" t="e">
        <f>(#REF!*Tabla13[[#This Row],[Costo Unitario]])</f>
        <v>#REF!</v>
      </c>
      <c r="Q114" s="351" t="e">
        <f>(#REF!*Tabla13[[#This Row],[Costo Unitario]])</f>
        <v>#REF!</v>
      </c>
      <c r="R114" s="353" t="s">
        <v>843</v>
      </c>
    </row>
    <row r="115" spans="2:18" s="1" customFormat="1" ht="18" customHeight="1" x14ac:dyDescent="0.25">
      <c r="B115" s="355"/>
      <c r="C115" s="356" t="s">
        <v>889</v>
      </c>
      <c r="D115" s="357" t="s">
        <v>358</v>
      </c>
      <c r="E115" s="358" t="s">
        <v>390</v>
      </c>
      <c r="F115" s="350">
        <v>76</v>
      </c>
      <c r="G115" s="350">
        <v>0</v>
      </c>
      <c r="H115" s="350"/>
      <c r="I115" s="350"/>
      <c r="J115" s="350">
        <v>0</v>
      </c>
      <c r="K115" s="350">
        <f t="shared" si="2"/>
        <v>76</v>
      </c>
      <c r="L115" s="350">
        <v>74</v>
      </c>
      <c r="M115" s="350" t="e">
        <f>#REF!-Tabla13[[#This Row],[Inventario al 31/12/2023]]</f>
        <v>#REF!</v>
      </c>
      <c r="N115" s="351">
        <v>6.96</v>
      </c>
      <c r="O115" s="352">
        <f t="shared" si="3"/>
        <v>515.04</v>
      </c>
      <c r="P115" s="351" t="e">
        <f>(#REF!*Tabla13[[#This Row],[Costo Unitario]])</f>
        <v>#REF!</v>
      </c>
      <c r="Q115" s="351" t="e">
        <f>(#REF!*Tabla13[[#This Row],[Costo Unitario]])</f>
        <v>#REF!</v>
      </c>
      <c r="R115" s="353" t="s">
        <v>843</v>
      </c>
    </row>
    <row r="116" spans="2:18" s="1" customFormat="1" ht="18" customHeight="1" x14ac:dyDescent="0.25">
      <c r="B116" s="355">
        <v>41907</v>
      </c>
      <c r="C116" s="356" t="s">
        <v>851</v>
      </c>
      <c r="D116" s="357" t="s">
        <v>120</v>
      </c>
      <c r="E116" s="358" t="s">
        <v>151</v>
      </c>
      <c r="F116" s="350">
        <v>3</v>
      </c>
      <c r="G116" s="350">
        <v>0</v>
      </c>
      <c r="H116" s="350"/>
      <c r="I116" s="350"/>
      <c r="J116" s="350">
        <v>0</v>
      </c>
      <c r="K116" s="350">
        <f t="shared" si="2"/>
        <v>3</v>
      </c>
      <c r="L116" s="350">
        <v>3</v>
      </c>
      <c r="M116" s="350" t="e">
        <f>#REF!-Tabla13[[#This Row],[Inventario al 31/12/2023]]</f>
        <v>#REF!</v>
      </c>
      <c r="N116" s="351">
        <v>7080</v>
      </c>
      <c r="O116" s="352">
        <f t="shared" si="3"/>
        <v>21240</v>
      </c>
      <c r="P116" s="351" t="e">
        <f>(#REF!*Tabla13[[#This Row],[Costo Unitario]])</f>
        <v>#REF!</v>
      </c>
      <c r="Q116" s="351" t="e">
        <f>(#REF!*Tabla13[[#This Row],[Costo Unitario]])</f>
        <v>#REF!</v>
      </c>
      <c r="R116" s="353" t="s">
        <v>843</v>
      </c>
    </row>
    <row r="117" spans="2:18" s="1" customFormat="1" ht="18" customHeight="1" x14ac:dyDescent="0.25">
      <c r="B117" s="355"/>
      <c r="C117" s="356" t="s">
        <v>890</v>
      </c>
      <c r="D117" s="357" t="s">
        <v>1033</v>
      </c>
      <c r="E117" s="358" t="s">
        <v>874</v>
      </c>
      <c r="F117" s="350">
        <v>4</v>
      </c>
      <c r="G117" s="350">
        <v>0</v>
      </c>
      <c r="H117" s="350"/>
      <c r="I117" s="350"/>
      <c r="J117" s="350">
        <v>0</v>
      </c>
      <c r="K117" s="350">
        <f t="shared" si="2"/>
        <v>4</v>
      </c>
      <c r="L117" s="350">
        <v>4</v>
      </c>
      <c r="M117" s="350" t="e">
        <f>#REF!-Tabla13[[#This Row],[Inventario al 31/12/2023]]</f>
        <v>#REF!</v>
      </c>
      <c r="N117" s="351">
        <v>122</v>
      </c>
      <c r="O117" s="352">
        <f t="shared" si="3"/>
        <v>488</v>
      </c>
      <c r="P117" s="351" t="e">
        <f>(#REF!*Tabla13[[#This Row],[Costo Unitario]])</f>
        <v>#REF!</v>
      </c>
      <c r="Q117" s="351" t="e">
        <f>(#REF!*Tabla13[[#This Row],[Costo Unitario]])</f>
        <v>#REF!</v>
      </c>
      <c r="R117" s="353" t="s">
        <v>843</v>
      </c>
    </row>
    <row r="118" spans="2:18" s="1" customFormat="1" ht="18" customHeight="1" x14ac:dyDescent="0.25">
      <c r="B118" s="355">
        <v>42520</v>
      </c>
      <c r="C118" s="356" t="s">
        <v>855</v>
      </c>
      <c r="D118" s="357" t="s">
        <v>600</v>
      </c>
      <c r="E118" s="358" t="s">
        <v>605</v>
      </c>
      <c r="F118" s="350">
        <v>13</v>
      </c>
      <c r="G118" s="350">
        <v>0</v>
      </c>
      <c r="H118" s="350"/>
      <c r="I118" s="350"/>
      <c r="J118" s="350">
        <v>0</v>
      </c>
      <c r="K118" s="350">
        <f t="shared" si="2"/>
        <v>13</v>
      </c>
      <c r="L118" s="350">
        <v>11</v>
      </c>
      <c r="M118" s="350" t="e">
        <f>#REF!-Tabla13[[#This Row],[Inventario al 31/12/2023]]</f>
        <v>#REF!</v>
      </c>
      <c r="N118" s="351">
        <v>611.24</v>
      </c>
      <c r="O118" s="352">
        <f t="shared" si="3"/>
        <v>6723.64</v>
      </c>
      <c r="P118" s="351" t="e">
        <f>(#REF!*Tabla13[[#This Row],[Costo Unitario]])</f>
        <v>#REF!</v>
      </c>
      <c r="Q118" s="351" t="e">
        <f>(#REF!*Tabla13[[#This Row],[Costo Unitario]])</f>
        <v>#REF!</v>
      </c>
      <c r="R118" s="353" t="s">
        <v>843</v>
      </c>
    </row>
    <row r="119" spans="2:18" s="1" customFormat="1" ht="18" customHeight="1" x14ac:dyDescent="0.25">
      <c r="B119" s="355"/>
      <c r="C119" s="356" t="s">
        <v>850</v>
      </c>
      <c r="D119" s="357" t="s">
        <v>1034</v>
      </c>
      <c r="E119" s="358" t="s">
        <v>873</v>
      </c>
      <c r="F119" s="350">
        <v>2</v>
      </c>
      <c r="G119" s="350">
        <v>0</v>
      </c>
      <c r="H119" s="350"/>
      <c r="I119" s="350"/>
      <c r="J119" s="350">
        <v>0</v>
      </c>
      <c r="K119" s="350">
        <f t="shared" si="2"/>
        <v>2</v>
      </c>
      <c r="L119" s="350">
        <v>2</v>
      </c>
      <c r="M119" s="350" t="e">
        <f>#REF!-Tabla13[[#This Row],[Inventario al 31/12/2023]]</f>
        <v>#REF!</v>
      </c>
      <c r="N119" s="351">
        <v>16500</v>
      </c>
      <c r="O119" s="352">
        <f t="shared" si="3"/>
        <v>33000</v>
      </c>
      <c r="P119" s="351" t="e">
        <f>(#REF!*Tabla13[[#This Row],[Costo Unitario]])</f>
        <v>#REF!</v>
      </c>
      <c r="Q119" s="351" t="e">
        <f>(#REF!*Tabla13[[#This Row],[Costo Unitario]])</f>
        <v>#REF!</v>
      </c>
      <c r="R119" s="353" t="s">
        <v>843</v>
      </c>
    </row>
    <row r="120" spans="2:18" s="1" customFormat="1" ht="18" customHeight="1" x14ac:dyDescent="0.25">
      <c r="B120" s="347">
        <v>41990</v>
      </c>
      <c r="C120" s="356" t="s">
        <v>850</v>
      </c>
      <c r="D120" s="349" t="s">
        <v>320</v>
      </c>
      <c r="E120" s="358" t="s">
        <v>324</v>
      </c>
      <c r="F120" s="350">
        <v>2</v>
      </c>
      <c r="G120" s="350">
        <v>0</v>
      </c>
      <c r="H120" s="350"/>
      <c r="I120" s="350"/>
      <c r="J120" s="350">
        <v>0</v>
      </c>
      <c r="K120" s="350">
        <f t="shared" si="2"/>
        <v>2</v>
      </c>
      <c r="L120" s="350">
        <v>2</v>
      </c>
      <c r="M120" s="350" t="e">
        <f>#REF!-Tabla13[[#This Row],[Inventario al 31/12/2023]]</f>
        <v>#REF!</v>
      </c>
      <c r="N120" s="351">
        <v>2360</v>
      </c>
      <c r="O120" s="352">
        <f t="shared" si="3"/>
        <v>4720</v>
      </c>
      <c r="P120" s="351" t="e">
        <f>(#REF!*Tabla13[[#This Row],[Costo Unitario]])</f>
        <v>#REF!</v>
      </c>
      <c r="Q120" s="351" t="e">
        <f>(#REF!*Tabla13[[#This Row],[Costo Unitario]])</f>
        <v>#REF!</v>
      </c>
      <c r="R120" s="353" t="s">
        <v>843</v>
      </c>
    </row>
    <row r="121" spans="2:18" s="1" customFormat="1" ht="18" customHeight="1" x14ac:dyDescent="0.25">
      <c r="B121" s="347">
        <v>43412</v>
      </c>
      <c r="C121" s="356" t="s">
        <v>891</v>
      </c>
      <c r="D121" s="349" t="s">
        <v>424</v>
      </c>
      <c r="E121" s="358" t="s">
        <v>742</v>
      </c>
      <c r="F121" s="350">
        <v>37</v>
      </c>
      <c r="G121" s="350">
        <v>0</v>
      </c>
      <c r="H121" s="350"/>
      <c r="I121" s="350"/>
      <c r="J121" s="350">
        <v>0</v>
      </c>
      <c r="K121" s="350">
        <f t="shared" si="2"/>
        <v>37</v>
      </c>
      <c r="L121" s="350">
        <v>41</v>
      </c>
      <c r="M121" s="350" t="e">
        <f>#REF!-Tabla13[[#This Row],[Inventario al 31/12/2023]]</f>
        <v>#REF!</v>
      </c>
      <c r="N121" s="351">
        <v>79.53</v>
      </c>
      <c r="O121" s="352">
        <f t="shared" si="3"/>
        <v>3260.73</v>
      </c>
      <c r="P121" s="351" t="e">
        <f>(#REF!*Tabla13[[#This Row],[Costo Unitario]])</f>
        <v>#REF!</v>
      </c>
      <c r="Q121" s="351" t="e">
        <f>(#REF!*Tabla13[[#This Row],[Costo Unitario]])</f>
        <v>#REF!</v>
      </c>
      <c r="R121" s="353" t="s">
        <v>843</v>
      </c>
    </row>
    <row r="122" spans="2:18" s="1" customFormat="1" ht="18" customHeight="1" x14ac:dyDescent="0.25">
      <c r="B122" s="347">
        <v>42234</v>
      </c>
      <c r="C122" s="356" t="s">
        <v>892</v>
      </c>
      <c r="D122" s="349" t="s">
        <v>164</v>
      </c>
      <c r="E122" s="168" t="s">
        <v>165</v>
      </c>
      <c r="F122" s="350">
        <v>269</v>
      </c>
      <c r="G122" s="350">
        <v>0</v>
      </c>
      <c r="H122" s="350"/>
      <c r="I122" s="350"/>
      <c r="J122" s="350">
        <v>0</v>
      </c>
      <c r="K122" s="350">
        <f t="shared" si="2"/>
        <v>269</v>
      </c>
      <c r="L122" s="350">
        <v>169</v>
      </c>
      <c r="M122" s="350" t="e">
        <f>#REF!-Tabla13[[#This Row],[Inventario al 31/12/2023]]</f>
        <v>#REF!</v>
      </c>
      <c r="N122" s="351">
        <v>37.72</v>
      </c>
      <c r="O122" s="352">
        <f t="shared" si="3"/>
        <v>6374.6799999999994</v>
      </c>
      <c r="P122" s="351" t="e">
        <f>(#REF!*Tabla13[[#This Row],[Costo Unitario]])</f>
        <v>#REF!</v>
      </c>
      <c r="Q122" s="351" t="e">
        <f>(#REF!*Tabla13[[#This Row],[Costo Unitario]])</f>
        <v>#REF!</v>
      </c>
      <c r="R122" s="353" t="s">
        <v>843</v>
      </c>
    </row>
    <row r="123" spans="2:18" s="1" customFormat="1" ht="18" customHeight="1" x14ac:dyDescent="0.25">
      <c r="B123" s="355">
        <v>42496</v>
      </c>
      <c r="C123" s="356" t="s">
        <v>859</v>
      </c>
      <c r="D123" s="357" t="s">
        <v>277</v>
      </c>
      <c r="E123" s="168" t="s">
        <v>278</v>
      </c>
      <c r="F123" s="350">
        <v>61</v>
      </c>
      <c r="G123" s="350">
        <v>0</v>
      </c>
      <c r="H123" s="350"/>
      <c r="I123" s="350"/>
      <c r="J123" s="350">
        <v>0</v>
      </c>
      <c r="K123" s="350">
        <f t="shared" si="2"/>
        <v>61</v>
      </c>
      <c r="L123" s="350">
        <v>57</v>
      </c>
      <c r="M123" s="350" t="e">
        <f>#REF!-Tabla13[[#This Row],[Inventario al 31/12/2023]]</f>
        <v>#REF!</v>
      </c>
      <c r="N123" s="351">
        <v>355.1</v>
      </c>
      <c r="O123" s="352">
        <f t="shared" si="3"/>
        <v>20240.7</v>
      </c>
      <c r="P123" s="351" t="e">
        <f>(#REF!*Tabla13[[#This Row],[Costo Unitario]])</f>
        <v>#REF!</v>
      </c>
      <c r="Q123" s="351" t="e">
        <f>(#REF!*Tabla13[[#This Row],[Costo Unitario]])</f>
        <v>#REF!</v>
      </c>
      <c r="R123" s="353" t="s">
        <v>843</v>
      </c>
    </row>
    <row r="124" spans="2:18" s="1" customFormat="1" ht="18" customHeight="1" x14ac:dyDescent="0.25">
      <c r="B124" s="347">
        <v>45048</v>
      </c>
      <c r="C124" s="348" t="s">
        <v>855</v>
      </c>
      <c r="D124" s="349" t="s">
        <v>1152</v>
      </c>
      <c r="E124" s="354" t="s">
        <v>1154</v>
      </c>
      <c r="F124" s="350">
        <v>0</v>
      </c>
      <c r="G124" s="350">
        <v>0</v>
      </c>
      <c r="H124" s="350"/>
      <c r="I124" s="350"/>
      <c r="J124" s="350">
        <v>0</v>
      </c>
      <c r="K124" s="350">
        <f t="shared" si="2"/>
        <v>0</v>
      </c>
      <c r="L124" s="350">
        <v>10</v>
      </c>
      <c r="M124" s="350" t="e">
        <f>#REF!-Tabla13[[#This Row],[Inventario al 31/12/2023]]</f>
        <v>#REF!</v>
      </c>
      <c r="N124" s="351">
        <v>413</v>
      </c>
      <c r="O124" s="352">
        <f t="shared" si="3"/>
        <v>4130</v>
      </c>
      <c r="P124" s="351" t="e">
        <f>(#REF!*Tabla13[[#This Row],[Costo Unitario]])</f>
        <v>#REF!</v>
      </c>
      <c r="Q124" s="351" t="e">
        <f>(#REF!*Tabla13[[#This Row],[Costo Unitario]])</f>
        <v>#REF!</v>
      </c>
      <c r="R124" s="353" t="s">
        <v>843</v>
      </c>
    </row>
    <row r="125" spans="2:18" s="1" customFormat="1" ht="18" customHeight="1" x14ac:dyDescent="0.25">
      <c r="B125" s="347">
        <v>43412</v>
      </c>
      <c r="C125" s="348" t="s">
        <v>848</v>
      </c>
      <c r="D125" s="349" t="s">
        <v>366</v>
      </c>
      <c r="E125" s="358" t="s">
        <v>743</v>
      </c>
      <c r="F125" s="350">
        <v>2</v>
      </c>
      <c r="G125" s="350">
        <v>0</v>
      </c>
      <c r="H125" s="350"/>
      <c r="I125" s="350"/>
      <c r="J125" s="350">
        <v>0</v>
      </c>
      <c r="K125" s="350">
        <f t="shared" si="2"/>
        <v>2</v>
      </c>
      <c r="L125" s="350">
        <v>2</v>
      </c>
      <c r="M125" s="350" t="e">
        <f>#REF!-Tabla13[[#This Row],[Inventario al 31/12/2023]]</f>
        <v>#REF!</v>
      </c>
      <c r="N125" s="351">
        <v>22.59</v>
      </c>
      <c r="O125" s="352">
        <f t="shared" si="3"/>
        <v>45.18</v>
      </c>
      <c r="P125" s="351" t="e">
        <f>(#REF!*Tabla13[[#This Row],[Costo Unitario]])</f>
        <v>#REF!</v>
      </c>
      <c r="Q125" s="351" t="e">
        <f>(#REF!*Tabla13[[#This Row],[Costo Unitario]])</f>
        <v>#REF!</v>
      </c>
      <c r="R125" s="353" t="s">
        <v>843</v>
      </c>
    </row>
    <row r="126" spans="2:18" s="1" customFormat="1" ht="18" customHeight="1" x14ac:dyDescent="0.25">
      <c r="B126" s="347">
        <v>43412</v>
      </c>
      <c r="C126" s="348" t="s">
        <v>848</v>
      </c>
      <c r="D126" s="349" t="s">
        <v>574</v>
      </c>
      <c r="E126" s="358" t="s">
        <v>744</v>
      </c>
      <c r="F126" s="350">
        <v>65</v>
      </c>
      <c r="G126" s="350">
        <v>0</v>
      </c>
      <c r="H126" s="350"/>
      <c r="I126" s="350"/>
      <c r="J126" s="350">
        <v>0</v>
      </c>
      <c r="K126" s="350">
        <f t="shared" si="2"/>
        <v>65</v>
      </c>
      <c r="L126" s="350">
        <v>65</v>
      </c>
      <c r="M126" s="350" t="e">
        <f>#REF!-Tabla13[[#This Row],[Inventario al 31/12/2023]]</f>
        <v>#REF!</v>
      </c>
      <c r="N126" s="351">
        <v>9.51</v>
      </c>
      <c r="O126" s="352">
        <f t="shared" si="3"/>
        <v>618.15</v>
      </c>
      <c r="P126" s="351" t="e">
        <f>(#REF!*Tabla13[[#This Row],[Costo Unitario]])</f>
        <v>#REF!</v>
      </c>
      <c r="Q126" s="351" t="e">
        <f>(#REF!*Tabla13[[#This Row],[Costo Unitario]])</f>
        <v>#REF!</v>
      </c>
      <c r="R126" s="353" t="s">
        <v>843</v>
      </c>
    </row>
    <row r="127" spans="2:18" s="1" customFormat="1" ht="18" customHeight="1" x14ac:dyDescent="0.25">
      <c r="B127" s="347">
        <v>42520</v>
      </c>
      <c r="C127" s="348" t="s">
        <v>848</v>
      </c>
      <c r="D127" s="349" t="s">
        <v>423</v>
      </c>
      <c r="E127" s="358" t="s">
        <v>745</v>
      </c>
      <c r="F127" s="350">
        <v>26</v>
      </c>
      <c r="G127" s="350">
        <v>0</v>
      </c>
      <c r="H127" s="350"/>
      <c r="I127" s="350"/>
      <c r="J127" s="350">
        <v>0</v>
      </c>
      <c r="K127" s="350">
        <f t="shared" si="2"/>
        <v>26</v>
      </c>
      <c r="L127" s="350">
        <v>26</v>
      </c>
      <c r="M127" s="350" t="e">
        <f>#REF!-Tabla13[[#This Row],[Inventario al 31/12/2023]]</f>
        <v>#REF!</v>
      </c>
      <c r="N127" s="351">
        <v>90.86</v>
      </c>
      <c r="O127" s="352">
        <f t="shared" si="3"/>
        <v>2362.36</v>
      </c>
      <c r="P127" s="351" t="e">
        <f>(#REF!*Tabla13[[#This Row],[Costo Unitario]])</f>
        <v>#REF!</v>
      </c>
      <c r="Q127" s="351" t="e">
        <f>(#REF!*Tabla13[[#This Row],[Costo Unitario]])</f>
        <v>#REF!</v>
      </c>
      <c r="R127" s="353" t="s">
        <v>843</v>
      </c>
    </row>
    <row r="128" spans="2:18" s="1" customFormat="1" ht="18" customHeight="1" x14ac:dyDescent="0.25">
      <c r="B128" s="347">
        <v>42551</v>
      </c>
      <c r="C128" s="348" t="s">
        <v>850</v>
      </c>
      <c r="D128" s="349" t="s">
        <v>420</v>
      </c>
      <c r="E128" s="358" t="s">
        <v>425</v>
      </c>
      <c r="F128" s="350">
        <v>47</v>
      </c>
      <c r="G128" s="350">
        <v>0</v>
      </c>
      <c r="H128" s="350"/>
      <c r="I128" s="350"/>
      <c r="J128" s="350">
        <v>0</v>
      </c>
      <c r="K128" s="350">
        <f t="shared" si="2"/>
        <v>47</v>
      </c>
      <c r="L128" s="350">
        <v>55</v>
      </c>
      <c r="M128" s="350" t="e">
        <f>#REF!-Tabla13[[#This Row],[Inventario al 31/12/2023]]</f>
        <v>#REF!</v>
      </c>
      <c r="N128" s="351">
        <v>45.87</v>
      </c>
      <c r="O128" s="352">
        <f t="shared" si="3"/>
        <v>2522.85</v>
      </c>
      <c r="P128" s="351" t="e">
        <f>(#REF!*Tabla13[[#This Row],[Costo Unitario]])</f>
        <v>#REF!</v>
      </c>
      <c r="Q128" s="351" t="e">
        <f>(#REF!*Tabla13[[#This Row],[Costo Unitario]])</f>
        <v>#REF!</v>
      </c>
      <c r="R128" s="353" t="s">
        <v>843</v>
      </c>
    </row>
    <row r="129" spans="1:18" s="1" customFormat="1" ht="18" customHeight="1" x14ac:dyDescent="0.25">
      <c r="B129" s="347"/>
      <c r="C129" s="348" t="s">
        <v>847</v>
      </c>
      <c r="D129" s="349" t="s">
        <v>1078</v>
      </c>
      <c r="E129" s="354" t="s">
        <v>977</v>
      </c>
      <c r="F129" s="350">
        <v>0</v>
      </c>
      <c r="G129" s="350">
        <v>0</v>
      </c>
      <c r="H129" s="350"/>
      <c r="I129" s="350"/>
      <c r="J129" s="350">
        <v>0</v>
      </c>
      <c r="K129" s="350">
        <f t="shared" si="2"/>
        <v>0</v>
      </c>
      <c r="L129" s="350">
        <v>0</v>
      </c>
      <c r="M129" s="350" t="e">
        <f>#REF!-Tabla13[[#This Row],[Inventario al 31/12/2023]]</f>
        <v>#REF!</v>
      </c>
      <c r="N129" s="351">
        <v>0</v>
      </c>
      <c r="O129" s="352">
        <f t="shared" si="3"/>
        <v>0</v>
      </c>
      <c r="P129" s="351" t="e">
        <f>(#REF!*Tabla13[[#This Row],[Costo Unitario]])</f>
        <v>#REF!</v>
      </c>
      <c r="Q129" s="351" t="e">
        <f>(#REF!*Tabla13[[#This Row],[Costo Unitario]])</f>
        <v>#REF!</v>
      </c>
      <c r="R129" s="353" t="s">
        <v>843</v>
      </c>
    </row>
    <row r="130" spans="1:18" s="1" customFormat="1" ht="18" customHeight="1" x14ac:dyDescent="0.25">
      <c r="B130" s="355">
        <v>42520</v>
      </c>
      <c r="C130" s="356" t="s">
        <v>849</v>
      </c>
      <c r="D130" s="357" t="s">
        <v>4</v>
      </c>
      <c r="E130" s="354" t="s">
        <v>5</v>
      </c>
      <c r="F130" s="350">
        <v>540</v>
      </c>
      <c r="G130" s="350">
        <v>0</v>
      </c>
      <c r="H130" s="350"/>
      <c r="I130" s="350"/>
      <c r="J130" s="350">
        <v>0</v>
      </c>
      <c r="K130" s="350">
        <f t="shared" si="2"/>
        <v>540</v>
      </c>
      <c r="L130" s="350">
        <v>540</v>
      </c>
      <c r="M130" s="350" t="e">
        <f>#REF!-Tabla13[[#This Row],[Inventario al 31/12/2023]]</f>
        <v>#REF!</v>
      </c>
      <c r="N130" s="351">
        <v>94</v>
      </c>
      <c r="O130" s="352">
        <f t="shared" si="3"/>
        <v>50760</v>
      </c>
      <c r="P130" s="351" t="e">
        <f>(#REF!*Tabla13[[#This Row],[Costo Unitario]])</f>
        <v>#REF!</v>
      </c>
      <c r="Q130" s="351" t="e">
        <f>(#REF!*Tabla13[[#This Row],[Costo Unitario]])</f>
        <v>#REF!</v>
      </c>
      <c r="R130" s="353" t="s">
        <v>843</v>
      </c>
    </row>
    <row r="131" spans="1:18" s="1" customFormat="1" ht="18" customHeight="1" x14ac:dyDescent="0.25">
      <c r="B131" s="347">
        <v>42972</v>
      </c>
      <c r="C131" s="348" t="s">
        <v>848</v>
      </c>
      <c r="D131" s="349" t="s">
        <v>562</v>
      </c>
      <c r="E131" s="168" t="s">
        <v>570</v>
      </c>
      <c r="F131" s="350">
        <v>75</v>
      </c>
      <c r="G131" s="350">
        <v>0</v>
      </c>
      <c r="H131" s="350"/>
      <c r="I131" s="350"/>
      <c r="J131" s="350">
        <v>0</v>
      </c>
      <c r="K131" s="350">
        <f t="shared" si="2"/>
        <v>75</v>
      </c>
      <c r="L131" s="350">
        <v>75</v>
      </c>
      <c r="M131" s="350" t="e">
        <f>#REF!-Tabla13[[#This Row],[Inventario al 31/12/2023]]</f>
        <v>#REF!</v>
      </c>
      <c r="N131" s="351">
        <v>23.49</v>
      </c>
      <c r="O131" s="352">
        <f t="shared" si="3"/>
        <v>1761.7499999999998</v>
      </c>
      <c r="P131" s="351" t="e">
        <f>(#REF!*Tabla13[[#This Row],[Costo Unitario]])</f>
        <v>#REF!</v>
      </c>
      <c r="Q131" s="351" t="e">
        <f>(#REF!*Tabla13[[#This Row],[Costo Unitario]])</f>
        <v>#REF!</v>
      </c>
      <c r="R131" s="353" t="s">
        <v>843</v>
      </c>
    </row>
    <row r="132" spans="1:18" s="1" customFormat="1" ht="18" customHeight="1" x14ac:dyDescent="0.25">
      <c r="B132" s="347">
        <v>38968</v>
      </c>
      <c r="C132" s="348" t="s">
        <v>848</v>
      </c>
      <c r="D132" s="349" t="s">
        <v>421</v>
      </c>
      <c r="E132" s="168" t="s">
        <v>498</v>
      </c>
      <c r="F132" s="350">
        <v>55</v>
      </c>
      <c r="G132" s="350">
        <v>0</v>
      </c>
      <c r="H132" s="350"/>
      <c r="I132" s="350"/>
      <c r="J132" s="350">
        <v>0</v>
      </c>
      <c r="K132" s="350">
        <f t="shared" si="2"/>
        <v>55</v>
      </c>
      <c r="L132" s="350">
        <v>55</v>
      </c>
      <c r="M132" s="350" t="e">
        <f>#REF!-Tabla13[[#This Row],[Inventario al 31/12/2023]]</f>
        <v>#REF!</v>
      </c>
      <c r="N132" s="351">
        <v>67.930000000000007</v>
      </c>
      <c r="O132" s="352">
        <f t="shared" si="3"/>
        <v>3736.1500000000005</v>
      </c>
      <c r="P132" s="351" t="e">
        <f>(#REF!*Tabla13[[#This Row],[Costo Unitario]])</f>
        <v>#REF!</v>
      </c>
      <c r="Q132" s="351" t="e">
        <f>(#REF!*Tabla13[[#This Row],[Costo Unitario]])</f>
        <v>#REF!</v>
      </c>
      <c r="R132" s="353" t="s">
        <v>843</v>
      </c>
    </row>
    <row r="133" spans="1:18" s="1" customFormat="1" ht="18" customHeight="1" x14ac:dyDescent="0.25">
      <c r="B133" s="347">
        <v>42944</v>
      </c>
      <c r="C133" s="365" t="s">
        <v>848</v>
      </c>
      <c r="D133" s="349" t="s">
        <v>476</v>
      </c>
      <c r="E133" s="168" t="s">
        <v>497</v>
      </c>
      <c r="F133" s="350">
        <v>40</v>
      </c>
      <c r="G133" s="350">
        <v>0</v>
      </c>
      <c r="H133" s="350"/>
      <c r="I133" s="350"/>
      <c r="J133" s="350">
        <v>0</v>
      </c>
      <c r="K133" s="350">
        <f t="shared" si="2"/>
        <v>40</v>
      </c>
      <c r="L133" s="350">
        <v>40</v>
      </c>
      <c r="M133" s="350" t="e">
        <f>#REF!-Tabla13[[#This Row],[Inventario al 31/12/2023]]</f>
        <v>#REF!</v>
      </c>
      <c r="N133" s="351">
        <v>140.19</v>
      </c>
      <c r="O133" s="352">
        <f t="shared" si="3"/>
        <v>5607.6</v>
      </c>
      <c r="P133" s="351" t="e">
        <f>(#REF!*Tabla13[[#This Row],[Costo Unitario]])</f>
        <v>#REF!</v>
      </c>
      <c r="Q133" s="351" t="e">
        <f>(#REF!*Tabla13[[#This Row],[Costo Unitario]])</f>
        <v>#REF!</v>
      </c>
      <c r="R133" s="353" t="s">
        <v>843</v>
      </c>
    </row>
    <row r="134" spans="1:18" s="1" customFormat="1" ht="18" customHeight="1" x14ac:dyDescent="0.25">
      <c r="B134" s="347"/>
      <c r="C134" s="348" t="s">
        <v>865</v>
      </c>
      <c r="D134" s="349" t="s">
        <v>1106</v>
      </c>
      <c r="E134" s="354" t="s">
        <v>1091</v>
      </c>
      <c r="F134" s="350">
        <v>12</v>
      </c>
      <c r="G134" s="350">
        <v>0</v>
      </c>
      <c r="H134" s="350"/>
      <c r="I134" s="350"/>
      <c r="J134" s="350">
        <v>0</v>
      </c>
      <c r="K134" s="350">
        <f t="shared" si="2"/>
        <v>12</v>
      </c>
      <c r="L134" s="350">
        <v>12</v>
      </c>
      <c r="M134" s="350" t="e">
        <f>#REF!-Tabla13[[#This Row],[Inventario al 31/12/2023]]</f>
        <v>#REF!</v>
      </c>
      <c r="N134" s="351"/>
      <c r="O134" s="352">
        <f t="shared" si="3"/>
        <v>0</v>
      </c>
      <c r="P134" s="351" t="e">
        <f>(#REF!*Tabla13[[#This Row],[Costo Unitario]])</f>
        <v>#REF!</v>
      </c>
      <c r="Q134" s="351" t="e">
        <f>(#REF!*Tabla13[[#This Row],[Costo Unitario]])</f>
        <v>#REF!</v>
      </c>
      <c r="R134" s="353" t="s">
        <v>843</v>
      </c>
    </row>
    <row r="135" spans="1:18" ht="18" customHeight="1" x14ac:dyDescent="0.25">
      <c r="A135" s="1"/>
      <c r="B135" s="347"/>
      <c r="C135" s="348" t="s">
        <v>852</v>
      </c>
      <c r="D135" s="349" t="s">
        <v>1064</v>
      </c>
      <c r="E135" s="354" t="s">
        <v>957</v>
      </c>
      <c r="F135" s="350">
        <v>36</v>
      </c>
      <c r="G135" s="350">
        <v>0</v>
      </c>
      <c r="H135" s="350"/>
      <c r="I135" s="350"/>
      <c r="J135" s="350">
        <v>0</v>
      </c>
      <c r="K135" s="350">
        <f t="shared" ref="K135:K198" si="4">F135+G135+H135+I135-J135</f>
        <v>36</v>
      </c>
      <c r="L135" s="350">
        <v>36</v>
      </c>
      <c r="M135" s="350" t="e">
        <f>#REF!-Tabla13[[#This Row],[Inventario al 31/12/2023]]</f>
        <v>#REF!</v>
      </c>
      <c r="N135" s="351">
        <v>0</v>
      </c>
      <c r="O135" s="352">
        <f t="shared" ref="O135:O198" si="5">L135*N135</f>
        <v>0</v>
      </c>
      <c r="P135" s="351" t="e">
        <f>(#REF!*Tabla13[[#This Row],[Costo Unitario]])</f>
        <v>#REF!</v>
      </c>
      <c r="Q135" s="351" t="e">
        <f>(#REF!*Tabla13[[#This Row],[Costo Unitario]])</f>
        <v>#REF!</v>
      </c>
      <c r="R135" s="353" t="s">
        <v>843</v>
      </c>
    </row>
    <row r="136" spans="1:18" ht="18" customHeight="1" x14ac:dyDescent="0.25">
      <c r="A136" s="1"/>
      <c r="B136" s="347">
        <v>43388</v>
      </c>
      <c r="C136" s="348" t="s">
        <v>852</v>
      </c>
      <c r="D136" s="349" t="s">
        <v>360</v>
      </c>
      <c r="E136" s="134" t="s">
        <v>400</v>
      </c>
      <c r="F136" s="350">
        <v>3</v>
      </c>
      <c r="G136" s="350">
        <v>0</v>
      </c>
      <c r="H136" s="350"/>
      <c r="I136" s="350"/>
      <c r="J136" s="350">
        <v>0</v>
      </c>
      <c r="K136" s="350">
        <f t="shared" si="4"/>
        <v>3</v>
      </c>
      <c r="L136" s="350">
        <v>1</v>
      </c>
      <c r="M136" s="350" t="e">
        <f>#REF!-Tabla13[[#This Row],[Inventario al 31/12/2023]]</f>
        <v>#REF!</v>
      </c>
      <c r="N136" s="351">
        <v>262.85000000000002</v>
      </c>
      <c r="O136" s="352">
        <f t="shared" si="5"/>
        <v>262.85000000000002</v>
      </c>
      <c r="P136" s="351" t="e">
        <f>(#REF!*Tabla13[[#This Row],[Costo Unitario]])</f>
        <v>#REF!</v>
      </c>
      <c r="Q136" s="351" t="e">
        <f>(#REF!*Tabla13[[#This Row],[Costo Unitario]])</f>
        <v>#REF!</v>
      </c>
      <c r="R136" s="353" t="s">
        <v>843</v>
      </c>
    </row>
    <row r="137" spans="1:18" ht="18" customHeight="1" x14ac:dyDescent="0.25">
      <c r="A137" s="1"/>
      <c r="B137" s="347">
        <v>44364</v>
      </c>
      <c r="C137" s="348" t="s">
        <v>852</v>
      </c>
      <c r="D137" s="349" t="s">
        <v>1035</v>
      </c>
      <c r="E137" s="134" t="s">
        <v>880</v>
      </c>
      <c r="F137" s="350">
        <v>136</v>
      </c>
      <c r="G137" s="350">
        <v>0</v>
      </c>
      <c r="H137" s="350"/>
      <c r="I137" s="350"/>
      <c r="J137" s="350">
        <v>0</v>
      </c>
      <c r="K137" s="350">
        <f t="shared" si="4"/>
        <v>136</v>
      </c>
      <c r="L137" s="350">
        <v>126</v>
      </c>
      <c r="M137" s="350" t="e">
        <f>#REF!-Tabla13[[#This Row],[Inventario al 31/12/2023]]</f>
        <v>#REF!</v>
      </c>
      <c r="N137" s="351">
        <v>80.099999999999994</v>
      </c>
      <c r="O137" s="352">
        <f t="shared" si="5"/>
        <v>10092.599999999999</v>
      </c>
      <c r="P137" s="351" t="e">
        <f>(#REF!*Tabla13[[#This Row],[Costo Unitario]])</f>
        <v>#REF!</v>
      </c>
      <c r="Q137" s="351" t="e">
        <f>(#REF!*Tabla13[[#This Row],[Costo Unitario]])</f>
        <v>#REF!</v>
      </c>
      <c r="R137" s="353" t="s">
        <v>843</v>
      </c>
    </row>
    <row r="138" spans="1:18" ht="18" customHeight="1" x14ac:dyDescent="0.25">
      <c r="A138" s="1"/>
      <c r="B138" s="347">
        <v>42474</v>
      </c>
      <c r="C138" s="348" t="s">
        <v>852</v>
      </c>
      <c r="D138" s="349" t="s">
        <v>208</v>
      </c>
      <c r="E138" s="168" t="s">
        <v>209</v>
      </c>
      <c r="F138" s="350">
        <v>1</v>
      </c>
      <c r="G138" s="350">
        <v>0</v>
      </c>
      <c r="H138" s="350"/>
      <c r="I138" s="350"/>
      <c r="J138" s="350">
        <v>0</v>
      </c>
      <c r="K138" s="350">
        <f t="shared" si="4"/>
        <v>1</v>
      </c>
      <c r="L138" s="350">
        <v>1</v>
      </c>
      <c r="M138" s="350" t="e">
        <f>#REF!-Tabla13[[#This Row],[Inventario al 31/12/2023]]</f>
        <v>#REF!</v>
      </c>
      <c r="N138" s="351">
        <v>1596.64</v>
      </c>
      <c r="O138" s="352">
        <f t="shared" si="5"/>
        <v>1596.64</v>
      </c>
      <c r="P138" s="351" t="e">
        <f>(#REF!*Tabla13[[#This Row],[Costo Unitario]])</f>
        <v>#REF!</v>
      </c>
      <c r="Q138" s="351" t="e">
        <f>(#REF!*Tabla13[[#This Row],[Costo Unitario]])</f>
        <v>#REF!</v>
      </c>
      <c r="R138" s="353" t="s">
        <v>843</v>
      </c>
    </row>
    <row r="139" spans="1:18" ht="18" customHeight="1" x14ac:dyDescent="0.25">
      <c r="A139" s="1"/>
      <c r="B139" s="347">
        <v>45026</v>
      </c>
      <c r="C139" s="348" t="s">
        <v>855</v>
      </c>
      <c r="D139" s="349" t="s">
        <v>1137</v>
      </c>
      <c r="E139" s="168" t="s">
        <v>631</v>
      </c>
      <c r="F139" s="350">
        <v>7</v>
      </c>
      <c r="G139" s="350">
        <v>0</v>
      </c>
      <c r="H139" s="350"/>
      <c r="I139" s="350"/>
      <c r="J139" s="350">
        <v>0</v>
      </c>
      <c r="K139" s="350">
        <f t="shared" si="4"/>
        <v>7</v>
      </c>
      <c r="L139" s="350">
        <v>16</v>
      </c>
      <c r="M139" s="350" t="e">
        <f>#REF!-Tabla13[[#This Row],[Inventario al 31/12/2023]]</f>
        <v>#REF!</v>
      </c>
      <c r="N139" s="351">
        <v>1193.74</v>
      </c>
      <c r="O139" s="352">
        <f t="shared" si="5"/>
        <v>19099.84</v>
      </c>
      <c r="P139" s="351" t="e">
        <f>(#REF!*Tabla13[[#This Row],[Costo Unitario]])</f>
        <v>#REF!</v>
      </c>
      <c r="Q139" s="351" t="e">
        <f>(#REF!*Tabla13[[#This Row],[Costo Unitario]])</f>
        <v>#REF!</v>
      </c>
      <c r="R139" s="353" t="s">
        <v>843</v>
      </c>
    </row>
    <row r="140" spans="1:18" ht="18" customHeight="1" x14ac:dyDescent="0.25">
      <c r="A140" s="1"/>
      <c r="B140" s="347"/>
      <c r="C140" s="348" t="s">
        <v>861</v>
      </c>
      <c r="D140" s="349" t="s">
        <v>1072</v>
      </c>
      <c r="E140" s="354" t="s">
        <v>967</v>
      </c>
      <c r="F140" s="350">
        <v>79</v>
      </c>
      <c r="G140" s="350">
        <v>0</v>
      </c>
      <c r="H140" s="350"/>
      <c r="I140" s="350"/>
      <c r="J140" s="350">
        <v>0</v>
      </c>
      <c r="K140" s="350">
        <f t="shared" si="4"/>
        <v>79</v>
      </c>
      <c r="L140" s="350">
        <v>74</v>
      </c>
      <c r="M140" s="350" t="e">
        <f>#REF!-Tabla13[[#This Row],[Inventario al 31/12/2023]]</f>
        <v>#REF!</v>
      </c>
      <c r="N140" s="351">
        <v>3950</v>
      </c>
      <c r="O140" s="352">
        <f t="shared" si="5"/>
        <v>292300</v>
      </c>
      <c r="P140" s="351" t="e">
        <f>(#REF!*Tabla13[[#This Row],[Costo Unitario]])</f>
        <v>#REF!</v>
      </c>
      <c r="Q140" s="351" t="e">
        <f>(#REF!*Tabla13[[#This Row],[Costo Unitario]])</f>
        <v>#REF!</v>
      </c>
      <c r="R140" s="353" t="s">
        <v>843</v>
      </c>
    </row>
    <row r="141" spans="1:18" ht="18" customHeight="1" x14ac:dyDescent="0.25">
      <c r="A141" s="1"/>
      <c r="B141" s="347"/>
      <c r="C141" s="348" t="s">
        <v>852</v>
      </c>
      <c r="D141" s="349" t="s">
        <v>1075</v>
      </c>
      <c r="E141" s="354" t="s">
        <v>973</v>
      </c>
      <c r="F141" s="350">
        <v>63</v>
      </c>
      <c r="G141" s="350">
        <v>0</v>
      </c>
      <c r="H141" s="350"/>
      <c r="I141" s="350"/>
      <c r="J141" s="350">
        <v>0</v>
      </c>
      <c r="K141" s="350">
        <f t="shared" si="4"/>
        <v>63</v>
      </c>
      <c r="L141" s="350">
        <v>55</v>
      </c>
      <c r="M141" s="350" t="e">
        <f>#REF!-Tabla13[[#This Row],[Inventario al 31/12/2023]]</f>
        <v>#REF!</v>
      </c>
      <c r="N141" s="351">
        <v>4012</v>
      </c>
      <c r="O141" s="352">
        <f t="shared" si="5"/>
        <v>220660</v>
      </c>
      <c r="P141" s="351" t="e">
        <f>(#REF!*Tabla13[[#This Row],[Costo Unitario]])</f>
        <v>#REF!</v>
      </c>
      <c r="Q141" s="351" t="e">
        <f>(#REF!*Tabla13[[#This Row],[Costo Unitario]])</f>
        <v>#REF!</v>
      </c>
      <c r="R141" s="353" t="s">
        <v>843</v>
      </c>
    </row>
    <row r="142" spans="1:18" ht="18" customHeight="1" x14ac:dyDescent="0.25">
      <c r="A142" s="1"/>
      <c r="B142" s="347"/>
      <c r="C142" s="348" t="s">
        <v>852</v>
      </c>
      <c r="D142" s="349" t="s">
        <v>1074</v>
      </c>
      <c r="E142" s="354" t="s">
        <v>972</v>
      </c>
      <c r="F142" s="350">
        <v>73</v>
      </c>
      <c r="G142" s="350">
        <v>0</v>
      </c>
      <c r="H142" s="350"/>
      <c r="I142" s="350"/>
      <c r="J142" s="350">
        <v>0</v>
      </c>
      <c r="K142" s="350">
        <f t="shared" si="4"/>
        <v>73</v>
      </c>
      <c r="L142" s="350">
        <v>68</v>
      </c>
      <c r="M142" s="350" t="e">
        <f>#REF!-Tabla13[[#This Row],[Inventario al 31/12/2023]]</f>
        <v>#REF!</v>
      </c>
      <c r="N142" s="351">
        <v>0</v>
      </c>
      <c r="O142" s="352">
        <f t="shared" si="5"/>
        <v>0</v>
      </c>
      <c r="P142" s="351" t="e">
        <f>(#REF!*Tabla13[[#This Row],[Costo Unitario]])</f>
        <v>#REF!</v>
      </c>
      <c r="Q142" s="351" t="e">
        <f>(#REF!*Tabla13[[#This Row],[Costo Unitario]])</f>
        <v>#REF!</v>
      </c>
      <c r="R142" s="353" t="s">
        <v>843</v>
      </c>
    </row>
    <row r="143" spans="1:18" ht="18" customHeight="1" x14ac:dyDescent="0.25">
      <c r="A143" s="1"/>
      <c r="B143" s="347">
        <v>43059</v>
      </c>
      <c r="C143" s="348" t="s">
        <v>862</v>
      </c>
      <c r="D143" s="349" t="s">
        <v>573</v>
      </c>
      <c r="E143" s="168" t="s">
        <v>597</v>
      </c>
      <c r="F143" s="350">
        <v>2</v>
      </c>
      <c r="G143" s="350">
        <v>0</v>
      </c>
      <c r="H143" s="350"/>
      <c r="I143" s="350"/>
      <c r="J143" s="350">
        <v>0</v>
      </c>
      <c r="K143" s="350">
        <f t="shared" si="4"/>
        <v>2</v>
      </c>
      <c r="L143" s="350">
        <v>2</v>
      </c>
      <c r="M143" s="350" t="e">
        <f>#REF!-Tabla13[[#This Row],[Inventario al 31/12/2023]]</f>
        <v>#REF!</v>
      </c>
      <c r="N143" s="351">
        <v>1991.48</v>
      </c>
      <c r="O143" s="352">
        <f t="shared" si="5"/>
        <v>3982.96</v>
      </c>
      <c r="P143" s="351" t="e">
        <f>(#REF!*Tabla13[[#This Row],[Costo Unitario]])</f>
        <v>#REF!</v>
      </c>
      <c r="Q143" s="351" t="e">
        <f>(#REF!*Tabla13[[#This Row],[Costo Unitario]])</f>
        <v>#REF!</v>
      </c>
      <c r="R143" s="353" t="s">
        <v>843</v>
      </c>
    </row>
    <row r="144" spans="1:18" ht="18" customHeight="1" x14ac:dyDescent="0.25">
      <c r="A144" s="1"/>
      <c r="B144" s="355">
        <v>42520</v>
      </c>
      <c r="C144" s="356" t="s">
        <v>855</v>
      </c>
      <c r="D144" s="357" t="s">
        <v>6</v>
      </c>
      <c r="E144" s="354" t="s">
        <v>7</v>
      </c>
      <c r="F144" s="350">
        <v>31</v>
      </c>
      <c r="G144" s="350">
        <v>0</v>
      </c>
      <c r="H144" s="350"/>
      <c r="I144" s="350"/>
      <c r="J144" s="350">
        <v>0</v>
      </c>
      <c r="K144" s="350">
        <f t="shared" si="4"/>
        <v>31</v>
      </c>
      <c r="L144" s="350">
        <v>31</v>
      </c>
      <c r="M144" s="350" t="e">
        <f>#REF!-Tabla13[[#This Row],[Inventario al 31/12/2023]]</f>
        <v>#REF!</v>
      </c>
      <c r="N144" s="351">
        <v>60.34</v>
      </c>
      <c r="O144" s="352">
        <f t="shared" si="5"/>
        <v>1870.5400000000002</v>
      </c>
      <c r="P144" s="351" t="e">
        <f>(#REF!*Tabla13[[#This Row],[Costo Unitario]])</f>
        <v>#REF!</v>
      </c>
      <c r="Q144" s="351" t="e">
        <f>(#REF!*Tabla13[[#This Row],[Costo Unitario]])</f>
        <v>#REF!</v>
      </c>
      <c r="R144" s="353" t="s">
        <v>843</v>
      </c>
    </row>
    <row r="145" spans="1:18" ht="18" customHeight="1" x14ac:dyDescent="0.25">
      <c r="A145" s="1"/>
      <c r="B145" s="347">
        <v>44336</v>
      </c>
      <c r="C145" s="348" t="s">
        <v>868</v>
      </c>
      <c r="D145" s="349" t="s">
        <v>1036</v>
      </c>
      <c r="E145" s="358" t="s">
        <v>904</v>
      </c>
      <c r="F145" s="350">
        <v>50</v>
      </c>
      <c r="G145" s="350">
        <v>0</v>
      </c>
      <c r="H145" s="350"/>
      <c r="I145" s="350"/>
      <c r="J145" s="350">
        <v>0</v>
      </c>
      <c r="K145" s="350">
        <f t="shared" si="4"/>
        <v>50</v>
      </c>
      <c r="L145" s="350">
        <v>50</v>
      </c>
      <c r="M145" s="350" t="e">
        <f>#REF!-Tabla13[[#This Row],[Inventario al 31/12/2023]]</f>
        <v>#REF!</v>
      </c>
      <c r="N145" s="351">
        <v>117.99</v>
      </c>
      <c r="O145" s="352">
        <f t="shared" si="5"/>
        <v>5899.5</v>
      </c>
      <c r="P145" s="351" t="e">
        <f>(#REF!*Tabla13[[#This Row],[Costo Unitario]])</f>
        <v>#REF!</v>
      </c>
      <c r="Q145" s="351" t="e">
        <f>(#REF!*Tabla13[[#This Row],[Costo Unitario]])</f>
        <v>#REF!</v>
      </c>
      <c r="R145" s="353" t="s">
        <v>843</v>
      </c>
    </row>
    <row r="146" spans="1:18" ht="18" customHeight="1" x14ac:dyDescent="0.25">
      <c r="A146" s="1"/>
      <c r="B146" s="347">
        <v>42450</v>
      </c>
      <c r="C146" s="348" t="s">
        <v>850</v>
      </c>
      <c r="D146" s="349" t="s">
        <v>272</v>
      </c>
      <c r="E146" s="358" t="s">
        <v>533</v>
      </c>
      <c r="F146" s="350">
        <v>20</v>
      </c>
      <c r="G146" s="350">
        <v>0</v>
      </c>
      <c r="H146" s="350"/>
      <c r="I146" s="350"/>
      <c r="J146" s="350">
        <v>0</v>
      </c>
      <c r="K146" s="350">
        <f t="shared" si="4"/>
        <v>20</v>
      </c>
      <c r="L146" s="350">
        <v>19</v>
      </c>
      <c r="M146" s="350" t="e">
        <f>#REF!-Tabla13[[#This Row],[Inventario al 31/12/2023]]</f>
        <v>#REF!</v>
      </c>
      <c r="N146" s="351">
        <v>50.6</v>
      </c>
      <c r="O146" s="352">
        <f t="shared" si="5"/>
        <v>961.4</v>
      </c>
      <c r="P146" s="351" t="e">
        <f>(#REF!*Tabla13[[#This Row],[Costo Unitario]])</f>
        <v>#REF!</v>
      </c>
      <c r="Q146" s="351" t="e">
        <f>(#REF!*Tabla13[[#This Row],[Costo Unitario]])</f>
        <v>#REF!</v>
      </c>
      <c r="R146" s="353" t="s">
        <v>843</v>
      </c>
    </row>
    <row r="147" spans="1:18" ht="18" customHeight="1" x14ac:dyDescent="0.25">
      <c r="A147" s="1"/>
      <c r="B147" s="347">
        <v>42496</v>
      </c>
      <c r="C147" s="348" t="s">
        <v>853</v>
      </c>
      <c r="D147" s="349" t="s">
        <v>716</v>
      </c>
      <c r="E147" s="358" t="s">
        <v>746</v>
      </c>
      <c r="F147" s="350">
        <v>5</v>
      </c>
      <c r="G147" s="350">
        <v>0</v>
      </c>
      <c r="H147" s="350"/>
      <c r="I147" s="350"/>
      <c r="J147" s="350">
        <v>0</v>
      </c>
      <c r="K147" s="350">
        <f t="shared" si="4"/>
        <v>5</v>
      </c>
      <c r="L147" s="350">
        <v>0</v>
      </c>
      <c r="M147" s="350" t="e">
        <f>#REF!-Tabla13[[#This Row],[Inventario al 31/12/2023]]</f>
        <v>#REF!</v>
      </c>
      <c r="N147" s="362">
        <v>4484</v>
      </c>
      <c r="O147" s="352">
        <f t="shared" si="5"/>
        <v>0</v>
      </c>
      <c r="P147" s="351" t="e">
        <f>(#REF!*Tabla13[[#This Row],[Costo Unitario]])</f>
        <v>#REF!</v>
      </c>
      <c r="Q147" s="351" t="e">
        <f>(#REF!*Tabla13[[#This Row],[Costo Unitario]])</f>
        <v>#REF!</v>
      </c>
      <c r="R147" s="353" t="s">
        <v>843</v>
      </c>
    </row>
    <row r="148" spans="1:18" ht="18" customHeight="1" x14ac:dyDescent="0.25">
      <c r="A148" s="1"/>
      <c r="B148" s="347">
        <v>42496</v>
      </c>
      <c r="C148" s="348" t="s">
        <v>853</v>
      </c>
      <c r="D148" s="349" t="s">
        <v>715</v>
      </c>
      <c r="E148" s="358" t="s">
        <v>714</v>
      </c>
      <c r="F148" s="350">
        <v>10</v>
      </c>
      <c r="G148" s="350">
        <v>0</v>
      </c>
      <c r="H148" s="350"/>
      <c r="I148" s="350"/>
      <c r="J148" s="350">
        <v>0</v>
      </c>
      <c r="K148" s="350">
        <f t="shared" si="4"/>
        <v>10</v>
      </c>
      <c r="L148" s="350">
        <v>9</v>
      </c>
      <c r="M148" s="350" t="e">
        <f>#REF!-Tabla13[[#This Row],[Inventario al 31/12/2023]]</f>
        <v>#REF!</v>
      </c>
      <c r="N148" s="362">
        <v>4284</v>
      </c>
      <c r="O148" s="352">
        <f t="shared" si="5"/>
        <v>38556</v>
      </c>
      <c r="P148" s="351" t="e">
        <f>(#REF!*Tabla13[[#This Row],[Costo Unitario]])</f>
        <v>#REF!</v>
      </c>
      <c r="Q148" s="351" t="e">
        <f>(#REF!*Tabla13[[#This Row],[Costo Unitario]])</f>
        <v>#REF!</v>
      </c>
      <c r="R148" s="353" t="s">
        <v>843</v>
      </c>
    </row>
    <row r="149" spans="1:18" ht="18" customHeight="1" x14ac:dyDescent="0.25">
      <c r="A149" s="1"/>
      <c r="B149" s="347"/>
      <c r="C149" s="348" t="s">
        <v>847</v>
      </c>
      <c r="D149" s="349" t="s">
        <v>1077</v>
      </c>
      <c r="E149" s="354" t="s">
        <v>976</v>
      </c>
      <c r="F149" s="350">
        <v>1</v>
      </c>
      <c r="G149" s="350">
        <v>0</v>
      </c>
      <c r="H149" s="350"/>
      <c r="I149" s="350"/>
      <c r="J149" s="350">
        <v>0</v>
      </c>
      <c r="K149" s="350">
        <f t="shared" si="4"/>
        <v>1</v>
      </c>
      <c r="L149" s="350">
        <v>1</v>
      </c>
      <c r="M149" s="350" t="e">
        <f>#REF!-Tabla13[[#This Row],[Inventario al 31/12/2023]]</f>
        <v>#REF!</v>
      </c>
      <c r="N149" s="351">
        <v>0</v>
      </c>
      <c r="O149" s="352">
        <f t="shared" si="5"/>
        <v>0</v>
      </c>
      <c r="P149" s="351" t="e">
        <f>(#REF!*Tabla13[[#This Row],[Costo Unitario]])</f>
        <v>#REF!</v>
      </c>
      <c r="Q149" s="351" t="e">
        <f>(#REF!*Tabla13[[#This Row],[Costo Unitario]])</f>
        <v>#REF!</v>
      </c>
      <c r="R149" s="353" t="s">
        <v>843</v>
      </c>
    </row>
    <row r="150" spans="1:18" ht="18" customHeight="1" x14ac:dyDescent="0.25">
      <c r="A150" s="1"/>
      <c r="B150" s="347">
        <v>44861</v>
      </c>
      <c r="C150" s="348" t="s">
        <v>847</v>
      </c>
      <c r="D150" s="349" t="s">
        <v>1118</v>
      </c>
      <c r="E150" s="354" t="s">
        <v>980</v>
      </c>
      <c r="F150" s="350">
        <v>7</v>
      </c>
      <c r="G150" s="350">
        <v>0</v>
      </c>
      <c r="H150" s="350"/>
      <c r="I150" s="350"/>
      <c r="J150" s="350">
        <v>0</v>
      </c>
      <c r="K150" s="350">
        <f t="shared" si="4"/>
        <v>7</v>
      </c>
      <c r="L150" s="350">
        <v>6</v>
      </c>
      <c r="M150" s="350" t="e">
        <f>#REF!-Tabla13[[#This Row],[Inventario al 31/12/2023]]</f>
        <v>#REF!</v>
      </c>
      <c r="N150" s="351">
        <v>10037.08</v>
      </c>
      <c r="O150" s="352">
        <f t="shared" si="5"/>
        <v>60222.479999999996</v>
      </c>
      <c r="P150" s="351" t="e">
        <f>(#REF!*Tabla13[[#This Row],[Costo Unitario]])</f>
        <v>#REF!</v>
      </c>
      <c r="Q150" s="351" t="e">
        <f>(#REF!*Tabla13[[#This Row],[Costo Unitario]])</f>
        <v>#REF!</v>
      </c>
      <c r="R150" s="353" t="s">
        <v>843</v>
      </c>
    </row>
    <row r="151" spans="1:18" ht="18" customHeight="1" x14ac:dyDescent="0.25">
      <c r="A151" s="1"/>
      <c r="B151" s="347">
        <v>44145</v>
      </c>
      <c r="C151" s="348" t="s">
        <v>848</v>
      </c>
      <c r="D151" s="349" t="s">
        <v>311</v>
      </c>
      <c r="E151" s="168" t="s">
        <v>312</v>
      </c>
      <c r="F151" s="350">
        <v>54</v>
      </c>
      <c r="G151" s="350">
        <v>0</v>
      </c>
      <c r="H151" s="350"/>
      <c r="I151" s="350"/>
      <c r="J151" s="350">
        <v>0</v>
      </c>
      <c r="K151" s="350">
        <f t="shared" si="4"/>
        <v>54</v>
      </c>
      <c r="L151" s="350">
        <v>45</v>
      </c>
      <c r="M151" s="350" t="e">
        <f>#REF!-Tabla13[[#This Row],[Inventario al 31/12/2023]]</f>
        <v>#REF!</v>
      </c>
      <c r="N151" s="351">
        <v>7286.5</v>
      </c>
      <c r="O151" s="352">
        <f t="shared" si="5"/>
        <v>327892.5</v>
      </c>
      <c r="P151" s="351" t="e">
        <f>(#REF!*Tabla13[[#This Row],[Costo Unitario]])</f>
        <v>#REF!</v>
      </c>
      <c r="Q151" s="351" t="e">
        <f>(#REF!*Tabla13[[#This Row],[Costo Unitario]])</f>
        <v>#REF!</v>
      </c>
      <c r="R151" s="353" t="s">
        <v>843</v>
      </c>
    </row>
    <row r="152" spans="1:18" ht="18" customHeight="1" x14ac:dyDescent="0.25">
      <c r="A152" s="1"/>
      <c r="B152" s="347">
        <v>41990</v>
      </c>
      <c r="C152" s="348" t="s">
        <v>863</v>
      </c>
      <c r="D152" s="349" t="s">
        <v>314</v>
      </c>
      <c r="E152" s="358" t="s">
        <v>315</v>
      </c>
      <c r="F152" s="350">
        <v>34</v>
      </c>
      <c r="G152" s="350">
        <v>0</v>
      </c>
      <c r="H152" s="350"/>
      <c r="I152" s="350"/>
      <c r="J152" s="350">
        <v>0</v>
      </c>
      <c r="K152" s="350">
        <f t="shared" si="4"/>
        <v>34</v>
      </c>
      <c r="L152" s="350">
        <v>34</v>
      </c>
      <c r="M152" s="350" t="e">
        <f>#REF!-Tabla13[[#This Row],[Inventario al 31/12/2023]]</f>
        <v>#REF!</v>
      </c>
      <c r="N152" s="351">
        <v>2402.48</v>
      </c>
      <c r="O152" s="352">
        <f t="shared" si="5"/>
        <v>81684.320000000007</v>
      </c>
      <c r="P152" s="351" t="e">
        <f>(#REF!*Tabla13[[#This Row],[Costo Unitario]])</f>
        <v>#REF!</v>
      </c>
      <c r="Q152" s="351" t="e">
        <f>(#REF!*Tabla13[[#This Row],[Costo Unitario]])</f>
        <v>#REF!</v>
      </c>
      <c r="R152" s="353" t="s">
        <v>843</v>
      </c>
    </row>
    <row r="153" spans="1:18" ht="18" customHeight="1" x14ac:dyDescent="0.25">
      <c r="A153" s="1"/>
      <c r="B153" s="347">
        <v>43255</v>
      </c>
      <c r="C153" s="348" t="s">
        <v>848</v>
      </c>
      <c r="D153" s="349" t="s">
        <v>218</v>
      </c>
      <c r="E153" s="358" t="s">
        <v>253</v>
      </c>
      <c r="F153" s="350">
        <v>3</v>
      </c>
      <c r="G153" s="350">
        <v>0</v>
      </c>
      <c r="H153" s="350"/>
      <c r="I153" s="350"/>
      <c r="J153" s="350">
        <v>0</v>
      </c>
      <c r="K153" s="350">
        <f t="shared" si="4"/>
        <v>3</v>
      </c>
      <c r="L153" s="350">
        <v>3</v>
      </c>
      <c r="M153" s="350" t="e">
        <f>#REF!-Tabla13[[#This Row],[Inventario al 31/12/2023]]</f>
        <v>#REF!</v>
      </c>
      <c r="N153" s="351">
        <v>1471.46</v>
      </c>
      <c r="O153" s="352">
        <f t="shared" si="5"/>
        <v>4414.38</v>
      </c>
      <c r="P153" s="351" t="e">
        <f>(#REF!*Tabla13[[#This Row],[Costo Unitario]])</f>
        <v>#REF!</v>
      </c>
      <c r="Q153" s="351" t="e">
        <f>(#REF!*Tabla13[[#This Row],[Costo Unitario]])</f>
        <v>#REF!</v>
      </c>
      <c r="R153" s="353" t="s">
        <v>843</v>
      </c>
    </row>
    <row r="154" spans="1:18" ht="18" customHeight="1" x14ac:dyDescent="0.25">
      <c r="A154" s="1"/>
      <c r="B154" s="355">
        <v>45016</v>
      </c>
      <c r="C154" s="356" t="s">
        <v>861</v>
      </c>
      <c r="D154" s="357" t="s">
        <v>1138</v>
      </c>
      <c r="E154" s="354" t="s">
        <v>369</v>
      </c>
      <c r="F154" s="350">
        <v>20</v>
      </c>
      <c r="G154" s="350">
        <v>0</v>
      </c>
      <c r="H154" s="350"/>
      <c r="I154" s="350"/>
      <c r="J154" s="350">
        <v>0</v>
      </c>
      <c r="K154" s="350">
        <f t="shared" si="4"/>
        <v>20</v>
      </c>
      <c r="L154" s="350">
        <v>19</v>
      </c>
      <c r="M154" s="350" t="e">
        <f>#REF!-Tabla13[[#This Row],[Inventario al 31/12/2023]]</f>
        <v>#REF!</v>
      </c>
      <c r="N154" s="351">
        <v>70.8</v>
      </c>
      <c r="O154" s="352">
        <f t="shared" si="5"/>
        <v>1345.2</v>
      </c>
      <c r="P154" s="351" t="e">
        <f>(#REF!*Tabla13[[#This Row],[Costo Unitario]])</f>
        <v>#REF!</v>
      </c>
      <c r="Q154" s="351" t="e">
        <f>(#REF!*Tabla13[[#This Row],[Costo Unitario]])</f>
        <v>#REF!</v>
      </c>
      <c r="R154" s="353" t="s">
        <v>843</v>
      </c>
    </row>
    <row r="155" spans="1:18" ht="18" customHeight="1" x14ac:dyDescent="0.25">
      <c r="A155" s="1"/>
      <c r="B155" s="347">
        <v>43038</v>
      </c>
      <c r="C155" s="348" t="s">
        <v>850</v>
      </c>
      <c r="D155" s="349" t="s">
        <v>365</v>
      </c>
      <c r="E155" s="364" t="s">
        <v>499</v>
      </c>
      <c r="F155" s="350">
        <v>15</v>
      </c>
      <c r="G155" s="350">
        <v>0</v>
      </c>
      <c r="H155" s="350"/>
      <c r="I155" s="350"/>
      <c r="J155" s="350">
        <v>0</v>
      </c>
      <c r="K155" s="350">
        <f t="shared" si="4"/>
        <v>15</v>
      </c>
      <c r="L155" s="350">
        <v>15</v>
      </c>
      <c r="M155" s="350" t="e">
        <f>#REF!-Tabla13[[#This Row],[Inventario al 31/12/2023]]</f>
        <v>#REF!</v>
      </c>
      <c r="N155" s="351">
        <v>46.14</v>
      </c>
      <c r="O155" s="352">
        <f t="shared" si="5"/>
        <v>692.1</v>
      </c>
      <c r="P155" s="351" t="e">
        <f>(#REF!*Tabla13[[#This Row],[Costo Unitario]])</f>
        <v>#REF!</v>
      </c>
      <c r="Q155" s="351" t="e">
        <f>(#REF!*Tabla13[[#This Row],[Costo Unitario]])</f>
        <v>#REF!</v>
      </c>
      <c r="R155" s="353" t="s">
        <v>843</v>
      </c>
    </row>
    <row r="156" spans="1:18" ht="18" customHeight="1" x14ac:dyDescent="0.25">
      <c r="A156" s="1"/>
      <c r="B156" s="347">
        <v>43350</v>
      </c>
      <c r="C156" s="348" t="s">
        <v>849</v>
      </c>
      <c r="D156" s="349" t="s">
        <v>87</v>
      </c>
      <c r="E156" s="134" t="s">
        <v>202</v>
      </c>
      <c r="F156" s="350">
        <v>14</v>
      </c>
      <c r="G156" s="350">
        <v>0</v>
      </c>
      <c r="H156" s="350"/>
      <c r="I156" s="350"/>
      <c r="J156" s="350">
        <v>0</v>
      </c>
      <c r="K156" s="350">
        <f t="shared" si="4"/>
        <v>14</v>
      </c>
      <c r="L156" s="350">
        <v>5</v>
      </c>
      <c r="M156" s="350" t="e">
        <f>#REF!-Tabla13[[#This Row],[Inventario al 31/12/2023]]</f>
        <v>#REF!</v>
      </c>
      <c r="N156" s="351">
        <v>750</v>
      </c>
      <c r="O156" s="352">
        <f t="shared" si="5"/>
        <v>3750</v>
      </c>
      <c r="P156" s="351" t="e">
        <f>(#REF!*Tabla13[[#This Row],[Costo Unitario]])</f>
        <v>#REF!</v>
      </c>
      <c r="Q156" s="351" t="e">
        <f>(#REF!*Tabla13[[#This Row],[Costo Unitario]])</f>
        <v>#REF!</v>
      </c>
      <c r="R156" s="353" t="s">
        <v>843</v>
      </c>
    </row>
    <row r="157" spans="1:18" ht="18" customHeight="1" x14ac:dyDescent="0.25">
      <c r="A157" s="2"/>
      <c r="B157" s="347"/>
      <c r="C157" s="348" t="s">
        <v>853</v>
      </c>
      <c r="D157" s="349" t="s">
        <v>1052</v>
      </c>
      <c r="E157" s="354" t="s">
        <v>933</v>
      </c>
      <c r="F157" s="350">
        <v>58</v>
      </c>
      <c r="G157" s="350">
        <v>0</v>
      </c>
      <c r="H157" s="350"/>
      <c r="I157" s="350"/>
      <c r="J157" s="350">
        <v>0</v>
      </c>
      <c r="K157" s="350">
        <f t="shared" si="4"/>
        <v>58</v>
      </c>
      <c r="L157" s="350">
        <v>60</v>
      </c>
      <c r="M157" s="350" t="e">
        <f>#REF!-Tabla13[[#This Row],[Inventario al 31/12/2023]]</f>
        <v>#REF!</v>
      </c>
      <c r="N157" s="351">
        <v>1080</v>
      </c>
      <c r="O157" s="352">
        <f t="shared" si="5"/>
        <v>64800</v>
      </c>
      <c r="P157" s="351" t="e">
        <f>(#REF!*Tabla13[[#This Row],[Costo Unitario]])</f>
        <v>#REF!</v>
      </c>
      <c r="Q157" s="351" t="e">
        <f>(#REF!*Tabla13[[#This Row],[Costo Unitario]])</f>
        <v>#REF!</v>
      </c>
      <c r="R157" s="353" t="s">
        <v>843</v>
      </c>
    </row>
    <row r="158" spans="1:18" ht="18" customHeight="1" x14ac:dyDescent="0.25">
      <c r="A158" s="2"/>
      <c r="B158" s="347">
        <v>42496</v>
      </c>
      <c r="C158" s="348" t="s">
        <v>850</v>
      </c>
      <c r="D158" s="349" t="s">
        <v>346</v>
      </c>
      <c r="E158" s="364" t="s">
        <v>383</v>
      </c>
      <c r="F158" s="350">
        <v>6</v>
      </c>
      <c r="G158" s="350">
        <v>0</v>
      </c>
      <c r="H158" s="350"/>
      <c r="I158" s="350"/>
      <c r="J158" s="350">
        <v>0</v>
      </c>
      <c r="K158" s="350">
        <f t="shared" si="4"/>
        <v>6</v>
      </c>
      <c r="L158" s="350">
        <v>6</v>
      </c>
      <c r="M158" s="350" t="e">
        <f>#REF!-Tabla13[[#This Row],[Inventario al 31/12/2023]]</f>
        <v>#REF!</v>
      </c>
      <c r="N158" s="351">
        <v>220.89</v>
      </c>
      <c r="O158" s="352">
        <f t="shared" si="5"/>
        <v>1325.34</v>
      </c>
      <c r="P158" s="351" t="e">
        <f>(#REF!*Tabla13[[#This Row],[Costo Unitario]])</f>
        <v>#REF!</v>
      </c>
      <c r="Q158" s="351" t="e">
        <f>(#REF!*Tabla13[[#This Row],[Costo Unitario]])</f>
        <v>#REF!</v>
      </c>
      <c r="R158" s="353" t="s">
        <v>843</v>
      </c>
    </row>
    <row r="159" spans="1:18" ht="18" customHeight="1" x14ac:dyDescent="0.25">
      <c r="A159" s="2"/>
      <c r="B159" s="347">
        <v>40816</v>
      </c>
      <c r="C159" s="348" t="s">
        <v>864</v>
      </c>
      <c r="D159" s="349" t="s">
        <v>329</v>
      </c>
      <c r="E159" s="134" t="s">
        <v>415</v>
      </c>
      <c r="F159" s="350">
        <v>2</v>
      </c>
      <c r="G159" s="350">
        <v>0</v>
      </c>
      <c r="H159" s="350"/>
      <c r="I159" s="350"/>
      <c r="J159" s="350">
        <v>0</v>
      </c>
      <c r="K159" s="350">
        <f t="shared" si="4"/>
        <v>2</v>
      </c>
      <c r="L159" s="350">
        <v>2</v>
      </c>
      <c r="M159" s="350" t="e">
        <f>#REF!-Tabla13[[#This Row],[Inventario al 31/12/2023]]</f>
        <v>#REF!</v>
      </c>
      <c r="N159" s="351">
        <v>4161.2700000000004</v>
      </c>
      <c r="O159" s="352">
        <f t="shared" si="5"/>
        <v>8322.5400000000009</v>
      </c>
      <c r="P159" s="351" t="e">
        <f>(#REF!*Tabla13[[#This Row],[Costo Unitario]])</f>
        <v>#REF!</v>
      </c>
      <c r="Q159" s="351" t="e">
        <f>(#REF!*Tabla13[[#This Row],[Costo Unitario]])</f>
        <v>#REF!</v>
      </c>
      <c r="R159" s="353" t="s">
        <v>843</v>
      </c>
    </row>
    <row r="160" spans="1:18" ht="18" customHeight="1" x14ac:dyDescent="0.25">
      <c r="A160" s="2"/>
      <c r="B160" s="347">
        <v>41488</v>
      </c>
      <c r="C160" s="348" t="s">
        <v>864</v>
      </c>
      <c r="D160" s="349" t="s">
        <v>219</v>
      </c>
      <c r="E160" s="168" t="s">
        <v>220</v>
      </c>
      <c r="F160" s="350">
        <v>0</v>
      </c>
      <c r="G160" s="350">
        <v>0</v>
      </c>
      <c r="H160" s="350"/>
      <c r="I160" s="350"/>
      <c r="J160" s="350">
        <v>0</v>
      </c>
      <c r="K160" s="350">
        <f t="shared" si="4"/>
        <v>0</v>
      </c>
      <c r="L160" s="350">
        <v>0</v>
      </c>
      <c r="M160" s="350" t="e">
        <f>#REF!-Tabla13[[#This Row],[Inventario al 31/12/2023]]</f>
        <v>#REF!</v>
      </c>
      <c r="N160" s="351">
        <v>335.24</v>
      </c>
      <c r="O160" s="352">
        <f t="shared" si="5"/>
        <v>0</v>
      </c>
      <c r="P160" s="351" t="e">
        <f>(#REF!*Tabla13[[#This Row],[Costo Unitario]])</f>
        <v>#REF!</v>
      </c>
      <c r="Q160" s="351" t="e">
        <f>(#REF!*Tabla13[[#This Row],[Costo Unitario]])</f>
        <v>#REF!</v>
      </c>
      <c r="R160" s="353" t="s">
        <v>843</v>
      </c>
    </row>
    <row r="161" spans="1:18" ht="18" customHeight="1" x14ac:dyDescent="0.25">
      <c r="A161" s="2"/>
      <c r="B161" s="347">
        <v>42236</v>
      </c>
      <c r="C161" s="348" t="s">
        <v>864</v>
      </c>
      <c r="D161" s="349" t="s">
        <v>486</v>
      </c>
      <c r="E161" s="358" t="s">
        <v>487</v>
      </c>
      <c r="F161" s="350">
        <v>2</v>
      </c>
      <c r="G161" s="350">
        <v>0</v>
      </c>
      <c r="H161" s="350"/>
      <c r="I161" s="350"/>
      <c r="J161" s="350">
        <v>0</v>
      </c>
      <c r="K161" s="350">
        <f t="shared" si="4"/>
        <v>2</v>
      </c>
      <c r="L161" s="350">
        <v>2</v>
      </c>
      <c r="M161" s="350" t="e">
        <f>#REF!-Tabla13[[#This Row],[Inventario al 31/12/2023]]</f>
        <v>#REF!</v>
      </c>
      <c r="N161" s="351">
        <v>3103.4</v>
      </c>
      <c r="O161" s="352">
        <f t="shared" si="5"/>
        <v>6206.8</v>
      </c>
      <c r="P161" s="351" t="e">
        <f>(#REF!*Tabla13[[#This Row],[Costo Unitario]])</f>
        <v>#REF!</v>
      </c>
      <c r="Q161" s="351" t="e">
        <f>(#REF!*Tabla13[[#This Row],[Costo Unitario]])</f>
        <v>#REF!</v>
      </c>
      <c r="R161" s="353" t="s">
        <v>843</v>
      </c>
    </row>
    <row r="162" spans="1:18" ht="18" customHeight="1" x14ac:dyDescent="0.25">
      <c r="A162" s="2"/>
      <c r="B162" s="347">
        <v>41429</v>
      </c>
      <c r="C162" s="348" t="s">
        <v>854</v>
      </c>
      <c r="D162" s="349" t="s">
        <v>221</v>
      </c>
      <c r="E162" s="358" t="s">
        <v>222</v>
      </c>
      <c r="F162" s="350">
        <v>1</v>
      </c>
      <c r="G162" s="350">
        <v>0</v>
      </c>
      <c r="H162" s="350"/>
      <c r="I162" s="350"/>
      <c r="J162" s="350">
        <v>0</v>
      </c>
      <c r="K162" s="350">
        <f t="shared" si="4"/>
        <v>1</v>
      </c>
      <c r="L162" s="350">
        <v>1</v>
      </c>
      <c r="M162" s="350" t="e">
        <f>#REF!-Tabla13[[#This Row],[Inventario al 31/12/2023]]</f>
        <v>#REF!</v>
      </c>
      <c r="N162" s="351">
        <v>1557.6</v>
      </c>
      <c r="O162" s="352">
        <f t="shared" si="5"/>
        <v>1557.6</v>
      </c>
      <c r="P162" s="351" t="e">
        <f>(#REF!*Tabla13[[#This Row],[Costo Unitario]])</f>
        <v>#REF!</v>
      </c>
      <c r="Q162" s="351" t="e">
        <f>(#REF!*Tabla13[[#This Row],[Costo Unitario]])</f>
        <v>#REF!</v>
      </c>
      <c r="R162" s="353" t="s">
        <v>843</v>
      </c>
    </row>
    <row r="163" spans="1:18" ht="18" customHeight="1" x14ac:dyDescent="0.25">
      <c r="A163" s="2"/>
      <c r="B163" s="347">
        <v>42520</v>
      </c>
      <c r="C163" s="348" t="s">
        <v>864</v>
      </c>
      <c r="D163" s="349" t="s">
        <v>223</v>
      </c>
      <c r="E163" s="358" t="s">
        <v>224</v>
      </c>
      <c r="F163" s="350">
        <v>4</v>
      </c>
      <c r="G163" s="350">
        <v>0</v>
      </c>
      <c r="H163" s="350"/>
      <c r="I163" s="350"/>
      <c r="J163" s="350">
        <v>0</v>
      </c>
      <c r="K163" s="350">
        <f t="shared" si="4"/>
        <v>4</v>
      </c>
      <c r="L163" s="350">
        <v>4</v>
      </c>
      <c r="M163" s="350" t="e">
        <f>#REF!-Tabla13[[#This Row],[Inventario al 31/12/2023]]</f>
        <v>#REF!</v>
      </c>
      <c r="N163" s="351">
        <v>719.8</v>
      </c>
      <c r="O163" s="352">
        <f t="shared" si="5"/>
        <v>2879.2</v>
      </c>
      <c r="P163" s="351" t="e">
        <f>(#REF!*Tabla13[[#This Row],[Costo Unitario]])</f>
        <v>#REF!</v>
      </c>
      <c r="Q163" s="351" t="e">
        <f>(#REF!*Tabla13[[#This Row],[Costo Unitario]])</f>
        <v>#REF!</v>
      </c>
      <c r="R163" s="353" t="s">
        <v>843</v>
      </c>
    </row>
    <row r="164" spans="1:18" ht="18" customHeight="1" x14ac:dyDescent="0.25">
      <c r="A164" s="2"/>
      <c r="B164" s="347">
        <v>43411</v>
      </c>
      <c r="C164" s="348" t="s">
        <v>864</v>
      </c>
      <c r="D164" s="349" t="s">
        <v>225</v>
      </c>
      <c r="E164" s="358" t="s">
        <v>226</v>
      </c>
      <c r="F164" s="350">
        <v>0</v>
      </c>
      <c r="G164" s="350">
        <v>0</v>
      </c>
      <c r="H164" s="350"/>
      <c r="I164" s="350"/>
      <c r="J164" s="350">
        <v>0</v>
      </c>
      <c r="K164" s="350">
        <f t="shared" si="4"/>
        <v>0</v>
      </c>
      <c r="L164" s="350">
        <v>0</v>
      </c>
      <c r="M164" s="350" t="e">
        <f>#REF!-Tabla13[[#This Row],[Inventario al 31/12/2023]]</f>
        <v>#REF!</v>
      </c>
      <c r="N164" s="351">
        <v>411.03</v>
      </c>
      <c r="O164" s="352">
        <f t="shared" si="5"/>
        <v>0</v>
      </c>
      <c r="P164" s="351" t="e">
        <f>(#REF!*Tabla13[[#This Row],[Costo Unitario]])</f>
        <v>#REF!</v>
      </c>
      <c r="Q164" s="351" t="e">
        <f>(#REF!*Tabla13[[#This Row],[Costo Unitario]])</f>
        <v>#REF!</v>
      </c>
      <c r="R164" s="353" t="s">
        <v>843</v>
      </c>
    </row>
    <row r="165" spans="1:18" ht="18" customHeight="1" x14ac:dyDescent="0.25">
      <c r="A165" s="2"/>
      <c r="B165" s="347">
        <v>41438</v>
      </c>
      <c r="C165" s="348" t="s">
        <v>864</v>
      </c>
      <c r="D165" s="349" t="s">
        <v>228</v>
      </c>
      <c r="E165" s="168" t="s">
        <v>229</v>
      </c>
      <c r="F165" s="350">
        <v>6</v>
      </c>
      <c r="G165" s="350">
        <v>0</v>
      </c>
      <c r="H165" s="350"/>
      <c r="I165" s="350"/>
      <c r="J165" s="350">
        <v>0</v>
      </c>
      <c r="K165" s="350">
        <f t="shared" si="4"/>
        <v>6</v>
      </c>
      <c r="L165" s="350">
        <v>6</v>
      </c>
      <c r="M165" s="350" t="e">
        <f>#REF!-Tabla13[[#This Row],[Inventario al 31/12/2023]]</f>
        <v>#REF!</v>
      </c>
      <c r="N165" s="351">
        <v>1964.7</v>
      </c>
      <c r="O165" s="352">
        <f t="shared" si="5"/>
        <v>11788.2</v>
      </c>
      <c r="P165" s="351" t="e">
        <f>(#REF!*Tabla13[[#This Row],[Costo Unitario]])</f>
        <v>#REF!</v>
      </c>
      <c r="Q165" s="351" t="e">
        <f>(#REF!*Tabla13[[#This Row],[Costo Unitario]])</f>
        <v>#REF!</v>
      </c>
      <c r="R165" s="353" t="s">
        <v>843</v>
      </c>
    </row>
    <row r="166" spans="1:18" ht="18" customHeight="1" x14ac:dyDescent="0.25">
      <c r="A166" s="2"/>
      <c r="B166" s="347">
        <v>43411</v>
      </c>
      <c r="C166" s="348" t="s">
        <v>864</v>
      </c>
      <c r="D166" s="349" t="s">
        <v>477</v>
      </c>
      <c r="E166" s="358" t="s">
        <v>493</v>
      </c>
      <c r="F166" s="350">
        <v>0</v>
      </c>
      <c r="G166" s="350">
        <v>0</v>
      </c>
      <c r="H166" s="350"/>
      <c r="I166" s="350"/>
      <c r="J166" s="350">
        <v>0</v>
      </c>
      <c r="K166" s="350">
        <f t="shared" si="4"/>
        <v>0</v>
      </c>
      <c r="L166" s="350">
        <v>0</v>
      </c>
      <c r="M166" s="350" t="e">
        <f>#REF!-Tabla13[[#This Row],[Inventario al 31/12/2023]]</f>
        <v>#REF!</v>
      </c>
      <c r="N166" s="351">
        <v>587.64</v>
      </c>
      <c r="O166" s="352">
        <f t="shared" si="5"/>
        <v>0</v>
      </c>
      <c r="P166" s="351" t="e">
        <f>(#REF!*Tabla13[[#This Row],[Costo Unitario]])</f>
        <v>#REF!</v>
      </c>
      <c r="Q166" s="351" t="e">
        <f>(#REF!*Tabla13[[#This Row],[Costo Unitario]])</f>
        <v>#REF!</v>
      </c>
      <c r="R166" s="353" t="s">
        <v>843</v>
      </c>
    </row>
    <row r="167" spans="1:18" ht="18" customHeight="1" x14ac:dyDescent="0.25">
      <c r="A167" s="2"/>
      <c r="B167" s="347">
        <v>43411</v>
      </c>
      <c r="C167" s="348" t="s">
        <v>864</v>
      </c>
      <c r="D167" s="349" t="s">
        <v>227</v>
      </c>
      <c r="E167" s="358" t="s">
        <v>249</v>
      </c>
      <c r="F167" s="350">
        <v>0</v>
      </c>
      <c r="G167" s="350">
        <v>0</v>
      </c>
      <c r="H167" s="350"/>
      <c r="I167" s="350"/>
      <c r="J167" s="350">
        <v>0</v>
      </c>
      <c r="K167" s="350">
        <f t="shared" si="4"/>
        <v>0</v>
      </c>
      <c r="L167" s="350">
        <v>0</v>
      </c>
      <c r="M167" s="350" t="e">
        <f>#REF!-Tabla13[[#This Row],[Inventario al 31/12/2023]]</f>
        <v>#REF!</v>
      </c>
      <c r="N167" s="351">
        <v>488.91</v>
      </c>
      <c r="O167" s="352">
        <f t="shared" si="5"/>
        <v>0</v>
      </c>
      <c r="P167" s="351" t="e">
        <f>(#REF!*Tabla13[[#This Row],[Costo Unitario]])</f>
        <v>#REF!</v>
      </c>
      <c r="Q167" s="351" t="e">
        <f>(#REF!*Tabla13[[#This Row],[Costo Unitario]])</f>
        <v>#REF!</v>
      </c>
      <c r="R167" s="353" t="s">
        <v>843</v>
      </c>
    </row>
    <row r="168" spans="1:18" ht="18" customHeight="1" x14ac:dyDescent="0.25">
      <c r="A168" s="2"/>
      <c r="B168" s="347">
        <v>42305</v>
      </c>
      <c r="C168" s="348" t="s">
        <v>864</v>
      </c>
      <c r="D168" s="349" t="s">
        <v>230</v>
      </c>
      <c r="E168" s="358" t="s">
        <v>250</v>
      </c>
      <c r="F168" s="350">
        <v>5</v>
      </c>
      <c r="G168" s="350">
        <v>0</v>
      </c>
      <c r="H168" s="350"/>
      <c r="I168" s="350"/>
      <c r="J168" s="350">
        <v>0</v>
      </c>
      <c r="K168" s="350">
        <f t="shared" si="4"/>
        <v>5</v>
      </c>
      <c r="L168" s="350">
        <v>5</v>
      </c>
      <c r="M168" s="350" t="e">
        <f>#REF!-Tabla13[[#This Row],[Inventario al 31/12/2023]]</f>
        <v>#REF!</v>
      </c>
      <c r="N168" s="351">
        <v>322.14</v>
      </c>
      <c r="O168" s="352">
        <f t="shared" si="5"/>
        <v>1610.6999999999998</v>
      </c>
      <c r="P168" s="351" t="e">
        <f>(#REF!*Tabla13[[#This Row],[Costo Unitario]])</f>
        <v>#REF!</v>
      </c>
      <c r="Q168" s="351" t="e">
        <f>(#REF!*Tabla13[[#This Row],[Costo Unitario]])</f>
        <v>#REF!</v>
      </c>
      <c r="R168" s="353" t="s">
        <v>843</v>
      </c>
    </row>
    <row r="169" spans="1:18" ht="18" customHeight="1" x14ac:dyDescent="0.25">
      <c r="A169" s="2"/>
      <c r="B169" s="347"/>
      <c r="C169" s="348" t="s">
        <v>865</v>
      </c>
      <c r="D169" s="349" t="s">
        <v>1037</v>
      </c>
      <c r="E169" s="354" t="s">
        <v>971</v>
      </c>
      <c r="F169" s="350">
        <v>1</v>
      </c>
      <c r="G169" s="350">
        <v>0</v>
      </c>
      <c r="H169" s="350"/>
      <c r="I169" s="350"/>
      <c r="J169" s="350">
        <v>0</v>
      </c>
      <c r="K169" s="350">
        <f t="shared" si="4"/>
        <v>1</v>
      </c>
      <c r="L169" s="350">
        <v>0</v>
      </c>
      <c r="M169" s="350" t="e">
        <f>#REF!-Tabla13[[#This Row],[Inventario al 31/12/2023]]</f>
        <v>#REF!</v>
      </c>
      <c r="N169" s="351">
        <v>0</v>
      </c>
      <c r="O169" s="352">
        <f t="shared" si="5"/>
        <v>0</v>
      </c>
      <c r="P169" s="351" t="e">
        <f>(#REF!*Tabla13[[#This Row],[Costo Unitario]])</f>
        <v>#REF!</v>
      </c>
      <c r="Q169" s="351" t="e">
        <f>(#REF!*Tabla13[[#This Row],[Costo Unitario]])</f>
        <v>#REF!</v>
      </c>
      <c r="R169" s="353" t="s">
        <v>843</v>
      </c>
    </row>
    <row r="170" spans="1:18" ht="18" customHeight="1" x14ac:dyDescent="0.25">
      <c r="A170" s="2"/>
      <c r="B170" s="355">
        <v>41530</v>
      </c>
      <c r="C170" s="356" t="s">
        <v>849</v>
      </c>
      <c r="D170" s="357" t="s">
        <v>262</v>
      </c>
      <c r="E170" s="168" t="s">
        <v>263</v>
      </c>
      <c r="F170" s="350">
        <v>1</v>
      </c>
      <c r="G170" s="350">
        <v>0</v>
      </c>
      <c r="H170" s="350"/>
      <c r="I170" s="350"/>
      <c r="J170" s="350">
        <v>0</v>
      </c>
      <c r="K170" s="350">
        <f t="shared" si="4"/>
        <v>1</v>
      </c>
      <c r="L170" s="350">
        <v>1</v>
      </c>
      <c r="M170" s="350" t="e">
        <f>#REF!-Tabla13[[#This Row],[Inventario al 31/12/2023]]</f>
        <v>#REF!</v>
      </c>
      <c r="N170" s="351">
        <v>55.46</v>
      </c>
      <c r="O170" s="352">
        <f t="shared" si="5"/>
        <v>55.46</v>
      </c>
      <c r="P170" s="351" t="e">
        <f>(#REF!*Tabla13[[#This Row],[Costo Unitario]])</f>
        <v>#REF!</v>
      </c>
      <c r="Q170" s="351" t="e">
        <f>(#REF!*Tabla13[[#This Row],[Costo Unitario]])</f>
        <v>#REF!</v>
      </c>
      <c r="R170" s="353" t="s">
        <v>843</v>
      </c>
    </row>
    <row r="171" spans="1:18" ht="18" customHeight="1" x14ac:dyDescent="0.25">
      <c r="A171" s="2"/>
      <c r="B171" s="347">
        <v>43259</v>
      </c>
      <c r="C171" s="348" t="s">
        <v>850</v>
      </c>
      <c r="D171" s="349" t="s">
        <v>361</v>
      </c>
      <c r="E171" s="168" t="s">
        <v>401</v>
      </c>
      <c r="F171" s="350">
        <v>2</v>
      </c>
      <c r="G171" s="350">
        <v>0</v>
      </c>
      <c r="H171" s="350"/>
      <c r="I171" s="350"/>
      <c r="J171" s="350">
        <v>0</v>
      </c>
      <c r="K171" s="350">
        <f t="shared" si="4"/>
        <v>2</v>
      </c>
      <c r="L171" s="350">
        <v>2</v>
      </c>
      <c r="M171" s="350" t="e">
        <f>#REF!-Tabla13[[#This Row],[Inventario al 31/12/2023]]</f>
        <v>#REF!</v>
      </c>
      <c r="N171" s="351">
        <v>294.68</v>
      </c>
      <c r="O171" s="352">
        <f t="shared" si="5"/>
        <v>589.36</v>
      </c>
      <c r="P171" s="351" t="e">
        <f>(#REF!*Tabla13[[#This Row],[Costo Unitario]])</f>
        <v>#REF!</v>
      </c>
      <c r="Q171" s="351" t="e">
        <f>(#REF!*Tabla13[[#This Row],[Costo Unitario]])</f>
        <v>#REF!</v>
      </c>
      <c r="R171" s="353" t="s">
        <v>843</v>
      </c>
    </row>
    <row r="172" spans="1:18" ht="18" customHeight="1" x14ac:dyDescent="0.25">
      <c r="A172" s="2"/>
      <c r="B172" s="347"/>
      <c r="C172" s="348" t="s">
        <v>852</v>
      </c>
      <c r="D172" s="349"/>
      <c r="E172" s="354" t="s">
        <v>1111</v>
      </c>
      <c r="F172" s="350">
        <v>9</v>
      </c>
      <c r="G172" s="350">
        <v>0</v>
      </c>
      <c r="H172" s="350"/>
      <c r="I172" s="350"/>
      <c r="J172" s="350">
        <v>0</v>
      </c>
      <c r="K172" s="350">
        <f t="shared" si="4"/>
        <v>9</v>
      </c>
      <c r="L172" s="350">
        <v>9</v>
      </c>
      <c r="M172" s="350" t="e">
        <f>#REF!-Tabla13[[#This Row],[Inventario al 31/12/2023]]</f>
        <v>#REF!</v>
      </c>
      <c r="N172" s="351">
        <v>0</v>
      </c>
      <c r="O172" s="352">
        <f t="shared" si="5"/>
        <v>0</v>
      </c>
      <c r="P172" s="351" t="e">
        <f>(#REF!*Tabla13[[#This Row],[Costo Unitario]])</f>
        <v>#REF!</v>
      </c>
      <c r="Q172" s="351" t="e">
        <f>(#REF!*Tabla13[[#This Row],[Costo Unitario]])</f>
        <v>#REF!</v>
      </c>
      <c r="R172" s="353" t="s">
        <v>843</v>
      </c>
    </row>
    <row r="173" spans="1:18" ht="18" customHeight="1" x14ac:dyDescent="0.25">
      <c r="A173" s="2"/>
      <c r="B173" s="355">
        <v>42496</v>
      </c>
      <c r="C173" s="356" t="s">
        <v>866</v>
      </c>
      <c r="D173" s="357" t="s">
        <v>8</v>
      </c>
      <c r="E173" s="354" t="s">
        <v>9</v>
      </c>
      <c r="F173" s="350">
        <v>27</v>
      </c>
      <c r="G173" s="350">
        <v>0</v>
      </c>
      <c r="H173" s="350"/>
      <c r="I173" s="350"/>
      <c r="J173" s="350">
        <v>0</v>
      </c>
      <c r="K173" s="350">
        <f t="shared" si="4"/>
        <v>27</v>
      </c>
      <c r="L173" s="350">
        <v>2</v>
      </c>
      <c r="M173" s="350" t="e">
        <f>#REF!-Tabla13[[#This Row],[Inventario al 31/12/2023]]</f>
        <v>#REF!</v>
      </c>
      <c r="N173" s="351">
        <v>1239.56</v>
      </c>
      <c r="O173" s="352">
        <f t="shared" si="5"/>
        <v>2479.12</v>
      </c>
      <c r="P173" s="351" t="e">
        <f>(#REF!*Tabla13[[#This Row],[Costo Unitario]])</f>
        <v>#REF!</v>
      </c>
      <c r="Q173" s="351" t="e">
        <f>(#REF!*Tabla13[[#This Row],[Costo Unitario]])</f>
        <v>#REF!</v>
      </c>
      <c r="R173" s="353" t="s">
        <v>843</v>
      </c>
    </row>
    <row r="174" spans="1:18" ht="18" customHeight="1" x14ac:dyDescent="0.25">
      <c r="A174" s="2"/>
      <c r="B174" s="355">
        <v>42496</v>
      </c>
      <c r="C174" s="356" t="s">
        <v>867</v>
      </c>
      <c r="D174" s="357" t="s">
        <v>698</v>
      </c>
      <c r="E174" s="168" t="s">
        <v>699</v>
      </c>
      <c r="F174" s="350">
        <v>450</v>
      </c>
      <c r="G174" s="350">
        <v>0</v>
      </c>
      <c r="H174" s="350"/>
      <c r="I174" s="350"/>
      <c r="J174" s="350">
        <v>0</v>
      </c>
      <c r="K174" s="350">
        <f t="shared" si="4"/>
        <v>450</v>
      </c>
      <c r="L174" s="350">
        <v>450</v>
      </c>
      <c r="M174" s="350" t="e">
        <f>#REF!-Tabla13[[#This Row],[Inventario al 31/12/2023]]</f>
        <v>#REF!</v>
      </c>
      <c r="N174" s="351">
        <v>261</v>
      </c>
      <c r="O174" s="352">
        <f t="shared" si="5"/>
        <v>117450</v>
      </c>
      <c r="P174" s="351" t="e">
        <f>(#REF!*Tabla13[[#This Row],[Costo Unitario]])</f>
        <v>#REF!</v>
      </c>
      <c r="Q174" s="351" t="e">
        <f>(#REF!*Tabla13[[#This Row],[Costo Unitario]])</f>
        <v>#REF!</v>
      </c>
      <c r="R174" s="353" t="s">
        <v>843</v>
      </c>
    </row>
    <row r="175" spans="1:18" ht="18" customHeight="1" x14ac:dyDescent="0.25">
      <c r="A175" s="2"/>
      <c r="B175" s="347">
        <v>40242</v>
      </c>
      <c r="C175" s="348" t="s">
        <v>867</v>
      </c>
      <c r="D175" s="349" t="s">
        <v>696</v>
      </c>
      <c r="E175" s="364" t="s">
        <v>697</v>
      </c>
      <c r="F175" s="350">
        <v>550</v>
      </c>
      <c r="G175" s="350">
        <v>0</v>
      </c>
      <c r="H175" s="350"/>
      <c r="I175" s="350"/>
      <c r="J175" s="350">
        <v>0</v>
      </c>
      <c r="K175" s="350">
        <f t="shared" si="4"/>
        <v>550</v>
      </c>
      <c r="L175" s="350">
        <v>550</v>
      </c>
      <c r="M175" s="350" t="e">
        <f>#REF!-Tabla13[[#This Row],[Inventario al 31/12/2023]]</f>
        <v>#REF!</v>
      </c>
      <c r="N175" s="362">
        <v>88.74</v>
      </c>
      <c r="O175" s="352">
        <f t="shared" si="5"/>
        <v>48807</v>
      </c>
      <c r="P175" s="351" t="e">
        <f>(#REF!*Tabla13[[#This Row],[Costo Unitario]])</f>
        <v>#REF!</v>
      </c>
      <c r="Q175" s="351" t="e">
        <f>(#REF!*Tabla13[[#This Row],[Costo Unitario]])</f>
        <v>#REF!</v>
      </c>
      <c r="R175" s="353" t="s">
        <v>843</v>
      </c>
    </row>
    <row r="176" spans="1:18" ht="18" customHeight="1" x14ac:dyDescent="0.25">
      <c r="A176" s="2"/>
      <c r="B176" s="347">
        <v>45036</v>
      </c>
      <c r="C176" s="348" t="s">
        <v>861</v>
      </c>
      <c r="D176" s="349" t="s">
        <v>1009</v>
      </c>
      <c r="E176" s="354" t="s">
        <v>990</v>
      </c>
      <c r="F176" s="350">
        <v>0</v>
      </c>
      <c r="G176" s="350">
        <v>0</v>
      </c>
      <c r="H176" s="350"/>
      <c r="I176" s="350"/>
      <c r="J176" s="350">
        <v>0</v>
      </c>
      <c r="K176" s="350">
        <f t="shared" si="4"/>
        <v>0</v>
      </c>
      <c r="L176" s="350">
        <v>100</v>
      </c>
      <c r="M176" s="350" t="e">
        <f>#REF!-Tabla13[[#This Row],[Inventario al 31/12/2023]]</f>
        <v>#REF!</v>
      </c>
      <c r="N176" s="351">
        <v>1050.2</v>
      </c>
      <c r="O176" s="352">
        <f t="shared" si="5"/>
        <v>105020</v>
      </c>
      <c r="P176" s="351" t="e">
        <f>(#REF!*Tabla13[[#This Row],[Costo Unitario]])</f>
        <v>#REF!</v>
      </c>
      <c r="Q176" s="351" t="e">
        <f>(#REF!*Tabla13[[#This Row],[Costo Unitario]])</f>
        <v>#REF!</v>
      </c>
      <c r="R176" s="353" t="s">
        <v>843</v>
      </c>
    </row>
    <row r="177" spans="1:18" ht="18" customHeight="1" x14ac:dyDescent="0.25">
      <c r="A177" s="2"/>
      <c r="B177" s="347">
        <v>45036</v>
      </c>
      <c r="C177" s="348" t="s">
        <v>861</v>
      </c>
      <c r="D177" s="349" t="s">
        <v>610</v>
      </c>
      <c r="E177" s="354" t="s">
        <v>1083</v>
      </c>
      <c r="F177" s="350">
        <v>0</v>
      </c>
      <c r="G177" s="350">
        <v>0</v>
      </c>
      <c r="H177" s="350"/>
      <c r="I177" s="350"/>
      <c r="J177" s="350">
        <v>0</v>
      </c>
      <c r="K177" s="350">
        <f t="shared" si="4"/>
        <v>0</v>
      </c>
      <c r="L177" s="350">
        <v>101</v>
      </c>
      <c r="M177" s="350" t="e">
        <f>#REF!-Tabla13[[#This Row],[Inventario al 31/12/2023]]</f>
        <v>#REF!</v>
      </c>
      <c r="N177" s="351">
        <v>1640.2</v>
      </c>
      <c r="O177" s="352">
        <f t="shared" si="5"/>
        <v>165660.20000000001</v>
      </c>
      <c r="P177" s="351" t="e">
        <f>(#REF!*Tabla13[[#This Row],[Costo Unitario]])</f>
        <v>#REF!</v>
      </c>
      <c r="Q177" s="351" t="e">
        <f>(#REF!*Tabla13[[#This Row],[Costo Unitario]])</f>
        <v>#REF!</v>
      </c>
      <c r="R177" s="353" t="s">
        <v>843</v>
      </c>
    </row>
    <row r="178" spans="1:18" ht="18" customHeight="1" x14ac:dyDescent="0.25">
      <c r="A178" s="2"/>
      <c r="B178" s="347">
        <v>43144</v>
      </c>
      <c r="C178" s="348" t="s">
        <v>855</v>
      </c>
      <c r="D178" s="349" t="s">
        <v>242</v>
      </c>
      <c r="E178" s="358" t="s">
        <v>252</v>
      </c>
      <c r="F178" s="350">
        <v>3</v>
      </c>
      <c r="G178" s="350">
        <v>0</v>
      </c>
      <c r="H178" s="350"/>
      <c r="I178" s="350"/>
      <c r="J178" s="350">
        <v>0</v>
      </c>
      <c r="K178" s="350">
        <f t="shared" si="4"/>
        <v>3</v>
      </c>
      <c r="L178" s="350">
        <v>3</v>
      </c>
      <c r="M178" s="350" t="e">
        <f>#REF!-Tabla13[[#This Row],[Inventario al 31/12/2023]]</f>
        <v>#REF!</v>
      </c>
      <c r="N178" s="351">
        <v>159.30000000000001</v>
      </c>
      <c r="O178" s="352">
        <f t="shared" si="5"/>
        <v>477.90000000000003</v>
      </c>
      <c r="P178" s="351" t="e">
        <f>(#REF!*Tabla13[[#This Row],[Costo Unitario]])</f>
        <v>#REF!</v>
      </c>
      <c r="Q178" s="351" t="e">
        <f>(#REF!*Tabla13[[#This Row],[Costo Unitario]])</f>
        <v>#REF!</v>
      </c>
      <c r="R178" s="353" t="s">
        <v>843</v>
      </c>
    </row>
    <row r="179" spans="1:18" ht="18" customHeight="1" x14ac:dyDescent="0.25">
      <c r="A179" s="2"/>
      <c r="B179" s="347">
        <v>38968</v>
      </c>
      <c r="C179" s="348" t="s">
        <v>850</v>
      </c>
      <c r="D179" s="349" t="s">
        <v>334</v>
      </c>
      <c r="E179" s="358" t="s">
        <v>392</v>
      </c>
      <c r="F179" s="350">
        <v>30</v>
      </c>
      <c r="G179" s="350">
        <v>0</v>
      </c>
      <c r="H179" s="350"/>
      <c r="I179" s="350"/>
      <c r="J179" s="350">
        <v>0</v>
      </c>
      <c r="K179" s="350">
        <f t="shared" si="4"/>
        <v>30</v>
      </c>
      <c r="L179" s="350">
        <v>29</v>
      </c>
      <c r="M179" s="350" t="e">
        <f>#REF!-Tabla13[[#This Row],[Inventario al 31/12/2023]]</f>
        <v>#REF!</v>
      </c>
      <c r="N179" s="351">
        <v>79.06</v>
      </c>
      <c r="O179" s="352">
        <f t="shared" si="5"/>
        <v>2292.7400000000002</v>
      </c>
      <c r="P179" s="351" t="e">
        <f>(#REF!*Tabla13[[#This Row],[Costo Unitario]])</f>
        <v>#REF!</v>
      </c>
      <c r="Q179" s="351" t="e">
        <f>(#REF!*Tabla13[[#This Row],[Costo Unitario]])</f>
        <v>#REF!</v>
      </c>
      <c r="R179" s="353" t="s">
        <v>843</v>
      </c>
    </row>
    <row r="180" spans="1:18" ht="18" customHeight="1" x14ac:dyDescent="0.25">
      <c r="A180" s="2"/>
      <c r="B180" s="347">
        <v>41429</v>
      </c>
      <c r="C180" s="348" t="s">
        <v>851</v>
      </c>
      <c r="D180" s="349" t="s">
        <v>173</v>
      </c>
      <c r="E180" s="134" t="s">
        <v>203</v>
      </c>
      <c r="F180" s="350">
        <v>4</v>
      </c>
      <c r="G180" s="350">
        <v>0</v>
      </c>
      <c r="H180" s="350"/>
      <c r="I180" s="350"/>
      <c r="J180" s="350">
        <v>0</v>
      </c>
      <c r="K180" s="350">
        <f t="shared" si="4"/>
        <v>4</v>
      </c>
      <c r="L180" s="350">
        <v>4</v>
      </c>
      <c r="M180" s="350" t="e">
        <f>#REF!-Tabla13[[#This Row],[Inventario al 31/12/2023]]</f>
        <v>#REF!</v>
      </c>
      <c r="N180" s="351">
        <v>207.53</v>
      </c>
      <c r="O180" s="352">
        <f t="shared" si="5"/>
        <v>830.12</v>
      </c>
      <c r="P180" s="351" t="e">
        <f>(#REF!*Tabla13[[#This Row],[Costo Unitario]])</f>
        <v>#REF!</v>
      </c>
      <c r="Q180" s="351" t="e">
        <f>(#REF!*Tabla13[[#This Row],[Costo Unitario]])</f>
        <v>#REF!</v>
      </c>
      <c r="R180" s="353" t="s">
        <v>843</v>
      </c>
    </row>
    <row r="181" spans="1:18" ht="18" customHeight="1" x14ac:dyDescent="0.25">
      <c r="A181" s="2"/>
      <c r="B181" s="347">
        <v>44049</v>
      </c>
      <c r="C181" s="348" t="s">
        <v>847</v>
      </c>
      <c r="D181" s="349" t="s">
        <v>779</v>
      </c>
      <c r="E181" s="358" t="s">
        <v>756</v>
      </c>
      <c r="F181" s="350">
        <v>1</v>
      </c>
      <c r="G181" s="350">
        <v>0</v>
      </c>
      <c r="H181" s="350"/>
      <c r="I181" s="350"/>
      <c r="J181" s="350">
        <v>0</v>
      </c>
      <c r="K181" s="350">
        <f t="shared" si="4"/>
        <v>1</v>
      </c>
      <c r="L181" s="350">
        <v>1</v>
      </c>
      <c r="M181" s="350" t="e">
        <f>#REF!-Tabla13[[#This Row],[Inventario al 31/12/2023]]</f>
        <v>#REF!</v>
      </c>
      <c r="N181" s="351">
        <v>10502</v>
      </c>
      <c r="O181" s="352">
        <f t="shared" si="5"/>
        <v>10502</v>
      </c>
      <c r="P181" s="351" t="e">
        <f>(#REF!*Tabla13[[#This Row],[Costo Unitario]])</f>
        <v>#REF!</v>
      </c>
      <c r="Q181" s="351" t="e">
        <f>(#REF!*Tabla13[[#This Row],[Costo Unitario]])</f>
        <v>#REF!</v>
      </c>
      <c r="R181" s="353" t="s">
        <v>843</v>
      </c>
    </row>
    <row r="182" spans="1:18" ht="18" customHeight="1" x14ac:dyDescent="0.25">
      <c r="A182" s="2"/>
      <c r="B182" s="347">
        <v>45048</v>
      </c>
      <c r="C182" s="348" t="s">
        <v>868</v>
      </c>
      <c r="D182" s="349" t="s">
        <v>1141</v>
      </c>
      <c r="E182" s="354" t="s">
        <v>1132</v>
      </c>
      <c r="F182" s="350">
        <v>0</v>
      </c>
      <c r="G182" s="350">
        <v>0</v>
      </c>
      <c r="H182" s="350"/>
      <c r="I182" s="350"/>
      <c r="J182" s="350">
        <v>0</v>
      </c>
      <c r="K182" s="350">
        <f t="shared" si="4"/>
        <v>0</v>
      </c>
      <c r="L182" s="350">
        <v>8</v>
      </c>
      <c r="M182" s="350" t="e">
        <f>#REF!-Tabla13[[#This Row],[Inventario al 31/12/2023]]</f>
        <v>#REF!</v>
      </c>
      <c r="N182" s="351">
        <v>23251.55</v>
      </c>
      <c r="O182" s="352">
        <f t="shared" si="5"/>
        <v>186012.4</v>
      </c>
      <c r="P182" s="351" t="e">
        <f>(#REF!*Tabla13[[#This Row],[Costo Unitario]])</f>
        <v>#REF!</v>
      </c>
      <c r="Q182" s="351" t="e">
        <f>(#REF!*Tabla13[[#This Row],[Costo Unitario]])</f>
        <v>#REF!</v>
      </c>
      <c r="R182" s="353" t="s">
        <v>843</v>
      </c>
    </row>
    <row r="183" spans="1:18" ht="18" customHeight="1" x14ac:dyDescent="0.25">
      <c r="A183" s="2"/>
      <c r="B183" s="355">
        <v>45048</v>
      </c>
      <c r="C183" s="348" t="s">
        <v>868</v>
      </c>
      <c r="D183" s="357" t="s">
        <v>1143</v>
      </c>
      <c r="E183" s="364" t="s">
        <v>1004</v>
      </c>
      <c r="F183" s="350">
        <v>10</v>
      </c>
      <c r="G183" s="350">
        <v>0</v>
      </c>
      <c r="H183" s="350"/>
      <c r="I183" s="350"/>
      <c r="J183" s="350">
        <v>0</v>
      </c>
      <c r="K183" s="350">
        <f t="shared" si="4"/>
        <v>10</v>
      </c>
      <c r="L183" s="350">
        <v>18</v>
      </c>
      <c r="M183" s="350" t="e">
        <f>#REF!-Tabla13[[#This Row],[Inventario al 31/12/2023]]</f>
        <v>#REF!</v>
      </c>
      <c r="N183" s="351">
        <v>19847.22</v>
      </c>
      <c r="O183" s="352">
        <f t="shared" si="5"/>
        <v>357249.96</v>
      </c>
      <c r="P183" s="351" t="e">
        <f>(#REF!*Tabla13[[#This Row],[Costo Unitario]])</f>
        <v>#REF!</v>
      </c>
      <c r="Q183" s="351" t="e">
        <f>(#REF!*Tabla13[[#This Row],[Costo Unitario]])</f>
        <v>#REF!</v>
      </c>
      <c r="R183" s="353" t="s">
        <v>843</v>
      </c>
    </row>
    <row r="184" spans="1:18" ht="18" customHeight="1" x14ac:dyDescent="0.25">
      <c r="A184" s="2"/>
      <c r="B184" s="355">
        <v>44680</v>
      </c>
      <c r="C184" s="348" t="s">
        <v>868</v>
      </c>
      <c r="D184" s="357" t="s">
        <v>632</v>
      </c>
      <c r="E184" s="354" t="s">
        <v>646</v>
      </c>
      <c r="F184" s="350">
        <v>30</v>
      </c>
      <c r="G184" s="350">
        <v>0</v>
      </c>
      <c r="H184" s="350"/>
      <c r="I184" s="350"/>
      <c r="J184" s="350">
        <v>0</v>
      </c>
      <c r="K184" s="350">
        <f t="shared" si="4"/>
        <v>30</v>
      </c>
      <c r="L184" s="350">
        <v>26</v>
      </c>
      <c r="M184" s="350" t="e">
        <f>#REF!-Tabla13[[#This Row],[Inventario al 31/12/2023]]</f>
        <v>#REF!</v>
      </c>
      <c r="N184" s="351">
        <v>5428</v>
      </c>
      <c r="O184" s="352">
        <f t="shared" si="5"/>
        <v>141128</v>
      </c>
      <c r="P184" s="351" t="e">
        <f>(#REF!*Tabla13[[#This Row],[Costo Unitario]])</f>
        <v>#REF!</v>
      </c>
      <c r="Q184" s="351" t="e">
        <f>(#REF!*Tabla13[[#This Row],[Costo Unitario]])</f>
        <v>#REF!</v>
      </c>
      <c r="R184" s="353" t="s">
        <v>843</v>
      </c>
    </row>
    <row r="185" spans="1:18" ht="18" customHeight="1" x14ac:dyDescent="0.25">
      <c r="A185" s="2"/>
      <c r="B185" s="347">
        <v>45048</v>
      </c>
      <c r="C185" s="348" t="s">
        <v>868</v>
      </c>
      <c r="D185" s="349" t="s">
        <v>1144</v>
      </c>
      <c r="E185" s="354" t="s">
        <v>1003</v>
      </c>
      <c r="F185" s="350">
        <v>8</v>
      </c>
      <c r="G185" s="350">
        <v>0</v>
      </c>
      <c r="H185" s="350"/>
      <c r="I185" s="350"/>
      <c r="J185" s="350">
        <v>0</v>
      </c>
      <c r="K185" s="350">
        <f t="shared" si="4"/>
        <v>8</v>
      </c>
      <c r="L185" s="350">
        <v>17</v>
      </c>
      <c r="M185" s="350" t="e">
        <f>#REF!-Tabla13[[#This Row],[Inventario al 31/12/2023]]</f>
        <v>#REF!</v>
      </c>
      <c r="N185" s="351">
        <v>8378.4699999999993</v>
      </c>
      <c r="O185" s="352">
        <f t="shared" si="5"/>
        <v>142433.99</v>
      </c>
      <c r="P185" s="351" t="e">
        <f>(#REF!*Tabla13[[#This Row],[Costo Unitario]])</f>
        <v>#REF!</v>
      </c>
      <c r="Q185" s="351" t="e">
        <f>(#REF!*Tabla13[[#This Row],[Costo Unitario]])</f>
        <v>#REF!</v>
      </c>
      <c r="R185" s="353" t="s">
        <v>843</v>
      </c>
    </row>
    <row r="186" spans="1:18" ht="18" customHeight="1" x14ac:dyDescent="0.25">
      <c r="A186" s="2"/>
      <c r="B186" s="347">
        <v>44680</v>
      </c>
      <c r="C186" s="348" t="s">
        <v>868</v>
      </c>
      <c r="D186" s="349" t="s">
        <v>633</v>
      </c>
      <c r="E186" s="358" t="s">
        <v>645</v>
      </c>
      <c r="F186" s="350">
        <v>20</v>
      </c>
      <c r="G186" s="350">
        <v>0</v>
      </c>
      <c r="H186" s="350"/>
      <c r="I186" s="350"/>
      <c r="J186" s="350">
        <v>0</v>
      </c>
      <c r="K186" s="350">
        <f t="shared" si="4"/>
        <v>20</v>
      </c>
      <c r="L186" s="350">
        <v>20</v>
      </c>
      <c r="M186" s="350" t="e">
        <f>#REF!-Tabla13[[#This Row],[Inventario al 31/12/2023]]</f>
        <v>#REF!</v>
      </c>
      <c r="N186" s="351">
        <v>8201</v>
      </c>
      <c r="O186" s="352">
        <f t="shared" si="5"/>
        <v>164020</v>
      </c>
      <c r="P186" s="351" t="e">
        <f>(#REF!*Tabla13[[#This Row],[Costo Unitario]])</f>
        <v>#REF!</v>
      </c>
      <c r="Q186" s="351" t="e">
        <f>(#REF!*Tabla13[[#This Row],[Costo Unitario]])</f>
        <v>#REF!</v>
      </c>
      <c r="R186" s="353" t="s">
        <v>843</v>
      </c>
    </row>
    <row r="187" spans="1:18" ht="18" customHeight="1" x14ac:dyDescent="0.25">
      <c r="A187" s="2"/>
      <c r="B187" s="347">
        <v>45048</v>
      </c>
      <c r="C187" s="348" t="s">
        <v>868</v>
      </c>
      <c r="D187" s="349" t="s">
        <v>1145</v>
      </c>
      <c r="E187" s="358" t="s">
        <v>824</v>
      </c>
      <c r="F187" s="350">
        <v>1</v>
      </c>
      <c r="G187" s="350">
        <v>0</v>
      </c>
      <c r="H187" s="350"/>
      <c r="I187" s="350"/>
      <c r="J187" s="350">
        <v>0</v>
      </c>
      <c r="K187" s="350">
        <f t="shared" si="4"/>
        <v>1</v>
      </c>
      <c r="L187" s="350">
        <v>12</v>
      </c>
      <c r="M187" s="350" t="e">
        <f>#REF!-Tabla13[[#This Row],[Inventario al 31/12/2023]]</f>
        <v>#REF!</v>
      </c>
      <c r="N187" s="351">
        <v>9162.5</v>
      </c>
      <c r="O187" s="352">
        <f t="shared" si="5"/>
        <v>109950</v>
      </c>
      <c r="P187" s="351" t="e">
        <f>(#REF!*Tabla13[[#This Row],[Costo Unitario]])</f>
        <v>#REF!</v>
      </c>
      <c r="Q187" s="351" t="e">
        <f>(#REF!*Tabla13[[#This Row],[Costo Unitario]])</f>
        <v>#REF!</v>
      </c>
      <c r="R187" s="353" t="s">
        <v>843</v>
      </c>
    </row>
    <row r="188" spans="1:18" ht="18" customHeight="1" x14ac:dyDescent="0.25">
      <c r="A188" s="2"/>
      <c r="B188" s="347">
        <v>45048</v>
      </c>
      <c r="C188" s="348" t="s">
        <v>868</v>
      </c>
      <c r="D188" s="349" t="s">
        <v>1142</v>
      </c>
      <c r="E188" s="354" t="s">
        <v>1131</v>
      </c>
      <c r="F188" s="350">
        <v>0</v>
      </c>
      <c r="G188" s="350">
        <v>0</v>
      </c>
      <c r="H188" s="350"/>
      <c r="I188" s="350"/>
      <c r="J188" s="350">
        <v>0</v>
      </c>
      <c r="K188" s="350">
        <f t="shared" si="4"/>
        <v>0</v>
      </c>
      <c r="L188" s="350">
        <v>8</v>
      </c>
      <c r="M188" s="350" t="e">
        <f>#REF!-Tabla13[[#This Row],[Inventario al 31/12/2023]]</f>
        <v>#REF!</v>
      </c>
      <c r="N188" s="351">
        <v>9018.2900000000009</v>
      </c>
      <c r="O188" s="352">
        <f t="shared" si="5"/>
        <v>72146.320000000007</v>
      </c>
      <c r="P188" s="351" t="e">
        <f>(#REF!*Tabla13[[#This Row],[Costo Unitario]])</f>
        <v>#REF!</v>
      </c>
      <c r="Q188" s="351" t="e">
        <f>(#REF!*Tabla13[[#This Row],[Costo Unitario]])</f>
        <v>#REF!</v>
      </c>
      <c r="R188" s="353" t="s">
        <v>843</v>
      </c>
    </row>
    <row r="189" spans="1:18" ht="18" customHeight="1" x14ac:dyDescent="0.25">
      <c r="A189" s="2"/>
      <c r="B189" s="347">
        <v>45048</v>
      </c>
      <c r="C189" s="348" t="s">
        <v>868</v>
      </c>
      <c r="D189" s="349" t="s">
        <v>160</v>
      </c>
      <c r="E189" s="358" t="s">
        <v>161</v>
      </c>
      <c r="F189" s="350">
        <v>22</v>
      </c>
      <c r="G189" s="350">
        <v>0</v>
      </c>
      <c r="H189" s="350"/>
      <c r="I189" s="350"/>
      <c r="J189" s="350">
        <v>0</v>
      </c>
      <c r="K189" s="350">
        <f t="shared" si="4"/>
        <v>22</v>
      </c>
      <c r="L189" s="350">
        <v>20</v>
      </c>
      <c r="M189" s="350" t="e">
        <f>#REF!-Tabla13[[#This Row],[Inventario al 31/12/2023]]</f>
        <v>#REF!</v>
      </c>
      <c r="N189" s="351">
        <v>9941.8799999999992</v>
      </c>
      <c r="O189" s="352">
        <f t="shared" si="5"/>
        <v>198837.59999999998</v>
      </c>
      <c r="P189" s="351" t="e">
        <f>(#REF!*Tabla13[[#This Row],[Costo Unitario]])</f>
        <v>#REF!</v>
      </c>
      <c r="Q189" s="351" t="e">
        <f>(#REF!*Tabla13[[#This Row],[Costo Unitario]])</f>
        <v>#REF!</v>
      </c>
      <c r="R189" s="353" t="s">
        <v>843</v>
      </c>
    </row>
    <row r="190" spans="1:18" ht="18" customHeight="1" x14ac:dyDescent="0.25">
      <c r="A190" s="2"/>
      <c r="B190" s="347">
        <v>44145</v>
      </c>
      <c r="C190" s="348" t="s">
        <v>868</v>
      </c>
      <c r="D190" s="349" t="s">
        <v>189</v>
      </c>
      <c r="E190" s="358" t="s">
        <v>829</v>
      </c>
      <c r="F190" s="350">
        <v>6</v>
      </c>
      <c r="G190" s="350">
        <v>0</v>
      </c>
      <c r="H190" s="350"/>
      <c r="I190" s="350"/>
      <c r="J190" s="350">
        <v>0</v>
      </c>
      <c r="K190" s="350">
        <f t="shared" si="4"/>
        <v>6</v>
      </c>
      <c r="L190" s="350">
        <v>6</v>
      </c>
      <c r="M190" s="350" t="e">
        <f>#REF!-Tabla13[[#This Row],[Inventario al 31/12/2023]]</f>
        <v>#REF!</v>
      </c>
      <c r="N190" s="351">
        <v>13121.44</v>
      </c>
      <c r="O190" s="352">
        <f t="shared" si="5"/>
        <v>78728.639999999999</v>
      </c>
      <c r="P190" s="351" t="e">
        <f>(#REF!*Tabla13[[#This Row],[Costo Unitario]])</f>
        <v>#REF!</v>
      </c>
      <c r="Q190" s="351" t="e">
        <f>(#REF!*Tabla13[[#This Row],[Costo Unitario]])</f>
        <v>#REF!</v>
      </c>
      <c r="R190" s="353" t="s">
        <v>843</v>
      </c>
    </row>
    <row r="191" spans="1:18" ht="18" customHeight="1" x14ac:dyDescent="0.25">
      <c r="A191" s="2"/>
      <c r="B191" s="355">
        <v>45048</v>
      </c>
      <c r="C191" s="348" t="s">
        <v>868</v>
      </c>
      <c r="D191" s="357" t="s">
        <v>1147</v>
      </c>
      <c r="E191" s="364" t="s">
        <v>644</v>
      </c>
      <c r="F191" s="350">
        <v>57</v>
      </c>
      <c r="G191" s="350">
        <v>0</v>
      </c>
      <c r="H191" s="350"/>
      <c r="I191" s="350"/>
      <c r="J191" s="350">
        <v>0</v>
      </c>
      <c r="K191" s="350">
        <f t="shared" si="4"/>
        <v>57</v>
      </c>
      <c r="L191" s="350">
        <v>28</v>
      </c>
      <c r="M191" s="350" t="e">
        <f>#REF!-Tabla13[[#This Row],[Inventario al 31/12/2023]]</f>
        <v>#REF!</v>
      </c>
      <c r="N191" s="351">
        <v>11859.8</v>
      </c>
      <c r="O191" s="352">
        <f t="shared" si="5"/>
        <v>332074.39999999997</v>
      </c>
      <c r="P191" s="351" t="e">
        <f>(#REF!*Tabla13[[#This Row],[Costo Unitario]])</f>
        <v>#REF!</v>
      </c>
      <c r="Q191" s="351" t="e">
        <f>(#REF!*Tabla13[[#This Row],[Costo Unitario]])</f>
        <v>#REF!</v>
      </c>
      <c r="R191" s="353" t="s">
        <v>843</v>
      </c>
    </row>
    <row r="192" spans="1:18" ht="18" customHeight="1" x14ac:dyDescent="0.25">
      <c r="A192" s="2"/>
      <c r="B192" s="355">
        <v>45048</v>
      </c>
      <c r="C192" s="348" t="s">
        <v>868</v>
      </c>
      <c r="D192" s="357" t="s">
        <v>1146</v>
      </c>
      <c r="E192" s="364" t="s">
        <v>875</v>
      </c>
      <c r="F192" s="350">
        <v>28</v>
      </c>
      <c r="G192" s="350">
        <v>0</v>
      </c>
      <c r="H192" s="350"/>
      <c r="I192" s="350"/>
      <c r="J192" s="350">
        <v>0</v>
      </c>
      <c r="K192" s="350">
        <f t="shared" si="4"/>
        <v>28</v>
      </c>
      <c r="L192" s="350">
        <v>36</v>
      </c>
      <c r="M192" s="350" t="e">
        <f>#REF!-Tabla13[[#This Row],[Inventario al 31/12/2023]]</f>
        <v>#REF!</v>
      </c>
      <c r="N192" s="351">
        <v>11245.05</v>
      </c>
      <c r="O192" s="352">
        <f t="shared" si="5"/>
        <v>404821.8</v>
      </c>
      <c r="P192" s="351" t="e">
        <f>(#REF!*Tabla13[[#This Row],[Costo Unitario]])</f>
        <v>#REF!</v>
      </c>
      <c r="Q192" s="351" t="e">
        <f>(#REF!*Tabla13[[#This Row],[Costo Unitario]])</f>
        <v>#REF!</v>
      </c>
      <c r="R192" s="353" t="s">
        <v>843</v>
      </c>
    </row>
    <row r="193" spans="1:18" ht="18" customHeight="1" x14ac:dyDescent="0.25">
      <c r="A193" s="2"/>
      <c r="B193" s="347">
        <v>44680</v>
      </c>
      <c r="C193" s="348" t="s">
        <v>868</v>
      </c>
      <c r="D193" s="349" t="s">
        <v>60</v>
      </c>
      <c r="E193" s="358" t="s">
        <v>747</v>
      </c>
      <c r="F193" s="350">
        <v>16</v>
      </c>
      <c r="G193" s="350">
        <v>0</v>
      </c>
      <c r="H193" s="350"/>
      <c r="I193" s="350"/>
      <c r="J193" s="350">
        <v>0</v>
      </c>
      <c r="K193" s="350">
        <f t="shared" si="4"/>
        <v>16</v>
      </c>
      <c r="L193" s="350">
        <v>25</v>
      </c>
      <c r="M193" s="350" t="e">
        <f>#REF!-Tabla13[[#This Row],[Inventario al 31/12/2023]]</f>
        <v>#REF!</v>
      </c>
      <c r="N193" s="351">
        <v>7670</v>
      </c>
      <c r="O193" s="352">
        <f t="shared" si="5"/>
        <v>191750</v>
      </c>
      <c r="P193" s="351" t="e">
        <f>(#REF!*Tabla13[[#This Row],[Costo Unitario]])</f>
        <v>#REF!</v>
      </c>
      <c r="Q193" s="351" t="e">
        <f>(#REF!*Tabla13[[#This Row],[Costo Unitario]])</f>
        <v>#REF!</v>
      </c>
      <c r="R193" s="353" t="s">
        <v>843</v>
      </c>
    </row>
    <row r="194" spans="1:18" ht="18" customHeight="1" x14ac:dyDescent="0.25">
      <c r="A194" s="2"/>
      <c r="B194" s="347"/>
      <c r="C194" s="348" t="s">
        <v>849</v>
      </c>
      <c r="D194" s="349" t="s">
        <v>1050</v>
      </c>
      <c r="E194" s="354" t="s">
        <v>930</v>
      </c>
      <c r="F194" s="350">
        <v>2</v>
      </c>
      <c r="G194" s="350">
        <v>0</v>
      </c>
      <c r="H194" s="350"/>
      <c r="I194" s="350"/>
      <c r="J194" s="350">
        <v>0</v>
      </c>
      <c r="K194" s="350">
        <f t="shared" si="4"/>
        <v>2</v>
      </c>
      <c r="L194" s="350">
        <v>2</v>
      </c>
      <c r="M194" s="350" t="e">
        <f>#REF!-Tabla13[[#This Row],[Inventario al 31/12/2023]]</f>
        <v>#REF!</v>
      </c>
      <c r="N194" s="351">
        <v>0</v>
      </c>
      <c r="O194" s="352">
        <f t="shared" si="5"/>
        <v>0</v>
      </c>
      <c r="P194" s="351" t="e">
        <f>(#REF!*Tabla13[[#This Row],[Costo Unitario]])</f>
        <v>#REF!</v>
      </c>
      <c r="Q194" s="351" t="e">
        <f>(#REF!*Tabla13[[#This Row],[Costo Unitario]])</f>
        <v>#REF!</v>
      </c>
      <c r="R194" s="353" t="s">
        <v>843</v>
      </c>
    </row>
    <row r="195" spans="1:18" ht="18" customHeight="1" x14ac:dyDescent="0.25">
      <c r="A195" s="2"/>
      <c r="B195" s="347">
        <v>42263</v>
      </c>
      <c r="C195" s="348" t="s">
        <v>869</v>
      </c>
      <c r="D195" s="349" t="s">
        <v>457</v>
      </c>
      <c r="E195" s="168" t="s">
        <v>458</v>
      </c>
      <c r="F195" s="350">
        <v>13</v>
      </c>
      <c r="G195" s="350">
        <v>0</v>
      </c>
      <c r="H195" s="350"/>
      <c r="I195" s="350"/>
      <c r="J195" s="350">
        <v>0</v>
      </c>
      <c r="K195" s="350">
        <f t="shared" si="4"/>
        <v>13</v>
      </c>
      <c r="L195" s="350">
        <v>13</v>
      </c>
      <c r="M195" s="350" t="e">
        <f>#REF!-Tabla13[[#This Row],[Inventario al 31/12/2023]]</f>
        <v>#REF!</v>
      </c>
      <c r="N195" s="351">
        <v>2737.51</v>
      </c>
      <c r="O195" s="352">
        <f t="shared" si="5"/>
        <v>35587.630000000005</v>
      </c>
      <c r="P195" s="351" t="e">
        <f>(#REF!*Tabla13[[#This Row],[Costo Unitario]])</f>
        <v>#REF!</v>
      </c>
      <c r="Q195" s="351" t="e">
        <f>(#REF!*Tabla13[[#This Row],[Costo Unitario]])</f>
        <v>#REF!</v>
      </c>
      <c r="R195" s="353" t="s">
        <v>843</v>
      </c>
    </row>
    <row r="196" spans="1:18" ht="18" customHeight="1" x14ac:dyDescent="0.25">
      <c r="A196" s="2"/>
      <c r="B196" s="347"/>
      <c r="C196" s="348" t="s">
        <v>870</v>
      </c>
      <c r="D196" s="349" t="s">
        <v>1011</v>
      </c>
      <c r="E196" s="354" t="s">
        <v>1018</v>
      </c>
      <c r="F196" s="350">
        <v>28</v>
      </c>
      <c r="G196" s="350">
        <v>0</v>
      </c>
      <c r="H196" s="350"/>
      <c r="I196" s="350"/>
      <c r="J196" s="350">
        <v>0</v>
      </c>
      <c r="K196" s="350">
        <f t="shared" si="4"/>
        <v>28</v>
      </c>
      <c r="L196" s="350">
        <v>0</v>
      </c>
      <c r="M196" s="350" t="e">
        <f>#REF!-Tabla13[[#This Row],[Inventario al 31/12/2023]]</f>
        <v>#REF!</v>
      </c>
      <c r="N196" s="351">
        <v>8850</v>
      </c>
      <c r="O196" s="352">
        <f t="shared" si="5"/>
        <v>0</v>
      </c>
      <c r="P196" s="351" t="e">
        <f>(#REF!*Tabla13[[#This Row],[Costo Unitario]])</f>
        <v>#REF!</v>
      </c>
      <c r="Q196" s="351" t="e">
        <f>(#REF!*Tabla13[[#This Row],[Costo Unitario]])</f>
        <v>#REF!</v>
      </c>
      <c r="R196" s="353" t="s">
        <v>843</v>
      </c>
    </row>
    <row r="197" spans="1:18" ht="18" customHeight="1" x14ac:dyDescent="0.25">
      <c r="A197" s="2"/>
      <c r="B197" s="355">
        <v>41429</v>
      </c>
      <c r="C197" s="356" t="s">
        <v>862</v>
      </c>
      <c r="D197" s="357" t="s">
        <v>18</v>
      </c>
      <c r="E197" s="354" t="s">
        <v>19</v>
      </c>
      <c r="F197" s="350">
        <v>3</v>
      </c>
      <c r="G197" s="350">
        <v>0</v>
      </c>
      <c r="H197" s="350"/>
      <c r="I197" s="350"/>
      <c r="J197" s="350">
        <v>0</v>
      </c>
      <c r="K197" s="350">
        <f t="shared" si="4"/>
        <v>3</v>
      </c>
      <c r="L197" s="350">
        <v>3</v>
      </c>
      <c r="M197" s="350" t="e">
        <f>#REF!-Tabla13[[#This Row],[Inventario al 31/12/2023]]</f>
        <v>#REF!</v>
      </c>
      <c r="N197" s="351">
        <v>850</v>
      </c>
      <c r="O197" s="352">
        <f t="shared" si="5"/>
        <v>2550</v>
      </c>
      <c r="P197" s="351" t="e">
        <f>(#REF!*Tabla13[[#This Row],[Costo Unitario]])</f>
        <v>#REF!</v>
      </c>
      <c r="Q197" s="351" t="e">
        <f>(#REF!*Tabla13[[#This Row],[Costo Unitario]])</f>
        <v>#REF!</v>
      </c>
      <c r="R197" s="353" t="s">
        <v>843</v>
      </c>
    </row>
    <row r="198" spans="1:18" ht="18" customHeight="1" x14ac:dyDescent="0.25">
      <c r="A198" s="2"/>
      <c r="B198" s="347"/>
      <c r="C198" s="356" t="s">
        <v>861</v>
      </c>
      <c r="D198" s="349" t="s">
        <v>1001</v>
      </c>
      <c r="E198" s="354" t="s">
        <v>1099</v>
      </c>
      <c r="F198" s="350">
        <v>32</v>
      </c>
      <c r="G198" s="350">
        <v>0</v>
      </c>
      <c r="H198" s="350"/>
      <c r="I198" s="350"/>
      <c r="J198" s="350">
        <v>0</v>
      </c>
      <c r="K198" s="350">
        <f t="shared" si="4"/>
        <v>32</v>
      </c>
      <c r="L198" s="350">
        <v>33</v>
      </c>
      <c r="M198" s="350" t="e">
        <f>#REF!-Tabla13[[#This Row],[Inventario al 31/12/2023]]</f>
        <v>#REF!</v>
      </c>
      <c r="N198" s="351">
        <v>46.02</v>
      </c>
      <c r="O198" s="352">
        <f t="shared" si="5"/>
        <v>1518.66</v>
      </c>
      <c r="P198" s="351" t="e">
        <f>(#REF!*Tabla13[[#This Row],[Costo Unitario]])</f>
        <v>#REF!</v>
      </c>
      <c r="Q198" s="351" t="e">
        <f>(#REF!*Tabla13[[#This Row],[Costo Unitario]])</f>
        <v>#REF!</v>
      </c>
      <c r="R198" s="353" t="s">
        <v>843</v>
      </c>
    </row>
    <row r="199" spans="1:18" ht="18" customHeight="1" x14ac:dyDescent="0.25">
      <c r="A199" s="2"/>
      <c r="B199" s="347">
        <v>45026</v>
      </c>
      <c r="C199" s="348" t="s">
        <v>852</v>
      </c>
      <c r="D199" s="349" t="s">
        <v>54</v>
      </c>
      <c r="E199" s="134" t="s">
        <v>1088</v>
      </c>
      <c r="F199" s="350">
        <v>29</v>
      </c>
      <c r="G199" s="350">
        <v>0</v>
      </c>
      <c r="H199" s="350"/>
      <c r="I199" s="350"/>
      <c r="J199" s="350">
        <v>0</v>
      </c>
      <c r="K199" s="350">
        <f t="shared" ref="K199:K262" si="6">F199+G199+H199+I199-J199</f>
        <v>29</v>
      </c>
      <c r="L199" s="350">
        <v>53</v>
      </c>
      <c r="M199" s="350" t="e">
        <f>#REF!-Tabla13[[#This Row],[Inventario al 31/12/2023]]</f>
        <v>#REF!</v>
      </c>
      <c r="N199" s="351">
        <v>4544.12</v>
      </c>
      <c r="O199" s="352">
        <f t="shared" ref="O199:O262" si="7">L199*N199</f>
        <v>240838.36</v>
      </c>
      <c r="P199" s="351" t="e">
        <f>(#REF!*Tabla13[[#This Row],[Costo Unitario]])</f>
        <v>#REF!</v>
      </c>
      <c r="Q199" s="351" t="e">
        <f>(#REF!*Tabla13[[#This Row],[Costo Unitario]])</f>
        <v>#REF!</v>
      </c>
      <c r="R199" s="353" t="s">
        <v>843</v>
      </c>
    </row>
    <row r="200" spans="1:18" ht="18" customHeight="1" x14ac:dyDescent="0.25">
      <c r="A200" s="2"/>
      <c r="B200" s="347">
        <v>44879</v>
      </c>
      <c r="C200" s="348" t="s">
        <v>852</v>
      </c>
      <c r="D200" s="349" t="s">
        <v>1038</v>
      </c>
      <c r="E200" s="354" t="s">
        <v>1089</v>
      </c>
      <c r="F200" s="350">
        <v>0</v>
      </c>
      <c r="G200" s="350">
        <v>0</v>
      </c>
      <c r="H200" s="350"/>
      <c r="I200" s="350"/>
      <c r="J200" s="350">
        <v>0</v>
      </c>
      <c r="K200" s="350">
        <f t="shared" si="6"/>
        <v>0</v>
      </c>
      <c r="L200" s="350">
        <v>0</v>
      </c>
      <c r="M200" s="350" t="e">
        <f>#REF!-Tabla13[[#This Row],[Inventario al 31/12/2023]]</f>
        <v>#REF!</v>
      </c>
      <c r="N200" s="351">
        <v>2609.9899999999998</v>
      </c>
      <c r="O200" s="352">
        <f t="shared" si="7"/>
        <v>0</v>
      </c>
      <c r="P200" s="351" t="e">
        <f>(#REF!*Tabla13[[#This Row],[Costo Unitario]])</f>
        <v>#REF!</v>
      </c>
      <c r="Q200" s="351" t="e">
        <f>(#REF!*Tabla13[[#This Row],[Costo Unitario]])</f>
        <v>#REF!</v>
      </c>
      <c r="R200" s="353" t="s">
        <v>843</v>
      </c>
    </row>
    <row r="201" spans="1:18" ht="18" customHeight="1" x14ac:dyDescent="0.25">
      <c r="A201" s="2"/>
      <c r="B201" s="347">
        <v>43402</v>
      </c>
      <c r="C201" s="348" t="s">
        <v>850</v>
      </c>
      <c r="D201" s="349" t="s">
        <v>174</v>
      </c>
      <c r="E201" s="134" t="s">
        <v>188</v>
      </c>
      <c r="F201" s="350">
        <v>0</v>
      </c>
      <c r="G201" s="350">
        <v>0</v>
      </c>
      <c r="H201" s="350"/>
      <c r="I201" s="350"/>
      <c r="J201" s="350">
        <v>0</v>
      </c>
      <c r="K201" s="350">
        <f t="shared" si="6"/>
        <v>0</v>
      </c>
      <c r="L201" s="350">
        <v>0</v>
      </c>
      <c r="M201" s="350" t="e">
        <f>#REF!-Tabla13[[#This Row],[Inventario al 31/12/2023]]</f>
        <v>#REF!</v>
      </c>
      <c r="N201" s="351">
        <v>157.09</v>
      </c>
      <c r="O201" s="352">
        <f t="shared" si="7"/>
        <v>0</v>
      </c>
      <c r="P201" s="351" t="e">
        <f>(#REF!*Tabla13[[#This Row],[Costo Unitario]])</f>
        <v>#REF!</v>
      </c>
      <c r="Q201" s="351" t="e">
        <f>(#REF!*Tabla13[[#This Row],[Costo Unitario]])</f>
        <v>#REF!</v>
      </c>
      <c r="R201" s="353" t="s">
        <v>843</v>
      </c>
    </row>
    <row r="202" spans="1:18" ht="18" customHeight="1" x14ac:dyDescent="0.25">
      <c r="A202" s="2"/>
      <c r="B202" s="347"/>
      <c r="C202" s="348" t="s">
        <v>849</v>
      </c>
      <c r="D202" s="349" t="s">
        <v>1100</v>
      </c>
      <c r="E202" s="354" t="s">
        <v>1101</v>
      </c>
      <c r="F202" s="350">
        <v>86</v>
      </c>
      <c r="G202" s="350">
        <v>0</v>
      </c>
      <c r="H202" s="350"/>
      <c r="I202" s="350"/>
      <c r="J202" s="350">
        <v>0</v>
      </c>
      <c r="K202" s="350">
        <f t="shared" si="6"/>
        <v>86</v>
      </c>
      <c r="L202" s="350">
        <v>77</v>
      </c>
      <c r="M202" s="350" t="e">
        <f>#REF!-Tabla13[[#This Row],[Inventario al 31/12/2023]]</f>
        <v>#REF!</v>
      </c>
      <c r="N202" s="351">
        <v>0</v>
      </c>
      <c r="O202" s="352">
        <f t="shared" si="7"/>
        <v>0</v>
      </c>
      <c r="P202" s="351" t="e">
        <f>(#REF!*Tabla13[[#This Row],[Costo Unitario]])</f>
        <v>#REF!</v>
      </c>
      <c r="Q202" s="351" t="e">
        <f>(#REF!*Tabla13[[#This Row],[Costo Unitario]])</f>
        <v>#REF!</v>
      </c>
      <c r="R202" s="353" t="s">
        <v>843</v>
      </c>
    </row>
    <row r="203" spans="1:18" ht="18" customHeight="1" x14ac:dyDescent="0.25">
      <c r="A203" s="2"/>
      <c r="B203" s="347">
        <v>42520</v>
      </c>
      <c r="C203" s="348" t="s">
        <v>853</v>
      </c>
      <c r="D203" s="349" t="s">
        <v>302</v>
      </c>
      <c r="E203" s="364" t="s">
        <v>303</v>
      </c>
      <c r="F203" s="350">
        <v>30</v>
      </c>
      <c r="G203" s="350">
        <v>0</v>
      </c>
      <c r="H203" s="350"/>
      <c r="I203" s="350"/>
      <c r="J203" s="350">
        <v>0</v>
      </c>
      <c r="K203" s="350">
        <f t="shared" si="6"/>
        <v>30</v>
      </c>
      <c r="L203" s="350">
        <v>30</v>
      </c>
      <c r="M203" s="350" t="e">
        <f>#REF!-Tabla13[[#This Row],[Inventario al 31/12/2023]]</f>
        <v>#REF!</v>
      </c>
      <c r="N203" s="351">
        <v>568.76</v>
      </c>
      <c r="O203" s="352">
        <f t="shared" si="7"/>
        <v>17062.8</v>
      </c>
      <c r="P203" s="351" t="e">
        <f>(#REF!*Tabla13[[#This Row],[Costo Unitario]])</f>
        <v>#REF!</v>
      </c>
      <c r="Q203" s="351" t="e">
        <f>(#REF!*Tabla13[[#This Row],[Costo Unitario]])</f>
        <v>#REF!</v>
      </c>
      <c r="R203" s="353" t="s">
        <v>843</v>
      </c>
    </row>
    <row r="204" spans="1:18" ht="18" customHeight="1" x14ac:dyDescent="0.25">
      <c r="A204" s="2"/>
      <c r="B204" s="347">
        <v>45014</v>
      </c>
      <c r="C204" s="348" t="s">
        <v>855</v>
      </c>
      <c r="D204" s="349" t="s">
        <v>1148</v>
      </c>
      <c r="E204" s="354" t="s">
        <v>1125</v>
      </c>
      <c r="F204" s="350">
        <v>0</v>
      </c>
      <c r="G204" s="350">
        <v>0</v>
      </c>
      <c r="H204" s="350"/>
      <c r="I204" s="350"/>
      <c r="J204" s="350">
        <v>0</v>
      </c>
      <c r="K204" s="350">
        <f t="shared" si="6"/>
        <v>0</v>
      </c>
      <c r="L204" s="350">
        <v>138</v>
      </c>
      <c r="M204" s="350" t="e">
        <f>#REF!-Tabla13[[#This Row],[Inventario al 31/12/2023]]</f>
        <v>#REF!</v>
      </c>
      <c r="N204" s="351">
        <v>176.94</v>
      </c>
      <c r="O204" s="352">
        <f t="shared" si="7"/>
        <v>24417.72</v>
      </c>
      <c r="P204" s="351" t="e">
        <f>(#REF!*Tabla13[[#This Row],[Costo Unitario]])</f>
        <v>#REF!</v>
      </c>
      <c r="Q204" s="351" t="e">
        <f>(#REF!*Tabla13[[#This Row],[Costo Unitario]])</f>
        <v>#REF!</v>
      </c>
      <c r="R204" s="353" t="s">
        <v>843</v>
      </c>
    </row>
    <row r="205" spans="1:18" ht="18" customHeight="1" x14ac:dyDescent="0.25">
      <c r="A205" s="2"/>
      <c r="B205" s="347">
        <v>43031</v>
      </c>
      <c r="C205" s="348" t="s">
        <v>848</v>
      </c>
      <c r="D205" s="349" t="s">
        <v>121</v>
      </c>
      <c r="E205" s="358" t="s">
        <v>502</v>
      </c>
      <c r="F205" s="350">
        <v>40</v>
      </c>
      <c r="G205" s="350">
        <v>0</v>
      </c>
      <c r="H205" s="350"/>
      <c r="I205" s="350"/>
      <c r="J205" s="350">
        <v>0</v>
      </c>
      <c r="K205" s="350">
        <f t="shared" si="6"/>
        <v>40</v>
      </c>
      <c r="L205" s="350">
        <v>40</v>
      </c>
      <c r="M205" s="350" t="e">
        <f>#REF!-Tabla13[[#This Row],[Inventario al 31/12/2023]]</f>
        <v>#REF!</v>
      </c>
      <c r="N205" s="351">
        <v>66.91</v>
      </c>
      <c r="O205" s="352">
        <f t="shared" si="7"/>
        <v>2676.3999999999996</v>
      </c>
      <c r="P205" s="351" t="e">
        <f>(#REF!*Tabla13[[#This Row],[Costo Unitario]])</f>
        <v>#REF!</v>
      </c>
      <c r="Q205" s="351" t="e">
        <f>(#REF!*Tabla13[[#This Row],[Costo Unitario]])</f>
        <v>#REF!</v>
      </c>
      <c r="R205" s="353" t="s">
        <v>843</v>
      </c>
    </row>
    <row r="206" spans="1:18" ht="18" customHeight="1" x14ac:dyDescent="0.25">
      <c r="A206" s="2"/>
      <c r="B206" s="347">
        <v>43059</v>
      </c>
      <c r="C206" s="348" t="s">
        <v>850</v>
      </c>
      <c r="D206" s="349" t="s">
        <v>122</v>
      </c>
      <c r="E206" s="358" t="s">
        <v>152</v>
      </c>
      <c r="F206" s="350">
        <v>6</v>
      </c>
      <c r="G206" s="350">
        <v>0</v>
      </c>
      <c r="H206" s="350"/>
      <c r="I206" s="350"/>
      <c r="J206" s="350">
        <v>0</v>
      </c>
      <c r="K206" s="350">
        <f t="shared" si="6"/>
        <v>6</v>
      </c>
      <c r="L206" s="350">
        <v>6</v>
      </c>
      <c r="M206" s="350" t="e">
        <f>#REF!-Tabla13[[#This Row],[Inventario al 31/12/2023]]</f>
        <v>#REF!</v>
      </c>
      <c r="N206" s="351">
        <v>358.24</v>
      </c>
      <c r="O206" s="352">
        <f t="shared" si="7"/>
        <v>2149.44</v>
      </c>
      <c r="P206" s="351" t="e">
        <f>(#REF!*Tabla13[[#This Row],[Costo Unitario]])</f>
        <v>#REF!</v>
      </c>
      <c r="Q206" s="351" t="e">
        <f>(#REF!*Tabla13[[#This Row],[Costo Unitario]])</f>
        <v>#REF!</v>
      </c>
      <c r="R206" s="353" t="s">
        <v>843</v>
      </c>
    </row>
    <row r="207" spans="1:18" ht="18" customHeight="1" x14ac:dyDescent="0.25">
      <c r="A207" s="2"/>
      <c r="B207" s="347">
        <v>45016</v>
      </c>
      <c r="C207" s="348" t="s">
        <v>865</v>
      </c>
      <c r="D207" s="349" t="s">
        <v>1139</v>
      </c>
      <c r="E207" s="358" t="s">
        <v>733</v>
      </c>
      <c r="F207" s="350">
        <v>67</v>
      </c>
      <c r="G207" s="350">
        <v>0</v>
      </c>
      <c r="H207" s="350"/>
      <c r="I207" s="350"/>
      <c r="J207" s="350">
        <v>0</v>
      </c>
      <c r="K207" s="350">
        <f t="shared" si="6"/>
        <v>67</v>
      </c>
      <c r="L207" s="350">
        <v>52</v>
      </c>
      <c r="M207" s="350" t="e">
        <f>#REF!-Tabla13[[#This Row],[Inventario al 31/12/2023]]</f>
        <v>#REF!</v>
      </c>
      <c r="N207" s="351">
        <v>1812.48</v>
      </c>
      <c r="O207" s="352">
        <f t="shared" si="7"/>
        <v>94248.960000000006</v>
      </c>
      <c r="P207" s="351" t="e">
        <f>(#REF!*Tabla13[[#This Row],[Costo Unitario]])</f>
        <v>#REF!</v>
      </c>
      <c r="Q207" s="351" t="e">
        <f>(#REF!*Tabla13[[#This Row],[Costo Unitario]])</f>
        <v>#REF!</v>
      </c>
      <c r="R207" s="353" t="s">
        <v>843</v>
      </c>
    </row>
    <row r="208" spans="1:18" ht="18" customHeight="1" x14ac:dyDescent="0.25">
      <c r="A208" s="2"/>
      <c r="B208" s="347">
        <v>42237</v>
      </c>
      <c r="C208" s="348" t="s">
        <v>854</v>
      </c>
      <c r="D208" s="349" t="s">
        <v>589</v>
      </c>
      <c r="E208" s="358" t="s">
        <v>593</v>
      </c>
      <c r="F208" s="350">
        <v>2705</v>
      </c>
      <c r="G208" s="350">
        <v>0</v>
      </c>
      <c r="H208" s="350"/>
      <c r="I208" s="350"/>
      <c r="J208" s="350">
        <v>0</v>
      </c>
      <c r="K208" s="350">
        <f t="shared" si="6"/>
        <v>2705</v>
      </c>
      <c r="L208" s="350">
        <v>2705</v>
      </c>
      <c r="M208" s="350" t="e">
        <f>#REF!-Tabla13[[#This Row],[Inventario al 31/12/2023]]</f>
        <v>#REF!</v>
      </c>
      <c r="N208" s="351">
        <v>56.64</v>
      </c>
      <c r="O208" s="352">
        <f t="shared" si="7"/>
        <v>153211.20000000001</v>
      </c>
      <c r="P208" s="351" t="e">
        <f>(#REF!*Tabla13[[#This Row],[Costo Unitario]])</f>
        <v>#REF!</v>
      </c>
      <c r="Q208" s="351" t="e">
        <f>(#REF!*Tabla13[[#This Row],[Costo Unitario]])</f>
        <v>#REF!</v>
      </c>
      <c r="R208" s="353" t="s">
        <v>843</v>
      </c>
    </row>
    <row r="209" spans="1:18" ht="18" customHeight="1" x14ac:dyDescent="0.25">
      <c r="A209" s="2"/>
      <c r="B209" s="347">
        <v>41907</v>
      </c>
      <c r="C209" s="348" t="s">
        <v>850</v>
      </c>
      <c r="D209" s="349" t="s">
        <v>175</v>
      </c>
      <c r="E209" s="134" t="s">
        <v>183</v>
      </c>
      <c r="F209" s="350">
        <v>61</v>
      </c>
      <c r="G209" s="350">
        <v>0</v>
      </c>
      <c r="H209" s="350"/>
      <c r="I209" s="350"/>
      <c r="J209" s="350">
        <v>0</v>
      </c>
      <c r="K209" s="350">
        <f t="shared" si="6"/>
        <v>61</v>
      </c>
      <c r="L209" s="350">
        <v>53</v>
      </c>
      <c r="M209" s="350" t="e">
        <f>#REF!-Tabla13[[#This Row],[Inventario al 31/12/2023]]</f>
        <v>#REF!</v>
      </c>
      <c r="N209" s="351">
        <v>2200.6999999999998</v>
      </c>
      <c r="O209" s="352">
        <f t="shared" si="7"/>
        <v>116637.09999999999</v>
      </c>
      <c r="P209" s="351" t="e">
        <f>(#REF!*Tabla13[[#This Row],[Costo Unitario]])</f>
        <v>#REF!</v>
      </c>
      <c r="Q209" s="351" t="e">
        <f>(#REF!*Tabla13[[#This Row],[Costo Unitario]])</f>
        <v>#REF!</v>
      </c>
      <c r="R209" s="353" t="s">
        <v>843</v>
      </c>
    </row>
    <row r="210" spans="1:18" ht="18" customHeight="1" x14ac:dyDescent="0.25">
      <c r="A210" s="2"/>
      <c r="B210" s="347"/>
      <c r="C210" s="348" t="s">
        <v>850</v>
      </c>
      <c r="D210" s="349" t="s">
        <v>1053</v>
      </c>
      <c r="E210" s="354" t="s">
        <v>934</v>
      </c>
      <c r="F210" s="350">
        <v>14</v>
      </c>
      <c r="G210" s="350">
        <v>0</v>
      </c>
      <c r="H210" s="350"/>
      <c r="I210" s="350"/>
      <c r="J210" s="350">
        <v>0</v>
      </c>
      <c r="K210" s="350">
        <f t="shared" si="6"/>
        <v>14</v>
      </c>
      <c r="L210" s="350">
        <v>16</v>
      </c>
      <c r="M210" s="350" t="e">
        <f>#REF!-Tabla13[[#This Row],[Inventario al 31/12/2023]]</f>
        <v>#REF!</v>
      </c>
      <c r="N210" s="351">
        <v>0</v>
      </c>
      <c r="O210" s="352">
        <f t="shared" si="7"/>
        <v>0</v>
      </c>
      <c r="P210" s="351" t="e">
        <f>(#REF!*Tabla13[[#This Row],[Costo Unitario]])</f>
        <v>#REF!</v>
      </c>
      <c r="Q210" s="351" t="e">
        <f>(#REF!*Tabla13[[#This Row],[Costo Unitario]])</f>
        <v>#REF!</v>
      </c>
      <c r="R210" s="353" t="s">
        <v>843</v>
      </c>
    </row>
    <row r="211" spans="1:18" ht="18" customHeight="1" x14ac:dyDescent="0.25">
      <c r="A211" s="2"/>
      <c r="B211" s="347">
        <v>44861</v>
      </c>
      <c r="C211" s="348" t="s">
        <v>850</v>
      </c>
      <c r="D211" s="349" t="s">
        <v>1054</v>
      </c>
      <c r="E211" s="354" t="s">
        <v>997</v>
      </c>
      <c r="F211" s="350">
        <v>45</v>
      </c>
      <c r="G211" s="350">
        <v>0</v>
      </c>
      <c r="H211" s="350"/>
      <c r="I211" s="350"/>
      <c r="J211" s="350">
        <v>0</v>
      </c>
      <c r="K211" s="350">
        <f t="shared" si="6"/>
        <v>45</v>
      </c>
      <c r="L211" s="350">
        <v>45</v>
      </c>
      <c r="M211" s="350" t="e">
        <f>#REF!-Tabla13[[#This Row],[Inventario al 31/12/2023]]</f>
        <v>#REF!</v>
      </c>
      <c r="N211" s="351">
        <v>2600</v>
      </c>
      <c r="O211" s="352">
        <f t="shared" si="7"/>
        <v>117000</v>
      </c>
      <c r="P211" s="351" t="e">
        <f>(#REF!*Tabla13[[#This Row],[Costo Unitario]])</f>
        <v>#REF!</v>
      </c>
      <c r="Q211" s="351" t="e">
        <f>(#REF!*Tabla13[[#This Row],[Costo Unitario]])</f>
        <v>#REF!</v>
      </c>
      <c r="R211" s="353" t="s">
        <v>843</v>
      </c>
    </row>
    <row r="212" spans="1:18" ht="18" customHeight="1" x14ac:dyDescent="0.25">
      <c r="A212" s="2"/>
      <c r="B212" s="347">
        <v>42972</v>
      </c>
      <c r="C212" s="348" t="s">
        <v>848</v>
      </c>
      <c r="D212" s="349" t="s">
        <v>454</v>
      </c>
      <c r="E212" s="168" t="s">
        <v>456</v>
      </c>
      <c r="F212" s="350">
        <v>337</v>
      </c>
      <c r="G212" s="350">
        <v>0</v>
      </c>
      <c r="H212" s="350"/>
      <c r="I212" s="350"/>
      <c r="J212" s="350">
        <v>0</v>
      </c>
      <c r="K212" s="350">
        <f t="shared" si="6"/>
        <v>337</v>
      </c>
      <c r="L212" s="350">
        <v>337</v>
      </c>
      <c r="M212" s="350" t="e">
        <f>#REF!-Tabla13[[#This Row],[Inventario al 31/12/2023]]</f>
        <v>#REF!</v>
      </c>
      <c r="N212" s="351">
        <v>94.4</v>
      </c>
      <c r="O212" s="352">
        <f t="shared" si="7"/>
        <v>31812.800000000003</v>
      </c>
      <c r="P212" s="351" t="e">
        <f>(#REF!*Tabla13[[#This Row],[Costo Unitario]])</f>
        <v>#REF!</v>
      </c>
      <c r="Q212" s="351" t="e">
        <f>(#REF!*Tabla13[[#This Row],[Costo Unitario]])</f>
        <v>#REF!</v>
      </c>
      <c r="R212" s="353" t="s">
        <v>843</v>
      </c>
    </row>
    <row r="213" spans="1:18" ht="18" customHeight="1" x14ac:dyDescent="0.25">
      <c r="A213" s="2"/>
      <c r="B213" s="347"/>
      <c r="C213" s="348" t="s">
        <v>864</v>
      </c>
      <c r="D213" s="349" t="s">
        <v>1039</v>
      </c>
      <c r="E213" s="364" t="s">
        <v>876</v>
      </c>
      <c r="F213" s="350">
        <v>7</v>
      </c>
      <c r="G213" s="350">
        <v>0</v>
      </c>
      <c r="H213" s="350"/>
      <c r="I213" s="350"/>
      <c r="J213" s="350">
        <v>0</v>
      </c>
      <c r="K213" s="350">
        <f t="shared" si="6"/>
        <v>7</v>
      </c>
      <c r="L213" s="350">
        <v>7</v>
      </c>
      <c r="M213" s="350" t="e">
        <f>#REF!-Tabla13[[#This Row],[Inventario al 31/12/2023]]</f>
        <v>#REF!</v>
      </c>
      <c r="N213" s="362">
        <v>88.5</v>
      </c>
      <c r="O213" s="352">
        <f t="shared" si="7"/>
        <v>619.5</v>
      </c>
      <c r="P213" s="351" t="e">
        <f>(#REF!*Tabla13[[#This Row],[Costo Unitario]])</f>
        <v>#REF!</v>
      </c>
      <c r="Q213" s="351" t="e">
        <f>(#REF!*Tabla13[[#This Row],[Costo Unitario]])</f>
        <v>#REF!</v>
      </c>
      <c r="R213" s="353" t="s">
        <v>843</v>
      </c>
    </row>
    <row r="214" spans="1:18" ht="18" customHeight="1" x14ac:dyDescent="0.25">
      <c r="A214" s="2"/>
      <c r="B214" s="355">
        <v>43291</v>
      </c>
      <c r="C214" s="356" t="s">
        <v>848</v>
      </c>
      <c r="D214" s="357" t="s">
        <v>662</v>
      </c>
      <c r="E214" s="364" t="s">
        <v>700</v>
      </c>
      <c r="F214" s="350">
        <v>3</v>
      </c>
      <c r="G214" s="350">
        <v>0</v>
      </c>
      <c r="H214" s="350"/>
      <c r="I214" s="350"/>
      <c r="J214" s="350">
        <v>0</v>
      </c>
      <c r="K214" s="350">
        <f t="shared" si="6"/>
        <v>3</v>
      </c>
      <c r="L214" s="350">
        <v>3</v>
      </c>
      <c r="M214" s="350" t="e">
        <f>#REF!-Tabla13[[#This Row],[Inventario al 31/12/2023]]</f>
        <v>#REF!</v>
      </c>
      <c r="N214" s="351">
        <v>365.8</v>
      </c>
      <c r="O214" s="352">
        <f t="shared" si="7"/>
        <v>1097.4000000000001</v>
      </c>
      <c r="P214" s="351" t="e">
        <f>(#REF!*Tabla13[[#This Row],[Costo Unitario]])</f>
        <v>#REF!</v>
      </c>
      <c r="Q214" s="351" t="e">
        <f>(#REF!*Tabla13[[#This Row],[Costo Unitario]])</f>
        <v>#REF!</v>
      </c>
      <c r="R214" s="353" t="s">
        <v>843</v>
      </c>
    </row>
    <row r="215" spans="1:18" ht="18" customHeight="1" x14ac:dyDescent="0.25">
      <c r="A215" s="2"/>
      <c r="B215" s="347"/>
      <c r="C215" s="348" t="s">
        <v>848</v>
      </c>
      <c r="D215" s="349" t="s">
        <v>1102</v>
      </c>
      <c r="E215" s="354" t="s">
        <v>1112</v>
      </c>
      <c r="F215" s="350">
        <v>28</v>
      </c>
      <c r="G215" s="350">
        <v>0</v>
      </c>
      <c r="H215" s="350"/>
      <c r="I215" s="350"/>
      <c r="J215" s="350">
        <v>0</v>
      </c>
      <c r="K215" s="350">
        <f t="shared" si="6"/>
        <v>28</v>
      </c>
      <c r="L215" s="350">
        <v>25</v>
      </c>
      <c r="M215" s="350" t="e">
        <f>#REF!-Tabla13[[#This Row],[Inventario al 31/12/2023]]</f>
        <v>#REF!</v>
      </c>
      <c r="N215" s="351">
        <v>1057</v>
      </c>
      <c r="O215" s="352">
        <f t="shared" si="7"/>
        <v>26425</v>
      </c>
      <c r="P215" s="351" t="e">
        <f>(#REF!*Tabla13[[#This Row],[Costo Unitario]])</f>
        <v>#REF!</v>
      </c>
      <c r="Q215" s="351" t="e">
        <f>(#REF!*Tabla13[[#This Row],[Costo Unitario]])</f>
        <v>#REF!</v>
      </c>
      <c r="R215" s="353" t="s">
        <v>843</v>
      </c>
    </row>
    <row r="216" spans="1:18" ht="18" customHeight="1" x14ac:dyDescent="0.25">
      <c r="A216" s="2"/>
      <c r="B216" s="347"/>
      <c r="C216" s="348" t="s">
        <v>848</v>
      </c>
      <c r="D216" s="349" t="s">
        <v>1092</v>
      </c>
      <c r="E216" s="354" t="s">
        <v>1103</v>
      </c>
      <c r="F216" s="350">
        <v>24</v>
      </c>
      <c r="G216" s="350">
        <v>0</v>
      </c>
      <c r="H216" s="350"/>
      <c r="I216" s="350"/>
      <c r="J216" s="350">
        <v>0</v>
      </c>
      <c r="K216" s="350">
        <f t="shared" si="6"/>
        <v>24</v>
      </c>
      <c r="L216" s="350">
        <v>15</v>
      </c>
      <c r="M216" s="350" t="e">
        <f>#REF!-Tabla13[[#This Row],[Inventario al 31/12/2023]]</f>
        <v>#REF!</v>
      </c>
      <c r="N216" s="351">
        <v>2220</v>
      </c>
      <c r="O216" s="352">
        <f t="shared" si="7"/>
        <v>33300</v>
      </c>
      <c r="P216" s="351" t="e">
        <f>(#REF!*Tabla13[[#This Row],[Costo Unitario]])</f>
        <v>#REF!</v>
      </c>
      <c r="Q216" s="351" t="e">
        <f>(#REF!*Tabla13[[#This Row],[Costo Unitario]])</f>
        <v>#REF!</v>
      </c>
      <c r="R216" s="353" t="s">
        <v>843</v>
      </c>
    </row>
    <row r="217" spans="1:18" ht="18" customHeight="1" x14ac:dyDescent="0.25">
      <c r="A217" s="2"/>
      <c r="B217" s="347"/>
      <c r="C217" s="348" t="s">
        <v>848</v>
      </c>
      <c r="D217" s="349" t="s">
        <v>831</v>
      </c>
      <c r="E217" s="354" t="s">
        <v>1085</v>
      </c>
      <c r="F217" s="350">
        <v>1</v>
      </c>
      <c r="G217" s="350">
        <v>0</v>
      </c>
      <c r="H217" s="350"/>
      <c r="I217" s="350"/>
      <c r="J217" s="350">
        <v>0</v>
      </c>
      <c r="K217" s="350">
        <f t="shared" si="6"/>
        <v>1</v>
      </c>
      <c r="L217" s="350">
        <v>0</v>
      </c>
      <c r="M217" s="350" t="e">
        <f>#REF!-Tabla13[[#This Row],[Inventario al 31/12/2023]]</f>
        <v>#REF!</v>
      </c>
      <c r="N217" s="351">
        <v>0</v>
      </c>
      <c r="O217" s="352">
        <f t="shared" si="7"/>
        <v>0</v>
      </c>
      <c r="P217" s="351" t="e">
        <f>(#REF!*Tabla13[[#This Row],[Costo Unitario]])</f>
        <v>#REF!</v>
      </c>
      <c r="Q217" s="351" t="e">
        <f>(#REF!*Tabla13[[#This Row],[Costo Unitario]])</f>
        <v>#REF!</v>
      </c>
      <c r="R217" s="353" t="s">
        <v>843</v>
      </c>
    </row>
    <row r="218" spans="1:18" ht="18" customHeight="1" x14ac:dyDescent="0.25">
      <c r="A218" s="2"/>
      <c r="B218" s="347"/>
      <c r="C218" s="348" t="s">
        <v>848</v>
      </c>
      <c r="D218" s="349" t="s">
        <v>1093</v>
      </c>
      <c r="E218" s="354" t="s">
        <v>1104</v>
      </c>
      <c r="F218" s="350">
        <v>10</v>
      </c>
      <c r="G218" s="350">
        <v>0</v>
      </c>
      <c r="H218" s="350"/>
      <c r="I218" s="350"/>
      <c r="J218" s="350">
        <v>0</v>
      </c>
      <c r="K218" s="350">
        <f t="shared" si="6"/>
        <v>10</v>
      </c>
      <c r="L218" s="350">
        <v>0</v>
      </c>
      <c r="M218" s="350" t="e">
        <f>#REF!-Tabla13[[#This Row],[Inventario al 31/12/2023]]</f>
        <v>#REF!</v>
      </c>
      <c r="N218" s="351">
        <v>4100</v>
      </c>
      <c r="O218" s="352">
        <f t="shared" si="7"/>
        <v>0</v>
      </c>
      <c r="P218" s="351" t="e">
        <f>(#REF!*Tabla13[[#This Row],[Costo Unitario]])</f>
        <v>#REF!</v>
      </c>
      <c r="Q218" s="351" t="e">
        <f>(#REF!*Tabla13[[#This Row],[Costo Unitario]])</f>
        <v>#REF!</v>
      </c>
      <c r="R218" s="353" t="s">
        <v>843</v>
      </c>
    </row>
    <row r="219" spans="1:18" ht="18" customHeight="1" x14ac:dyDescent="0.25">
      <c r="A219" s="2"/>
      <c r="B219" s="347"/>
      <c r="C219" s="348" t="s">
        <v>848</v>
      </c>
      <c r="D219" s="349"/>
      <c r="E219" s="354" t="s">
        <v>1113</v>
      </c>
      <c r="F219" s="350">
        <v>10</v>
      </c>
      <c r="G219" s="350">
        <v>0</v>
      </c>
      <c r="H219" s="350"/>
      <c r="I219" s="350"/>
      <c r="J219" s="350">
        <v>0</v>
      </c>
      <c r="K219" s="350">
        <f t="shared" si="6"/>
        <v>10</v>
      </c>
      <c r="L219" s="350">
        <v>9</v>
      </c>
      <c r="M219" s="350" t="e">
        <f>#REF!-Tabla13[[#This Row],[Inventario al 31/12/2023]]</f>
        <v>#REF!</v>
      </c>
      <c r="N219" s="351">
        <v>0</v>
      </c>
      <c r="O219" s="352">
        <f t="shared" si="7"/>
        <v>0</v>
      </c>
      <c r="P219" s="351" t="e">
        <f>(#REF!*Tabla13[[#This Row],[Costo Unitario]])</f>
        <v>#REF!</v>
      </c>
      <c r="Q219" s="351" t="e">
        <f>(#REF!*Tabla13[[#This Row],[Costo Unitario]])</f>
        <v>#REF!</v>
      </c>
      <c r="R219" s="353" t="s">
        <v>843</v>
      </c>
    </row>
    <row r="220" spans="1:18" ht="18" customHeight="1" x14ac:dyDescent="0.25">
      <c r="A220" s="2"/>
      <c r="B220" s="347">
        <v>42520</v>
      </c>
      <c r="C220" s="348" t="s">
        <v>848</v>
      </c>
      <c r="D220" s="349" t="s">
        <v>667</v>
      </c>
      <c r="E220" s="358" t="s">
        <v>692</v>
      </c>
      <c r="F220" s="350">
        <v>3</v>
      </c>
      <c r="G220" s="350">
        <v>0</v>
      </c>
      <c r="H220" s="350"/>
      <c r="I220" s="350"/>
      <c r="J220" s="350">
        <v>0</v>
      </c>
      <c r="K220" s="350">
        <f t="shared" si="6"/>
        <v>3</v>
      </c>
      <c r="L220" s="350">
        <v>3</v>
      </c>
      <c r="M220" s="350" t="e">
        <f>#REF!-Tabla13[[#This Row],[Inventario al 31/12/2023]]</f>
        <v>#REF!</v>
      </c>
      <c r="N220" s="351">
        <v>147.5</v>
      </c>
      <c r="O220" s="352">
        <f t="shared" si="7"/>
        <v>442.5</v>
      </c>
      <c r="P220" s="351" t="e">
        <f>(#REF!*Tabla13[[#This Row],[Costo Unitario]])</f>
        <v>#REF!</v>
      </c>
      <c r="Q220" s="351" t="e">
        <f>(#REF!*Tabla13[[#This Row],[Costo Unitario]])</f>
        <v>#REF!</v>
      </c>
      <c r="R220" s="353" t="s">
        <v>843</v>
      </c>
    </row>
    <row r="221" spans="1:18" ht="18" customHeight="1" x14ac:dyDescent="0.25">
      <c r="A221" s="2"/>
      <c r="B221" s="347">
        <v>43412</v>
      </c>
      <c r="C221" s="348" t="s">
        <v>848</v>
      </c>
      <c r="D221" s="349" t="s">
        <v>703</v>
      </c>
      <c r="E221" s="364" t="s">
        <v>832</v>
      </c>
      <c r="F221" s="350">
        <v>3</v>
      </c>
      <c r="G221" s="350">
        <v>0</v>
      </c>
      <c r="H221" s="350"/>
      <c r="I221" s="350"/>
      <c r="J221" s="350">
        <v>0</v>
      </c>
      <c r="K221" s="350">
        <f t="shared" si="6"/>
        <v>3</v>
      </c>
      <c r="L221" s="350">
        <v>3</v>
      </c>
      <c r="M221" s="350" t="e">
        <f>#REF!-Tabla13[[#This Row],[Inventario al 31/12/2023]]</f>
        <v>#REF!</v>
      </c>
      <c r="N221" s="362">
        <v>6189.1</v>
      </c>
      <c r="O221" s="352">
        <f t="shared" si="7"/>
        <v>18567.300000000003</v>
      </c>
      <c r="P221" s="351" t="e">
        <f>(#REF!*Tabla13[[#This Row],[Costo Unitario]])</f>
        <v>#REF!</v>
      </c>
      <c r="Q221" s="351" t="e">
        <f>(#REF!*Tabla13[[#This Row],[Costo Unitario]])</f>
        <v>#REF!</v>
      </c>
      <c r="R221" s="353" t="s">
        <v>843</v>
      </c>
    </row>
    <row r="222" spans="1:18" ht="18" customHeight="1" x14ac:dyDescent="0.25">
      <c r="A222" s="2"/>
      <c r="B222" s="347"/>
      <c r="C222" s="348" t="s">
        <v>849</v>
      </c>
      <c r="D222" s="349" t="s">
        <v>1069</v>
      </c>
      <c r="E222" s="354" t="s">
        <v>963</v>
      </c>
      <c r="F222" s="350">
        <v>186</v>
      </c>
      <c r="G222" s="350">
        <v>0</v>
      </c>
      <c r="H222" s="350"/>
      <c r="I222" s="350"/>
      <c r="J222" s="350">
        <v>0</v>
      </c>
      <c r="K222" s="350">
        <f t="shared" si="6"/>
        <v>186</v>
      </c>
      <c r="L222" s="350">
        <v>176</v>
      </c>
      <c r="M222" s="350" t="e">
        <f>#REF!-Tabla13[[#This Row],[Inventario al 31/12/2023]]</f>
        <v>#REF!</v>
      </c>
      <c r="N222" s="351">
        <v>24.05</v>
      </c>
      <c r="O222" s="352">
        <f t="shared" si="7"/>
        <v>4232.8</v>
      </c>
      <c r="P222" s="351" t="e">
        <f>(#REF!*Tabla13[[#This Row],[Costo Unitario]])</f>
        <v>#REF!</v>
      </c>
      <c r="Q222" s="351" t="e">
        <f>(#REF!*Tabla13[[#This Row],[Costo Unitario]])</f>
        <v>#REF!</v>
      </c>
      <c r="R222" s="353" t="s">
        <v>843</v>
      </c>
    </row>
    <row r="223" spans="1:18" ht="18" customHeight="1" x14ac:dyDescent="0.25">
      <c r="A223" s="2"/>
      <c r="B223" s="347"/>
      <c r="C223" s="348" t="s">
        <v>849</v>
      </c>
      <c r="D223" s="349" t="s">
        <v>1070</v>
      </c>
      <c r="E223" s="354" t="s">
        <v>965</v>
      </c>
      <c r="F223" s="350">
        <v>50</v>
      </c>
      <c r="G223" s="350">
        <v>0</v>
      </c>
      <c r="H223" s="350"/>
      <c r="I223" s="350"/>
      <c r="J223" s="350">
        <v>0</v>
      </c>
      <c r="K223" s="350">
        <f t="shared" si="6"/>
        <v>50</v>
      </c>
      <c r="L223" s="350">
        <v>50</v>
      </c>
      <c r="M223" s="350" t="e">
        <f>#REF!-Tabla13[[#This Row],[Inventario al 31/12/2023]]</f>
        <v>#REF!</v>
      </c>
      <c r="N223" s="351">
        <v>0</v>
      </c>
      <c r="O223" s="352">
        <f t="shared" si="7"/>
        <v>0</v>
      </c>
      <c r="P223" s="351" t="e">
        <f>(#REF!*Tabla13[[#This Row],[Costo Unitario]])</f>
        <v>#REF!</v>
      </c>
      <c r="Q223" s="351" t="e">
        <f>(#REF!*Tabla13[[#This Row],[Costo Unitario]])</f>
        <v>#REF!</v>
      </c>
      <c r="R223" s="353" t="s">
        <v>843</v>
      </c>
    </row>
    <row r="224" spans="1:18" ht="18" customHeight="1" x14ac:dyDescent="0.25">
      <c r="A224" s="2"/>
      <c r="B224" s="347"/>
      <c r="C224" s="348" t="s">
        <v>854</v>
      </c>
      <c r="D224" s="349" t="s">
        <v>335</v>
      </c>
      <c r="E224" s="168" t="s">
        <v>384</v>
      </c>
      <c r="F224" s="350">
        <v>47</v>
      </c>
      <c r="G224" s="350">
        <v>0</v>
      </c>
      <c r="H224" s="350"/>
      <c r="I224" s="350"/>
      <c r="J224" s="350">
        <v>0</v>
      </c>
      <c r="K224" s="350">
        <f t="shared" si="6"/>
        <v>47</v>
      </c>
      <c r="L224" s="350">
        <v>64</v>
      </c>
      <c r="M224" s="350" t="e">
        <f>#REF!-Tabla13[[#This Row],[Inventario al 31/12/2023]]</f>
        <v>#REF!</v>
      </c>
      <c r="N224" s="351">
        <v>23.33</v>
      </c>
      <c r="O224" s="352">
        <f t="shared" si="7"/>
        <v>1493.12</v>
      </c>
      <c r="P224" s="351" t="e">
        <f>(#REF!*Tabla13[[#This Row],[Costo Unitario]])</f>
        <v>#REF!</v>
      </c>
      <c r="Q224" s="351" t="e">
        <f>(#REF!*Tabla13[[#This Row],[Costo Unitario]])</f>
        <v>#REF!</v>
      </c>
      <c r="R224" s="353" t="s">
        <v>843</v>
      </c>
    </row>
    <row r="225" spans="1:18" ht="18" customHeight="1" x14ac:dyDescent="0.25">
      <c r="A225" s="2"/>
      <c r="B225" s="347">
        <v>41429</v>
      </c>
      <c r="C225" s="348" t="s">
        <v>854</v>
      </c>
      <c r="D225" s="349" t="s">
        <v>205</v>
      </c>
      <c r="E225" s="168" t="s">
        <v>206</v>
      </c>
      <c r="F225" s="350">
        <v>38</v>
      </c>
      <c r="G225" s="350">
        <v>0</v>
      </c>
      <c r="H225" s="350"/>
      <c r="I225" s="350"/>
      <c r="J225" s="350">
        <v>0</v>
      </c>
      <c r="K225" s="350">
        <f t="shared" si="6"/>
        <v>38</v>
      </c>
      <c r="L225" s="350">
        <v>38</v>
      </c>
      <c r="M225" s="350" t="e">
        <f>#REF!-Tabla13[[#This Row],[Inventario al 31/12/2023]]</f>
        <v>#REF!</v>
      </c>
      <c r="N225" s="351">
        <v>24.78</v>
      </c>
      <c r="O225" s="352">
        <f t="shared" si="7"/>
        <v>941.6400000000001</v>
      </c>
      <c r="P225" s="351" t="e">
        <f>(#REF!*Tabla13[[#This Row],[Costo Unitario]])</f>
        <v>#REF!</v>
      </c>
      <c r="Q225" s="351" t="e">
        <f>(#REF!*Tabla13[[#This Row],[Costo Unitario]])</f>
        <v>#REF!</v>
      </c>
      <c r="R225" s="353" t="s">
        <v>843</v>
      </c>
    </row>
    <row r="226" spans="1:18" ht="18" customHeight="1" x14ac:dyDescent="0.25">
      <c r="A226" s="2"/>
      <c r="B226" s="347">
        <v>44354</v>
      </c>
      <c r="C226" s="348" t="s">
        <v>854</v>
      </c>
      <c r="D226" s="349" t="s">
        <v>1040</v>
      </c>
      <c r="E226" s="168" t="s">
        <v>896</v>
      </c>
      <c r="F226" s="350">
        <v>54</v>
      </c>
      <c r="G226" s="350">
        <v>0</v>
      </c>
      <c r="H226" s="350"/>
      <c r="I226" s="350"/>
      <c r="J226" s="350">
        <v>0</v>
      </c>
      <c r="K226" s="350">
        <f t="shared" si="6"/>
        <v>54</v>
      </c>
      <c r="L226" s="350">
        <v>54</v>
      </c>
      <c r="M226" s="350" t="e">
        <f>#REF!-Tabla13[[#This Row],[Inventario al 31/12/2023]]</f>
        <v>#REF!</v>
      </c>
      <c r="N226" s="351">
        <v>38</v>
      </c>
      <c r="O226" s="352">
        <f t="shared" si="7"/>
        <v>2052</v>
      </c>
      <c r="P226" s="351" t="e">
        <f>(#REF!*Tabla13[[#This Row],[Costo Unitario]])</f>
        <v>#REF!</v>
      </c>
      <c r="Q226" s="351" t="e">
        <f>(#REF!*Tabla13[[#This Row],[Costo Unitario]])</f>
        <v>#REF!</v>
      </c>
      <c r="R226" s="353" t="s">
        <v>843</v>
      </c>
    </row>
    <row r="227" spans="1:18" ht="18" customHeight="1" x14ac:dyDescent="0.25">
      <c r="A227" s="2"/>
      <c r="B227" s="347">
        <v>43411</v>
      </c>
      <c r="C227" s="348" t="s">
        <v>851</v>
      </c>
      <c r="D227" s="349" t="s">
        <v>123</v>
      </c>
      <c r="E227" s="354" t="s">
        <v>142</v>
      </c>
      <c r="F227" s="350">
        <v>1</v>
      </c>
      <c r="G227" s="350">
        <v>0</v>
      </c>
      <c r="H227" s="350"/>
      <c r="I227" s="350"/>
      <c r="J227" s="350">
        <v>0</v>
      </c>
      <c r="K227" s="350">
        <f t="shared" si="6"/>
        <v>1</v>
      </c>
      <c r="L227" s="350">
        <v>0</v>
      </c>
      <c r="M227" s="350" t="e">
        <f>#REF!-Tabla13[[#This Row],[Inventario al 31/12/2023]]</f>
        <v>#REF!</v>
      </c>
      <c r="N227" s="362">
        <v>45.59</v>
      </c>
      <c r="O227" s="352">
        <f t="shared" si="7"/>
        <v>0</v>
      </c>
      <c r="P227" s="351" t="e">
        <f>(#REF!*Tabla13[[#This Row],[Costo Unitario]])</f>
        <v>#REF!</v>
      </c>
      <c r="Q227" s="351" t="e">
        <f>(#REF!*Tabla13[[#This Row],[Costo Unitario]])</f>
        <v>#REF!</v>
      </c>
      <c r="R227" s="353" t="s">
        <v>843</v>
      </c>
    </row>
    <row r="228" spans="1:18" ht="18" customHeight="1" x14ac:dyDescent="0.25">
      <c r="A228" s="2"/>
      <c r="B228" s="347"/>
      <c r="C228" s="348" t="s">
        <v>849</v>
      </c>
      <c r="D228" s="349" t="s">
        <v>1071</v>
      </c>
      <c r="E228" s="354" t="s">
        <v>964</v>
      </c>
      <c r="F228" s="350">
        <v>0</v>
      </c>
      <c r="G228" s="350">
        <v>0</v>
      </c>
      <c r="H228" s="350"/>
      <c r="I228" s="350"/>
      <c r="J228" s="350">
        <v>0</v>
      </c>
      <c r="K228" s="350">
        <f t="shared" si="6"/>
        <v>0</v>
      </c>
      <c r="L228" s="350">
        <v>0</v>
      </c>
      <c r="M228" s="350" t="e">
        <f>#REF!-Tabla13[[#This Row],[Inventario al 31/12/2023]]</f>
        <v>#REF!</v>
      </c>
      <c r="N228" s="351">
        <v>1239</v>
      </c>
      <c r="O228" s="352">
        <f t="shared" si="7"/>
        <v>0</v>
      </c>
      <c r="P228" s="351" t="e">
        <f>(#REF!*Tabla13[[#This Row],[Costo Unitario]])</f>
        <v>#REF!</v>
      </c>
      <c r="Q228" s="351" t="e">
        <f>(#REF!*Tabla13[[#This Row],[Costo Unitario]])</f>
        <v>#REF!</v>
      </c>
      <c r="R228" s="353" t="s">
        <v>843</v>
      </c>
    </row>
    <row r="229" spans="1:18" ht="18" customHeight="1" x14ac:dyDescent="0.25">
      <c r="A229" s="2"/>
      <c r="B229" s="347">
        <v>42496</v>
      </c>
      <c r="C229" s="348" t="s">
        <v>862</v>
      </c>
      <c r="D229" s="349" t="s">
        <v>478</v>
      </c>
      <c r="E229" s="358" t="s">
        <v>501</v>
      </c>
      <c r="F229" s="350">
        <v>3</v>
      </c>
      <c r="G229" s="350">
        <v>0</v>
      </c>
      <c r="H229" s="350"/>
      <c r="I229" s="350"/>
      <c r="J229" s="350">
        <v>0</v>
      </c>
      <c r="K229" s="350">
        <f t="shared" si="6"/>
        <v>3</v>
      </c>
      <c r="L229" s="350">
        <v>3</v>
      </c>
      <c r="M229" s="350" t="e">
        <f>#REF!-Tabla13[[#This Row],[Inventario al 31/12/2023]]</f>
        <v>#REF!</v>
      </c>
      <c r="N229" s="351">
        <v>292.64</v>
      </c>
      <c r="O229" s="352">
        <f t="shared" si="7"/>
        <v>877.92</v>
      </c>
      <c r="P229" s="351" t="e">
        <f>(#REF!*Tabla13[[#This Row],[Costo Unitario]])</f>
        <v>#REF!</v>
      </c>
      <c r="Q229" s="351" t="e">
        <f>(#REF!*Tabla13[[#This Row],[Costo Unitario]])</f>
        <v>#REF!</v>
      </c>
      <c r="R229" s="353" t="s">
        <v>843</v>
      </c>
    </row>
    <row r="230" spans="1:18" ht="18" customHeight="1" x14ac:dyDescent="0.25">
      <c r="A230" s="2"/>
      <c r="B230" s="347">
        <v>44356</v>
      </c>
      <c r="C230" s="348" t="s">
        <v>870</v>
      </c>
      <c r="D230" s="349" t="s">
        <v>594</v>
      </c>
      <c r="E230" s="358" t="s">
        <v>1021</v>
      </c>
      <c r="F230" s="350">
        <v>22</v>
      </c>
      <c r="G230" s="350">
        <v>0</v>
      </c>
      <c r="H230" s="350"/>
      <c r="I230" s="350"/>
      <c r="J230" s="350">
        <v>0</v>
      </c>
      <c r="K230" s="350">
        <f t="shared" si="6"/>
        <v>22</v>
      </c>
      <c r="L230" s="350">
        <v>14</v>
      </c>
      <c r="M230" s="350" t="e">
        <f>#REF!-Tabla13[[#This Row],[Inventario al 31/12/2023]]</f>
        <v>#REF!</v>
      </c>
      <c r="N230" s="351">
        <v>7670</v>
      </c>
      <c r="O230" s="352">
        <f t="shared" si="7"/>
        <v>107380</v>
      </c>
      <c r="P230" s="351" t="e">
        <f>(#REF!*Tabla13[[#This Row],[Costo Unitario]])</f>
        <v>#REF!</v>
      </c>
      <c r="Q230" s="351" t="e">
        <f>(#REF!*Tabla13[[#This Row],[Costo Unitario]])</f>
        <v>#REF!</v>
      </c>
      <c r="R230" s="353" t="s">
        <v>843</v>
      </c>
    </row>
    <row r="231" spans="1:18" ht="18" customHeight="1" x14ac:dyDescent="0.25">
      <c r="A231" s="2"/>
      <c r="B231" s="347">
        <v>42496</v>
      </c>
      <c r="C231" s="348" t="s">
        <v>850</v>
      </c>
      <c r="D231" s="349" t="s">
        <v>333</v>
      </c>
      <c r="E231" s="168" t="s">
        <v>805</v>
      </c>
      <c r="F231" s="350">
        <v>2</v>
      </c>
      <c r="G231" s="350">
        <v>0</v>
      </c>
      <c r="H231" s="350"/>
      <c r="I231" s="350"/>
      <c r="J231" s="350">
        <v>0</v>
      </c>
      <c r="K231" s="350">
        <f t="shared" si="6"/>
        <v>2</v>
      </c>
      <c r="L231" s="350">
        <v>2</v>
      </c>
      <c r="M231" s="350" t="e">
        <f>#REF!-Tabla13[[#This Row],[Inventario al 31/12/2023]]</f>
        <v>#REF!</v>
      </c>
      <c r="N231" s="351">
        <v>16689.919999999998</v>
      </c>
      <c r="O231" s="352">
        <f t="shared" si="7"/>
        <v>33379.839999999997</v>
      </c>
      <c r="P231" s="351" t="e">
        <f>(#REF!*Tabla13[[#This Row],[Costo Unitario]])</f>
        <v>#REF!</v>
      </c>
      <c r="Q231" s="351" t="e">
        <f>(#REF!*Tabla13[[#This Row],[Costo Unitario]])</f>
        <v>#REF!</v>
      </c>
      <c r="R231" s="353" t="s">
        <v>843</v>
      </c>
    </row>
    <row r="232" spans="1:18" ht="18" customHeight="1" x14ac:dyDescent="0.25">
      <c r="A232" s="2"/>
      <c r="B232" s="355">
        <v>42496</v>
      </c>
      <c r="C232" s="356" t="s">
        <v>864</v>
      </c>
      <c r="D232" s="357" t="s">
        <v>50</v>
      </c>
      <c r="E232" s="354" t="s">
        <v>51</v>
      </c>
      <c r="F232" s="350">
        <v>1</v>
      </c>
      <c r="G232" s="350">
        <v>0</v>
      </c>
      <c r="H232" s="350"/>
      <c r="I232" s="350"/>
      <c r="J232" s="350">
        <v>0</v>
      </c>
      <c r="K232" s="350">
        <f t="shared" si="6"/>
        <v>1</v>
      </c>
      <c r="L232" s="350">
        <v>1</v>
      </c>
      <c r="M232" s="350" t="e">
        <f>#REF!-Tabla13[[#This Row],[Inventario al 31/12/2023]]</f>
        <v>#REF!</v>
      </c>
      <c r="N232" s="351">
        <v>11438.74</v>
      </c>
      <c r="O232" s="352">
        <f t="shared" si="7"/>
        <v>11438.74</v>
      </c>
      <c r="P232" s="351" t="e">
        <f>(#REF!*Tabla13[[#This Row],[Costo Unitario]])</f>
        <v>#REF!</v>
      </c>
      <c r="Q232" s="351" t="e">
        <f>(#REF!*Tabla13[[#This Row],[Costo Unitario]])</f>
        <v>#REF!</v>
      </c>
      <c r="R232" s="353" t="s">
        <v>843</v>
      </c>
    </row>
    <row r="233" spans="1:18" ht="18" customHeight="1" x14ac:dyDescent="0.25">
      <c r="A233" s="2"/>
      <c r="B233" s="347">
        <v>44145</v>
      </c>
      <c r="C233" s="348" t="s">
        <v>850</v>
      </c>
      <c r="D233" s="349" t="s">
        <v>795</v>
      </c>
      <c r="E233" s="354" t="s">
        <v>760</v>
      </c>
      <c r="F233" s="350">
        <v>0</v>
      </c>
      <c r="G233" s="350">
        <v>0</v>
      </c>
      <c r="H233" s="350"/>
      <c r="I233" s="350"/>
      <c r="J233" s="350">
        <v>0</v>
      </c>
      <c r="K233" s="350">
        <f t="shared" si="6"/>
        <v>0</v>
      </c>
      <c r="L233" s="350">
        <v>0</v>
      </c>
      <c r="M233" s="350" t="e">
        <f>#REF!-Tabla13[[#This Row],[Inventario al 31/12/2023]]</f>
        <v>#REF!</v>
      </c>
      <c r="N233" s="351">
        <v>4720</v>
      </c>
      <c r="O233" s="352">
        <f t="shared" si="7"/>
        <v>0</v>
      </c>
      <c r="P233" s="351" t="e">
        <f>(#REF!*Tabla13[[#This Row],[Costo Unitario]])</f>
        <v>#REF!</v>
      </c>
      <c r="Q233" s="351" t="e">
        <f>(#REF!*Tabla13[[#This Row],[Costo Unitario]])</f>
        <v>#REF!</v>
      </c>
      <c r="R233" s="353" t="s">
        <v>843</v>
      </c>
    </row>
    <row r="234" spans="1:18" ht="18" customHeight="1" x14ac:dyDescent="0.25">
      <c r="A234" s="2"/>
      <c r="B234" s="347"/>
      <c r="C234" s="348" t="s">
        <v>865</v>
      </c>
      <c r="D234" s="349" t="s">
        <v>1065</v>
      </c>
      <c r="E234" s="354" t="s">
        <v>958</v>
      </c>
      <c r="F234" s="350">
        <v>6</v>
      </c>
      <c r="G234" s="350">
        <v>0</v>
      </c>
      <c r="H234" s="350"/>
      <c r="I234" s="350"/>
      <c r="J234" s="350">
        <v>0</v>
      </c>
      <c r="K234" s="350">
        <f t="shared" si="6"/>
        <v>6</v>
      </c>
      <c r="L234" s="350">
        <v>0</v>
      </c>
      <c r="M234" s="350" t="e">
        <f>#REF!-Tabla13[[#This Row],[Inventario al 31/12/2023]]</f>
        <v>#REF!</v>
      </c>
      <c r="N234" s="351">
        <v>0</v>
      </c>
      <c r="O234" s="352">
        <f t="shared" si="7"/>
        <v>0</v>
      </c>
      <c r="P234" s="351" t="e">
        <f>(#REF!*Tabla13[[#This Row],[Costo Unitario]])</f>
        <v>#REF!</v>
      </c>
      <c r="Q234" s="351" t="e">
        <f>(#REF!*Tabla13[[#This Row],[Costo Unitario]])</f>
        <v>#REF!</v>
      </c>
      <c r="R234" s="353" t="s">
        <v>843</v>
      </c>
    </row>
    <row r="235" spans="1:18" ht="18" customHeight="1" x14ac:dyDescent="0.25">
      <c r="A235" s="2"/>
      <c r="B235" s="355">
        <v>43062</v>
      </c>
      <c r="C235" s="356" t="s">
        <v>855</v>
      </c>
      <c r="D235" s="357" t="s">
        <v>20</v>
      </c>
      <c r="E235" s="358" t="s">
        <v>21</v>
      </c>
      <c r="F235" s="350">
        <v>15</v>
      </c>
      <c r="G235" s="350">
        <v>0</v>
      </c>
      <c r="H235" s="350"/>
      <c r="I235" s="350"/>
      <c r="J235" s="350">
        <v>0</v>
      </c>
      <c r="K235" s="350">
        <f t="shared" si="6"/>
        <v>15</v>
      </c>
      <c r="L235" s="350">
        <v>15</v>
      </c>
      <c r="M235" s="350" t="e">
        <f>#REF!-Tabla13[[#This Row],[Inventario al 31/12/2023]]</f>
        <v>#REF!</v>
      </c>
      <c r="N235" s="351">
        <v>1180</v>
      </c>
      <c r="O235" s="352">
        <f t="shared" si="7"/>
        <v>17700</v>
      </c>
      <c r="P235" s="351" t="e">
        <f>(#REF!*Tabla13[[#This Row],[Costo Unitario]])</f>
        <v>#REF!</v>
      </c>
      <c r="Q235" s="351" t="e">
        <f>(#REF!*Tabla13[[#This Row],[Costo Unitario]])</f>
        <v>#REF!</v>
      </c>
      <c r="R235" s="353" t="s">
        <v>843</v>
      </c>
    </row>
    <row r="236" spans="1:18" ht="18" customHeight="1" x14ac:dyDescent="0.25">
      <c r="A236" s="2"/>
      <c r="B236" s="355">
        <v>42263</v>
      </c>
      <c r="C236" s="356" t="s">
        <v>855</v>
      </c>
      <c r="D236" s="357" t="s">
        <v>468</v>
      </c>
      <c r="E236" s="168" t="s">
        <v>494</v>
      </c>
      <c r="F236" s="350">
        <v>2</v>
      </c>
      <c r="G236" s="350">
        <v>0</v>
      </c>
      <c r="H236" s="350"/>
      <c r="I236" s="350"/>
      <c r="J236" s="350">
        <v>0</v>
      </c>
      <c r="K236" s="350">
        <f t="shared" si="6"/>
        <v>2</v>
      </c>
      <c r="L236" s="350">
        <v>2</v>
      </c>
      <c r="M236" s="350" t="e">
        <f>#REF!-Tabla13[[#This Row],[Inventario al 31/12/2023]]</f>
        <v>#REF!</v>
      </c>
      <c r="N236" s="351">
        <v>422.44</v>
      </c>
      <c r="O236" s="352">
        <f t="shared" si="7"/>
        <v>844.88</v>
      </c>
      <c r="P236" s="351" t="e">
        <f>(#REF!*Tabla13[[#This Row],[Costo Unitario]])</f>
        <v>#REF!</v>
      </c>
      <c r="Q236" s="351" t="e">
        <f>(#REF!*Tabla13[[#This Row],[Costo Unitario]])</f>
        <v>#REF!</v>
      </c>
      <c r="R236" s="353" t="s">
        <v>843</v>
      </c>
    </row>
    <row r="237" spans="1:18" ht="18" customHeight="1" x14ac:dyDescent="0.25">
      <c r="A237" s="2"/>
      <c r="B237" s="347">
        <v>45048</v>
      </c>
      <c r="C237" s="348" t="s">
        <v>868</v>
      </c>
      <c r="D237" s="349" t="s">
        <v>1095</v>
      </c>
      <c r="E237" s="358" t="s">
        <v>1098</v>
      </c>
      <c r="F237" s="350">
        <v>11</v>
      </c>
      <c r="G237" s="350">
        <v>0</v>
      </c>
      <c r="H237" s="350"/>
      <c r="I237" s="350"/>
      <c r="J237" s="350">
        <v>0</v>
      </c>
      <c r="K237" s="350">
        <f t="shared" si="6"/>
        <v>11</v>
      </c>
      <c r="L237" s="350">
        <v>19</v>
      </c>
      <c r="M237" s="350" t="e">
        <f>#REF!-Tabla13[[#This Row],[Inventario al 31/12/2023]]</f>
        <v>#REF!</v>
      </c>
      <c r="N237" s="351">
        <v>18303.25</v>
      </c>
      <c r="O237" s="352">
        <f t="shared" si="7"/>
        <v>347761.75</v>
      </c>
      <c r="P237" s="351" t="e">
        <f>(#REF!*Tabla13[[#This Row],[Costo Unitario]])</f>
        <v>#REF!</v>
      </c>
      <c r="Q237" s="351" t="e">
        <f>(#REF!*Tabla13[[#This Row],[Costo Unitario]])</f>
        <v>#REF!</v>
      </c>
      <c r="R237" s="353" t="s">
        <v>843</v>
      </c>
    </row>
    <row r="238" spans="1:18" ht="18" customHeight="1" x14ac:dyDescent="0.25">
      <c r="A238" s="2"/>
      <c r="B238" s="347">
        <v>44049</v>
      </c>
      <c r="C238" s="348" t="s">
        <v>868</v>
      </c>
      <c r="D238" s="349" t="s">
        <v>813</v>
      </c>
      <c r="E238" s="168" t="s">
        <v>806</v>
      </c>
      <c r="F238" s="350">
        <v>5</v>
      </c>
      <c r="G238" s="350">
        <v>0</v>
      </c>
      <c r="H238" s="350"/>
      <c r="I238" s="350"/>
      <c r="J238" s="350">
        <v>0</v>
      </c>
      <c r="K238" s="350">
        <f t="shared" si="6"/>
        <v>5</v>
      </c>
      <c r="L238" s="350">
        <v>5</v>
      </c>
      <c r="M238" s="350" t="e">
        <f>#REF!-Tabla13[[#This Row],[Inventario al 31/12/2023]]</f>
        <v>#REF!</v>
      </c>
      <c r="N238" s="351">
        <v>9027</v>
      </c>
      <c r="O238" s="352">
        <f t="shared" si="7"/>
        <v>45135</v>
      </c>
      <c r="P238" s="351" t="e">
        <f>(#REF!*Tabla13[[#This Row],[Costo Unitario]])</f>
        <v>#REF!</v>
      </c>
      <c r="Q238" s="351" t="e">
        <f>(#REF!*Tabla13[[#This Row],[Costo Unitario]])</f>
        <v>#REF!</v>
      </c>
      <c r="R238" s="353" t="s">
        <v>843</v>
      </c>
    </row>
    <row r="239" spans="1:18" ht="18" customHeight="1" x14ac:dyDescent="0.25">
      <c r="A239" s="2"/>
      <c r="B239" s="347">
        <v>43307</v>
      </c>
      <c r="C239" s="348" t="s">
        <v>868</v>
      </c>
      <c r="D239" s="349" t="s">
        <v>198</v>
      </c>
      <c r="E239" s="168" t="s">
        <v>199</v>
      </c>
      <c r="F239" s="350">
        <v>0</v>
      </c>
      <c r="G239" s="350">
        <v>0</v>
      </c>
      <c r="H239" s="350"/>
      <c r="I239" s="350"/>
      <c r="J239" s="350">
        <v>0</v>
      </c>
      <c r="K239" s="350">
        <f t="shared" si="6"/>
        <v>0</v>
      </c>
      <c r="L239" s="350">
        <v>0</v>
      </c>
      <c r="M239" s="350" t="e">
        <f>#REF!-Tabla13[[#This Row],[Inventario al 31/12/2023]]</f>
        <v>#REF!</v>
      </c>
      <c r="N239" s="351">
        <v>10561</v>
      </c>
      <c r="O239" s="352">
        <f t="shared" si="7"/>
        <v>0</v>
      </c>
      <c r="P239" s="351" t="e">
        <f>(#REF!*Tabla13[[#This Row],[Costo Unitario]])</f>
        <v>#REF!</v>
      </c>
      <c r="Q239" s="351" t="e">
        <f>(#REF!*Tabla13[[#This Row],[Costo Unitario]])</f>
        <v>#REF!</v>
      </c>
      <c r="R239" s="353" t="s">
        <v>843</v>
      </c>
    </row>
    <row r="240" spans="1:18" ht="18" customHeight="1" x14ac:dyDescent="0.25">
      <c r="A240" s="2"/>
      <c r="B240" s="347">
        <v>45026</v>
      </c>
      <c r="C240" s="348" t="s">
        <v>849</v>
      </c>
      <c r="D240" s="349" t="s">
        <v>1153</v>
      </c>
      <c r="E240" s="354" t="s">
        <v>1133</v>
      </c>
      <c r="F240" s="350">
        <v>0</v>
      </c>
      <c r="G240" s="350">
        <v>0</v>
      </c>
      <c r="H240" s="350"/>
      <c r="I240" s="350"/>
      <c r="J240" s="350">
        <v>0</v>
      </c>
      <c r="K240" s="350">
        <f t="shared" si="6"/>
        <v>0</v>
      </c>
      <c r="L240" s="350">
        <v>1</v>
      </c>
      <c r="M240" s="350" t="e">
        <f>#REF!-Tabla13[[#This Row],[Inventario al 31/12/2023]]</f>
        <v>#REF!</v>
      </c>
      <c r="N240" s="351">
        <v>0</v>
      </c>
      <c r="O240" s="352">
        <f t="shared" si="7"/>
        <v>0</v>
      </c>
      <c r="P240" s="351" t="e">
        <f>(#REF!*Tabla13[[#This Row],[Costo Unitario]])</f>
        <v>#REF!</v>
      </c>
      <c r="Q240" s="351" t="e">
        <f>(#REF!*Tabla13[[#This Row],[Costo Unitario]])</f>
        <v>#REF!</v>
      </c>
      <c r="R240" s="353" t="s">
        <v>843</v>
      </c>
    </row>
    <row r="241" spans="1:18" ht="18" customHeight="1" x14ac:dyDescent="0.25">
      <c r="A241" s="2"/>
      <c r="B241" s="347">
        <v>42520</v>
      </c>
      <c r="C241" s="348" t="s">
        <v>852</v>
      </c>
      <c r="D241" s="349" t="s">
        <v>125</v>
      </c>
      <c r="E241" s="134" t="s">
        <v>126</v>
      </c>
      <c r="F241" s="350">
        <v>15</v>
      </c>
      <c r="G241" s="350">
        <v>0</v>
      </c>
      <c r="H241" s="350"/>
      <c r="I241" s="350"/>
      <c r="J241" s="350">
        <v>0</v>
      </c>
      <c r="K241" s="350">
        <f t="shared" si="6"/>
        <v>15</v>
      </c>
      <c r="L241" s="350">
        <v>15</v>
      </c>
      <c r="M241" s="350" t="e">
        <f>#REF!-Tabla13[[#This Row],[Inventario al 31/12/2023]]</f>
        <v>#REF!</v>
      </c>
      <c r="N241" s="351">
        <v>59</v>
      </c>
      <c r="O241" s="352">
        <f t="shared" si="7"/>
        <v>885</v>
      </c>
      <c r="P241" s="351" t="e">
        <f>(#REF!*Tabla13[[#This Row],[Costo Unitario]])</f>
        <v>#REF!</v>
      </c>
      <c r="Q241" s="351" t="e">
        <f>(#REF!*Tabla13[[#This Row],[Costo Unitario]])</f>
        <v>#REF!</v>
      </c>
      <c r="R241" s="353" t="s">
        <v>843</v>
      </c>
    </row>
    <row r="242" spans="1:18" ht="18" customHeight="1" x14ac:dyDescent="0.25">
      <c r="A242" s="2"/>
      <c r="B242" s="347">
        <v>42496</v>
      </c>
      <c r="C242" s="348" t="s">
        <v>848</v>
      </c>
      <c r="D242" s="349" t="s">
        <v>505</v>
      </c>
      <c r="E242" s="364" t="s">
        <v>506</v>
      </c>
      <c r="F242" s="350">
        <v>78</v>
      </c>
      <c r="G242" s="350">
        <v>0</v>
      </c>
      <c r="H242" s="350"/>
      <c r="I242" s="350"/>
      <c r="J242" s="350">
        <v>0</v>
      </c>
      <c r="K242" s="350">
        <f t="shared" si="6"/>
        <v>78</v>
      </c>
      <c r="L242" s="350">
        <v>77</v>
      </c>
      <c r="M242" s="350" t="e">
        <f>#REF!-Tabla13[[#This Row],[Inventario al 31/12/2023]]</f>
        <v>#REF!</v>
      </c>
      <c r="N242" s="351">
        <v>2419</v>
      </c>
      <c r="O242" s="352">
        <f t="shared" si="7"/>
        <v>186263</v>
      </c>
      <c r="P242" s="351" t="e">
        <f>(#REF!*Tabla13[[#This Row],[Costo Unitario]])</f>
        <v>#REF!</v>
      </c>
      <c r="Q242" s="351" t="e">
        <f>(#REF!*Tabla13[[#This Row],[Costo Unitario]])</f>
        <v>#REF!</v>
      </c>
      <c r="R242" s="353" t="s">
        <v>843</v>
      </c>
    </row>
    <row r="243" spans="1:18" ht="18" customHeight="1" x14ac:dyDescent="0.25">
      <c r="A243" s="2"/>
      <c r="B243" s="347">
        <v>43059</v>
      </c>
      <c r="C243" s="348" t="s">
        <v>848</v>
      </c>
      <c r="D243" s="349" t="s">
        <v>507</v>
      </c>
      <c r="E243" s="364" t="s">
        <v>508</v>
      </c>
      <c r="F243" s="350">
        <v>34</v>
      </c>
      <c r="G243" s="350">
        <v>0</v>
      </c>
      <c r="H243" s="350"/>
      <c r="I243" s="350"/>
      <c r="J243" s="350">
        <v>0</v>
      </c>
      <c r="K243" s="350">
        <f t="shared" si="6"/>
        <v>34</v>
      </c>
      <c r="L243" s="350">
        <v>30</v>
      </c>
      <c r="M243" s="350" t="e">
        <f>#REF!-Tabla13[[#This Row],[Inventario al 31/12/2023]]</f>
        <v>#REF!</v>
      </c>
      <c r="N243" s="351">
        <v>2124</v>
      </c>
      <c r="O243" s="352">
        <f t="shared" si="7"/>
        <v>63720</v>
      </c>
      <c r="P243" s="351" t="e">
        <f>(#REF!*Tabla13[[#This Row],[Costo Unitario]])</f>
        <v>#REF!</v>
      </c>
      <c r="Q243" s="351" t="e">
        <f>(#REF!*Tabla13[[#This Row],[Costo Unitario]])</f>
        <v>#REF!</v>
      </c>
      <c r="R243" s="353" t="s">
        <v>843</v>
      </c>
    </row>
    <row r="244" spans="1:18" ht="18" customHeight="1" x14ac:dyDescent="0.25">
      <c r="A244" s="2"/>
      <c r="B244" s="347"/>
      <c r="C244" s="348" t="s">
        <v>852</v>
      </c>
      <c r="D244" s="349" t="s">
        <v>1067</v>
      </c>
      <c r="E244" s="354" t="s">
        <v>960</v>
      </c>
      <c r="F244" s="350">
        <v>2</v>
      </c>
      <c r="G244" s="350">
        <v>0</v>
      </c>
      <c r="H244" s="350"/>
      <c r="I244" s="350"/>
      <c r="J244" s="350">
        <v>0</v>
      </c>
      <c r="K244" s="350">
        <f t="shared" si="6"/>
        <v>2</v>
      </c>
      <c r="L244" s="350">
        <v>0</v>
      </c>
      <c r="M244" s="350" t="e">
        <f>#REF!-Tabla13[[#This Row],[Inventario al 31/12/2023]]</f>
        <v>#REF!</v>
      </c>
      <c r="N244" s="351">
        <v>0</v>
      </c>
      <c r="O244" s="352">
        <f t="shared" si="7"/>
        <v>0</v>
      </c>
      <c r="P244" s="351" t="e">
        <f>(#REF!*Tabla13[[#This Row],[Costo Unitario]])</f>
        <v>#REF!</v>
      </c>
      <c r="Q244" s="351" t="e">
        <f>(#REF!*Tabla13[[#This Row],[Costo Unitario]])</f>
        <v>#REF!</v>
      </c>
      <c r="R244" s="353" t="s">
        <v>843</v>
      </c>
    </row>
    <row r="245" spans="1:18" ht="18" customHeight="1" x14ac:dyDescent="0.25">
      <c r="A245" s="2"/>
      <c r="B245" s="355">
        <v>42496</v>
      </c>
      <c r="C245" s="356" t="s">
        <v>862</v>
      </c>
      <c r="D245" s="357" t="s">
        <v>26</v>
      </c>
      <c r="E245" s="354" t="s">
        <v>27</v>
      </c>
      <c r="F245" s="350">
        <v>208</v>
      </c>
      <c r="G245" s="350">
        <v>0</v>
      </c>
      <c r="H245" s="350"/>
      <c r="I245" s="350"/>
      <c r="J245" s="350">
        <v>0</v>
      </c>
      <c r="K245" s="350">
        <f t="shared" si="6"/>
        <v>208</v>
      </c>
      <c r="L245" s="350">
        <v>208</v>
      </c>
      <c r="M245" s="350" t="e">
        <f>#REF!-Tabla13[[#This Row],[Inventario al 31/12/2023]]</f>
        <v>#REF!</v>
      </c>
      <c r="N245" s="351">
        <v>65.44</v>
      </c>
      <c r="O245" s="352">
        <f t="shared" si="7"/>
        <v>13611.52</v>
      </c>
      <c r="P245" s="351" t="e">
        <f>(#REF!*Tabla13[[#This Row],[Costo Unitario]])</f>
        <v>#REF!</v>
      </c>
      <c r="Q245" s="351" t="e">
        <f>(#REF!*Tabla13[[#This Row],[Costo Unitario]])</f>
        <v>#REF!</v>
      </c>
      <c r="R245" s="353" t="s">
        <v>843</v>
      </c>
    </row>
    <row r="246" spans="1:18" ht="18" customHeight="1" x14ac:dyDescent="0.25">
      <c r="A246" s="2"/>
      <c r="B246" s="347"/>
      <c r="C246" s="348" t="s">
        <v>849</v>
      </c>
      <c r="D246" s="349" t="s">
        <v>1060</v>
      </c>
      <c r="E246" s="354" t="s">
        <v>951</v>
      </c>
      <c r="F246" s="350">
        <v>0</v>
      </c>
      <c r="G246" s="350">
        <v>0</v>
      </c>
      <c r="H246" s="350"/>
      <c r="I246" s="350"/>
      <c r="J246" s="350">
        <v>0</v>
      </c>
      <c r="K246" s="350">
        <f t="shared" si="6"/>
        <v>0</v>
      </c>
      <c r="L246" s="350">
        <v>0</v>
      </c>
      <c r="M246" s="350" t="e">
        <f>#REF!-Tabla13[[#This Row],[Inventario al 31/12/2023]]</f>
        <v>#REF!</v>
      </c>
      <c r="N246" s="351">
        <v>0</v>
      </c>
      <c r="O246" s="352">
        <f t="shared" si="7"/>
        <v>0</v>
      </c>
      <c r="P246" s="351" t="e">
        <f>(#REF!*Tabla13[[#This Row],[Costo Unitario]])</f>
        <v>#REF!</v>
      </c>
      <c r="Q246" s="351" t="e">
        <f>(#REF!*Tabla13[[#This Row],[Costo Unitario]])</f>
        <v>#REF!</v>
      </c>
      <c r="R246" s="353" t="s">
        <v>843</v>
      </c>
    </row>
    <row r="247" spans="1:18" ht="18" customHeight="1" x14ac:dyDescent="0.25">
      <c r="A247" s="2"/>
      <c r="B247" s="347"/>
      <c r="C247" s="348" t="s">
        <v>849</v>
      </c>
      <c r="D247" s="349" t="s">
        <v>1061</v>
      </c>
      <c r="E247" s="354" t="s">
        <v>952</v>
      </c>
      <c r="F247" s="350">
        <v>2</v>
      </c>
      <c r="G247" s="350">
        <v>0</v>
      </c>
      <c r="H247" s="350"/>
      <c r="I247" s="350"/>
      <c r="J247" s="350">
        <v>0</v>
      </c>
      <c r="K247" s="350">
        <f t="shared" si="6"/>
        <v>2</v>
      </c>
      <c r="L247" s="350">
        <v>2</v>
      </c>
      <c r="M247" s="350" t="e">
        <f>#REF!-Tabla13[[#This Row],[Inventario al 31/12/2023]]</f>
        <v>#REF!</v>
      </c>
      <c r="N247" s="351">
        <v>0</v>
      </c>
      <c r="O247" s="352">
        <f t="shared" si="7"/>
        <v>0</v>
      </c>
      <c r="P247" s="351" t="e">
        <f>(#REF!*Tabla13[[#This Row],[Costo Unitario]])</f>
        <v>#REF!</v>
      </c>
      <c r="Q247" s="351" t="e">
        <f>(#REF!*Tabla13[[#This Row],[Costo Unitario]])</f>
        <v>#REF!</v>
      </c>
      <c r="R247" s="353" t="s">
        <v>843</v>
      </c>
    </row>
    <row r="248" spans="1:18" ht="18" customHeight="1" x14ac:dyDescent="0.25">
      <c r="A248" s="2"/>
      <c r="B248" s="355">
        <v>43059</v>
      </c>
      <c r="C248" s="356" t="s">
        <v>853</v>
      </c>
      <c r="D248" s="357" t="s">
        <v>28</v>
      </c>
      <c r="E248" s="354" t="s">
        <v>29</v>
      </c>
      <c r="F248" s="350">
        <v>47</v>
      </c>
      <c r="G248" s="350">
        <v>0</v>
      </c>
      <c r="H248" s="350"/>
      <c r="I248" s="350"/>
      <c r="J248" s="350">
        <v>0</v>
      </c>
      <c r="K248" s="350">
        <f t="shared" si="6"/>
        <v>47</v>
      </c>
      <c r="L248" s="350">
        <v>47</v>
      </c>
      <c r="M248" s="350" t="e">
        <f>#REF!-Tabla13[[#This Row],[Inventario al 31/12/2023]]</f>
        <v>#REF!</v>
      </c>
      <c r="N248" s="351">
        <v>600</v>
      </c>
      <c r="O248" s="352">
        <f t="shared" si="7"/>
        <v>28200</v>
      </c>
      <c r="P248" s="351" t="e">
        <f>(#REF!*Tabla13[[#This Row],[Costo Unitario]])</f>
        <v>#REF!</v>
      </c>
      <c r="Q248" s="351" t="e">
        <f>(#REF!*Tabla13[[#This Row],[Costo Unitario]])</f>
        <v>#REF!</v>
      </c>
      <c r="R248" s="353" t="s">
        <v>843</v>
      </c>
    </row>
    <row r="249" spans="1:18" ht="18" customHeight="1" x14ac:dyDescent="0.25">
      <c r="A249" s="2"/>
      <c r="B249" s="355">
        <v>43062</v>
      </c>
      <c r="C249" s="356" t="s">
        <v>862</v>
      </c>
      <c r="D249" s="357" t="s">
        <v>30</v>
      </c>
      <c r="E249" s="354" t="s">
        <v>31</v>
      </c>
      <c r="F249" s="350">
        <v>5</v>
      </c>
      <c r="G249" s="350">
        <v>0</v>
      </c>
      <c r="H249" s="350"/>
      <c r="I249" s="350"/>
      <c r="J249" s="350">
        <v>0</v>
      </c>
      <c r="K249" s="350">
        <f t="shared" si="6"/>
        <v>5</v>
      </c>
      <c r="L249" s="350">
        <v>3</v>
      </c>
      <c r="M249" s="350" t="e">
        <f>#REF!-Tabla13[[#This Row],[Inventario al 31/12/2023]]</f>
        <v>#REF!</v>
      </c>
      <c r="N249" s="351">
        <v>1551.78</v>
      </c>
      <c r="O249" s="352">
        <f t="shared" si="7"/>
        <v>4655.34</v>
      </c>
      <c r="P249" s="351" t="e">
        <f>(#REF!*Tabla13[[#This Row],[Costo Unitario]])</f>
        <v>#REF!</v>
      </c>
      <c r="Q249" s="351" t="e">
        <f>(#REF!*Tabla13[[#This Row],[Costo Unitario]])</f>
        <v>#REF!</v>
      </c>
      <c r="R249" s="353" t="s">
        <v>843</v>
      </c>
    </row>
    <row r="250" spans="1:18" ht="18" customHeight="1" x14ac:dyDescent="0.25">
      <c r="A250" s="2"/>
      <c r="B250" s="347"/>
      <c r="C250" s="348" t="s">
        <v>852</v>
      </c>
      <c r="D250" s="349" t="s">
        <v>1058</v>
      </c>
      <c r="E250" s="354" t="s">
        <v>947</v>
      </c>
      <c r="F250" s="350">
        <v>166</v>
      </c>
      <c r="G250" s="350">
        <v>0</v>
      </c>
      <c r="H250" s="350"/>
      <c r="I250" s="350"/>
      <c r="J250" s="350">
        <v>0</v>
      </c>
      <c r="K250" s="350">
        <f t="shared" si="6"/>
        <v>166</v>
      </c>
      <c r="L250" s="350">
        <v>166</v>
      </c>
      <c r="M250" s="350" t="e">
        <f>#REF!-Tabla13[[#This Row],[Inventario al 31/12/2023]]</f>
        <v>#REF!</v>
      </c>
      <c r="N250" s="351">
        <v>0</v>
      </c>
      <c r="O250" s="352">
        <f t="shared" si="7"/>
        <v>0</v>
      </c>
      <c r="P250" s="351" t="e">
        <f>(#REF!*Tabla13[[#This Row],[Costo Unitario]])</f>
        <v>#REF!</v>
      </c>
      <c r="Q250" s="351" t="e">
        <f>(#REF!*Tabla13[[#This Row],[Costo Unitario]])</f>
        <v>#REF!</v>
      </c>
      <c r="R250" s="353" t="s">
        <v>843</v>
      </c>
    </row>
    <row r="251" spans="1:18" ht="18" customHeight="1" x14ac:dyDescent="0.25">
      <c r="A251" s="2"/>
      <c r="B251" s="347"/>
      <c r="C251" s="348" t="s">
        <v>865</v>
      </c>
      <c r="D251" s="349" t="s">
        <v>1080</v>
      </c>
      <c r="E251" s="354" t="s">
        <v>996</v>
      </c>
      <c r="F251" s="350">
        <v>0</v>
      </c>
      <c r="G251" s="350">
        <v>0</v>
      </c>
      <c r="H251" s="350"/>
      <c r="I251" s="350"/>
      <c r="J251" s="350">
        <v>0</v>
      </c>
      <c r="K251" s="350">
        <f t="shared" si="6"/>
        <v>0</v>
      </c>
      <c r="L251" s="350">
        <v>0</v>
      </c>
      <c r="M251" s="350" t="e">
        <f>#REF!-Tabla13[[#This Row],[Inventario al 31/12/2023]]</f>
        <v>#REF!</v>
      </c>
      <c r="N251" s="351">
        <v>0</v>
      </c>
      <c r="O251" s="352">
        <f t="shared" si="7"/>
        <v>0</v>
      </c>
      <c r="P251" s="351" t="e">
        <f>(#REF!*Tabla13[[#This Row],[Costo Unitario]])</f>
        <v>#REF!</v>
      </c>
      <c r="Q251" s="351" t="e">
        <f>(#REF!*Tabla13[[#This Row],[Costo Unitario]])</f>
        <v>#REF!</v>
      </c>
      <c r="R251" s="353" t="s">
        <v>843</v>
      </c>
    </row>
    <row r="252" spans="1:18" ht="18" customHeight="1" x14ac:dyDescent="0.25">
      <c r="A252" s="2"/>
      <c r="B252" s="347"/>
      <c r="C252" s="348" t="s">
        <v>865</v>
      </c>
      <c r="D252" s="349" t="s">
        <v>1042</v>
      </c>
      <c r="E252" s="354" t="s">
        <v>968</v>
      </c>
      <c r="F252" s="350">
        <v>11</v>
      </c>
      <c r="G252" s="350">
        <v>0</v>
      </c>
      <c r="H252" s="350"/>
      <c r="I252" s="350"/>
      <c r="J252" s="350">
        <v>0</v>
      </c>
      <c r="K252" s="350">
        <f t="shared" si="6"/>
        <v>11</v>
      </c>
      <c r="L252" s="350">
        <v>13</v>
      </c>
      <c r="M252" s="350" t="e">
        <f>#REF!-Tabla13[[#This Row],[Inventario al 31/12/2023]]</f>
        <v>#REF!</v>
      </c>
      <c r="N252" s="351">
        <v>1400</v>
      </c>
      <c r="O252" s="352">
        <f t="shared" si="7"/>
        <v>18200</v>
      </c>
      <c r="P252" s="351" t="e">
        <f>(#REF!*Tabla13[[#This Row],[Costo Unitario]])</f>
        <v>#REF!</v>
      </c>
      <c r="Q252" s="351" t="e">
        <f>(#REF!*Tabla13[[#This Row],[Costo Unitario]])</f>
        <v>#REF!</v>
      </c>
      <c r="R252" s="353" t="s">
        <v>843</v>
      </c>
    </row>
    <row r="253" spans="1:18" ht="18" customHeight="1" x14ac:dyDescent="0.25">
      <c r="A253" s="2"/>
      <c r="B253" s="347">
        <v>45026</v>
      </c>
      <c r="C253" s="348" t="s">
        <v>865</v>
      </c>
      <c r="D253" s="349" t="s">
        <v>1041</v>
      </c>
      <c r="E253" s="358" t="s">
        <v>881</v>
      </c>
      <c r="F253" s="350">
        <v>0</v>
      </c>
      <c r="G253" s="350">
        <v>0</v>
      </c>
      <c r="H253" s="350"/>
      <c r="I253" s="350"/>
      <c r="J253" s="350">
        <v>0</v>
      </c>
      <c r="K253" s="350">
        <f t="shared" si="6"/>
        <v>0</v>
      </c>
      <c r="L253" s="350">
        <v>62</v>
      </c>
      <c r="M253" s="350" t="e">
        <f>#REF!-Tabla13[[#This Row],[Inventario al 31/12/2023]]</f>
        <v>#REF!</v>
      </c>
      <c r="N253" s="351">
        <v>1623.62</v>
      </c>
      <c r="O253" s="352">
        <f t="shared" si="7"/>
        <v>100664.43999999999</v>
      </c>
      <c r="P253" s="351" t="e">
        <f>(#REF!*Tabla13[[#This Row],[Costo Unitario]])</f>
        <v>#REF!</v>
      </c>
      <c r="Q253" s="351" t="e">
        <f>(#REF!*Tabla13[[#This Row],[Costo Unitario]])</f>
        <v>#REF!</v>
      </c>
      <c r="R253" s="353" t="s">
        <v>843</v>
      </c>
    </row>
    <row r="254" spans="1:18" ht="18" customHeight="1" x14ac:dyDescent="0.25">
      <c r="A254" s="2"/>
      <c r="B254" s="347">
        <v>45026</v>
      </c>
      <c r="C254" s="348" t="s">
        <v>865</v>
      </c>
      <c r="D254" s="349" t="s">
        <v>636</v>
      </c>
      <c r="E254" s="168" t="s">
        <v>640</v>
      </c>
      <c r="F254" s="350">
        <v>127</v>
      </c>
      <c r="G254" s="350">
        <v>0</v>
      </c>
      <c r="H254" s="350"/>
      <c r="I254" s="350"/>
      <c r="J254" s="350">
        <v>0</v>
      </c>
      <c r="K254" s="350">
        <f t="shared" si="6"/>
        <v>127</v>
      </c>
      <c r="L254" s="350">
        <v>144</v>
      </c>
      <c r="M254" s="350" t="e">
        <f>#REF!-Tabla13[[#This Row],[Inventario al 31/12/2023]]</f>
        <v>#REF!</v>
      </c>
      <c r="N254" s="351">
        <v>1623.62</v>
      </c>
      <c r="O254" s="352">
        <f t="shared" si="7"/>
        <v>233801.27999999997</v>
      </c>
      <c r="P254" s="351" t="e">
        <f>(#REF!*Tabla13[[#This Row],[Costo Unitario]])</f>
        <v>#REF!</v>
      </c>
      <c r="Q254" s="351" t="e">
        <f>(#REF!*Tabla13[[#This Row],[Costo Unitario]])</f>
        <v>#REF!</v>
      </c>
      <c r="R254" s="353" t="s">
        <v>843</v>
      </c>
    </row>
    <row r="255" spans="1:18" ht="18" customHeight="1" x14ac:dyDescent="0.25">
      <c r="A255" s="2"/>
      <c r="B255" s="347">
        <v>45026</v>
      </c>
      <c r="C255" s="348" t="s">
        <v>865</v>
      </c>
      <c r="D255" s="349" t="s">
        <v>434</v>
      </c>
      <c r="E255" s="354" t="s">
        <v>441</v>
      </c>
      <c r="F255" s="350">
        <v>126</v>
      </c>
      <c r="G255" s="350">
        <v>0</v>
      </c>
      <c r="H255" s="350"/>
      <c r="I255" s="350"/>
      <c r="J255" s="350">
        <v>0</v>
      </c>
      <c r="K255" s="350">
        <f t="shared" si="6"/>
        <v>126</v>
      </c>
      <c r="L255" s="350">
        <v>120</v>
      </c>
      <c r="M255" s="350" t="e">
        <f>#REF!-Tabla13[[#This Row],[Inventario al 31/12/2023]]</f>
        <v>#REF!</v>
      </c>
      <c r="N255" s="351">
        <v>1948.12</v>
      </c>
      <c r="O255" s="352">
        <f t="shared" si="7"/>
        <v>233774.4</v>
      </c>
      <c r="P255" s="351" t="e">
        <f>(#REF!*Tabla13[[#This Row],[Costo Unitario]])</f>
        <v>#REF!</v>
      </c>
      <c r="Q255" s="351" t="e">
        <f>(#REF!*Tabla13[[#This Row],[Costo Unitario]])</f>
        <v>#REF!</v>
      </c>
      <c r="R255" s="353" t="s">
        <v>843</v>
      </c>
    </row>
    <row r="256" spans="1:18" ht="18" customHeight="1" x14ac:dyDescent="0.25">
      <c r="A256" s="2"/>
      <c r="B256" s="347">
        <v>42520</v>
      </c>
      <c r="C256" s="348" t="s">
        <v>865</v>
      </c>
      <c r="D256" s="349" t="s">
        <v>162</v>
      </c>
      <c r="E256" s="134" t="s">
        <v>433</v>
      </c>
      <c r="F256" s="350">
        <v>5</v>
      </c>
      <c r="G256" s="350">
        <v>0</v>
      </c>
      <c r="H256" s="350"/>
      <c r="I256" s="350"/>
      <c r="J256" s="350">
        <v>0</v>
      </c>
      <c r="K256" s="350">
        <f t="shared" si="6"/>
        <v>5</v>
      </c>
      <c r="L256" s="350">
        <v>3</v>
      </c>
      <c r="M256" s="350" t="e">
        <f>#REF!-Tabla13[[#This Row],[Inventario al 31/12/2023]]</f>
        <v>#REF!</v>
      </c>
      <c r="N256" s="351">
        <v>1019.52</v>
      </c>
      <c r="O256" s="352">
        <f t="shared" si="7"/>
        <v>3058.56</v>
      </c>
      <c r="P256" s="351" t="e">
        <f>(#REF!*Tabla13[[#This Row],[Costo Unitario]])</f>
        <v>#REF!</v>
      </c>
      <c r="Q256" s="351" t="e">
        <f>(#REF!*Tabla13[[#This Row],[Costo Unitario]])</f>
        <v>#REF!</v>
      </c>
      <c r="R256" s="353" t="s">
        <v>843</v>
      </c>
    </row>
    <row r="257" spans="1:18" ht="18" customHeight="1" x14ac:dyDescent="0.25">
      <c r="A257" s="2"/>
      <c r="B257" s="347">
        <v>40816</v>
      </c>
      <c r="C257" s="348" t="s">
        <v>865</v>
      </c>
      <c r="D257" s="349" t="s">
        <v>98</v>
      </c>
      <c r="E257" s="358" t="s">
        <v>638</v>
      </c>
      <c r="F257" s="350">
        <v>13</v>
      </c>
      <c r="G257" s="350">
        <v>0</v>
      </c>
      <c r="H257" s="350"/>
      <c r="I257" s="350"/>
      <c r="J257" s="350">
        <v>0</v>
      </c>
      <c r="K257" s="350">
        <f t="shared" si="6"/>
        <v>13</v>
      </c>
      <c r="L257" s="350">
        <v>13</v>
      </c>
      <c r="M257" s="350" t="e">
        <f>#REF!-Tabla13[[#This Row],[Inventario al 31/12/2023]]</f>
        <v>#REF!</v>
      </c>
      <c r="N257" s="351">
        <v>792.96</v>
      </c>
      <c r="O257" s="352">
        <f t="shared" si="7"/>
        <v>10308.48</v>
      </c>
      <c r="P257" s="351" t="e">
        <f>(#REF!*Tabla13[[#This Row],[Costo Unitario]])</f>
        <v>#REF!</v>
      </c>
      <c r="Q257" s="351" t="e">
        <f>(#REF!*Tabla13[[#This Row],[Costo Unitario]])</f>
        <v>#REF!</v>
      </c>
      <c r="R257" s="353" t="s">
        <v>843</v>
      </c>
    </row>
    <row r="258" spans="1:18" ht="18" customHeight="1" x14ac:dyDescent="0.25">
      <c r="A258" s="2"/>
      <c r="B258" s="347">
        <v>42520</v>
      </c>
      <c r="C258" s="348" t="s">
        <v>865</v>
      </c>
      <c r="D258" s="349" t="s">
        <v>444</v>
      </c>
      <c r="E258" s="168" t="s">
        <v>445</v>
      </c>
      <c r="F258" s="350">
        <v>234</v>
      </c>
      <c r="G258" s="350">
        <v>0</v>
      </c>
      <c r="H258" s="350"/>
      <c r="I258" s="350"/>
      <c r="J258" s="350">
        <v>0</v>
      </c>
      <c r="K258" s="350">
        <f t="shared" si="6"/>
        <v>234</v>
      </c>
      <c r="L258" s="350">
        <v>144</v>
      </c>
      <c r="M258" s="350" t="e">
        <f>#REF!-Tabla13[[#This Row],[Inventario al 31/12/2023]]</f>
        <v>#REF!</v>
      </c>
      <c r="N258" s="351">
        <v>190</v>
      </c>
      <c r="O258" s="352">
        <f t="shared" si="7"/>
        <v>27360</v>
      </c>
      <c r="P258" s="351" t="e">
        <f>(#REF!*Tabla13[[#This Row],[Costo Unitario]])</f>
        <v>#REF!</v>
      </c>
      <c r="Q258" s="351" t="e">
        <f>(#REF!*Tabla13[[#This Row],[Costo Unitario]])</f>
        <v>#REF!</v>
      </c>
      <c r="R258" s="353" t="s">
        <v>843</v>
      </c>
    </row>
    <row r="259" spans="1:18" ht="18" customHeight="1" x14ac:dyDescent="0.25">
      <c r="A259" s="2"/>
      <c r="B259" s="347">
        <v>41429</v>
      </c>
      <c r="C259" s="348" t="s">
        <v>865</v>
      </c>
      <c r="D259" s="349" t="s">
        <v>438</v>
      </c>
      <c r="E259" s="364" t="s">
        <v>439</v>
      </c>
      <c r="F259" s="350">
        <v>148</v>
      </c>
      <c r="G259" s="350">
        <v>0</v>
      </c>
      <c r="H259" s="350"/>
      <c r="I259" s="350"/>
      <c r="J259" s="350">
        <v>0</v>
      </c>
      <c r="K259" s="350">
        <f t="shared" si="6"/>
        <v>148</v>
      </c>
      <c r="L259" s="350">
        <v>122</v>
      </c>
      <c r="M259" s="350" t="e">
        <f>#REF!-Tabla13[[#This Row],[Inventario al 31/12/2023]]</f>
        <v>#REF!</v>
      </c>
      <c r="N259" s="351">
        <v>1019.52</v>
      </c>
      <c r="O259" s="352">
        <f t="shared" si="7"/>
        <v>124381.44</v>
      </c>
      <c r="P259" s="351" t="e">
        <f>(#REF!*Tabla13[[#This Row],[Costo Unitario]])</f>
        <v>#REF!</v>
      </c>
      <c r="Q259" s="351" t="e">
        <f>(#REF!*Tabla13[[#This Row],[Costo Unitario]])</f>
        <v>#REF!</v>
      </c>
      <c r="R259" s="353" t="s">
        <v>843</v>
      </c>
    </row>
    <row r="260" spans="1:18" ht="18" customHeight="1" x14ac:dyDescent="0.25">
      <c r="A260" s="2"/>
      <c r="B260" s="347">
        <v>41915</v>
      </c>
      <c r="C260" s="348" t="s">
        <v>865</v>
      </c>
      <c r="D260" s="349" t="s">
        <v>286</v>
      </c>
      <c r="E260" s="168" t="s">
        <v>287</v>
      </c>
      <c r="F260" s="350">
        <v>40</v>
      </c>
      <c r="G260" s="350">
        <v>0</v>
      </c>
      <c r="H260" s="350"/>
      <c r="I260" s="350"/>
      <c r="J260" s="350">
        <v>0</v>
      </c>
      <c r="K260" s="350">
        <f t="shared" si="6"/>
        <v>40</v>
      </c>
      <c r="L260" s="350">
        <v>21</v>
      </c>
      <c r="M260" s="350" t="e">
        <f>#REF!-Tabla13[[#This Row],[Inventario al 31/12/2023]]</f>
        <v>#REF!</v>
      </c>
      <c r="N260" s="351">
        <v>458.15</v>
      </c>
      <c r="O260" s="352">
        <f t="shared" si="7"/>
        <v>9621.15</v>
      </c>
      <c r="P260" s="351" t="e">
        <f>(#REF!*Tabla13[[#This Row],[Costo Unitario]])</f>
        <v>#REF!</v>
      </c>
      <c r="Q260" s="351" t="e">
        <f>(#REF!*Tabla13[[#This Row],[Costo Unitario]])</f>
        <v>#REF!</v>
      </c>
      <c r="R260" s="353" t="s">
        <v>843</v>
      </c>
    </row>
    <row r="261" spans="1:18" ht="18" customHeight="1" x14ac:dyDescent="0.25">
      <c r="A261" s="2"/>
      <c r="B261" s="347">
        <v>42520</v>
      </c>
      <c r="C261" s="348" t="s">
        <v>865</v>
      </c>
      <c r="D261" s="349" t="s">
        <v>442</v>
      </c>
      <c r="E261" s="366" t="s">
        <v>443</v>
      </c>
      <c r="F261" s="350">
        <v>0</v>
      </c>
      <c r="G261" s="350">
        <v>0</v>
      </c>
      <c r="H261" s="350"/>
      <c r="I261" s="350"/>
      <c r="J261" s="350">
        <v>0</v>
      </c>
      <c r="K261" s="350">
        <f t="shared" si="6"/>
        <v>0</v>
      </c>
      <c r="L261" s="350">
        <v>0</v>
      </c>
      <c r="M261" s="350" t="e">
        <f>#REF!-Tabla13[[#This Row],[Inventario al 31/12/2023]]</f>
        <v>#REF!</v>
      </c>
      <c r="N261" s="362">
        <v>561.67999999999995</v>
      </c>
      <c r="O261" s="352">
        <f t="shared" si="7"/>
        <v>0</v>
      </c>
      <c r="P261" s="351" t="e">
        <f>(#REF!*Tabla13[[#This Row],[Costo Unitario]])</f>
        <v>#REF!</v>
      </c>
      <c r="Q261" s="351" t="e">
        <f>(#REF!*Tabla13[[#This Row],[Costo Unitario]])</f>
        <v>#REF!</v>
      </c>
      <c r="R261" s="353" t="s">
        <v>843</v>
      </c>
    </row>
    <row r="262" spans="1:18" ht="18" customHeight="1" x14ac:dyDescent="0.25">
      <c r="A262" s="2"/>
      <c r="B262" s="347"/>
      <c r="C262" s="348" t="s">
        <v>865</v>
      </c>
      <c r="D262" s="349" t="s">
        <v>1096</v>
      </c>
      <c r="E262" s="354" t="s">
        <v>994</v>
      </c>
      <c r="F262" s="350">
        <v>45</v>
      </c>
      <c r="G262" s="350">
        <v>0</v>
      </c>
      <c r="H262" s="350"/>
      <c r="I262" s="350"/>
      <c r="J262" s="350">
        <v>0</v>
      </c>
      <c r="K262" s="350">
        <f t="shared" si="6"/>
        <v>45</v>
      </c>
      <c r="L262" s="350">
        <v>44</v>
      </c>
      <c r="M262" s="350" t="e">
        <f>#REF!-Tabla13[[#This Row],[Inventario al 31/12/2023]]</f>
        <v>#REF!</v>
      </c>
      <c r="N262" s="351">
        <v>787.48</v>
      </c>
      <c r="O262" s="352">
        <f t="shared" si="7"/>
        <v>34649.120000000003</v>
      </c>
      <c r="P262" s="351" t="e">
        <f>(#REF!*Tabla13[[#This Row],[Costo Unitario]])</f>
        <v>#REF!</v>
      </c>
      <c r="Q262" s="351" t="e">
        <f>(#REF!*Tabla13[[#This Row],[Costo Unitario]])</f>
        <v>#REF!</v>
      </c>
      <c r="R262" s="353" t="s">
        <v>843</v>
      </c>
    </row>
    <row r="263" spans="1:18" ht="18" customHeight="1" x14ac:dyDescent="0.25">
      <c r="A263" s="2"/>
      <c r="B263" s="347">
        <v>45026</v>
      </c>
      <c r="C263" s="348" t="s">
        <v>865</v>
      </c>
      <c r="D263" s="349" t="s">
        <v>1136</v>
      </c>
      <c r="E263" s="168" t="s">
        <v>897</v>
      </c>
      <c r="F263" s="350">
        <v>7</v>
      </c>
      <c r="G263" s="350">
        <v>0</v>
      </c>
      <c r="H263" s="350"/>
      <c r="I263" s="350"/>
      <c r="J263" s="350">
        <v>0</v>
      </c>
      <c r="K263" s="350">
        <f t="shared" ref="K263:K326" si="8">F263+G263+H263+I263-J263</f>
        <v>7</v>
      </c>
      <c r="L263" s="350">
        <v>27</v>
      </c>
      <c r="M263" s="350" t="e">
        <f>#REF!-Tabla13[[#This Row],[Inventario al 31/12/2023]]</f>
        <v>#REF!</v>
      </c>
      <c r="N263" s="351">
        <v>1840.74</v>
      </c>
      <c r="O263" s="352">
        <f t="shared" ref="O263:O326" si="9">L263*N263</f>
        <v>49699.98</v>
      </c>
      <c r="P263" s="351" t="e">
        <f>(#REF!*Tabla13[[#This Row],[Costo Unitario]])</f>
        <v>#REF!</v>
      </c>
      <c r="Q263" s="351" t="e">
        <f>(#REF!*Tabla13[[#This Row],[Costo Unitario]])</f>
        <v>#REF!</v>
      </c>
      <c r="R263" s="353" t="s">
        <v>843</v>
      </c>
    </row>
    <row r="264" spans="1:18" ht="18" customHeight="1" x14ac:dyDescent="0.25">
      <c r="A264" s="2"/>
      <c r="B264" s="347">
        <v>45026</v>
      </c>
      <c r="C264" s="348" t="s">
        <v>865</v>
      </c>
      <c r="D264" s="349" t="s">
        <v>637</v>
      </c>
      <c r="E264" s="168" t="s">
        <v>639</v>
      </c>
      <c r="F264" s="350">
        <v>21</v>
      </c>
      <c r="G264" s="350">
        <v>0</v>
      </c>
      <c r="H264" s="350"/>
      <c r="I264" s="350"/>
      <c r="J264" s="350">
        <v>0</v>
      </c>
      <c r="K264" s="350">
        <f t="shared" si="8"/>
        <v>21</v>
      </c>
      <c r="L264" s="350">
        <v>58</v>
      </c>
      <c r="M264" s="350" t="e">
        <f>#REF!-Tabla13[[#This Row],[Inventario al 31/12/2023]]</f>
        <v>#REF!</v>
      </c>
      <c r="N264" s="351">
        <v>1769.94</v>
      </c>
      <c r="O264" s="352">
        <f t="shared" si="9"/>
        <v>102656.52</v>
      </c>
      <c r="P264" s="351" t="e">
        <f>(#REF!*Tabla13[[#This Row],[Costo Unitario]])</f>
        <v>#REF!</v>
      </c>
      <c r="Q264" s="351" t="e">
        <f>(#REF!*Tabla13[[#This Row],[Costo Unitario]])</f>
        <v>#REF!</v>
      </c>
      <c r="R264" s="353" t="s">
        <v>843</v>
      </c>
    </row>
    <row r="265" spans="1:18" ht="18" customHeight="1" x14ac:dyDescent="0.25">
      <c r="A265" s="2"/>
      <c r="B265" s="347"/>
      <c r="C265" s="348" t="s">
        <v>865</v>
      </c>
      <c r="D265" s="349" t="s">
        <v>1042</v>
      </c>
      <c r="E265" s="168" t="s">
        <v>882</v>
      </c>
      <c r="F265" s="350">
        <v>45</v>
      </c>
      <c r="G265" s="350">
        <v>0</v>
      </c>
      <c r="H265" s="350"/>
      <c r="I265" s="350"/>
      <c r="J265" s="350">
        <v>0</v>
      </c>
      <c r="K265" s="350">
        <f t="shared" si="8"/>
        <v>45</v>
      </c>
      <c r="L265" s="350">
        <v>76</v>
      </c>
      <c r="M265" s="350" t="e">
        <f>#REF!-Tabla13[[#This Row],[Inventario al 31/12/2023]]</f>
        <v>#REF!</v>
      </c>
      <c r="N265" s="351">
        <v>792.96</v>
      </c>
      <c r="O265" s="352">
        <f t="shared" si="9"/>
        <v>60264.960000000006</v>
      </c>
      <c r="P265" s="351" t="e">
        <f>(#REF!*Tabla13[[#This Row],[Costo Unitario]])</f>
        <v>#REF!</v>
      </c>
      <c r="Q265" s="351" t="e">
        <f>(#REF!*Tabla13[[#This Row],[Costo Unitario]])</f>
        <v>#REF!</v>
      </c>
      <c r="R265" s="353" t="s">
        <v>843</v>
      </c>
    </row>
    <row r="266" spans="1:18" ht="18" customHeight="1" x14ac:dyDescent="0.25">
      <c r="A266" s="2"/>
      <c r="B266" s="347">
        <v>44879</v>
      </c>
      <c r="C266" s="356" t="s">
        <v>860</v>
      </c>
      <c r="D266" s="357" t="s">
        <v>469</v>
      </c>
      <c r="E266" s="354" t="s">
        <v>491</v>
      </c>
      <c r="F266" s="350">
        <v>24</v>
      </c>
      <c r="G266" s="350">
        <v>0</v>
      </c>
      <c r="H266" s="350"/>
      <c r="I266" s="350"/>
      <c r="J266" s="350">
        <v>0</v>
      </c>
      <c r="K266" s="350">
        <f t="shared" si="8"/>
        <v>24</v>
      </c>
      <c r="L266" s="350">
        <v>24</v>
      </c>
      <c r="M266" s="350" t="e">
        <f>#REF!-Tabla13[[#This Row],[Inventario al 31/12/2023]]</f>
        <v>#REF!</v>
      </c>
      <c r="N266" s="351">
        <v>358.72</v>
      </c>
      <c r="O266" s="352">
        <f t="shared" si="9"/>
        <v>8609.2800000000007</v>
      </c>
      <c r="P266" s="351" t="e">
        <f>(#REF!*Tabla13[[#This Row],[Costo Unitario]])</f>
        <v>#REF!</v>
      </c>
      <c r="Q266" s="351" t="e">
        <f>(#REF!*Tabla13[[#This Row],[Costo Unitario]])</f>
        <v>#REF!</v>
      </c>
      <c r="R266" s="353" t="s">
        <v>843</v>
      </c>
    </row>
    <row r="267" spans="1:18" ht="18" customHeight="1" x14ac:dyDescent="0.25">
      <c r="A267" s="2"/>
      <c r="B267" s="355">
        <v>43412</v>
      </c>
      <c r="C267" s="367" t="s">
        <v>862</v>
      </c>
      <c r="D267" s="357" t="s">
        <v>32</v>
      </c>
      <c r="E267" s="354" t="s">
        <v>33</v>
      </c>
      <c r="F267" s="350">
        <v>2</v>
      </c>
      <c r="G267" s="350">
        <v>0</v>
      </c>
      <c r="H267" s="350"/>
      <c r="I267" s="350"/>
      <c r="J267" s="350">
        <v>0</v>
      </c>
      <c r="K267" s="350">
        <f t="shared" si="8"/>
        <v>2</v>
      </c>
      <c r="L267" s="350">
        <v>2</v>
      </c>
      <c r="M267" s="350" t="e">
        <f>#REF!-Tabla13[[#This Row],[Inventario al 31/12/2023]]</f>
        <v>#REF!</v>
      </c>
      <c r="N267" s="351">
        <v>299</v>
      </c>
      <c r="O267" s="352">
        <f t="shared" si="9"/>
        <v>598</v>
      </c>
      <c r="P267" s="351" t="e">
        <f>(#REF!*Tabla13[[#This Row],[Costo Unitario]])</f>
        <v>#REF!</v>
      </c>
      <c r="Q267" s="351" t="e">
        <f>(#REF!*Tabla13[[#This Row],[Costo Unitario]])</f>
        <v>#REF!</v>
      </c>
      <c r="R267" s="353" t="s">
        <v>843</v>
      </c>
    </row>
    <row r="268" spans="1:18" ht="18" customHeight="1" x14ac:dyDescent="0.25">
      <c r="A268" s="2"/>
      <c r="B268" s="355">
        <v>42520</v>
      </c>
      <c r="C268" s="356" t="s">
        <v>866</v>
      </c>
      <c r="D268" s="357" t="s">
        <v>196</v>
      </c>
      <c r="E268" s="354" t="s">
        <v>197</v>
      </c>
      <c r="F268" s="350">
        <v>0</v>
      </c>
      <c r="G268" s="350">
        <v>0</v>
      </c>
      <c r="H268" s="350"/>
      <c r="I268" s="350"/>
      <c r="J268" s="350">
        <v>0</v>
      </c>
      <c r="K268" s="350">
        <f t="shared" si="8"/>
        <v>0</v>
      </c>
      <c r="L268" s="350">
        <v>0</v>
      </c>
      <c r="M268" s="350" t="e">
        <f>#REF!-Tabla13[[#This Row],[Inventario al 31/12/2023]]</f>
        <v>#REF!</v>
      </c>
      <c r="N268" s="368">
        <v>1295.6400000000001</v>
      </c>
      <c r="O268" s="352">
        <f t="shared" si="9"/>
        <v>0</v>
      </c>
      <c r="P268" s="351" t="e">
        <f>(#REF!*Tabla13[[#This Row],[Costo Unitario]])</f>
        <v>#REF!</v>
      </c>
      <c r="Q268" s="351" t="e">
        <f>(#REF!*Tabla13[[#This Row],[Costo Unitario]])</f>
        <v>#REF!</v>
      </c>
      <c r="R268" s="353" t="s">
        <v>843</v>
      </c>
    </row>
    <row r="269" spans="1:18" ht="18" customHeight="1" x14ac:dyDescent="0.25">
      <c r="A269" s="2"/>
      <c r="B269" s="347"/>
      <c r="C269" s="348" t="s">
        <v>852</v>
      </c>
      <c r="D269" s="349" t="s">
        <v>1048</v>
      </c>
      <c r="E269" s="354" t="s">
        <v>928</v>
      </c>
      <c r="F269" s="350">
        <v>0</v>
      </c>
      <c r="G269" s="350">
        <v>0</v>
      </c>
      <c r="H269" s="350"/>
      <c r="I269" s="350"/>
      <c r="J269" s="350">
        <v>0</v>
      </c>
      <c r="K269" s="350">
        <f t="shared" si="8"/>
        <v>0</v>
      </c>
      <c r="L269" s="350">
        <v>0</v>
      </c>
      <c r="M269" s="350" t="e">
        <f>#REF!-Tabla13[[#This Row],[Inventario al 31/12/2023]]</f>
        <v>#REF!</v>
      </c>
      <c r="N269" s="351">
        <v>0</v>
      </c>
      <c r="O269" s="352">
        <f t="shared" si="9"/>
        <v>0</v>
      </c>
      <c r="P269" s="351" t="e">
        <f>(#REF!*Tabla13[[#This Row],[Costo Unitario]])</f>
        <v>#REF!</v>
      </c>
      <c r="Q269" s="351" t="e">
        <f>(#REF!*Tabla13[[#This Row],[Costo Unitario]])</f>
        <v>#REF!</v>
      </c>
      <c r="R269" s="353" t="s">
        <v>843</v>
      </c>
    </row>
    <row r="270" spans="1:18" ht="18" customHeight="1" x14ac:dyDescent="0.25">
      <c r="A270" s="2"/>
      <c r="B270" s="347">
        <v>41429</v>
      </c>
      <c r="C270" s="348" t="s">
        <v>848</v>
      </c>
      <c r="D270" s="349" t="s">
        <v>256</v>
      </c>
      <c r="E270" s="134" t="s">
        <v>257</v>
      </c>
      <c r="F270" s="350">
        <v>2</v>
      </c>
      <c r="G270" s="350">
        <v>0</v>
      </c>
      <c r="H270" s="350"/>
      <c r="I270" s="350"/>
      <c r="J270" s="350">
        <v>0</v>
      </c>
      <c r="K270" s="350">
        <f t="shared" si="8"/>
        <v>2</v>
      </c>
      <c r="L270" s="350">
        <v>2</v>
      </c>
      <c r="M270" s="350" t="e">
        <f>#REF!-Tabla13[[#This Row],[Inventario al 31/12/2023]]</f>
        <v>#REF!</v>
      </c>
      <c r="N270" s="351">
        <v>548.70000000000005</v>
      </c>
      <c r="O270" s="352">
        <f t="shared" si="9"/>
        <v>1097.4000000000001</v>
      </c>
      <c r="P270" s="351" t="e">
        <f>(#REF!*Tabla13[[#This Row],[Costo Unitario]])</f>
        <v>#REF!</v>
      </c>
      <c r="Q270" s="351" t="e">
        <f>(#REF!*Tabla13[[#This Row],[Costo Unitario]])</f>
        <v>#REF!</v>
      </c>
      <c r="R270" s="353" t="s">
        <v>843</v>
      </c>
    </row>
    <row r="271" spans="1:18" ht="18" customHeight="1" x14ac:dyDescent="0.25">
      <c r="A271" s="2"/>
      <c r="B271" s="347">
        <v>42520</v>
      </c>
      <c r="C271" s="348" t="s">
        <v>853</v>
      </c>
      <c r="D271" s="349" t="s">
        <v>305</v>
      </c>
      <c r="E271" s="364" t="s">
        <v>306</v>
      </c>
      <c r="F271" s="350">
        <v>63</v>
      </c>
      <c r="G271" s="350">
        <v>0</v>
      </c>
      <c r="H271" s="350"/>
      <c r="I271" s="350"/>
      <c r="J271" s="350">
        <v>0</v>
      </c>
      <c r="K271" s="350">
        <f t="shared" si="8"/>
        <v>63</v>
      </c>
      <c r="L271" s="350">
        <v>63</v>
      </c>
      <c r="M271" s="350" t="e">
        <f>#REF!-Tabla13[[#This Row],[Inventario al 31/12/2023]]</f>
        <v>#REF!</v>
      </c>
      <c r="N271" s="351">
        <v>761.1</v>
      </c>
      <c r="O271" s="352">
        <f t="shared" si="9"/>
        <v>47949.3</v>
      </c>
      <c r="P271" s="351" t="e">
        <f>(#REF!*Tabla13[[#This Row],[Costo Unitario]])</f>
        <v>#REF!</v>
      </c>
      <c r="Q271" s="351" t="e">
        <f>(#REF!*Tabla13[[#This Row],[Costo Unitario]])</f>
        <v>#REF!</v>
      </c>
      <c r="R271" s="353" t="s">
        <v>843</v>
      </c>
    </row>
    <row r="272" spans="1:18" ht="18" customHeight="1" x14ac:dyDescent="0.25">
      <c r="A272" s="2"/>
      <c r="B272" s="347">
        <v>45016</v>
      </c>
      <c r="C272" s="348" t="s">
        <v>852</v>
      </c>
      <c r="D272" s="349" t="s">
        <v>1081</v>
      </c>
      <c r="E272" s="354" t="s">
        <v>998</v>
      </c>
      <c r="F272" s="350">
        <v>6</v>
      </c>
      <c r="G272" s="350">
        <v>0</v>
      </c>
      <c r="H272" s="350"/>
      <c r="I272" s="350"/>
      <c r="J272" s="350">
        <v>0</v>
      </c>
      <c r="K272" s="350">
        <f t="shared" si="8"/>
        <v>6</v>
      </c>
      <c r="L272" s="350">
        <v>1</v>
      </c>
      <c r="M272" s="350" t="e">
        <f>#REF!-Tabla13[[#This Row],[Inventario al 31/12/2023]]</f>
        <v>#REF!</v>
      </c>
      <c r="N272" s="351">
        <v>74.67</v>
      </c>
      <c r="O272" s="352">
        <f t="shared" si="9"/>
        <v>74.67</v>
      </c>
      <c r="P272" s="351" t="e">
        <f>(#REF!*Tabla13[[#This Row],[Costo Unitario]])</f>
        <v>#REF!</v>
      </c>
      <c r="Q272" s="351" t="e">
        <f>(#REF!*Tabla13[[#This Row],[Costo Unitario]])</f>
        <v>#REF!</v>
      </c>
      <c r="R272" s="353" t="s">
        <v>843</v>
      </c>
    </row>
    <row r="273" spans="1:18" ht="18" customHeight="1" x14ac:dyDescent="0.25">
      <c r="A273" s="2"/>
      <c r="B273" s="347">
        <v>42496</v>
      </c>
      <c r="C273" s="348" t="s">
        <v>851</v>
      </c>
      <c r="D273" s="349" t="s">
        <v>214</v>
      </c>
      <c r="E273" s="358" t="s">
        <v>382</v>
      </c>
      <c r="F273" s="350">
        <v>18</v>
      </c>
      <c r="G273" s="350">
        <v>0</v>
      </c>
      <c r="H273" s="350"/>
      <c r="I273" s="350"/>
      <c r="J273" s="350">
        <v>0</v>
      </c>
      <c r="K273" s="350">
        <f t="shared" si="8"/>
        <v>18</v>
      </c>
      <c r="L273" s="350">
        <v>18</v>
      </c>
      <c r="M273" s="350" t="e">
        <f>#REF!-Tabla13[[#This Row],[Inventario al 31/12/2023]]</f>
        <v>#REF!</v>
      </c>
      <c r="N273" s="351">
        <v>7.3</v>
      </c>
      <c r="O273" s="352">
        <f t="shared" si="9"/>
        <v>131.4</v>
      </c>
      <c r="P273" s="351" t="e">
        <f>(#REF!*Tabla13[[#This Row],[Costo Unitario]])</f>
        <v>#REF!</v>
      </c>
      <c r="Q273" s="351" t="e">
        <f>(#REF!*Tabla13[[#This Row],[Costo Unitario]])</f>
        <v>#REF!</v>
      </c>
      <c r="R273" s="353" t="s">
        <v>843</v>
      </c>
    </row>
    <row r="274" spans="1:18" ht="18" customHeight="1" x14ac:dyDescent="0.25">
      <c r="A274" s="2"/>
      <c r="B274" s="347">
        <v>41429</v>
      </c>
      <c r="C274" s="348" t="s">
        <v>855</v>
      </c>
      <c r="D274" s="349" t="s">
        <v>591</v>
      </c>
      <c r="E274" s="134" t="s">
        <v>592</v>
      </c>
      <c r="F274" s="350">
        <v>28</v>
      </c>
      <c r="G274" s="350">
        <v>0</v>
      </c>
      <c r="H274" s="350"/>
      <c r="I274" s="350"/>
      <c r="J274" s="350">
        <v>0</v>
      </c>
      <c r="K274" s="350">
        <f t="shared" si="8"/>
        <v>28</v>
      </c>
      <c r="L274" s="350">
        <v>28</v>
      </c>
      <c r="M274" s="350" t="e">
        <f>#REF!-Tabla13[[#This Row],[Inventario al 31/12/2023]]</f>
        <v>#REF!</v>
      </c>
      <c r="N274" s="351">
        <v>10030</v>
      </c>
      <c r="O274" s="352">
        <f t="shared" si="9"/>
        <v>280840</v>
      </c>
      <c r="P274" s="351" t="e">
        <f>(#REF!*Tabla13[[#This Row],[Costo Unitario]])</f>
        <v>#REF!</v>
      </c>
      <c r="Q274" s="351" t="e">
        <f>(#REF!*Tabla13[[#This Row],[Costo Unitario]])</f>
        <v>#REF!</v>
      </c>
      <c r="R274" s="353" t="s">
        <v>843</v>
      </c>
    </row>
    <row r="275" spans="1:18" ht="18" customHeight="1" x14ac:dyDescent="0.25">
      <c r="A275" s="2"/>
      <c r="B275" s="347"/>
      <c r="C275" s="348" t="s">
        <v>852</v>
      </c>
      <c r="D275" s="349" t="s">
        <v>1068</v>
      </c>
      <c r="E275" s="354" t="s">
        <v>962</v>
      </c>
      <c r="F275" s="350">
        <v>0</v>
      </c>
      <c r="G275" s="350">
        <v>0</v>
      </c>
      <c r="H275" s="350"/>
      <c r="I275" s="350"/>
      <c r="J275" s="350">
        <v>0</v>
      </c>
      <c r="K275" s="350">
        <f t="shared" si="8"/>
        <v>0</v>
      </c>
      <c r="L275" s="350">
        <v>0</v>
      </c>
      <c r="M275" s="350" t="e">
        <f>#REF!-Tabla13[[#This Row],[Inventario al 31/12/2023]]</f>
        <v>#REF!</v>
      </c>
      <c r="N275" s="351">
        <v>0</v>
      </c>
      <c r="O275" s="352">
        <f t="shared" si="9"/>
        <v>0</v>
      </c>
      <c r="P275" s="351" t="e">
        <f>(#REF!*Tabla13[[#This Row],[Costo Unitario]])</f>
        <v>#REF!</v>
      </c>
      <c r="Q275" s="351" t="e">
        <f>(#REF!*Tabla13[[#This Row],[Costo Unitario]])</f>
        <v>#REF!</v>
      </c>
      <c r="R275" s="353" t="s">
        <v>843</v>
      </c>
    </row>
    <row r="276" spans="1:18" ht="18" customHeight="1" x14ac:dyDescent="0.25">
      <c r="A276" s="2"/>
      <c r="B276" s="347"/>
      <c r="C276" s="348" t="s">
        <v>861</v>
      </c>
      <c r="D276" s="349" t="s">
        <v>1055</v>
      </c>
      <c r="E276" s="354" t="s">
        <v>944</v>
      </c>
      <c r="F276" s="350">
        <v>4</v>
      </c>
      <c r="G276" s="350">
        <v>0</v>
      </c>
      <c r="H276" s="350"/>
      <c r="I276" s="350"/>
      <c r="J276" s="350">
        <v>0</v>
      </c>
      <c r="K276" s="350">
        <f t="shared" si="8"/>
        <v>4</v>
      </c>
      <c r="L276" s="350">
        <v>4</v>
      </c>
      <c r="M276" s="350" t="e">
        <f>#REF!-Tabla13[[#This Row],[Inventario al 31/12/2023]]</f>
        <v>#REF!</v>
      </c>
      <c r="N276" s="351">
        <v>0</v>
      </c>
      <c r="O276" s="352">
        <f t="shared" si="9"/>
        <v>0</v>
      </c>
      <c r="P276" s="351" t="e">
        <f>(#REF!*Tabla13[[#This Row],[Costo Unitario]])</f>
        <v>#REF!</v>
      </c>
      <c r="Q276" s="351" t="e">
        <f>(#REF!*Tabla13[[#This Row],[Costo Unitario]])</f>
        <v>#REF!</v>
      </c>
      <c r="R276" s="353" t="s">
        <v>843</v>
      </c>
    </row>
    <row r="277" spans="1:18" ht="18" customHeight="1" x14ac:dyDescent="0.25">
      <c r="A277" s="2"/>
      <c r="B277" s="347">
        <v>43123</v>
      </c>
      <c r="C277" s="348" t="s">
        <v>871</v>
      </c>
      <c r="D277" s="349" t="s">
        <v>268</v>
      </c>
      <c r="E277" s="168" t="s">
        <v>269</v>
      </c>
      <c r="F277" s="350">
        <v>1500</v>
      </c>
      <c r="G277" s="350">
        <v>0</v>
      </c>
      <c r="H277" s="350"/>
      <c r="I277" s="350"/>
      <c r="J277" s="350">
        <v>0</v>
      </c>
      <c r="K277" s="350">
        <f t="shared" si="8"/>
        <v>1500</v>
      </c>
      <c r="L277" s="350">
        <v>1500</v>
      </c>
      <c r="M277" s="350" t="e">
        <f>#REF!-Tabla13[[#This Row],[Inventario al 31/12/2023]]</f>
        <v>#REF!</v>
      </c>
      <c r="N277" s="351">
        <v>0.87</v>
      </c>
      <c r="O277" s="352">
        <f t="shared" si="9"/>
        <v>1305</v>
      </c>
      <c r="P277" s="351" t="e">
        <f>(#REF!*Tabla13[[#This Row],[Costo Unitario]])</f>
        <v>#REF!</v>
      </c>
      <c r="Q277" s="351" t="e">
        <f>(#REF!*Tabla13[[#This Row],[Costo Unitario]])</f>
        <v>#REF!</v>
      </c>
      <c r="R277" s="353" t="s">
        <v>843</v>
      </c>
    </row>
    <row r="278" spans="1:18" ht="18" customHeight="1" x14ac:dyDescent="0.25">
      <c r="A278" s="2"/>
      <c r="B278" s="347"/>
      <c r="C278" s="348" t="s">
        <v>861</v>
      </c>
      <c r="D278" s="349" t="s">
        <v>1062</v>
      </c>
      <c r="E278" s="354" t="s">
        <v>955</v>
      </c>
      <c r="F278" s="350">
        <v>1300</v>
      </c>
      <c r="G278" s="350">
        <v>0</v>
      </c>
      <c r="H278" s="350"/>
      <c r="I278" s="350"/>
      <c r="J278" s="350">
        <v>0</v>
      </c>
      <c r="K278" s="350">
        <f t="shared" si="8"/>
        <v>1300</v>
      </c>
      <c r="L278" s="350">
        <v>1198</v>
      </c>
      <c r="M278" s="350" t="e">
        <f>#REF!-Tabla13[[#This Row],[Inventario al 31/12/2023]]</f>
        <v>#REF!</v>
      </c>
      <c r="N278" s="351">
        <v>1.59</v>
      </c>
      <c r="O278" s="352">
        <f t="shared" si="9"/>
        <v>1904.8200000000002</v>
      </c>
      <c r="P278" s="351" t="e">
        <f>(#REF!*Tabla13[[#This Row],[Costo Unitario]])</f>
        <v>#REF!</v>
      </c>
      <c r="Q278" s="351" t="e">
        <f>(#REF!*Tabla13[[#This Row],[Costo Unitario]])</f>
        <v>#REF!</v>
      </c>
      <c r="R278" s="353" t="s">
        <v>843</v>
      </c>
    </row>
    <row r="279" spans="1:18" ht="18" customHeight="1" x14ac:dyDescent="0.25">
      <c r="A279" s="2"/>
      <c r="B279" s="347">
        <v>42496</v>
      </c>
      <c r="C279" s="348" t="s">
        <v>854</v>
      </c>
      <c r="D279" s="349" t="s">
        <v>598</v>
      </c>
      <c r="E279" s="358" t="s">
        <v>999</v>
      </c>
      <c r="F279" s="350">
        <v>416</v>
      </c>
      <c r="G279" s="350">
        <v>0</v>
      </c>
      <c r="H279" s="293"/>
      <c r="I279" s="293"/>
      <c r="J279" s="350">
        <v>0</v>
      </c>
      <c r="K279" s="350">
        <f t="shared" si="8"/>
        <v>416</v>
      </c>
      <c r="L279" s="350">
        <v>199</v>
      </c>
      <c r="M279" s="350" t="e">
        <f>#REF!-Tabla13[[#This Row],[Inventario al 31/12/2023]]</f>
        <v>#REF!</v>
      </c>
      <c r="N279" s="362">
        <v>612.41999999999996</v>
      </c>
      <c r="O279" s="352">
        <f t="shared" si="9"/>
        <v>121871.57999999999</v>
      </c>
      <c r="P279" s="351" t="e">
        <f>(#REF!*Tabla13[[#This Row],[Costo Unitario]])</f>
        <v>#REF!</v>
      </c>
      <c r="Q279" s="351" t="e">
        <f>(#REF!*Tabla13[[#This Row],[Costo Unitario]])</f>
        <v>#REF!</v>
      </c>
      <c r="R279" s="353" t="s">
        <v>843</v>
      </c>
    </row>
    <row r="280" spans="1:18" ht="18" customHeight="1" x14ac:dyDescent="0.25">
      <c r="A280" s="2"/>
      <c r="B280" s="347">
        <v>45016</v>
      </c>
      <c r="C280" s="348" t="s">
        <v>862</v>
      </c>
      <c r="D280" s="349" t="s">
        <v>1134</v>
      </c>
      <c r="E280" s="168" t="s">
        <v>1135</v>
      </c>
      <c r="F280" s="350">
        <v>78</v>
      </c>
      <c r="G280" s="350">
        <v>0</v>
      </c>
      <c r="H280" s="350"/>
      <c r="I280" s="350"/>
      <c r="J280" s="350">
        <v>0</v>
      </c>
      <c r="K280" s="350">
        <f t="shared" si="8"/>
        <v>78</v>
      </c>
      <c r="L280" s="350">
        <v>54</v>
      </c>
      <c r="M280" s="350" t="e">
        <f>#REF!-Tabla13[[#This Row],[Inventario al 31/12/2023]]</f>
        <v>#REF!</v>
      </c>
      <c r="N280" s="351">
        <v>74.67</v>
      </c>
      <c r="O280" s="352">
        <f t="shared" si="9"/>
        <v>4032.1800000000003</v>
      </c>
      <c r="P280" s="351" t="e">
        <f>(#REF!*Tabla13[[#This Row],[Costo Unitario]])</f>
        <v>#REF!</v>
      </c>
      <c r="Q280" s="351" t="e">
        <f>(#REF!*Tabla13[[#This Row],[Costo Unitario]])</f>
        <v>#REF!</v>
      </c>
      <c r="R280" s="353" t="s">
        <v>843</v>
      </c>
    </row>
    <row r="281" spans="1:18" ht="18" customHeight="1" x14ac:dyDescent="0.25">
      <c r="A281" s="2"/>
      <c r="B281" s="347">
        <v>42520</v>
      </c>
      <c r="C281" s="348" t="s">
        <v>849</v>
      </c>
      <c r="D281" s="349" t="s">
        <v>544</v>
      </c>
      <c r="E281" s="168" t="s">
        <v>545</v>
      </c>
      <c r="F281" s="350">
        <v>5</v>
      </c>
      <c r="G281" s="350">
        <v>0</v>
      </c>
      <c r="H281" s="350"/>
      <c r="I281" s="350"/>
      <c r="J281" s="350">
        <v>0</v>
      </c>
      <c r="K281" s="350">
        <f t="shared" si="8"/>
        <v>5</v>
      </c>
      <c r="L281" s="350">
        <v>5</v>
      </c>
      <c r="M281" s="350" t="e">
        <f>#REF!-Tabla13[[#This Row],[Inventario al 31/12/2023]]</f>
        <v>#REF!</v>
      </c>
      <c r="N281" s="351">
        <v>17464</v>
      </c>
      <c r="O281" s="352">
        <f t="shared" si="9"/>
        <v>87320</v>
      </c>
      <c r="P281" s="351" t="e">
        <f>(#REF!*Tabla13[[#This Row],[Costo Unitario]])</f>
        <v>#REF!</v>
      </c>
      <c r="Q281" s="351" t="e">
        <f>(#REF!*Tabla13[[#This Row],[Costo Unitario]])</f>
        <v>#REF!</v>
      </c>
      <c r="R281" s="353" t="s">
        <v>843</v>
      </c>
    </row>
    <row r="282" spans="1:18" ht="18" customHeight="1" x14ac:dyDescent="0.25">
      <c r="A282" s="2"/>
      <c r="B282" s="355">
        <v>43412</v>
      </c>
      <c r="C282" s="356" t="s">
        <v>861</v>
      </c>
      <c r="D282" s="357" t="s">
        <v>34</v>
      </c>
      <c r="E282" s="354" t="s">
        <v>35</v>
      </c>
      <c r="F282" s="350">
        <v>12</v>
      </c>
      <c r="G282" s="350">
        <v>0</v>
      </c>
      <c r="H282" s="350"/>
      <c r="I282" s="350"/>
      <c r="J282" s="350">
        <v>0</v>
      </c>
      <c r="K282" s="350">
        <f t="shared" si="8"/>
        <v>12</v>
      </c>
      <c r="L282" s="350">
        <v>12</v>
      </c>
      <c r="M282" s="350" t="e">
        <f>#REF!-Tabla13[[#This Row],[Inventario al 31/12/2023]]</f>
        <v>#REF!</v>
      </c>
      <c r="N282" s="351">
        <v>850</v>
      </c>
      <c r="O282" s="352">
        <f t="shared" si="9"/>
        <v>10200</v>
      </c>
      <c r="P282" s="351" t="e">
        <f>(#REF!*Tabla13[[#This Row],[Costo Unitario]])</f>
        <v>#REF!</v>
      </c>
      <c r="Q282" s="351" t="e">
        <f>(#REF!*Tabla13[[#This Row],[Costo Unitario]])</f>
        <v>#REF!</v>
      </c>
      <c r="R282" s="353" t="s">
        <v>843</v>
      </c>
    </row>
    <row r="283" spans="1:18" ht="18" customHeight="1" x14ac:dyDescent="0.25">
      <c r="A283" s="2"/>
      <c r="B283" s="347">
        <v>44879</v>
      </c>
      <c r="C283" s="348" t="s">
        <v>849</v>
      </c>
      <c r="D283" s="349" t="s">
        <v>260</v>
      </c>
      <c r="E283" s="354" t="s">
        <v>1090</v>
      </c>
      <c r="F283" s="350">
        <v>0</v>
      </c>
      <c r="G283" s="350">
        <v>0</v>
      </c>
      <c r="H283" s="350"/>
      <c r="I283" s="350"/>
      <c r="J283" s="350">
        <v>0</v>
      </c>
      <c r="K283" s="350">
        <f t="shared" si="8"/>
        <v>0</v>
      </c>
      <c r="L283" s="350">
        <v>0</v>
      </c>
      <c r="M283" s="350" t="e">
        <f>#REF!-Tabla13[[#This Row],[Inventario al 31/12/2023]]</f>
        <v>#REF!</v>
      </c>
      <c r="N283" s="351">
        <v>7254.64</v>
      </c>
      <c r="O283" s="352">
        <f t="shared" si="9"/>
        <v>0</v>
      </c>
      <c r="P283" s="351" t="e">
        <f>(#REF!*Tabla13[[#This Row],[Costo Unitario]])</f>
        <v>#REF!</v>
      </c>
      <c r="Q283" s="351" t="e">
        <f>(#REF!*Tabla13[[#This Row],[Costo Unitario]])</f>
        <v>#REF!</v>
      </c>
      <c r="R283" s="353" t="s">
        <v>843</v>
      </c>
    </row>
    <row r="284" spans="1:18" ht="18" customHeight="1" x14ac:dyDescent="0.25">
      <c r="A284" s="2"/>
      <c r="B284" s="355">
        <v>42496</v>
      </c>
      <c r="C284" s="356" t="s">
        <v>855</v>
      </c>
      <c r="D284" s="357" t="s">
        <v>368</v>
      </c>
      <c r="E284" s="168" t="s">
        <v>379</v>
      </c>
      <c r="F284" s="350">
        <v>3</v>
      </c>
      <c r="G284" s="350">
        <v>0</v>
      </c>
      <c r="H284" s="350"/>
      <c r="I284" s="350"/>
      <c r="J284" s="350">
        <v>0</v>
      </c>
      <c r="K284" s="350">
        <f t="shared" si="8"/>
        <v>3</v>
      </c>
      <c r="L284" s="350">
        <v>3</v>
      </c>
      <c r="M284" s="350" t="e">
        <f>#REF!-Tabla13[[#This Row],[Inventario al 31/12/2023]]</f>
        <v>#REF!</v>
      </c>
      <c r="N284" s="351">
        <v>52.05</v>
      </c>
      <c r="O284" s="352">
        <f t="shared" si="9"/>
        <v>156.14999999999998</v>
      </c>
      <c r="P284" s="351" t="e">
        <f>(#REF!*Tabla13[[#This Row],[Costo Unitario]])</f>
        <v>#REF!</v>
      </c>
      <c r="Q284" s="351" t="e">
        <f>(#REF!*Tabla13[[#This Row],[Costo Unitario]])</f>
        <v>#REF!</v>
      </c>
      <c r="R284" s="353" t="s">
        <v>843</v>
      </c>
    </row>
    <row r="285" spans="1:18" ht="18" customHeight="1" x14ac:dyDescent="0.25">
      <c r="A285" s="2"/>
      <c r="B285" s="347">
        <v>44861</v>
      </c>
      <c r="C285" s="356" t="s">
        <v>847</v>
      </c>
      <c r="D285" s="349" t="s">
        <v>1115</v>
      </c>
      <c r="E285" s="354" t="s">
        <v>1116</v>
      </c>
      <c r="F285" s="350">
        <v>60</v>
      </c>
      <c r="G285" s="350">
        <v>0</v>
      </c>
      <c r="H285" s="350"/>
      <c r="I285" s="350"/>
      <c r="J285" s="350">
        <v>0</v>
      </c>
      <c r="K285" s="350">
        <f t="shared" si="8"/>
        <v>60</v>
      </c>
      <c r="L285" s="350">
        <v>42</v>
      </c>
      <c r="M285" s="350" t="e">
        <f>#REF!-Tabla13[[#This Row],[Inventario al 31/12/2023]]</f>
        <v>#REF!</v>
      </c>
      <c r="N285" s="351">
        <v>9448.26</v>
      </c>
      <c r="O285" s="352">
        <f t="shared" si="9"/>
        <v>396826.92</v>
      </c>
      <c r="P285" s="351" t="e">
        <f>(#REF!*Tabla13[[#This Row],[Costo Unitario]])</f>
        <v>#REF!</v>
      </c>
      <c r="Q285" s="351" t="e">
        <f>(#REF!*Tabla13[[#This Row],[Costo Unitario]])</f>
        <v>#REF!</v>
      </c>
      <c r="R285" s="353" t="s">
        <v>843</v>
      </c>
    </row>
    <row r="286" spans="1:18" ht="18" customHeight="1" x14ac:dyDescent="0.25">
      <c r="A286" s="2"/>
      <c r="B286" s="347">
        <v>45068</v>
      </c>
      <c r="C286" s="356" t="s">
        <v>847</v>
      </c>
      <c r="D286" s="349" t="s">
        <v>1151</v>
      </c>
      <c r="E286" s="354" t="s">
        <v>1130</v>
      </c>
      <c r="F286" s="350">
        <v>0</v>
      </c>
      <c r="G286" s="350">
        <v>0</v>
      </c>
      <c r="H286" s="350"/>
      <c r="I286" s="350"/>
      <c r="J286" s="350">
        <v>0</v>
      </c>
      <c r="K286" s="350">
        <f t="shared" si="8"/>
        <v>0</v>
      </c>
      <c r="L286" s="350">
        <v>10</v>
      </c>
      <c r="M286" s="350" t="e">
        <f>#REF!-Tabla13[[#This Row],[Inventario al 31/12/2023]]</f>
        <v>#REF!</v>
      </c>
      <c r="N286" s="351">
        <v>4779</v>
      </c>
      <c r="O286" s="352">
        <f t="shared" si="9"/>
        <v>47790</v>
      </c>
      <c r="P286" s="351" t="e">
        <f>(#REF!*Tabla13[[#This Row],[Costo Unitario]])</f>
        <v>#REF!</v>
      </c>
      <c r="Q286" s="351" t="e">
        <f>(#REF!*Tabla13[[#This Row],[Costo Unitario]])</f>
        <v>#REF!</v>
      </c>
      <c r="R286" s="353" t="s">
        <v>843</v>
      </c>
    </row>
    <row r="287" spans="1:18" ht="18" customHeight="1" x14ac:dyDescent="0.25">
      <c r="A287" s="2"/>
      <c r="B287" s="347">
        <v>44861</v>
      </c>
      <c r="C287" s="356" t="s">
        <v>847</v>
      </c>
      <c r="D287" s="349" t="s">
        <v>614</v>
      </c>
      <c r="E287" s="354" t="s">
        <v>1117</v>
      </c>
      <c r="F287" s="350">
        <v>64</v>
      </c>
      <c r="G287" s="350">
        <v>0</v>
      </c>
      <c r="H287" s="350"/>
      <c r="I287" s="350"/>
      <c r="J287" s="350">
        <v>0</v>
      </c>
      <c r="K287" s="350">
        <f t="shared" si="8"/>
        <v>64</v>
      </c>
      <c r="L287" s="350">
        <v>23</v>
      </c>
      <c r="M287" s="350" t="e">
        <f>#REF!-Tabla13[[#This Row],[Inventario al 31/12/2023]]</f>
        <v>#REF!</v>
      </c>
      <c r="N287" s="351">
        <v>5773.74</v>
      </c>
      <c r="O287" s="352">
        <f t="shared" si="9"/>
        <v>132796.01999999999</v>
      </c>
      <c r="P287" s="351" t="e">
        <f>(#REF!*Tabla13[[#This Row],[Costo Unitario]])</f>
        <v>#REF!</v>
      </c>
      <c r="Q287" s="351" t="e">
        <f>(#REF!*Tabla13[[#This Row],[Costo Unitario]])</f>
        <v>#REF!</v>
      </c>
      <c r="R287" s="353" t="s">
        <v>843</v>
      </c>
    </row>
    <row r="288" spans="1:18" ht="18" customHeight="1" x14ac:dyDescent="0.25">
      <c r="A288" s="2"/>
      <c r="B288" s="347">
        <v>45068</v>
      </c>
      <c r="C288" s="356" t="s">
        <v>847</v>
      </c>
      <c r="D288" s="349" t="s">
        <v>1150</v>
      </c>
      <c r="E288" s="354" t="s">
        <v>1128</v>
      </c>
      <c r="F288" s="350">
        <v>0</v>
      </c>
      <c r="G288" s="350">
        <v>0</v>
      </c>
      <c r="H288" s="350"/>
      <c r="I288" s="350"/>
      <c r="J288" s="350">
        <v>0</v>
      </c>
      <c r="K288" s="350">
        <f t="shared" si="8"/>
        <v>0</v>
      </c>
      <c r="L288" s="350">
        <v>75</v>
      </c>
      <c r="M288" s="350" t="e">
        <f>#REF!-Tabla13[[#This Row],[Inventario al 31/12/2023]]</f>
        <v>#REF!</v>
      </c>
      <c r="N288" s="351">
        <v>4894.6400000000003</v>
      </c>
      <c r="O288" s="352">
        <f t="shared" si="9"/>
        <v>367098</v>
      </c>
      <c r="P288" s="351" t="e">
        <f>(#REF!*Tabla13[[#This Row],[Costo Unitario]])</f>
        <v>#REF!</v>
      </c>
      <c r="Q288" s="351" t="e">
        <f>(#REF!*Tabla13[[#This Row],[Costo Unitario]])</f>
        <v>#REF!</v>
      </c>
      <c r="R288" s="353" t="s">
        <v>843</v>
      </c>
    </row>
    <row r="289" spans="1:18" ht="18" customHeight="1" x14ac:dyDescent="0.25">
      <c r="A289" s="2"/>
      <c r="B289" s="355">
        <v>41429</v>
      </c>
      <c r="C289" s="356" t="s">
        <v>847</v>
      </c>
      <c r="D289" s="357" t="s">
        <v>36</v>
      </c>
      <c r="E289" s="354" t="s">
        <v>37</v>
      </c>
      <c r="F289" s="350">
        <v>14</v>
      </c>
      <c r="G289" s="350">
        <v>0</v>
      </c>
      <c r="H289" s="350"/>
      <c r="I289" s="350"/>
      <c r="J289" s="350">
        <v>0</v>
      </c>
      <c r="K289" s="350">
        <f t="shared" si="8"/>
        <v>14</v>
      </c>
      <c r="L289" s="350">
        <v>14</v>
      </c>
      <c r="M289" s="350" t="e">
        <f>#REF!-Tabla13[[#This Row],[Inventario al 31/12/2023]]</f>
        <v>#REF!</v>
      </c>
      <c r="N289" s="351">
        <v>2950</v>
      </c>
      <c r="O289" s="352">
        <f t="shared" si="9"/>
        <v>41300</v>
      </c>
      <c r="P289" s="351" t="e">
        <f>(#REF!*Tabla13[[#This Row],[Costo Unitario]])</f>
        <v>#REF!</v>
      </c>
      <c r="Q289" s="351" t="e">
        <f>(#REF!*Tabla13[[#This Row],[Costo Unitario]])</f>
        <v>#REF!</v>
      </c>
      <c r="R289" s="353" t="s">
        <v>843</v>
      </c>
    </row>
    <row r="290" spans="1:18" ht="18" customHeight="1" x14ac:dyDescent="0.25">
      <c r="A290" s="2"/>
      <c r="B290" s="355">
        <v>41438</v>
      </c>
      <c r="C290" s="356" t="s">
        <v>847</v>
      </c>
      <c r="D290" s="357" t="s">
        <v>38</v>
      </c>
      <c r="E290" s="354" t="s">
        <v>39</v>
      </c>
      <c r="F290" s="350">
        <v>76</v>
      </c>
      <c r="G290" s="350">
        <v>0</v>
      </c>
      <c r="H290" s="350"/>
      <c r="I290" s="350"/>
      <c r="J290" s="350">
        <v>0</v>
      </c>
      <c r="K290" s="350">
        <f t="shared" si="8"/>
        <v>76</v>
      </c>
      <c r="L290" s="350">
        <v>76</v>
      </c>
      <c r="M290" s="350" t="e">
        <f>#REF!-Tabla13[[#This Row],[Inventario al 31/12/2023]]</f>
        <v>#REF!</v>
      </c>
      <c r="N290" s="351">
        <v>300</v>
      </c>
      <c r="O290" s="352">
        <f t="shared" si="9"/>
        <v>22800</v>
      </c>
      <c r="P290" s="351" t="e">
        <f>(#REF!*Tabla13[[#This Row],[Costo Unitario]])</f>
        <v>#REF!</v>
      </c>
      <c r="Q290" s="351" t="e">
        <f>(#REF!*Tabla13[[#This Row],[Costo Unitario]])</f>
        <v>#REF!</v>
      </c>
      <c r="R290" s="353" t="s">
        <v>843</v>
      </c>
    </row>
    <row r="291" spans="1:18" ht="18" customHeight="1" x14ac:dyDescent="0.25">
      <c r="A291" s="2"/>
      <c r="B291" s="347">
        <v>41915</v>
      </c>
      <c r="C291" s="348" t="s">
        <v>850</v>
      </c>
      <c r="D291" s="349" t="s">
        <v>179</v>
      </c>
      <c r="E291" s="134" t="s">
        <v>185</v>
      </c>
      <c r="F291" s="350">
        <v>100</v>
      </c>
      <c r="G291" s="350">
        <v>0</v>
      </c>
      <c r="H291" s="350"/>
      <c r="I291" s="350"/>
      <c r="J291" s="350">
        <v>0</v>
      </c>
      <c r="K291" s="350">
        <f t="shared" si="8"/>
        <v>100</v>
      </c>
      <c r="L291" s="350">
        <v>100</v>
      </c>
      <c r="M291" s="350" t="e">
        <f>#REF!-Tabla13[[#This Row],[Inventario al 31/12/2023]]</f>
        <v>#REF!</v>
      </c>
      <c r="N291" s="351">
        <v>23.6</v>
      </c>
      <c r="O291" s="352">
        <f t="shared" si="9"/>
        <v>2360</v>
      </c>
      <c r="P291" s="351" t="e">
        <f>(#REF!*Tabla13[[#This Row],[Costo Unitario]])</f>
        <v>#REF!</v>
      </c>
      <c r="Q291" s="351" t="e">
        <f>(#REF!*Tabla13[[#This Row],[Costo Unitario]])</f>
        <v>#REF!</v>
      </c>
      <c r="R291" s="353" t="s">
        <v>843</v>
      </c>
    </row>
    <row r="292" spans="1:18" ht="18" customHeight="1" x14ac:dyDescent="0.25">
      <c r="A292" s="2"/>
      <c r="B292" s="347"/>
      <c r="C292" s="348" t="s">
        <v>851</v>
      </c>
      <c r="D292" s="349"/>
      <c r="E292" s="354" t="s">
        <v>1155</v>
      </c>
      <c r="F292" s="350">
        <v>1</v>
      </c>
      <c r="G292" s="350">
        <v>0</v>
      </c>
      <c r="H292" s="350"/>
      <c r="I292" s="350"/>
      <c r="J292" s="350">
        <v>0</v>
      </c>
      <c r="K292" s="350">
        <f t="shared" si="8"/>
        <v>1</v>
      </c>
      <c r="L292" s="350">
        <v>1</v>
      </c>
      <c r="M292" s="350" t="e">
        <f>#REF!-Tabla13[[#This Row],[Inventario al 31/12/2023]]</f>
        <v>#REF!</v>
      </c>
      <c r="N292" s="351">
        <v>2159.4</v>
      </c>
      <c r="O292" s="352">
        <f t="shared" si="9"/>
        <v>2159.4</v>
      </c>
      <c r="P292" s="351" t="e">
        <f>(#REF!*Tabla13[[#This Row],[Costo Unitario]])</f>
        <v>#REF!</v>
      </c>
      <c r="Q292" s="351" t="e">
        <f>(#REF!*Tabla13[[#This Row],[Costo Unitario]])</f>
        <v>#REF!</v>
      </c>
      <c r="R292" s="353" t="s">
        <v>843</v>
      </c>
    </row>
    <row r="293" spans="1:18" ht="18" customHeight="1" x14ac:dyDescent="0.25">
      <c r="A293" s="2"/>
      <c r="B293" s="347"/>
      <c r="C293" s="348" t="s">
        <v>851</v>
      </c>
      <c r="D293" s="349"/>
      <c r="E293" s="354" t="s">
        <v>1156</v>
      </c>
      <c r="F293" s="350">
        <v>1</v>
      </c>
      <c r="G293" s="350">
        <v>0</v>
      </c>
      <c r="H293" s="350"/>
      <c r="I293" s="350"/>
      <c r="J293" s="350">
        <v>0</v>
      </c>
      <c r="K293" s="350">
        <f t="shared" si="8"/>
        <v>1</v>
      </c>
      <c r="L293" s="350">
        <v>1</v>
      </c>
      <c r="M293" s="350" t="e">
        <f>#REF!-Tabla13[[#This Row],[Inventario al 31/12/2023]]</f>
        <v>#REF!</v>
      </c>
      <c r="N293" s="351">
        <v>2159.4</v>
      </c>
      <c r="O293" s="352">
        <f t="shared" si="9"/>
        <v>2159.4</v>
      </c>
      <c r="P293" s="351" t="e">
        <f>(#REF!*Tabla13[[#This Row],[Costo Unitario]])</f>
        <v>#REF!</v>
      </c>
      <c r="Q293" s="351" t="e">
        <f>(#REF!*Tabla13[[#This Row],[Costo Unitario]])</f>
        <v>#REF!</v>
      </c>
      <c r="R293" s="353" t="s">
        <v>843</v>
      </c>
    </row>
    <row r="294" spans="1:18" ht="18" customHeight="1" x14ac:dyDescent="0.25">
      <c r="A294" s="2"/>
      <c r="B294" s="347">
        <v>42520</v>
      </c>
      <c r="C294" s="348" t="s">
        <v>851</v>
      </c>
      <c r="D294" s="349" t="s">
        <v>279</v>
      </c>
      <c r="E294" s="134" t="s">
        <v>1157</v>
      </c>
      <c r="F294" s="350">
        <v>3</v>
      </c>
      <c r="G294" s="350">
        <v>0</v>
      </c>
      <c r="H294" s="350"/>
      <c r="I294" s="350"/>
      <c r="J294" s="350">
        <v>0</v>
      </c>
      <c r="K294" s="350">
        <f t="shared" si="8"/>
        <v>3</v>
      </c>
      <c r="L294" s="350">
        <v>3</v>
      </c>
      <c r="M294" s="350" t="e">
        <f>#REF!-Tabla13[[#This Row],[Inventario al 31/12/2023]]</f>
        <v>#REF!</v>
      </c>
      <c r="N294" s="351">
        <v>1130.44</v>
      </c>
      <c r="O294" s="352">
        <f t="shared" si="9"/>
        <v>3391.32</v>
      </c>
      <c r="P294" s="351" t="e">
        <f>(#REF!*Tabla13[[#This Row],[Costo Unitario]])</f>
        <v>#REF!</v>
      </c>
      <c r="Q294" s="351" t="e">
        <f>(#REF!*Tabla13[[#This Row],[Costo Unitario]])</f>
        <v>#REF!</v>
      </c>
      <c r="R294" s="353" t="s">
        <v>843</v>
      </c>
    </row>
    <row r="295" spans="1:18" ht="18" customHeight="1" x14ac:dyDescent="0.25">
      <c r="A295" s="2"/>
      <c r="B295" s="347">
        <v>43258</v>
      </c>
      <c r="C295" s="348" t="s">
        <v>872</v>
      </c>
      <c r="D295" s="349" t="s">
        <v>217</v>
      </c>
      <c r="E295" s="358" t="s">
        <v>248</v>
      </c>
      <c r="F295" s="350">
        <v>12</v>
      </c>
      <c r="G295" s="350">
        <v>0</v>
      </c>
      <c r="H295" s="350"/>
      <c r="I295" s="350"/>
      <c r="J295" s="350">
        <v>0</v>
      </c>
      <c r="K295" s="350">
        <f t="shared" si="8"/>
        <v>12</v>
      </c>
      <c r="L295" s="350">
        <v>12</v>
      </c>
      <c r="M295" s="350" t="e">
        <f>#REF!-Tabla13[[#This Row],[Inventario al 31/12/2023]]</f>
        <v>#REF!</v>
      </c>
      <c r="N295" s="351">
        <v>153.4</v>
      </c>
      <c r="O295" s="352">
        <f t="shared" si="9"/>
        <v>1840.8000000000002</v>
      </c>
      <c r="P295" s="351" t="e">
        <f>(#REF!*Tabla13[[#This Row],[Costo Unitario]])</f>
        <v>#REF!</v>
      </c>
      <c r="Q295" s="351" t="e">
        <f>(#REF!*Tabla13[[#This Row],[Costo Unitario]])</f>
        <v>#REF!</v>
      </c>
      <c r="R295" s="353" t="s">
        <v>843</v>
      </c>
    </row>
    <row r="296" spans="1:18" ht="18" customHeight="1" x14ac:dyDescent="0.25">
      <c r="A296" s="2"/>
      <c r="B296" s="347">
        <v>43038</v>
      </c>
      <c r="C296" s="348" t="s">
        <v>867</v>
      </c>
      <c r="D296" s="349" t="s">
        <v>564</v>
      </c>
      <c r="E296" s="354" t="s">
        <v>565</v>
      </c>
      <c r="F296" s="350">
        <v>6</v>
      </c>
      <c r="G296" s="350">
        <v>0</v>
      </c>
      <c r="H296" s="350"/>
      <c r="I296" s="350"/>
      <c r="J296" s="350">
        <v>0</v>
      </c>
      <c r="K296" s="350">
        <f t="shared" si="8"/>
        <v>6</v>
      </c>
      <c r="L296" s="350">
        <v>5</v>
      </c>
      <c r="M296" s="350" t="e">
        <f>#REF!-Tabla13[[#This Row],[Inventario al 31/12/2023]]</f>
        <v>#REF!</v>
      </c>
      <c r="N296" s="362">
        <v>53.1</v>
      </c>
      <c r="O296" s="352">
        <f t="shared" si="9"/>
        <v>265.5</v>
      </c>
      <c r="P296" s="351" t="e">
        <f>(#REF!*Tabla13[[#This Row],[Costo Unitario]])</f>
        <v>#REF!</v>
      </c>
      <c r="Q296" s="351" t="e">
        <f>(#REF!*Tabla13[[#This Row],[Costo Unitario]])</f>
        <v>#REF!</v>
      </c>
      <c r="R296" s="353" t="s">
        <v>843</v>
      </c>
    </row>
    <row r="297" spans="1:18" ht="18" customHeight="1" x14ac:dyDescent="0.25">
      <c r="A297" s="2"/>
      <c r="B297" s="347">
        <v>42263</v>
      </c>
      <c r="C297" s="348" t="s">
        <v>867</v>
      </c>
      <c r="D297" s="349" t="s">
        <v>566</v>
      </c>
      <c r="E297" s="354" t="s">
        <v>567</v>
      </c>
      <c r="F297" s="350">
        <v>9</v>
      </c>
      <c r="G297" s="350">
        <v>0</v>
      </c>
      <c r="H297" s="350"/>
      <c r="I297" s="350"/>
      <c r="J297" s="350">
        <v>0</v>
      </c>
      <c r="K297" s="350">
        <f t="shared" si="8"/>
        <v>9</v>
      </c>
      <c r="L297" s="350">
        <v>8</v>
      </c>
      <c r="M297" s="350" t="e">
        <f>#REF!-Tabla13[[#This Row],[Inventario al 31/12/2023]]</f>
        <v>#REF!</v>
      </c>
      <c r="N297" s="362">
        <v>53.1</v>
      </c>
      <c r="O297" s="352">
        <f t="shared" si="9"/>
        <v>424.8</v>
      </c>
      <c r="P297" s="351" t="e">
        <f>(#REF!*Tabla13[[#This Row],[Costo Unitario]])</f>
        <v>#REF!</v>
      </c>
      <c r="Q297" s="351" t="e">
        <f>(#REF!*Tabla13[[#This Row],[Costo Unitario]])</f>
        <v>#REF!</v>
      </c>
      <c r="R297" s="353" t="s">
        <v>843</v>
      </c>
    </row>
    <row r="298" spans="1:18" ht="18" customHeight="1" x14ac:dyDescent="0.25">
      <c r="A298" s="2"/>
      <c r="B298" s="347"/>
      <c r="C298" s="348" t="s">
        <v>861</v>
      </c>
      <c r="D298" s="349" t="s">
        <v>1044</v>
      </c>
      <c r="E298" s="354" t="s">
        <v>921</v>
      </c>
      <c r="F298" s="350">
        <v>26</v>
      </c>
      <c r="G298" s="350">
        <v>0</v>
      </c>
      <c r="H298" s="350"/>
      <c r="I298" s="350"/>
      <c r="J298" s="350">
        <v>0</v>
      </c>
      <c r="K298" s="350">
        <f t="shared" si="8"/>
        <v>26</v>
      </c>
      <c r="L298" s="350">
        <v>22</v>
      </c>
      <c r="M298" s="350" t="e">
        <f>#REF!-Tabla13[[#This Row],[Inventario al 31/12/2023]]</f>
        <v>#REF!</v>
      </c>
      <c r="N298" s="351">
        <v>406</v>
      </c>
      <c r="O298" s="352">
        <f t="shared" si="9"/>
        <v>8932</v>
      </c>
      <c r="P298" s="351" t="e">
        <f>(#REF!*Tabla13[[#This Row],[Costo Unitario]])</f>
        <v>#REF!</v>
      </c>
      <c r="Q298" s="351" t="e">
        <f>(#REF!*Tabla13[[#This Row],[Costo Unitario]])</f>
        <v>#REF!</v>
      </c>
      <c r="R298" s="353" t="s">
        <v>843</v>
      </c>
    </row>
    <row r="299" spans="1:18" ht="18" customHeight="1" x14ac:dyDescent="0.25">
      <c r="A299" s="2"/>
      <c r="B299" s="355">
        <v>41418</v>
      </c>
      <c r="C299" s="356" t="s">
        <v>861</v>
      </c>
      <c r="D299" s="357" t="s">
        <v>40</v>
      </c>
      <c r="E299" s="354" t="s">
        <v>41</v>
      </c>
      <c r="F299" s="350">
        <v>49</v>
      </c>
      <c r="G299" s="350">
        <v>0</v>
      </c>
      <c r="H299" s="350"/>
      <c r="I299" s="350"/>
      <c r="J299" s="350">
        <v>0</v>
      </c>
      <c r="K299" s="350">
        <f t="shared" si="8"/>
        <v>49</v>
      </c>
      <c r="L299" s="350">
        <v>49</v>
      </c>
      <c r="M299" s="350" t="e">
        <f>#REF!-Tabla13[[#This Row],[Inventario al 31/12/2023]]</f>
        <v>#REF!</v>
      </c>
      <c r="N299" s="351">
        <v>403.91</v>
      </c>
      <c r="O299" s="352">
        <f t="shared" si="9"/>
        <v>19791.59</v>
      </c>
      <c r="P299" s="351" t="e">
        <f>(#REF!*Tabla13[[#This Row],[Costo Unitario]])</f>
        <v>#REF!</v>
      </c>
      <c r="Q299" s="351" t="e">
        <f>(#REF!*Tabla13[[#This Row],[Costo Unitario]])</f>
        <v>#REF!</v>
      </c>
      <c r="R299" s="353" t="s">
        <v>843</v>
      </c>
    </row>
    <row r="300" spans="1:18" ht="18" customHeight="1" x14ac:dyDescent="0.25">
      <c r="A300" s="2"/>
      <c r="B300" s="347">
        <v>42520</v>
      </c>
      <c r="C300" s="348" t="s">
        <v>861</v>
      </c>
      <c r="D300" s="349" t="s">
        <v>166</v>
      </c>
      <c r="E300" s="134" t="s">
        <v>167</v>
      </c>
      <c r="F300" s="350">
        <v>130</v>
      </c>
      <c r="G300" s="350">
        <v>0</v>
      </c>
      <c r="H300" s="350"/>
      <c r="I300" s="350"/>
      <c r="J300" s="350">
        <v>0</v>
      </c>
      <c r="K300" s="350">
        <f t="shared" si="8"/>
        <v>130</v>
      </c>
      <c r="L300" s="350">
        <v>131</v>
      </c>
      <c r="M300" s="350" t="e">
        <f>#REF!-Tabla13[[#This Row],[Inventario al 31/12/2023]]</f>
        <v>#REF!</v>
      </c>
      <c r="N300" s="351">
        <v>7.73</v>
      </c>
      <c r="O300" s="352">
        <f t="shared" si="9"/>
        <v>1012.6300000000001</v>
      </c>
      <c r="P300" s="351" t="e">
        <f>(#REF!*Tabla13[[#This Row],[Costo Unitario]])</f>
        <v>#REF!</v>
      </c>
      <c r="Q300" s="351" t="e">
        <f>(#REF!*Tabla13[[#This Row],[Costo Unitario]])</f>
        <v>#REF!</v>
      </c>
      <c r="R300" s="353" t="s">
        <v>843</v>
      </c>
    </row>
    <row r="301" spans="1:18" ht="18" customHeight="1" x14ac:dyDescent="0.25">
      <c r="A301" s="2"/>
      <c r="B301" s="355">
        <v>42972</v>
      </c>
      <c r="C301" s="356" t="s">
        <v>850</v>
      </c>
      <c r="D301" s="357" t="s">
        <v>273</v>
      </c>
      <c r="E301" s="364" t="s">
        <v>404</v>
      </c>
      <c r="F301" s="350">
        <v>7</v>
      </c>
      <c r="G301" s="350">
        <v>0</v>
      </c>
      <c r="H301" s="350"/>
      <c r="I301" s="350"/>
      <c r="J301" s="350">
        <v>0</v>
      </c>
      <c r="K301" s="350">
        <f t="shared" si="8"/>
        <v>7</v>
      </c>
      <c r="L301" s="350">
        <v>5</v>
      </c>
      <c r="M301" s="350" t="e">
        <f>#REF!-Tabla13[[#This Row],[Inventario al 31/12/2023]]</f>
        <v>#REF!</v>
      </c>
      <c r="N301" s="351">
        <v>306.8</v>
      </c>
      <c r="O301" s="352">
        <f t="shared" si="9"/>
        <v>1534</v>
      </c>
      <c r="P301" s="351" t="e">
        <f>(#REF!*Tabla13[[#This Row],[Costo Unitario]])</f>
        <v>#REF!</v>
      </c>
      <c r="Q301" s="351" t="e">
        <f>(#REF!*Tabla13[[#This Row],[Costo Unitario]])</f>
        <v>#REF!</v>
      </c>
      <c r="R301" s="353" t="s">
        <v>843</v>
      </c>
    </row>
    <row r="302" spans="1:18" ht="18" customHeight="1" x14ac:dyDescent="0.25">
      <c r="A302" s="2"/>
      <c r="B302" s="347">
        <v>42520</v>
      </c>
      <c r="C302" s="348" t="s">
        <v>851</v>
      </c>
      <c r="D302" s="349" t="s">
        <v>78</v>
      </c>
      <c r="E302" s="358" t="s">
        <v>79</v>
      </c>
      <c r="F302" s="350">
        <v>0</v>
      </c>
      <c r="G302" s="350">
        <v>0</v>
      </c>
      <c r="H302" s="350"/>
      <c r="I302" s="350"/>
      <c r="J302" s="350">
        <v>0</v>
      </c>
      <c r="K302" s="350">
        <f t="shared" si="8"/>
        <v>0</v>
      </c>
      <c r="L302" s="350">
        <v>0</v>
      </c>
      <c r="M302" s="350" t="e">
        <f>#REF!-Tabla13[[#This Row],[Inventario al 31/12/2023]]</f>
        <v>#REF!</v>
      </c>
      <c r="N302" s="351">
        <v>33.64</v>
      </c>
      <c r="O302" s="352">
        <f t="shared" si="9"/>
        <v>0</v>
      </c>
      <c r="P302" s="351" t="e">
        <f>(#REF!*Tabla13[[#This Row],[Costo Unitario]])</f>
        <v>#REF!</v>
      </c>
      <c r="Q302" s="351" t="e">
        <f>(#REF!*Tabla13[[#This Row],[Costo Unitario]])</f>
        <v>#REF!</v>
      </c>
      <c r="R302" s="353" t="s">
        <v>843</v>
      </c>
    </row>
    <row r="303" spans="1:18" ht="18" customHeight="1" x14ac:dyDescent="0.25">
      <c r="A303" s="2"/>
      <c r="B303" s="347"/>
      <c r="C303" s="348" t="s">
        <v>861</v>
      </c>
      <c r="D303" s="349" t="s">
        <v>1063</v>
      </c>
      <c r="E303" s="354" t="s">
        <v>956</v>
      </c>
      <c r="F303" s="350">
        <v>3000</v>
      </c>
      <c r="G303" s="350">
        <v>0</v>
      </c>
      <c r="H303" s="350"/>
      <c r="I303" s="350"/>
      <c r="J303" s="350">
        <v>0</v>
      </c>
      <c r="K303" s="350">
        <f t="shared" si="8"/>
        <v>3000</v>
      </c>
      <c r="L303" s="350">
        <v>3000</v>
      </c>
      <c r="M303" s="350" t="e">
        <f>#REF!-Tabla13[[#This Row],[Inventario al 31/12/2023]]</f>
        <v>#REF!</v>
      </c>
      <c r="N303" s="351">
        <v>3</v>
      </c>
      <c r="O303" s="352">
        <f t="shared" si="9"/>
        <v>9000</v>
      </c>
      <c r="P303" s="351" t="e">
        <f>(#REF!*Tabla13[[#This Row],[Costo Unitario]])</f>
        <v>#REF!</v>
      </c>
      <c r="Q303" s="351" t="e">
        <f>(#REF!*Tabla13[[#This Row],[Costo Unitario]])</f>
        <v>#REF!</v>
      </c>
      <c r="R303" s="353" t="s">
        <v>843</v>
      </c>
    </row>
    <row r="304" spans="1:18" ht="18" customHeight="1" x14ac:dyDescent="0.25">
      <c r="A304" s="2"/>
      <c r="B304" s="347">
        <v>43033</v>
      </c>
      <c r="C304" s="348" t="s">
        <v>860</v>
      </c>
      <c r="D304" s="349" t="s">
        <v>243</v>
      </c>
      <c r="E304" s="134" t="s">
        <v>244</v>
      </c>
      <c r="F304" s="350">
        <v>1</v>
      </c>
      <c r="G304" s="350">
        <v>0</v>
      </c>
      <c r="H304" s="350"/>
      <c r="I304" s="350"/>
      <c r="J304" s="350">
        <v>0</v>
      </c>
      <c r="K304" s="350">
        <f t="shared" si="8"/>
        <v>1</v>
      </c>
      <c r="L304" s="350">
        <v>1</v>
      </c>
      <c r="M304" s="350" t="e">
        <f>#REF!-Tabla13[[#This Row],[Inventario al 31/12/2023]]</f>
        <v>#REF!</v>
      </c>
      <c r="N304" s="351">
        <v>3976.6</v>
      </c>
      <c r="O304" s="352">
        <f t="shared" si="9"/>
        <v>3976.6</v>
      </c>
      <c r="P304" s="351" t="e">
        <f>(#REF!*Tabla13[[#This Row],[Costo Unitario]])</f>
        <v>#REF!</v>
      </c>
      <c r="Q304" s="351" t="e">
        <f>(#REF!*Tabla13[[#This Row],[Costo Unitario]])</f>
        <v>#REF!</v>
      </c>
      <c r="R304" s="353" t="s">
        <v>843</v>
      </c>
    </row>
    <row r="305" spans="1:18" ht="18" customHeight="1" x14ac:dyDescent="0.25">
      <c r="A305" s="2"/>
      <c r="B305" s="347">
        <v>38968</v>
      </c>
      <c r="C305" s="348" t="s">
        <v>862</v>
      </c>
      <c r="D305" s="349" t="s">
        <v>258</v>
      </c>
      <c r="E305" s="168" t="s">
        <v>259</v>
      </c>
      <c r="F305" s="350">
        <v>2</v>
      </c>
      <c r="G305" s="350">
        <v>0</v>
      </c>
      <c r="H305" s="350"/>
      <c r="I305" s="350"/>
      <c r="J305" s="350">
        <v>0</v>
      </c>
      <c r="K305" s="350">
        <f t="shared" si="8"/>
        <v>2</v>
      </c>
      <c r="L305" s="350">
        <v>2</v>
      </c>
      <c r="M305" s="350" t="e">
        <f>#REF!-Tabla13[[#This Row],[Inventario al 31/12/2023]]</f>
        <v>#REF!</v>
      </c>
      <c r="N305" s="351">
        <v>248.7</v>
      </c>
      <c r="O305" s="352">
        <f t="shared" si="9"/>
        <v>497.4</v>
      </c>
      <c r="P305" s="351" t="e">
        <f>(#REF!*Tabla13[[#This Row],[Costo Unitario]])</f>
        <v>#REF!</v>
      </c>
      <c r="Q305" s="351" t="e">
        <f>(#REF!*Tabla13[[#This Row],[Costo Unitario]])</f>
        <v>#REF!</v>
      </c>
      <c r="R305" s="353" t="s">
        <v>843</v>
      </c>
    </row>
    <row r="306" spans="1:18" ht="18" customHeight="1" x14ac:dyDescent="0.25">
      <c r="A306" s="2"/>
      <c r="B306" s="347">
        <v>42520</v>
      </c>
      <c r="C306" s="348" t="s">
        <v>850</v>
      </c>
      <c r="D306" s="349" t="s">
        <v>276</v>
      </c>
      <c r="E306" s="358" t="s">
        <v>284</v>
      </c>
      <c r="F306" s="350">
        <v>3</v>
      </c>
      <c r="G306" s="350">
        <v>0</v>
      </c>
      <c r="H306" s="350"/>
      <c r="I306" s="350"/>
      <c r="J306" s="350">
        <v>0</v>
      </c>
      <c r="K306" s="350">
        <f t="shared" si="8"/>
        <v>3</v>
      </c>
      <c r="L306" s="350">
        <v>3</v>
      </c>
      <c r="M306" s="350" t="e">
        <f>#REF!-Tabla13[[#This Row],[Inventario al 31/12/2023]]</f>
        <v>#REF!</v>
      </c>
      <c r="N306" s="351">
        <v>36.31</v>
      </c>
      <c r="O306" s="352">
        <f t="shared" si="9"/>
        <v>108.93</v>
      </c>
      <c r="P306" s="351" t="e">
        <f>(#REF!*Tabla13[[#This Row],[Costo Unitario]])</f>
        <v>#REF!</v>
      </c>
      <c r="Q306" s="351" t="e">
        <f>(#REF!*Tabla13[[#This Row],[Costo Unitario]])</f>
        <v>#REF!</v>
      </c>
      <c r="R306" s="353" t="s">
        <v>843</v>
      </c>
    </row>
    <row r="307" spans="1:18" ht="18" customHeight="1" x14ac:dyDescent="0.25">
      <c r="A307" s="2"/>
      <c r="B307" s="347">
        <v>42782</v>
      </c>
      <c r="C307" s="348" t="s">
        <v>850</v>
      </c>
      <c r="D307" s="349" t="s">
        <v>481</v>
      </c>
      <c r="E307" s="168" t="s">
        <v>492</v>
      </c>
      <c r="F307" s="350">
        <v>2</v>
      </c>
      <c r="G307" s="350">
        <v>0</v>
      </c>
      <c r="H307" s="350"/>
      <c r="I307" s="350"/>
      <c r="J307" s="350">
        <v>0</v>
      </c>
      <c r="K307" s="350">
        <f t="shared" si="8"/>
        <v>2</v>
      </c>
      <c r="L307" s="350">
        <v>2</v>
      </c>
      <c r="M307" s="350" t="e">
        <f>#REF!-Tabla13[[#This Row],[Inventario al 31/12/2023]]</f>
        <v>#REF!</v>
      </c>
      <c r="N307" s="351">
        <v>336.3</v>
      </c>
      <c r="O307" s="352">
        <f t="shared" si="9"/>
        <v>672.6</v>
      </c>
      <c r="P307" s="351" t="e">
        <f>(#REF!*Tabla13[[#This Row],[Costo Unitario]])</f>
        <v>#REF!</v>
      </c>
      <c r="Q307" s="351" t="e">
        <f>(#REF!*Tabla13[[#This Row],[Costo Unitario]])</f>
        <v>#REF!</v>
      </c>
      <c r="R307" s="353" t="s">
        <v>843</v>
      </c>
    </row>
    <row r="308" spans="1:18" ht="18" customHeight="1" x14ac:dyDescent="0.25">
      <c r="A308" s="11"/>
      <c r="B308" s="347">
        <v>42520</v>
      </c>
      <c r="C308" s="348" t="s">
        <v>850</v>
      </c>
      <c r="D308" s="349" t="s">
        <v>470</v>
      </c>
      <c r="E308" s="358" t="s">
        <v>471</v>
      </c>
      <c r="F308" s="350">
        <v>35</v>
      </c>
      <c r="G308" s="350">
        <v>0</v>
      </c>
      <c r="H308" s="350"/>
      <c r="I308" s="350"/>
      <c r="J308" s="350">
        <v>0</v>
      </c>
      <c r="K308" s="350">
        <f t="shared" si="8"/>
        <v>35</v>
      </c>
      <c r="L308" s="350">
        <v>33</v>
      </c>
      <c r="M308" s="350" t="e">
        <f>#REF!-Tabla13[[#This Row],[Inventario al 31/12/2023]]</f>
        <v>#REF!</v>
      </c>
      <c r="N308" s="351">
        <v>3.75</v>
      </c>
      <c r="O308" s="352">
        <f t="shared" si="9"/>
        <v>123.75</v>
      </c>
      <c r="P308" s="351" t="e">
        <f>(#REF!*Tabla13[[#This Row],[Costo Unitario]])</f>
        <v>#REF!</v>
      </c>
      <c r="Q308" s="351" t="e">
        <f>(#REF!*Tabla13[[#This Row],[Costo Unitario]])</f>
        <v>#REF!</v>
      </c>
      <c r="R308" s="353" t="s">
        <v>843</v>
      </c>
    </row>
    <row r="309" spans="1:18" ht="18" customHeight="1" x14ac:dyDescent="0.25">
      <c r="A309" s="11"/>
      <c r="B309" s="347">
        <v>43419</v>
      </c>
      <c r="C309" s="348" t="s">
        <v>850</v>
      </c>
      <c r="D309" s="349" t="s">
        <v>367</v>
      </c>
      <c r="E309" s="168" t="s">
        <v>509</v>
      </c>
      <c r="F309" s="350">
        <v>56</v>
      </c>
      <c r="G309" s="350">
        <v>0</v>
      </c>
      <c r="H309" s="350"/>
      <c r="I309" s="350"/>
      <c r="J309" s="350">
        <v>0</v>
      </c>
      <c r="K309" s="350">
        <f t="shared" si="8"/>
        <v>56</v>
      </c>
      <c r="L309" s="350">
        <v>79</v>
      </c>
      <c r="M309" s="350" t="e">
        <f>#REF!-Tabla13[[#This Row],[Inventario al 31/12/2023]]</f>
        <v>#REF!</v>
      </c>
      <c r="N309" s="362">
        <v>298.08</v>
      </c>
      <c r="O309" s="352">
        <f t="shared" si="9"/>
        <v>23548.32</v>
      </c>
      <c r="P309" s="351" t="e">
        <f>(#REF!*Tabla13[[#This Row],[Costo Unitario]])</f>
        <v>#REF!</v>
      </c>
      <c r="Q309" s="351" t="e">
        <f>(#REF!*Tabla13[[#This Row],[Costo Unitario]])</f>
        <v>#REF!</v>
      </c>
      <c r="R309" s="353" t="s">
        <v>843</v>
      </c>
    </row>
    <row r="310" spans="1:18" ht="18" customHeight="1" x14ac:dyDescent="0.25">
      <c r="A310" s="2"/>
      <c r="B310" s="355">
        <v>42305</v>
      </c>
      <c r="C310" s="356" t="s">
        <v>848</v>
      </c>
      <c r="D310" s="357" t="s">
        <v>52</v>
      </c>
      <c r="E310" s="358" t="s">
        <v>53</v>
      </c>
      <c r="F310" s="350">
        <v>192</v>
      </c>
      <c r="G310" s="350">
        <v>0</v>
      </c>
      <c r="H310" s="350"/>
      <c r="I310" s="350"/>
      <c r="J310" s="350">
        <v>0</v>
      </c>
      <c r="K310" s="350">
        <f t="shared" si="8"/>
        <v>192</v>
      </c>
      <c r="L310" s="350">
        <v>192</v>
      </c>
      <c r="M310" s="350" t="e">
        <f>#REF!-Tabla13[[#This Row],[Inventario al 31/12/2023]]</f>
        <v>#REF!</v>
      </c>
      <c r="N310" s="351">
        <v>10</v>
      </c>
      <c r="O310" s="352">
        <f t="shared" si="9"/>
        <v>1920</v>
      </c>
      <c r="P310" s="351" t="e">
        <f>(#REF!*Tabla13[[#This Row],[Costo Unitario]])</f>
        <v>#REF!</v>
      </c>
      <c r="Q310" s="351" t="e">
        <f>(#REF!*Tabla13[[#This Row],[Costo Unitario]])</f>
        <v>#REF!</v>
      </c>
      <c r="R310" s="353" t="s">
        <v>843</v>
      </c>
    </row>
    <row r="311" spans="1:18" ht="18" customHeight="1" x14ac:dyDescent="0.25">
      <c r="A311" s="2"/>
      <c r="B311" s="347">
        <v>41479</v>
      </c>
      <c r="C311" s="348" t="s">
        <v>853</v>
      </c>
      <c r="D311" s="349" t="s">
        <v>307</v>
      </c>
      <c r="E311" s="364" t="s">
        <v>308</v>
      </c>
      <c r="F311" s="350">
        <v>58</v>
      </c>
      <c r="G311" s="350">
        <v>0</v>
      </c>
      <c r="H311" s="350"/>
      <c r="I311" s="350"/>
      <c r="J311" s="350">
        <v>0</v>
      </c>
      <c r="K311" s="350">
        <f t="shared" si="8"/>
        <v>58</v>
      </c>
      <c r="L311" s="350">
        <v>58</v>
      </c>
      <c r="M311" s="350" t="e">
        <f>#REF!-Tabla13[[#This Row],[Inventario al 31/12/2023]]</f>
        <v>#REF!</v>
      </c>
      <c r="N311" s="351">
        <v>879.1</v>
      </c>
      <c r="O311" s="352">
        <f t="shared" si="9"/>
        <v>50987.8</v>
      </c>
      <c r="P311" s="351" t="e">
        <f>(#REF!*Tabla13[[#This Row],[Costo Unitario]])</f>
        <v>#REF!</v>
      </c>
      <c r="Q311" s="351" t="e">
        <f>(#REF!*Tabla13[[#This Row],[Costo Unitario]])</f>
        <v>#REF!</v>
      </c>
      <c r="R311" s="353" t="s">
        <v>843</v>
      </c>
    </row>
    <row r="312" spans="1:18" ht="18" customHeight="1" x14ac:dyDescent="0.25">
      <c r="A312" s="2"/>
      <c r="B312" s="347"/>
      <c r="C312" s="348" t="s">
        <v>850</v>
      </c>
      <c r="D312" s="349" t="s">
        <v>1056</v>
      </c>
      <c r="E312" s="354" t="s">
        <v>945</v>
      </c>
      <c r="F312" s="350">
        <v>8</v>
      </c>
      <c r="G312" s="350">
        <v>0</v>
      </c>
      <c r="H312" s="350"/>
      <c r="I312" s="350"/>
      <c r="J312" s="350">
        <v>0</v>
      </c>
      <c r="K312" s="350">
        <f t="shared" si="8"/>
        <v>8</v>
      </c>
      <c r="L312" s="350">
        <v>8</v>
      </c>
      <c r="M312" s="350" t="e">
        <f>#REF!-Tabla13[[#This Row],[Inventario al 31/12/2023]]</f>
        <v>#REF!</v>
      </c>
      <c r="N312" s="351">
        <v>0</v>
      </c>
      <c r="O312" s="352">
        <f t="shared" si="9"/>
        <v>0</v>
      </c>
      <c r="P312" s="351" t="e">
        <f>(#REF!*Tabla13[[#This Row],[Costo Unitario]])</f>
        <v>#REF!</v>
      </c>
      <c r="Q312" s="351" t="e">
        <f>(#REF!*Tabla13[[#This Row],[Costo Unitario]])</f>
        <v>#REF!</v>
      </c>
      <c r="R312" s="353" t="s">
        <v>843</v>
      </c>
    </row>
    <row r="313" spans="1:18" ht="18" customHeight="1" x14ac:dyDescent="0.25">
      <c r="B313" s="347">
        <v>42040</v>
      </c>
      <c r="C313" s="348" t="s">
        <v>848</v>
      </c>
      <c r="D313" s="349" t="s">
        <v>556</v>
      </c>
      <c r="E313" s="358" t="s">
        <v>557</v>
      </c>
      <c r="F313" s="350">
        <v>8000</v>
      </c>
      <c r="G313" s="350">
        <v>0</v>
      </c>
      <c r="H313" s="350"/>
      <c r="I313" s="350"/>
      <c r="J313" s="350">
        <v>0</v>
      </c>
      <c r="K313" s="350">
        <f t="shared" si="8"/>
        <v>8000</v>
      </c>
      <c r="L313" s="350">
        <v>9000</v>
      </c>
      <c r="M313" s="350" t="e">
        <f>#REF!-Tabla13[[#This Row],[Inventario al 31/12/2023]]</f>
        <v>#REF!</v>
      </c>
      <c r="N313" s="351">
        <v>15.34</v>
      </c>
      <c r="O313" s="352">
        <f t="shared" si="9"/>
        <v>138060</v>
      </c>
      <c r="P313" s="351" t="e">
        <f>(#REF!*Tabla13[[#This Row],[Costo Unitario]])</f>
        <v>#REF!</v>
      </c>
      <c r="Q313" s="351" t="e">
        <f>(#REF!*Tabla13[[#This Row],[Costo Unitario]])</f>
        <v>#REF!</v>
      </c>
      <c r="R313" s="353" t="s">
        <v>843</v>
      </c>
    </row>
    <row r="314" spans="1:18" ht="18" customHeight="1" x14ac:dyDescent="0.25">
      <c r="B314" s="347"/>
      <c r="C314" s="348" t="s">
        <v>852</v>
      </c>
      <c r="D314" s="349" t="s">
        <v>601</v>
      </c>
      <c r="E314" s="354" t="s">
        <v>950</v>
      </c>
      <c r="F314" s="350">
        <v>407</v>
      </c>
      <c r="G314" s="350">
        <v>0</v>
      </c>
      <c r="H314" s="350"/>
      <c r="I314" s="350"/>
      <c r="J314" s="350">
        <v>0</v>
      </c>
      <c r="K314" s="350">
        <f t="shared" si="8"/>
        <v>407</v>
      </c>
      <c r="L314" s="350">
        <v>407</v>
      </c>
      <c r="M314" s="350" t="e">
        <f>#REF!-Tabla13[[#This Row],[Inventario al 31/12/2023]]</f>
        <v>#REF!</v>
      </c>
      <c r="N314" s="351">
        <v>0.48</v>
      </c>
      <c r="O314" s="352">
        <f t="shared" si="9"/>
        <v>195.35999999999999</v>
      </c>
      <c r="P314" s="351" t="e">
        <f>(#REF!*Tabla13[[#This Row],[Costo Unitario]])</f>
        <v>#REF!</v>
      </c>
      <c r="Q314" s="351" t="e">
        <f>(#REF!*Tabla13[[#This Row],[Costo Unitario]])</f>
        <v>#REF!</v>
      </c>
      <c r="R314" s="353" t="s">
        <v>843</v>
      </c>
    </row>
    <row r="315" spans="1:18" ht="18" customHeight="1" x14ac:dyDescent="0.25">
      <c r="B315" s="347"/>
      <c r="C315" s="348" t="s">
        <v>852</v>
      </c>
      <c r="D315" s="349" t="s">
        <v>1079</v>
      </c>
      <c r="E315" s="354" t="s">
        <v>985</v>
      </c>
      <c r="F315" s="350">
        <v>731</v>
      </c>
      <c r="G315" s="350">
        <v>0</v>
      </c>
      <c r="H315" s="350"/>
      <c r="I315" s="350"/>
      <c r="J315" s="350">
        <v>0</v>
      </c>
      <c r="K315" s="350">
        <f t="shared" si="8"/>
        <v>731</v>
      </c>
      <c r="L315" s="350">
        <v>731</v>
      </c>
      <c r="M315" s="350" t="e">
        <f>#REF!-Tabla13[[#This Row],[Inventario al 31/12/2023]]</f>
        <v>#REF!</v>
      </c>
      <c r="N315" s="351">
        <v>0</v>
      </c>
      <c r="O315" s="352">
        <f t="shared" si="9"/>
        <v>0</v>
      </c>
      <c r="P315" s="351" t="e">
        <f>(#REF!*Tabla13[[#This Row],[Costo Unitario]])</f>
        <v>#REF!</v>
      </c>
      <c r="Q315" s="351" t="e">
        <f>(#REF!*Tabla13[[#This Row],[Costo Unitario]])</f>
        <v>#REF!</v>
      </c>
      <c r="R315" s="353" t="s">
        <v>843</v>
      </c>
    </row>
    <row r="316" spans="1:18" ht="18" customHeight="1" x14ac:dyDescent="0.25">
      <c r="B316" s="347">
        <v>43034</v>
      </c>
      <c r="C316" s="348" t="s">
        <v>850</v>
      </c>
      <c r="D316" s="349" t="s">
        <v>575</v>
      </c>
      <c r="E316" s="168" t="s">
        <v>576</v>
      </c>
      <c r="F316" s="350">
        <v>20</v>
      </c>
      <c r="G316" s="350">
        <v>0</v>
      </c>
      <c r="H316" s="350"/>
      <c r="I316" s="350"/>
      <c r="J316" s="350">
        <v>0</v>
      </c>
      <c r="K316" s="350">
        <f t="shared" si="8"/>
        <v>20</v>
      </c>
      <c r="L316" s="350">
        <v>20</v>
      </c>
      <c r="M316" s="350" t="e">
        <f>#REF!-Tabla13[[#This Row],[Inventario al 31/12/2023]]</f>
        <v>#REF!</v>
      </c>
      <c r="N316" s="351">
        <v>677.91</v>
      </c>
      <c r="O316" s="352">
        <f t="shared" si="9"/>
        <v>13558.199999999999</v>
      </c>
      <c r="P316" s="351" t="e">
        <f>(#REF!*Tabla13[[#This Row],[Costo Unitario]])</f>
        <v>#REF!</v>
      </c>
      <c r="Q316" s="351" t="e">
        <f>(#REF!*Tabla13[[#This Row],[Costo Unitario]])</f>
        <v>#REF!</v>
      </c>
      <c r="R316" s="353" t="s">
        <v>843</v>
      </c>
    </row>
    <row r="317" spans="1:18" ht="18" customHeight="1" x14ac:dyDescent="0.25">
      <c r="B317" s="347">
        <v>43034</v>
      </c>
      <c r="C317" s="348" t="s">
        <v>850</v>
      </c>
      <c r="D317" s="349" t="s">
        <v>577</v>
      </c>
      <c r="E317" s="168" t="s">
        <v>578</v>
      </c>
      <c r="F317" s="350">
        <v>40</v>
      </c>
      <c r="G317" s="350">
        <v>0</v>
      </c>
      <c r="H317" s="350"/>
      <c r="I317" s="350"/>
      <c r="J317" s="350">
        <v>0</v>
      </c>
      <c r="K317" s="350">
        <f t="shared" si="8"/>
        <v>40</v>
      </c>
      <c r="L317" s="350">
        <v>40</v>
      </c>
      <c r="M317" s="350" t="e">
        <f>#REF!-Tabla13[[#This Row],[Inventario al 31/12/2023]]</f>
        <v>#REF!</v>
      </c>
      <c r="N317" s="351">
        <v>826.95</v>
      </c>
      <c r="O317" s="352">
        <f t="shared" si="9"/>
        <v>33078</v>
      </c>
      <c r="P317" s="351" t="e">
        <f>(#REF!*Tabla13[[#This Row],[Costo Unitario]])</f>
        <v>#REF!</v>
      </c>
      <c r="Q317" s="351" t="e">
        <f>(#REF!*Tabla13[[#This Row],[Costo Unitario]])</f>
        <v>#REF!</v>
      </c>
      <c r="R317" s="353" t="s">
        <v>843</v>
      </c>
    </row>
    <row r="318" spans="1:18" ht="18" customHeight="1" x14ac:dyDescent="0.25">
      <c r="B318" s="347">
        <v>44145</v>
      </c>
      <c r="C318" s="348" t="s">
        <v>851</v>
      </c>
      <c r="D318" s="349" t="s">
        <v>786</v>
      </c>
      <c r="E318" s="354" t="s">
        <v>764</v>
      </c>
      <c r="F318" s="350">
        <v>3</v>
      </c>
      <c r="G318" s="350">
        <v>0</v>
      </c>
      <c r="H318" s="350"/>
      <c r="I318" s="350"/>
      <c r="J318" s="350">
        <v>0</v>
      </c>
      <c r="K318" s="350">
        <f t="shared" si="8"/>
        <v>3</v>
      </c>
      <c r="L318" s="350">
        <v>3</v>
      </c>
      <c r="M318" s="350" t="e">
        <f>#REF!-Tabla13[[#This Row],[Inventario al 31/12/2023]]</f>
        <v>#REF!</v>
      </c>
      <c r="N318" s="351">
        <v>88.5</v>
      </c>
      <c r="O318" s="352">
        <f t="shared" si="9"/>
        <v>265.5</v>
      </c>
      <c r="P318" s="351" t="e">
        <f>(#REF!*Tabla13[[#This Row],[Costo Unitario]])</f>
        <v>#REF!</v>
      </c>
      <c r="Q318" s="351" t="e">
        <f>(#REF!*Tabla13[[#This Row],[Costo Unitario]])</f>
        <v>#REF!</v>
      </c>
      <c r="R318" s="353" t="s">
        <v>843</v>
      </c>
    </row>
    <row r="319" spans="1:18" ht="18" customHeight="1" x14ac:dyDescent="0.25">
      <c r="B319" s="347">
        <v>44145</v>
      </c>
      <c r="C319" s="348" t="s">
        <v>851</v>
      </c>
      <c r="D319" s="349" t="s">
        <v>787</v>
      </c>
      <c r="E319" s="354" t="s">
        <v>762</v>
      </c>
      <c r="F319" s="350">
        <v>1</v>
      </c>
      <c r="G319" s="350">
        <v>0</v>
      </c>
      <c r="H319" s="350"/>
      <c r="I319" s="350"/>
      <c r="J319" s="350">
        <v>0</v>
      </c>
      <c r="K319" s="350">
        <f t="shared" si="8"/>
        <v>1</v>
      </c>
      <c r="L319" s="350">
        <v>0</v>
      </c>
      <c r="M319" s="350" t="e">
        <f>#REF!-Tabla13[[#This Row],[Inventario al 31/12/2023]]</f>
        <v>#REF!</v>
      </c>
      <c r="N319" s="351">
        <v>59</v>
      </c>
      <c r="O319" s="352">
        <f t="shared" si="9"/>
        <v>0</v>
      </c>
      <c r="P319" s="351" t="e">
        <f>(#REF!*Tabla13[[#This Row],[Costo Unitario]])</f>
        <v>#REF!</v>
      </c>
      <c r="Q319" s="351" t="e">
        <f>(#REF!*Tabla13[[#This Row],[Costo Unitario]])</f>
        <v>#REF!</v>
      </c>
      <c r="R319" s="353" t="s">
        <v>843</v>
      </c>
    </row>
    <row r="320" spans="1:18" ht="18" customHeight="1" x14ac:dyDescent="0.25">
      <c r="B320" s="347">
        <v>44145</v>
      </c>
      <c r="C320" s="348" t="s">
        <v>851</v>
      </c>
      <c r="D320" s="349" t="s">
        <v>790</v>
      </c>
      <c r="E320" s="354" t="s">
        <v>765</v>
      </c>
      <c r="F320" s="350">
        <v>5</v>
      </c>
      <c r="G320" s="350">
        <v>0</v>
      </c>
      <c r="H320" s="293"/>
      <c r="I320" s="293"/>
      <c r="J320" s="350">
        <v>0</v>
      </c>
      <c r="K320" s="350">
        <f t="shared" si="8"/>
        <v>5</v>
      </c>
      <c r="L320" s="350">
        <v>5</v>
      </c>
      <c r="M320" s="350" t="e">
        <f>#REF!-Tabla13[[#This Row],[Inventario al 31/12/2023]]</f>
        <v>#REF!</v>
      </c>
      <c r="N320" s="351">
        <v>118</v>
      </c>
      <c r="O320" s="352">
        <f t="shared" si="9"/>
        <v>590</v>
      </c>
      <c r="P320" s="351" t="e">
        <f>(#REF!*Tabla13[[#This Row],[Costo Unitario]])</f>
        <v>#REF!</v>
      </c>
      <c r="Q320" s="351" t="e">
        <f>(#REF!*Tabla13[[#This Row],[Costo Unitario]])</f>
        <v>#REF!</v>
      </c>
      <c r="R320" s="353" t="s">
        <v>843</v>
      </c>
    </row>
    <row r="321" spans="2:18" ht="18" customHeight="1" x14ac:dyDescent="0.25">
      <c r="B321" s="347">
        <v>44145</v>
      </c>
      <c r="C321" s="348" t="s">
        <v>851</v>
      </c>
      <c r="D321" s="349" t="s">
        <v>791</v>
      </c>
      <c r="E321" s="354" t="s">
        <v>766</v>
      </c>
      <c r="F321" s="350">
        <v>2</v>
      </c>
      <c r="G321" s="350">
        <v>0</v>
      </c>
      <c r="H321" s="293"/>
      <c r="I321" s="293"/>
      <c r="J321" s="350">
        <v>0</v>
      </c>
      <c r="K321" s="350">
        <f t="shared" si="8"/>
        <v>2</v>
      </c>
      <c r="L321" s="350">
        <v>2</v>
      </c>
      <c r="M321" s="350" t="e">
        <f>#REF!-Tabla13[[#This Row],[Inventario al 31/12/2023]]</f>
        <v>#REF!</v>
      </c>
      <c r="N321" s="351">
        <v>118</v>
      </c>
      <c r="O321" s="352">
        <f t="shared" si="9"/>
        <v>236</v>
      </c>
      <c r="P321" s="351" t="e">
        <f>(#REF!*Tabla13[[#This Row],[Costo Unitario]])</f>
        <v>#REF!</v>
      </c>
      <c r="Q321" s="351" t="e">
        <f>(#REF!*Tabla13[[#This Row],[Costo Unitario]])</f>
        <v>#REF!</v>
      </c>
      <c r="R321" s="353" t="s">
        <v>843</v>
      </c>
    </row>
    <row r="322" spans="2:18" ht="18" customHeight="1" x14ac:dyDescent="0.25">
      <c r="B322" s="347">
        <v>41429</v>
      </c>
      <c r="C322" s="348" t="s">
        <v>851</v>
      </c>
      <c r="D322" s="349" t="s">
        <v>357</v>
      </c>
      <c r="E322" s="134" t="s">
        <v>414</v>
      </c>
      <c r="F322" s="350">
        <v>52</v>
      </c>
      <c r="G322" s="350">
        <v>0</v>
      </c>
      <c r="H322" s="350"/>
      <c r="I322" s="350"/>
      <c r="J322" s="350">
        <v>0</v>
      </c>
      <c r="K322" s="350">
        <f t="shared" si="8"/>
        <v>52</v>
      </c>
      <c r="L322" s="350">
        <v>53</v>
      </c>
      <c r="M322" s="350" t="e">
        <f>#REF!-Tabla13[[#This Row],[Inventario al 31/12/2023]]</f>
        <v>#REF!</v>
      </c>
      <c r="N322" s="351">
        <v>241.81</v>
      </c>
      <c r="O322" s="352">
        <f t="shared" si="9"/>
        <v>12815.93</v>
      </c>
      <c r="P322" s="351" t="e">
        <f>(#REF!*Tabla13[[#This Row],[Costo Unitario]])</f>
        <v>#REF!</v>
      </c>
      <c r="Q322" s="351" t="e">
        <f>(#REF!*Tabla13[[#This Row],[Costo Unitario]])</f>
        <v>#REF!</v>
      </c>
      <c r="R322" s="353" t="s">
        <v>843</v>
      </c>
    </row>
    <row r="323" spans="2:18" ht="18" customHeight="1" x14ac:dyDescent="0.25">
      <c r="B323" s="347"/>
      <c r="C323" s="348" t="s">
        <v>852</v>
      </c>
      <c r="D323" s="349" t="s">
        <v>1047</v>
      </c>
      <c r="E323" s="354" t="s">
        <v>926</v>
      </c>
      <c r="F323" s="350">
        <v>30</v>
      </c>
      <c r="G323" s="350">
        <v>0</v>
      </c>
      <c r="H323" s="350"/>
      <c r="I323" s="350"/>
      <c r="J323" s="350">
        <v>0</v>
      </c>
      <c r="K323" s="350">
        <f t="shared" si="8"/>
        <v>30</v>
      </c>
      <c r="L323" s="350">
        <v>30</v>
      </c>
      <c r="M323" s="350" t="e">
        <f>#REF!-Tabla13[[#This Row],[Inventario al 31/12/2023]]</f>
        <v>#REF!</v>
      </c>
      <c r="N323" s="351">
        <v>396.48</v>
      </c>
      <c r="O323" s="352">
        <f t="shared" si="9"/>
        <v>11894.400000000001</v>
      </c>
      <c r="P323" s="351" t="e">
        <f>(#REF!*Tabla13[[#This Row],[Costo Unitario]])</f>
        <v>#REF!</v>
      </c>
      <c r="Q323" s="351" t="e">
        <f>(#REF!*Tabla13[[#This Row],[Costo Unitario]])</f>
        <v>#REF!</v>
      </c>
      <c r="R323" s="353" t="s">
        <v>843</v>
      </c>
    </row>
    <row r="324" spans="2:18" ht="18" customHeight="1" x14ac:dyDescent="0.25">
      <c r="B324" s="347">
        <v>43038</v>
      </c>
      <c r="C324" s="348" t="s">
        <v>851</v>
      </c>
      <c r="D324" s="349" t="s">
        <v>56</v>
      </c>
      <c r="E324" s="358" t="s">
        <v>57</v>
      </c>
      <c r="F324" s="350">
        <v>2</v>
      </c>
      <c r="G324" s="350">
        <v>0</v>
      </c>
      <c r="H324" s="350"/>
      <c r="I324" s="350"/>
      <c r="J324" s="350">
        <v>0</v>
      </c>
      <c r="K324" s="350">
        <f t="shared" si="8"/>
        <v>2</v>
      </c>
      <c r="L324" s="350">
        <v>2</v>
      </c>
      <c r="M324" s="350" t="e">
        <f>#REF!-Tabla13[[#This Row],[Inventario al 31/12/2023]]</f>
        <v>#REF!</v>
      </c>
      <c r="N324" s="351">
        <v>1006.88</v>
      </c>
      <c r="O324" s="352">
        <f t="shared" si="9"/>
        <v>2013.76</v>
      </c>
      <c r="P324" s="351" t="e">
        <f>(#REF!*Tabla13[[#This Row],[Costo Unitario]])</f>
        <v>#REF!</v>
      </c>
      <c r="Q324" s="351" t="e">
        <f>(#REF!*Tabla13[[#This Row],[Costo Unitario]])</f>
        <v>#REF!</v>
      </c>
      <c r="R324" s="353" t="s">
        <v>843</v>
      </c>
    </row>
    <row r="325" spans="2:18" ht="18" customHeight="1" x14ac:dyDescent="0.25">
      <c r="B325" s="347">
        <v>38968</v>
      </c>
      <c r="C325" s="348" t="s">
        <v>851</v>
      </c>
      <c r="D325" s="349" t="s">
        <v>61</v>
      </c>
      <c r="E325" s="358" t="s">
        <v>62</v>
      </c>
      <c r="F325" s="350">
        <v>2</v>
      </c>
      <c r="G325" s="350">
        <v>0</v>
      </c>
      <c r="H325" s="350"/>
      <c r="I325" s="350"/>
      <c r="J325" s="350">
        <v>0</v>
      </c>
      <c r="K325" s="350">
        <f t="shared" si="8"/>
        <v>2</v>
      </c>
      <c r="L325" s="350">
        <v>2</v>
      </c>
      <c r="M325" s="350" t="e">
        <f>#REF!-Tabla13[[#This Row],[Inventario al 31/12/2023]]</f>
        <v>#REF!</v>
      </c>
      <c r="N325" s="351">
        <v>1676.2</v>
      </c>
      <c r="O325" s="352">
        <f t="shared" si="9"/>
        <v>3352.4</v>
      </c>
      <c r="P325" s="351" t="e">
        <f>(#REF!*Tabla13[[#This Row],[Costo Unitario]])</f>
        <v>#REF!</v>
      </c>
      <c r="Q325" s="351" t="e">
        <f>(#REF!*Tabla13[[#This Row],[Costo Unitario]])</f>
        <v>#REF!</v>
      </c>
      <c r="R325" s="353" t="s">
        <v>843</v>
      </c>
    </row>
    <row r="326" spans="2:18" ht="18" customHeight="1" x14ac:dyDescent="0.25">
      <c r="B326" s="347">
        <v>43319</v>
      </c>
      <c r="C326" s="348" t="s">
        <v>851</v>
      </c>
      <c r="D326" s="349" t="s">
        <v>810</v>
      </c>
      <c r="E326" s="354" t="s">
        <v>759</v>
      </c>
      <c r="F326" s="350">
        <v>3</v>
      </c>
      <c r="G326" s="350">
        <v>0</v>
      </c>
      <c r="H326" s="350"/>
      <c r="I326" s="350"/>
      <c r="J326" s="350">
        <v>0</v>
      </c>
      <c r="K326" s="350">
        <f t="shared" si="8"/>
        <v>3</v>
      </c>
      <c r="L326" s="350">
        <v>3</v>
      </c>
      <c r="M326" s="350" t="e">
        <f>#REF!-Tabla13[[#This Row],[Inventario al 31/12/2023]]</f>
        <v>#REF!</v>
      </c>
      <c r="N326" s="351">
        <v>180.96</v>
      </c>
      <c r="O326" s="352">
        <f t="shared" si="9"/>
        <v>542.88</v>
      </c>
      <c r="P326" s="351" t="e">
        <f>(#REF!*Tabla13[[#This Row],[Costo Unitario]])</f>
        <v>#REF!</v>
      </c>
      <c r="Q326" s="351" t="e">
        <f>(#REF!*Tabla13[[#This Row],[Costo Unitario]])</f>
        <v>#REF!</v>
      </c>
      <c r="R326" s="353" t="s">
        <v>843</v>
      </c>
    </row>
    <row r="327" spans="2:18" ht="18" customHeight="1" x14ac:dyDescent="0.25">
      <c r="B327" s="347">
        <v>43411</v>
      </c>
      <c r="C327" s="348" t="s">
        <v>851</v>
      </c>
      <c r="D327" s="349" t="s">
        <v>131</v>
      </c>
      <c r="E327" s="354" t="s">
        <v>144</v>
      </c>
      <c r="F327" s="350">
        <v>20</v>
      </c>
      <c r="G327" s="350">
        <v>0</v>
      </c>
      <c r="H327" s="350"/>
      <c r="I327" s="350"/>
      <c r="J327" s="350">
        <v>0</v>
      </c>
      <c r="K327" s="350">
        <f t="shared" ref="K327:K337" si="10">F327+G327+H327+I327-J327</f>
        <v>20</v>
      </c>
      <c r="L327" s="350">
        <v>20</v>
      </c>
      <c r="M327" s="350" t="e">
        <f>#REF!-Tabla13[[#This Row],[Inventario al 31/12/2023]]</f>
        <v>#REF!</v>
      </c>
      <c r="N327" s="362">
        <v>10.33</v>
      </c>
      <c r="O327" s="352">
        <f t="shared" ref="O327:O337" si="11">L327*N327</f>
        <v>206.6</v>
      </c>
      <c r="P327" s="351" t="e">
        <f>(#REF!*Tabla13[[#This Row],[Costo Unitario]])</f>
        <v>#REF!</v>
      </c>
      <c r="Q327" s="351" t="e">
        <f>(#REF!*Tabla13[[#This Row],[Costo Unitario]])</f>
        <v>#REF!</v>
      </c>
      <c r="R327" s="353" t="s">
        <v>843</v>
      </c>
    </row>
    <row r="328" spans="2:18" ht="18" customHeight="1" x14ac:dyDescent="0.25">
      <c r="B328" s="347">
        <v>43061</v>
      </c>
      <c r="C328" s="348" t="s">
        <v>851</v>
      </c>
      <c r="D328" s="349" t="s">
        <v>133</v>
      </c>
      <c r="E328" s="354" t="s">
        <v>146</v>
      </c>
      <c r="F328" s="350">
        <v>4</v>
      </c>
      <c r="G328" s="350">
        <v>0</v>
      </c>
      <c r="H328" s="350"/>
      <c r="I328" s="350"/>
      <c r="J328" s="350">
        <v>0</v>
      </c>
      <c r="K328" s="350">
        <f t="shared" si="10"/>
        <v>4</v>
      </c>
      <c r="L328" s="350">
        <v>4</v>
      </c>
      <c r="M328" s="350" t="e">
        <f>#REF!-Tabla13[[#This Row],[Inventario al 31/12/2023]]</f>
        <v>#REF!</v>
      </c>
      <c r="N328" s="362">
        <v>84.08</v>
      </c>
      <c r="O328" s="352">
        <f t="shared" si="11"/>
        <v>336.32</v>
      </c>
      <c r="P328" s="351" t="e">
        <f>(#REF!*Tabla13[[#This Row],[Costo Unitario]])</f>
        <v>#REF!</v>
      </c>
      <c r="Q328" s="351" t="e">
        <f>(#REF!*Tabla13[[#This Row],[Costo Unitario]])</f>
        <v>#REF!</v>
      </c>
      <c r="R328" s="353" t="s">
        <v>843</v>
      </c>
    </row>
    <row r="329" spans="2:18" ht="18" customHeight="1" x14ac:dyDescent="0.25">
      <c r="B329" s="347">
        <v>43411</v>
      </c>
      <c r="C329" s="348" t="s">
        <v>851</v>
      </c>
      <c r="D329" s="349" t="s">
        <v>132</v>
      </c>
      <c r="E329" s="354" t="s">
        <v>145</v>
      </c>
      <c r="F329" s="350">
        <v>4</v>
      </c>
      <c r="G329" s="350">
        <v>0</v>
      </c>
      <c r="H329" s="350"/>
      <c r="I329" s="350"/>
      <c r="J329" s="350">
        <v>0</v>
      </c>
      <c r="K329" s="350">
        <f t="shared" si="10"/>
        <v>4</v>
      </c>
      <c r="L329" s="350">
        <v>4</v>
      </c>
      <c r="M329" s="350" t="e">
        <f>#REF!-Tabla13[[#This Row],[Inventario al 31/12/2023]]</f>
        <v>#REF!</v>
      </c>
      <c r="N329" s="362">
        <v>81.13</v>
      </c>
      <c r="O329" s="352">
        <f t="shared" si="11"/>
        <v>324.52</v>
      </c>
      <c r="P329" s="351" t="e">
        <f>(#REF!*Tabla13[[#This Row],[Costo Unitario]])</f>
        <v>#REF!</v>
      </c>
      <c r="Q329" s="351" t="e">
        <f>(#REF!*Tabla13[[#This Row],[Costo Unitario]])</f>
        <v>#REF!</v>
      </c>
      <c r="R329" s="353" t="s">
        <v>843</v>
      </c>
    </row>
    <row r="330" spans="2:18" ht="18" customHeight="1" x14ac:dyDescent="0.25">
      <c r="B330" s="347">
        <v>43059</v>
      </c>
      <c r="C330" s="348" t="s">
        <v>848</v>
      </c>
      <c r="D330" s="349" t="s">
        <v>231</v>
      </c>
      <c r="E330" s="358" t="s">
        <v>251</v>
      </c>
      <c r="F330" s="350">
        <v>2</v>
      </c>
      <c r="G330" s="350">
        <v>0</v>
      </c>
      <c r="H330" s="350"/>
      <c r="I330" s="350"/>
      <c r="J330" s="350">
        <v>0</v>
      </c>
      <c r="K330" s="350">
        <f t="shared" si="10"/>
        <v>2</v>
      </c>
      <c r="L330" s="350">
        <v>2</v>
      </c>
      <c r="M330" s="350" t="e">
        <f>#REF!-Tabla13[[#This Row],[Inventario al 31/12/2023]]</f>
        <v>#REF!</v>
      </c>
      <c r="N330" s="351">
        <v>2576.65</v>
      </c>
      <c r="O330" s="352">
        <f t="shared" si="11"/>
        <v>5153.3</v>
      </c>
      <c r="P330" s="351" t="e">
        <f>(#REF!*Tabla13[[#This Row],[Costo Unitario]])</f>
        <v>#REF!</v>
      </c>
      <c r="Q330" s="351" t="e">
        <f>(#REF!*Tabla13[[#This Row],[Costo Unitario]])</f>
        <v>#REF!</v>
      </c>
      <c r="R330" s="353" t="s">
        <v>843</v>
      </c>
    </row>
    <row r="331" spans="2:18" ht="18" customHeight="1" x14ac:dyDescent="0.25">
      <c r="B331" s="347">
        <v>43061</v>
      </c>
      <c r="C331" s="348" t="s">
        <v>851</v>
      </c>
      <c r="D331" s="349" t="s">
        <v>134</v>
      </c>
      <c r="E331" s="354" t="s">
        <v>147</v>
      </c>
      <c r="F331" s="350">
        <v>2</v>
      </c>
      <c r="G331" s="350">
        <v>0</v>
      </c>
      <c r="H331" s="350"/>
      <c r="I331" s="350"/>
      <c r="J331" s="350">
        <v>0</v>
      </c>
      <c r="K331" s="350">
        <f t="shared" si="10"/>
        <v>2</v>
      </c>
      <c r="L331" s="350">
        <v>2</v>
      </c>
      <c r="M331" s="350" t="e">
        <f>#REF!-Tabla13[[#This Row],[Inventario al 31/12/2023]]</f>
        <v>#REF!</v>
      </c>
      <c r="N331" s="362">
        <v>137.18</v>
      </c>
      <c r="O331" s="352">
        <f t="shared" si="11"/>
        <v>274.36</v>
      </c>
      <c r="P331" s="351" t="e">
        <f>(#REF!*Tabla13[[#This Row],[Costo Unitario]])</f>
        <v>#REF!</v>
      </c>
      <c r="Q331" s="351" t="e">
        <f>(#REF!*Tabla13[[#This Row],[Costo Unitario]])</f>
        <v>#REF!</v>
      </c>
      <c r="R331" s="353" t="s">
        <v>843</v>
      </c>
    </row>
    <row r="332" spans="2:18" ht="18" customHeight="1" x14ac:dyDescent="0.25">
      <c r="B332" s="347">
        <v>42496</v>
      </c>
      <c r="C332" s="348" t="s">
        <v>851</v>
      </c>
      <c r="D332" s="349" t="s">
        <v>80</v>
      </c>
      <c r="E332" s="358" t="s">
        <v>81</v>
      </c>
      <c r="F332" s="350">
        <v>4</v>
      </c>
      <c r="G332" s="350">
        <v>0</v>
      </c>
      <c r="H332" s="350"/>
      <c r="I332" s="350"/>
      <c r="J332" s="350">
        <v>0</v>
      </c>
      <c r="K332" s="350">
        <f t="shared" si="10"/>
        <v>4</v>
      </c>
      <c r="L332" s="350">
        <v>4</v>
      </c>
      <c r="M332" s="350" t="e">
        <f>#REF!-Tabla13[[#This Row],[Inventario al 31/12/2023]]</f>
        <v>#REF!</v>
      </c>
      <c r="N332" s="351">
        <v>63.8</v>
      </c>
      <c r="O332" s="352">
        <f t="shared" si="11"/>
        <v>255.2</v>
      </c>
      <c r="P332" s="351" t="e">
        <f>(#REF!*Tabla13[[#This Row],[Costo Unitario]])</f>
        <v>#REF!</v>
      </c>
      <c r="Q332" s="351" t="e">
        <f>(#REF!*Tabla13[[#This Row],[Costo Unitario]])</f>
        <v>#REF!</v>
      </c>
      <c r="R332" s="353" t="s">
        <v>843</v>
      </c>
    </row>
    <row r="333" spans="2:18" ht="18" customHeight="1" x14ac:dyDescent="0.25">
      <c r="B333" s="347">
        <v>42520</v>
      </c>
      <c r="C333" s="348" t="s">
        <v>851</v>
      </c>
      <c r="D333" s="349" t="s">
        <v>82</v>
      </c>
      <c r="E333" s="358" t="s">
        <v>83</v>
      </c>
      <c r="F333" s="350">
        <v>6</v>
      </c>
      <c r="G333" s="350">
        <v>0</v>
      </c>
      <c r="H333" s="350"/>
      <c r="I333" s="350"/>
      <c r="J333" s="350">
        <v>0</v>
      </c>
      <c r="K333" s="350">
        <f t="shared" si="10"/>
        <v>6</v>
      </c>
      <c r="L333" s="350">
        <v>6</v>
      </c>
      <c r="M333" s="350" t="e">
        <f>#REF!-Tabla13[[#This Row],[Inventario al 31/12/2023]]</f>
        <v>#REF!</v>
      </c>
      <c r="N333" s="351">
        <v>99.76</v>
      </c>
      <c r="O333" s="352">
        <f t="shared" si="11"/>
        <v>598.56000000000006</v>
      </c>
      <c r="P333" s="351" t="e">
        <f>(#REF!*Tabla13[[#This Row],[Costo Unitario]])</f>
        <v>#REF!</v>
      </c>
      <c r="Q333" s="351" t="e">
        <f>(#REF!*Tabla13[[#This Row],[Costo Unitario]])</f>
        <v>#REF!</v>
      </c>
      <c r="R333" s="353" t="s">
        <v>843</v>
      </c>
    </row>
    <row r="334" spans="2:18" ht="18" customHeight="1" x14ac:dyDescent="0.25">
      <c r="B334" s="347">
        <v>43412</v>
      </c>
      <c r="C334" s="348" t="s">
        <v>851</v>
      </c>
      <c r="D334" s="349" t="s">
        <v>84</v>
      </c>
      <c r="E334" s="358" t="s">
        <v>85</v>
      </c>
      <c r="F334" s="350">
        <v>6</v>
      </c>
      <c r="G334" s="350">
        <v>0</v>
      </c>
      <c r="H334" s="350"/>
      <c r="I334" s="350"/>
      <c r="J334" s="350">
        <v>0</v>
      </c>
      <c r="K334" s="350">
        <f t="shared" si="10"/>
        <v>6</v>
      </c>
      <c r="L334" s="350">
        <v>6</v>
      </c>
      <c r="M334" s="350" t="e">
        <f>#REF!-Tabla13[[#This Row],[Inventario al 31/12/2023]]</f>
        <v>#REF!</v>
      </c>
      <c r="N334" s="351">
        <v>67.28</v>
      </c>
      <c r="O334" s="352">
        <f t="shared" si="11"/>
        <v>403.68</v>
      </c>
      <c r="P334" s="351" t="e">
        <f>(#REF!*Tabla13[[#This Row],[Costo Unitario]])</f>
        <v>#REF!</v>
      </c>
      <c r="Q334" s="351" t="e">
        <f>(#REF!*Tabla13[[#This Row],[Costo Unitario]])</f>
        <v>#REF!</v>
      </c>
      <c r="R334" s="353" t="s">
        <v>843</v>
      </c>
    </row>
    <row r="335" spans="2:18" ht="18" customHeight="1" x14ac:dyDescent="0.25">
      <c r="B335" s="347">
        <v>41907</v>
      </c>
      <c r="C335" s="348" t="s">
        <v>851</v>
      </c>
      <c r="D335" s="349" t="s">
        <v>86</v>
      </c>
      <c r="E335" s="358" t="s">
        <v>503</v>
      </c>
      <c r="F335" s="350">
        <v>5</v>
      </c>
      <c r="G335" s="350">
        <v>0</v>
      </c>
      <c r="H335" s="350"/>
      <c r="I335" s="350"/>
      <c r="J335" s="350">
        <v>0</v>
      </c>
      <c r="K335" s="350">
        <f t="shared" si="10"/>
        <v>5</v>
      </c>
      <c r="L335" s="350">
        <v>5</v>
      </c>
      <c r="M335" s="350" t="e">
        <f>#REF!-Tabla13[[#This Row],[Inventario al 31/12/2023]]</f>
        <v>#REF!</v>
      </c>
      <c r="N335" s="351">
        <v>134.56</v>
      </c>
      <c r="O335" s="352">
        <f t="shared" si="11"/>
        <v>672.8</v>
      </c>
      <c r="P335" s="351" t="e">
        <f>(#REF!*Tabla13[[#This Row],[Costo Unitario]])</f>
        <v>#REF!</v>
      </c>
      <c r="Q335" s="351" t="e">
        <f>(#REF!*Tabla13[[#This Row],[Costo Unitario]])</f>
        <v>#REF!</v>
      </c>
      <c r="R335" s="353" t="s">
        <v>843</v>
      </c>
    </row>
    <row r="336" spans="2:18" ht="18" customHeight="1" x14ac:dyDescent="0.25">
      <c r="B336" s="347">
        <v>42496</v>
      </c>
      <c r="C336" s="348" t="s">
        <v>850</v>
      </c>
      <c r="D336" s="349" t="s">
        <v>280</v>
      </c>
      <c r="E336" s="168" t="s">
        <v>281</v>
      </c>
      <c r="F336" s="350">
        <v>190</v>
      </c>
      <c r="G336" s="350">
        <v>0</v>
      </c>
      <c r="H336" s="350"/>
      <c r="I336" s="350"/>
      <c r="J336" s="350">
        <v>0</v>
      </c>
      <c r="K336" s="350">
        <f t="shared" si="10"/>
        <v>190</v>
      </c>
      <c r="L336" s="350">
        <v>190</v>
      </c>
      <c r="M336" s="350" t="e">
        <f>#REF!-Tabla13[[#This Row],[Inventario al 31/12/2023]]</f>
        <v>#REF!</v>
      </c>
      <c r="N336" s="351">
        <v>646.64</v>
      </c>
      <c r="O336" s="352">
        <f t="shared" si="11"/>
        <v>122861.59999999999</v>
      </c>
      <c r="P336" s="351" t="e">
        <f>(#REF!*Tabla13[[#This Row],[Costo Unitario]])</f>
        <v>#REF!</v>
      </c>
      <c r="Q336" s="351" t="e">
        <f>(#REF!*Tabla13[[#This Row],[Costo Unitario]])</f>
        <v>#REF!</v>
      </c>
      <c r="R336" s="353" t="s">
        <v>843</v>
      </c>
    </row>
    <row r="337" spans="2:18" ht="18" customHeight="1" x14ac:dyDescent="0.25">
      <c r="B337" s="347"/>
      <c r="C337" s="348" t="s">
        <v>861</v>
      </c>
      <c r="D337" s="349" t="s">
        <v>1097</v>
      </c>
      <c r="E337" s="354" t="s">
        <v>1000</v>
      </c>
      <c r="F337" s="350">
        <v>40</v>
      </c>
      <c r="G337" s="350">
        <v>0</v>
      </c>
      <c r="H337" s="350"/>
      <c r="I337" s="350"/>
      <c r="J337" s="350">
        <v>0</v>
      </c>
      <c r="K337" s="350">
        <f t="shared" si="10"/>
        <v>40</v>
      </c>
      <c r="L337" s="350">
        <v>34</v>
      </c>
      <c r="M337" s="350" t="e">
        <f>#REF!-Tabla13[[#This Row],[Inventario al 31/12/2023]]</f>
        <v>#REF!</v>
      </c>
      <c r="N337" s="351">
        <v>0</v>
      </c>
      <c r="O337" s="352">
        <f t="shared" si="11"/>
        <v>0</v>
      </c>
      <c r="P337" s="351" t="e">
        <f>(#REF!*Tabla13[[#This Row],[Costo Unitario]])</f>
        <v>#REF!</v>
      </c>
      <c r="Q337" s="351" t="e">
        <f>(#REF!*Tabla13[[#This Row],[Costo Unitario]])</f>
        <v>#REF!</v>
      </c>
      <c r="R337" s="353" t="s">
        <v>843</v>
      </c>
    </row>
    <row r="338" spans="2:18" ht="18" customHeight="1" x14ac:dyDescent="0.25">
      <c r="B338" s="294"/>
      <c r="C338" s="294"/>
      <c r="D338" s="294"/>
      <c r="E338" s="369" t="s">
        <v>728</v>
      </c>
      <c r="F338" s="350"/>
      <c r="G338" s="350"/>
      <c r="H338" s="293"/>
      <c r="I338" s="293"/>
      <c r="J338" s="350"/>
      <c r="K338" s="350"/>
      <c r="L338" s="350"/>
      <c r="M338" s="293"/>
      <c r="N338" s="362"/>
      <c r="O338" s="370">
        <f>SUM(O7:O337)</f>
        <v>16063018.13000001</v>
      </c>
      <c r="P338" s="371" t="e">
        <f>SUM(P23:P327)</f>
        <v>#REF!</v>
      </c>
      <c r="Q338" s="371" t="e">
        <f>SUM(Q23:Q327)</f>
        <v>#REF!</v>
      </c>
      <c r="R338" s="362"/>
    </row>
    <row r="339" spans="2:18" ht="18" customHeight="1" x14ac:dyDescent="0.25">
      <c r="B339" s="115"/>
      <c r="C339" s="115"/>
      <c r="D339" s="115"/>
      <c r="E339" s="285"/>
      <c r="F339" s="287"/>
      <c r="G339" s="287"/>
      <c r="H339" s="287"/>
      <c r="I339" s="287"/>
      <c r="J339" s="287"/>
      <c r="K339" s="287"/>
      <c r="L339" s="287"/>
      <c r="M339" s="287"/>
      <c r="N339" s="287"/>
      <c r="O339" s="287"/>
      <c r="P339" s="287"/>
      <c r="Q339" s="287"/>
      <c r="R339" s="117"/>
    </row>
    <row r="340" spans="2:18" ht="18" customHeight="1" x14ac:dyDescent="0.25">
      <c r="B340" s="115"/>
      <c r="C340" s="115"/>
      <c r="D340" s="115"/>
      <c r="E340" s="285"/>
      <c r="F340" s="287"/>
      <c r="G340" s="287"/>
      <c r="H340" s="287"/>
      <c r="I340" s="287"/>
      <c r="J340" s="287"/>
      <c r="K340" s="287"/>
      <c r="L340" s="287"/>
      <c r="M340" s="287"/>
      <c r="N340" s="287"/>
      <c r="O340" s="287"/>
      <c r="P340" s="287"/>
      <c r="Q340" s="287"/>
      <c r="R340" s="117"/>
    </row>
    <row r="341" spans="2:18" ht="18" customHeight="1" x14ac:dyDescent="0.25">
      <c r="B341" s="115"/>
      <c r="C341" s="115"/>
      <c r="D341" s="115"/>
      <c r="E341" s="285"/>
      <c r="F341" s="287"/>
      <c r="G341" s="287"/>
      <c r="H341" s="287"/>
      <c r="I341" s="287"/>
      <c r="J341" s="287"/>
      <c r="K341" s="287"/>
      <c r="L341" s="287"/>
      <c r="M341" s="287"/>
      <c r="N341" s="287"/>
      <c r="O341" s="287"/>
      <c r="P341" s="287"/>
      <c r="Q341" s="287"/>
      <c r="R341" s="117"/>
    </row>
    <row r="342" spans="2:18" ht="18" customHeight="1" x14ac:dyDescent="0.25">
      <c r="B342" s="115"/>
      <c r="C342" s="115"/>
      <c r="D342" s="115"/>
      <c r="E342" s="285"/>
      <c r="F342" s="287"/>
      <c r="G342" s="287"/>
      <c r="H342" s="287"/>
      <c r="I342" s="287"/>
      <c r="J342" s="287"/>
      <c r="K342" s="287"/>
      <c r="L342" s="287"/>
      <c r="M342" s="287"/>
      <c r="N342" s="287"/>
      <c r="O342" s="287"/>
      <c r="P342" s="287"/>
      <c r="Q342" s="287"/>
      <c r="R342" s="117"/>
    </row>
    <row r="343" spans="2:18" ht="18" customHeight="1" x14ac:dyDescent="0.25">
      <c r="B343" s="115"/>
      <c r="C343" s="115"/>
      <c r="D343" s="115"/>
      <c r="E343" s="116"/>
      <c r="F343" s="287"/>
      <c r="G343" s="287"/>
      <c r="H343" s="287"/>
      <c r="I343" s="287"/>
      <c r="J343" s="287"/>
      <c r="K343" s="287"/>
      <c r="L343" s="287"/>
      <c r="M343" s="287"/>
      <c r="N343" s="287"/>
      <c r="O343" s="287"/>
      <c r="P343" s="287"/>
      <c r="Q343" s="287"/>
      <c r="R343" s="117"/>
    </row>
    <row r="344" spans="2:18" ht="18" customHeight="1" x14ac:dyDescent="0.25">
      <c r="B344" s="277"/>
      <c r="C344" s="277"/>
      <c r="D344" s="277"/>
      <c r="E344" s="311" t="s">
        <v>819</v>
      </c>
      <c r="F344" s="396" t="s">
        <v>820</v>
      </c>
      <c r="G344" s="396"/>
      <c r="H344" s="396"/>
      <c r="I344" s="396"/>
      <c r="J344" s="396"/>
      <c r="K344" s="396"/>
      <c r="L344" s="396"/>
      <c r="M344" s="396"/>
      <c r="N344" s="287"/>
      <c r="O344" s="287"/>
      <c r="P344" s="287"/>
      <c r="Q344" s="287"/>
      <c r="R344" s="107"/>
    </row>
    <row r="345" spans="2:18" ht="18" customHeight="1" x14ac:dyDescent="0.25">
      <c r="B345" s="277"/>
      <c r="C345" s="277"/>
      <c r="D345" s="277"/>
      <c r="E345" s="311"/>
      <c r="F345" s="396"/>
      <c r="G345" s="396"/>
      <c r="H345" s="396"/>
      <c r="I345" s="396"/>
      <c r="J345" s="396"/>
      <c r="K345" s="396"/>
      <c r="L345" s="396"/>
      <c r="M345" s="396"/>
      <c r="N345" s="287"/>
      <c r="O345" s="287"/>
      <c r="P345" s="287"/>
      <c r="Q345" s="287"/>
      <c r="R345" s="107"/>
    </row>
    <row r="346" spans="2:18" ht="18" customHeight="1" x14ac:dyDescent="0.25">
      <c r="B346" s="277"/>
      <c r="C346" s="277"/>
      <c r="D346" s="277"/>
      <c r="E346" s="311"/>
      <c r="F346" s="396"/>
      <c r="G346" s="396"/>
      <c r="H346" s="396"/>
      <c r="I346" s="396"/>
      <c r="J346" s="396"/>
      <c r="K346" s="396"/>
      <c r="L346" s="396"/>
      <c r="M346" s="396"/>
      <c r="N346" s="287"/>
      <c r="O346" s="287"/>
      <c r="P346" s="287"/>
      <c r="Q346" s="287"/>
      <c r="R346" s="107"/>
    </row>
    <row r="347" spans="2:18" ht="18" customHeight="1" x14ac:dyDescent="0.25">
      <c r="B347" s="144"/>
      <c r="C347" s="144"/>
      <c r="D347" s="144"/>
      <c r="E347" s="107"/>
      <c r="F347" s="397" t="s">
        <v>836</v>
      </c>
      <c r="G347" s="397"/>
      <c r="H347" s="397"/>
      <c r="I347" s="397"/>
      <c r="J347" s="397"/>
      <c r="K347" s="397"/>
      <c r="L347" s="397"/>
      <c r="M347" s="397"/>
      <c r="N347" s="288"/>
      <c r="O347" s="288"/>
      <c r="P347" s="288"/>
      <c r="Q347" s="288"/>
      <c r="R347" s="107"/>
    </row>
    <row r="348" spans="2:18" ht="18" customHeight="1" x14ac:dyDescent="0.25">
      <c r="B348" s="144"/>
      <c r="C348" s="144"/>
      <c r="D348" s="144"/>
      <c r="E348" s="107"/>
      <c r="F348" s="397"/>
      <c r="G348" s="397"/>
      <c r="H348" s="397"/>
      <c r="I348" s="397"/>
      <c r="J348" s="397"/>
      <c r="K348" s="397"/>
      <c r="L348" s="397"/>
      <c r="M348" s="397"/>
      <c r="N348" s="286"/>
      <c r="O348" s="286"/>
      <c r="P348" s="286"/>
      <c r="Q348" s="286"/>
      <c r="R348" s="107"/>
    </row>
    <row r="349" spans="2:18" ht="18" customHeight="1" x14ac:dyDescent="0.25">
      <c r="B349" s="144"/>
      <c r="C349" s="144"/>
      <c r="D349" s="144"/>
      <c r="E349" s="107"/>
      <c r="F349" s="397"/>
      <c r="G349" s="397"/>
      <c r="H349" s="397"/>
      <c r="I349" s="397"/>
      <c r="J349" s="397"/>
      <c r="K349" s="397"/>
      <c r="L349" s="397"/>
      <c r="M349" s="397"/>
      <c r="N349" s="286"/>
      <c r="O349" s="286"/>
      <c r="P349" s="286"/>
      <c r="Q349" s="286"/>
      <c r="R349" s="107"/>
    </row>
    <row r="350" spans="2:18" ht="18" customHeight="1" x14ac:dyDescent="0.25">
      <c r="B350" s="144"/>
      <c r="C350" s="144"/>
      <c r="D350" s="144"/>
      <c r="E350" s="82"/>
      <c r="F350" s="397"/>
      <c r="G350" s="397"/>
      <c r="H350" s="397"/>
      <c r="I350" s="397"/>
      <c r="J350" s="397"/>
      <c r="K350" s="397"/>
      <c r="L350" s="397"/>
      <c r="M350" s="397"/>
      <c r="N350" s="224"/>
      <c r="O350" s="224"/>
      <c r="P350" s="224"/>
      <c r="Q350" s="224"/>
      <c r="R350" s="82"/>
    </row>
    <row r="351" spans="2:18" ht="18" customHeight="1" x14ac:dyDescent="0.25">
      <c r="B351" s="144"/>
      <c r="C351" s="144"/>
      <c r="D351" s="144"/>
      <c r="E351" s="82"/>
      <c r="F351" s="312"/>
      <c r="G351" s="312"/>
      <c r="H351" s="312"/>
      <c r="I351" s="312"/>
      <c r="J351" s="312"/>
      <c r="K351" s="312"/>
      <c r="L351" s="312"/>
      <c r="M351" s="312"/>
      <c r="N351" s="224"/>
      <c r="O351" s="224"/>
      <c r="P351" s="224"/>
      <c r="Q351" s="224"/>
      <c r="R351" s="82"/>
    </row>
    <row r="352" spans="2:18" ht="18" customHeight="1" x14ac:dyDescent="0.25">
      <c r="B352" s="144"/>
      <c r="C352" s="144"/>
      <c r="D352" s="144"/>
      <c r="E352" s="82"/>
      <c r="F352" s="312"/>
      <c r="G352" s="312"/>
      <c r="H352" s="312"/>
      <c r="I352" s="312"/>
      <c r="J352" s="312"/>
      <c r="K352" s="312"/>
      <c r="L352" s="312"/>
      <c r="M352" s="312"/>
      <c r="N352" s="224"/>
      <c r="O352" s="224"/>
      <c r="P352" s="224"/>
      <c r="Q352" s="224"/>
      <c r="R352" s="82"/>
    </row>
    <row r="353" spans="2:18" ht="18" customHeight="1" x14ac:dyDescent="0.25">
      <c r="B353" s="144"/>
      <c r="C353" s="144"/>
      <c r="D353" s="144"/>
      <c r="E353" s="82"/>
      <c r="F353" s="312"/>
      <c r="G353" s="312"/>
      <c r="H353" s="312"/>
      <c r="I353" s="312"/>
      <c r="J353" s="312"/>
      <c r="K353" s="312"/>
      <c r="L353" s="312"/>
      <c r="M353" s="312"/>
      <c r="N353" s="224"/>
      <c r="O353" s="224"/>
      <c r="P353" s="224"/>
      <c r="Q353" s="224"/>
      <c r="R353" s="82"/>
    </row>
    <row r="354" spans="2:18" ht="18" customHeight="1" thickBot="1" x14ac:dyDescent="0.3">
      <c r="B354" s="83"/>
      <c r="C354" s="83"/>
      <c r="D354" s="83"/>
      <c r="E354" s="84"/>
      <c r="F354" s="118"/>
      <c r="G354" s="118"/>
      <c r="H354" s="85"/>
      <c r="I354" s="86"/>
      <c r="J354" s="86"/>
      <c r="K354" s="86"/>
      <c r="L354" s="119"/>
      <c r="M354" s="119"/>
      <c r="N354" s="86"/>
      <c r="O354" s="86"/>
      <c r="P354" s="86"/>
      <c r="Q354" s="86"/>
      <c r="R354" s="84"/>
    </row>
    <row r="355" spans="2:18" ht="18" customHeight="1" x14ac:dyDescent="0.25">
      <c r="B355" s="83"/>
      <c r="C355" s="83"/>
      <c r="D355" s="83"/>
      <c r="E355" s="277"/>
      <c r="F355" s="393" t="s">
        <v>1006</v>
      </c>
      <c r="G355" s="393"/>
      <c r="H355" s="87"/>
      <c r="I355" s="88"/>
      <c r="J355" s="89"/>
      <c r="K355" s="376"/>
      <c r="L355" s="398" t="s">
        <v>543</v>
      </c>
      <c r="M355" s="398"/>
      <c r="N355" s="89"/>
      <c r="O355" s="89"/>
      <c r="P355" s="89"/>
      <c r="Q355" s="89"/>
      <c r="R355" s="90"/>
    </row>
    <row r="356" spans="2:18" ht="18" customHeight="1" x14ac:dyDescent="0.25">
      <c r="B356" s="83"/>
      <c r="C356" s="83"/>
      <c r="D356" s="83"/>
      <c r="E356" s="277"/>
      <c r="F356" s="394" t="s">
        <v>465</v>
      </c>
      <c r="G356" s="394"/>
      <c r="H356" s="91"/>
      <c r="I356" s="91"/>
      <c r="J356" s="91"/>
      <c r="K356" s="94"/>
      <c r="L356" s="395" t="s">
        <v>821</v>
      </c>
      <c r="M356" s="395"/>
      <c r="N356" s="92"/>
      <c r="O356" s="92"/>
      <c r="P356" s="92"/>
      <c r="Q356" s="92"/>
      <c r="R356" s="93"/>
    </row>
    <row r="357" spans="2:18" ht="18" customHeight="1" x14ac:dyDescent="0.25">
      <c r="B357" s="115"/>
      <c r="C357" s="115"/>
      <c r="D357" s="115"/>
      <c r="E357" s="250"/>
      <c r="F357" s="114"/>
      <c r="G357" s="114"/>
      <c r="H357" s="114"/>
      <c r="I357" s="114"/>
      <c r="J357" s="114"/>
      <c r="K357" s="114"/>
      <c r="L357" s="114"/>
      <c r="M357" s="114"/>
      <c r="N357" s="114"/>
      <c r="O357" s="114"/>
      <c r="P357" s="114"/>
      <c r="Q357" s="114"/>
      <c r="R357" s="251"/>
    </row>
    <row r="358" spans="2:18" ht="18" customHeight="1" x14ac:dyDescent="0.25">
      <c r="B358" s="115"/>
      <c r="C358" s="115"/>
      <c r="D358" s="115"/>
      <c r="E358" s="250"/>
      <c r="F358" s="114"/>
      <c r="G358" s="114"/>
      <c r="H358" s="114"/>
      <c r="I358" s="114"/>
      <c r="J358" s="114"/>
      <c r="K358" s="114"/>
      <c r="L358" s="114"/>
      <c r="M358" s="114"/>
      <c r="N358" s="114"/>
      <c r="O358" s="114"/>
      <c r="P358" s="114"/>
      <c r="Q358" s="114"/>
      <c r="R358" s="251"/>
    </row>
    <row r="359" spans="2:18" ht="18" customHeight="1" x14ac:dyDescent="0.25">
      <c r="B359" s="115"/>
      <c r="C359" s="115"/>
      <c r="D359" s="115"/>
      <c r="E359" s="250"/>
      <c r="F359" s="100"/>
      <c r="G359" s="100"/>
      <c r="H359" s="100"/>
      <c r="I359" s="100"/>
      <c r="J359" s="100"/>
      <c r="K359" s="100"/>
      <c r="L359" s="100"/>
      <c r="M359" s="100"/>
      <c r="N359" s="100"/>
      <c r="O359" s="100"/>
      <c r="P359" s="100"/>
      <c r="Q359" s="100"/>
      <c r="R359" s="251"/>
    </row>
    <row r="360" spans="2:18" ht="18" customHeight="1" thickBot="1" x14ac:dyDescent="0.3">
      <c r="B360" s="144"/>
      <c r="C360" s="144"/>
      <c r="D360" s="144"/>
      <c r="E360" s="216"/>
      <c r="F360" s="118"/>
      <c r="G360" s="118"/>
      <c r="H360" s="230"/>
      <c r="I360" s="230"/>
      <c r="J360" s="230"/>
      <c r="K360" s="230"/>
      <c r="L360" s="118"/>
      <c r="M360" s="118"/>
      <c r="N360" s="230"/>
      <c r="O360" s="230"/>
      <c r="P360" s="230"/>
      <c r="Q360" s="230"/>
      <c r="R360" s="216"/>
    </row>
    <row r="361" spans="2:18" ht="18" customHeight="1" x14ac:dyDescent="0.25">
      <c r="B361" s="144"/>
      <c r="C361" s="144"/>
      <c r="D361" s="144"/>
      <c r="E361" s="253"/>
      <c r="F361" s="393" t="s">
        <v>1007</v>
      </c>
      <c r="G361" s="393"/>
      <c r="H361" s="230"/>
      <c r="I361" s="230"/>
      <c r="J361" s="230"/>
      <c r="K361" s="230"/>
      <c r="L361" s="393" t="s">
        <v>1008</v>
      </c>
      <c r="M361" s="393"/>
      <c r="N361" s="230"/>
      <c r="O361" s="230"/>
      <c r="P361" s="230"/>
      <c r="Q361" s="230"/>
      <c r="R361" s="253"/>
    </row>
    <row r="362" spans="2:18" ht="15.75" x14ac:dyDescent="0.25">
      <c r="B362" s="275"/>
      <c r="C362" s="275"/>
      <c r="D362" s="275"/>
      <c r="E362" s="96"/>
      <c r="F362" s="394" t="s">
        <v>465</v>
      </c>
      <c r="G362" s="394"/>
      <c r="H362" s="97"/>
      <c r="I362" s="98"/>
      <c r="J362" s="98"/>
      <c r="K362" s="98"/>
      <c r="L362" s="395" t="s">
        <v>821</v>
      </c>
      <c r="M362" s="395"/>
      <c r="N362" s="98"/>
      <c r="O362" s="98"/>
      <c r="P362" s="98"/>
      <c r="Q362" s="98"/>
      <c r="R362" s="96"/>
    </row>
    <row r="363" spans="2:18" ht="18" x14ac:dyDescent="0.25">
      <c r="B363" s="275"/>
      <c r="C363" s="275"/>
      <c r="D363" s="275"/>
      <c r="E363" s="10"/>
      <c r="F363" s="274"/>
      <c r="G363" s="274"/>
      <c r="H363" s="95"/>
      <c r="I363" s="88"/>
      <c r="J363" s="89"/>
      <c r="K363" s="376"/>
      <c r="L363" s="276"/>
      <c r="M363" s="276"/>
      <c r="N363" s="89"/>
      <c r="O363" s="89"/>
      <c r="P363" s="89"/>
      <c r="Q363" s="89"/>
      <c r="R363" s="90"/>
    </row>
    <row r="364" spans="2:18" ht="15.75" x14ac:dyDescent="0.25">
      <c r="B364" s="218"/>
      <c r="C364" s="228"/>
      <c r="D364" s="114"/>
      <c r="E364" s="114"/>
      <c r="F364" s="114"/>
      <c r="G364" s="114"/>
      <c r="H364" s="114"/>
      <c r="I364" s="114"/>
      <c r="J364" s="114"/>
      <c r="K364" s="114"/>
      <c r="L364" s="229"/>
      <c r="M364" s="226"/>
      <c r="N364" s="42"/>
      <c r="O364" s="381"/>
      <c r="P364" s="381"/>
      <c r="Q364" s="381"/>
      <c r="R364" s="381"/>
    </row>
    <row r="365" spans="2:18" ht="15.75" x14ac:dyDescent="0.25">
      <c r="B365" s="115"/>
      <c r="C365" s="102"/>
      <c r="D365" s="114"/>
      <c r="E365" s="114"/>
      <c r="F365" s="114"/>
      <c r="G365" s="114"/>
      <c r="H365" s="114"/>
      <c r="I365" s="114"/>
      <c r="J365" s="114"/>
      <c r="K365" s="114"/>
      <c r="L365" s="114"/>
      <c r="M365" s="290"/>
      <c r="N365" s="42"/>
      <c r="O365" s="381"/>
      <c r="P365" s="381"/>
      <c r="Q365" s="381"/>
      <c r="R365" s="381"/>
    </row>
    <row r="366" spans="2:18" ht="15.75" x14ac:dyDescent="0.25">
      <c r="B366" s="115"/>
      <c r="C366" s="102"/>
      <c r="D366" s="114"/>
      <c r="E366" s="114"/>
      <c r="F366" s="114"/>
      <c r="G366" s="114"/>
      <c r="H366" s="114"/>
      <c r="I366" s="114"/>
      <c r="J366" s="114"/>
      <c r="K366" s="114"/>
      <c r="L366" s="114"/>
      <c r="M366" s="290"/>
      <c r="N366" s="42"/>
      <c r="O366" s="381"/>
      <c r="P366" s="381"/>
      <c r="Q366" s="381"/>
      <c r="R366" s="381"/>
    </row>
    <row r="367" spans="2:18" ht="15.75" x14ac:dyDescent="0.25">
      <c r="B367" s="115"/>
      <c r="C367" s="102"/>
      <c r="D367" s="114"/>
      <c r="E367" s="114"/>
      <c r="F367" s="114"/>
      <c r="G367" s="114"/>
      <c r="H367" s="114"/>
      <c r="I367" s="114"/>
      <c r="J367" s="114"/>
      <c r="K367" s="114"/>
      <c r="L367" s="114"/>
      <c r="M367" s="290"/>
      <c r="N367" s="42"/>
      <c r="O367" s="381"/>
      <c r="P367" s="381"/>
      <c r="Q367" s="381"/>
      <c r="R367" s="381"/>
    </row>
    <row r="368" spans="2:18" ht="15.75" x14ac:dyDescent="0.25">
      <c r="B368" s="115"/>
      <c r="C368" s="102"/>
      <c r="D368" s="114"/>
      <c r="E368" s="114"/>
      <c r="F368" s="114"/>
      <c r="G368" s="114"/>
      <c r="H368" s="114"/>
      <c r="I368" s="114"/>
      <c r="J368" s="114"/>
      <c r="K368" s="114"/>
      <c r="L368" s="114"/>
      <c r="M368" s="290"/>
      <c r="N368" s="381"/>
      <c r="O368" s="381"/>
      <c r="P368" s="381"/>
      <c r="Q368" s="381"/>
      <c r="R368" s="381"/>
    </row>
    <row r="369" spans="2:19" ht="15.75" x14ac:dyDescent="0.25">
      <c r="B369" s="115"/>
      <c r="C369" s="102"/>
      <c r="D369" s="100"/>
      <c r="E369" s="100"/>
      <c r="F369" s="100"/>
      <c r="G369" s="100"/>
      <c r="H369" s="100"/>
      <c r="I369" s="100"/>
      <c r="J369" s="100"/>
      <c r="K369" s="100"/>
      <c r="L369" s="100"/>
      <c r="M369" s="290"/>
      <c r="N369" s="381"/>
      <c r="O369" s="381"/>
      <c r="P369" s="381"/>
      <c r="Q369" s="381"/>
      <c r="R369" s="381"/>
    </row>
    <row r="370" spans="2:19" x14ac:dyDescent="0.25">
      <c r="B370" s="144"/>
      <c r="C370" s="216"/>
      <c r="D370" s="252"/>
      <c r="E370" s="96"/>
      <c r="F370" s="230"/>
      <c r="G370" s="230"/>
      <c r="H370" s="230"/>
      <c r="I370" s="230"/>
      <c r="J370" s="230"/>
      <c r="K370" s="230"/>
      <c r="L370" s="230"/>
      <c r="M370" s="216"/>
      <c r="N370" s="381"/>
      <c r="O370" s="381"/>
      <c r="P370" s="381"/>
      <c r="Q370" s="381"/>
      <c r="R370" s="381"/>
    </row>
    <row r="371" spans="2:19" x14ac:dyDescent="0.25">
      <c r="B371" s="144"/>
      <c r="C371" s="231"/>
      <c r="D371" s="230"/>
      <c r="E371" s="230"/>
      <c r="F371" s="230"/>
      <c r="G371" s="230"/>
      <c r="H371" s="230"/>
      <c r="I371" s="230"/>
      <c r="J371" s="230"/>
      <c r="K371" s="230"/>
      <c r="L371" s="230"/>
      <c r="M371" s="231"/>
      <c r="N371" s="381"/>
      <c r="O371" s="381"/>
      <c r="P371" s="381"/>
      <c r="Q371" s="381"/>
      <c r="R371" s="381"/>
    </row>
    <row r="372" spans="2:19" x14ac:dyDescent="0.25">
      <c r="B372" s="98"/>
      <c r="C372" s="96"/>
      <c r="D372" s="96"/>
      <c r="E372" s="96"/>
      <c r="F372" s="97"/>
      <c r="G372" s="98"/>
      <c r="H372" s="98"/>
      <c r="I372" s="98"/>
      <c r="J372" s="98"/>
      <c r="K372" s="98"/>
      <c r="L372" s="98"/>
      <c r="M372" s="96"/>
      <c r="N372" s="381"/>
      <c r="O372" s="381"/>
      <c r="P372" s="381"/>
      <c r="Q372" s="381"/>
      <c r="R372" s="381"/>
    </row>
    <row r="373" spans="2:19" ht="18" x14ac:dyDescent="0.25">
      <c r="B373" s="98"/>
      <c r="C373" s="27"/>
      <c r="D373" s="274"/>
      <c r="E373" s="274"/>
      <c r="F373" s="95"/>
      <c r="G373" s="88"/>
      <c r="H373" s="88"/>
      <c r="I373" s="218"/>
      <c r="J373" s="274"/>
      <c r="K373" s="274"/>
      <c r="L373" s="88"/>
      <c r="M373" s="90"/>
      <c r="N373" s="381"/>
      <c r="O373" s="381"/>
      <c r="P373" s="381"/>
      <c r="Q373" s="381"/>
      <c r="R373" s="381"/>
    </row>
    <row r="374" spans="2:19" ht="15.75" x14ac:dyDescent="0.25">
      <c r="B374" s="98"/>
      <c r="C374" s="27"/>
      <c r="D374" s="274"/>
      <c r="E374" s="274"/>
      <c r="F374" s="99"/>
      <c r="G374" s="99"/>
      <c r="H374" s="99"/>
      <c r="I374" s="100"/>
      <c r="J374" s="291"/>
      <c r="K374" s="291"/>
      <c r="L374" s="101"/>
      <c r="M374" s="98"/>
      <c r="N374" s="381"/>
      <c r="O374" s="381"/>
      <c r="P374" s="381"/>
      <c r="Q374" s="381"/>
      <c r="R374" s="381"/>
    </row>
    <row r="375" spans="2:19" x14ac:dyDescent="0.25">
      <c r="B375" s="236"/>
      <c r="C375" s="216"/>
      <c r="D375" s="216"/>
      <c r="E375" s="216"/>
      <c r="F375" s="216"/>
      <c r="G375" s="216"/>
      <c r="H375" s="216"/>
      <c r="I375" s="216"/>
      <c r="J375" s="216"/>
      <c r="K375" s="216"/>
      <c r="L375" s="216"/>
      <c r="M375" s="216"/>
      <c r="N375" s="381"/>
      <c r="O375" s="381"/>
      <c r="P375" s="381"/>
      <c r="Q375" s="381"/>
      <c r="R375" s="381"/>
    </row>
    <row r="376" spans="2:19" x14ac:dyDescent="0.25">
      <c r="B376" s="237"/>
      <c r="C376" s="216"/>
      <c r="D376" s="230"/>
      <c r="E376" s="230"/>
      <c r="F376" s="230"/>
      <c r="G376" s="230"/>
      <c r="H376" s="230"/>
      <c r="I376" s="230"/>
      <c r="J376" s="230"/>
      <c r="K376" s="230"/>
      <c r="L376" s="230"/>
      <c r="M376" s="216"/>
      <c r="N376" s="381"/>
      <c r="O376" s="381"/>
      <c r="P376" s="381"/>
      <c r="Q376" s="381"/>
      <c r="R376" s="381"/>
    </row>
    <row r="377" spans="2:19" x14ac:dyDescent="0.25">
      <c r="B377" s="237"/>
      <c r="C377" s="216"/>
      <c r="D377" s="230"/>
      <c r="E377" s="230"/>
      <c r="F377" s="230"/>
      <c r="G377" s="230"/>
      <c r="H377" s="230"/>
      <c r="I377" s="230"/>
      <c r="J377" s="230"/>
      <c r="K377" s="230"/>
      <c r="L377" s="230"/>
      <c r="M377" s="216"/>
      <c r="N377" s="42"/>
      <c r="O377" s="42"/>
      <c r="P377" s="42"/>
      <c r="Q377" s="42"/>
      <c r="R377" s="42"/>
      <c r="S377" s="79"/>
    </row>
    <row r="378" spans="2:19" x14ac:dyDescent="0.25">
      <c r="B378" s="237"/>
      <c r="C378" s="216"/>
      <c r="D378" s="241"/>
      <c r="E378" s="96"/>
      <c r="F378" s="230"/>
      <c r="G378" s="230"/>
      <c r="H378" s="230"/>
      <c r="I378" s="230"/>
      <c r="J378" s="230"/>
      <c r="K378" s="230"/>
      <c r="L378" s="230"/>
      <c r="M378" s="216"/>
      <c r="N378" s="42"/>
      <c r="O378" s="42"/>
      <c r="P378" s="42"/>
      <c r="Q378" s="42"/>
      <c r="R378" s="42"/>
      <c r="S378" s="79"/>
    </row>
    <row r="379" spans="2:19" x14ac:dyDescent="0.25">
      <c r="B379" s="237"/>
      <c r="C379" s="231"/>
      <c r="D379" s="230"/>
      <c r="E379" s="230"/>
      <c r="F379" s="230"/>
      <c r="G379" s="230"/>
      <c r="H379" s="230"/>
      <c r="I379" s="230"/>
      <c r="J379" s="230"/>
      <c r="K379" s="230"/>
      <c r="L379" s="230"/>
      <c r="M379" s="231"/>
      <c r="N379" s="42"/>
      <c r="O379" s="42"/>
      <c r="P379" s="42"/>
      <c r="Q379" s="42"/>
      <c r="R379" s="42"/>
      <c r="S379" s="79"/>
    </row>
    <row r="380" spans="2:19" x14ac:dyDescent="0.25">
      <c r="B380" s="98"/>
      <c r="C380" s="96"/>
      <c r="D380" s="96"/>
      <c r="E380" s="96"/>
      <c r="F380" s="99"/>
      <c r="G380" s="98"/>
      <c r="H380" s="98"/>
      <c r="I380" s="98"/>
      <c r="J380" s="98"/>
      <c r="K380" s="98"/>
      <c r="L380" s="98"/>
      <c r="M380" s="96"/>
      <c r="N380" s="42"/>
      <c r="O380" s="42"/>
      <c r="P380" s="42"/>
      <c r="Q380" s="42"/>
      <c r="R380" s="42"/>
      <c r="S380" s="79"/>
    </row>
    <row r="381" spans="2:19" ht="18" x14ac:dyDescent="0.25">
      <c r="B381" s="98"/>
      <c r="C381" s="244"/>
      <c r="D381" s="242"/>
      <c r="E381" s="242"/>
      <c r="F381" s="95"/>
      <c r="G381" s="238"/>
      <c r="H381" s="238"/>
      <c r="I381" s="115"/>
      <c r="J381" s="242"/>
      <c r="K381" s="242"/>
      <c r="L381" s="238"/>
      <c r="M381" s="239"/>
      <c r="N381" s="42"/>
      <c r="O381" s="42"/>
      <c r="P381" s="42"/>
      <c r="Q381" s="42"/>
      <c r="R381" s="42"/>
      <c r="S381" s="79"/>
    </row>
    <row r="382" spans="2:19" ht="15.75" x14ac:dyDescent="0.25">
      <c r="B382" s="98"/>
      <c r="C382" s="244"/>
      <c r="D382" s="242"/>
      <c r="E382" s="242"/>
      <c r="F382" s="99"/>
      <c r="G382" s="99"/>
      <c r="H382" s="99"/>
      <c r="I382" s="114"/>
      <c r="J382" s="245"/>
      <c r="K382" s="245"/>
      <c r="L382" s="243"/>
      <c r="M382" s="98"/>
      <c r="N382" s="42"/>
      <c r="O382" s="42"/>
      <c r="P382" s="42"/>
      <c r="Q382" s="42"/>
      <c r="R382" s="42"/>
      <c r="S382" s="79"/>
    </row>
    <row r="383" spans="2:19" x14ac:dyDescent="0.25">
      <c r="B383" s="51"/>
      <c r="C383" s="244"/>
      <c r="D383" s="273"/>
      <c r="E383" s="273"/>
      <c r="F383" s="273"/>
      <c r="G383" s="273"/>
      <c r="H383" s="273"/>
      <c r="I383" s="273"/>
      <c r="J383" s="273"/>
      <c r="K383" s="273"/>
      <c r="L383" s="244"/>
      <c r="M383" s="244"/>
      <c r="N383" s="42"/>
      <c r="O383" s="42"/>
      <c r="P383" s="42"/>
      <c r="Q383" s="42"/>
      <c r="R383" s="42"/>
      <c r="S383" s="79"/>
    </row>
    <row r="384" spans="2:19" ht="15.75" x14ac:dyDescent="0.25">
      <c r="B384" s="232"/>
      <c r="C384" s="227"/>
      <c r="D384" s="114"/>
      <c r="E384" s="114"/>
      <c r="F384" s="114"/>
      <c r="G384" s="114"/>
      <c r="H384" s="114"/>
      <c r="I384" s="114"/>
      <c r="J384" s="114"/>
      <c r="K384" s="114"/>
      <c r="L384" s="229"/>
      <c r="M384" s="226"/>
      <c r="N384" s="42"/>
      <c r="O384" s="42"/>
      <c r="P384" s="42"/>
      <c r="Q384" s="42"/>
      <c r="R384" s="42"/>
      <c r="S384" s="79"/>
    </row>
    <row r="385" spans="2:19" ht="15.75" x14ac:dyDescent="0.25">
      <c r="B385" s="232"/>
      <c r="C385" s="227"/>
      <c r="D385" s="233"/>
      <c r="E385" s="114"/>
      <c r="F385" s="114"/>
      <c r="G385" s="114"/>
      <c r="H385" s="114"/>
      <c r="I385" s="114"/>
      <c r="J385" s="233"/>
      <c r="K385" s="114"/>
      <c r="L385" s="229"/>
      <c r="M385" s="226"/>
      <c r="N385" s="42"/>
      <c r="O385" s="42"/>
      <c r="P385" s="42"/>
      <c r="Q385" s="42"/>
      <c r="R385" s="42"/>
      <c r="S385" s="79"/>
    </row>
    <row r="386" spans="2:19" ht="15.75" x14ac:dyDescent="0.25">
      <c r="B386" s="232"/>
      <c r="C386" s="227"/>
      <c r="D386" s="114"/>
      <c r="E386" s="114"/>
      <c r="F386" s="114"/>
      <c r="G386" s="114"/>
      <c r="H386" s="114"/>
      <c r="I386" s="114"/>
      <c r="J386" s="114"/>
      <c r="K386" s="114"/>
      <c r="L386" s="229"/>
      <c r="M386" s="226"/>
      <c r="N386" s="42"/>
      <c r="O386" s="42"/>
      <c r="P386" s="42"/>
      <c r="Q386" s="42"/>
      <c r="R386" s="42"/>
      <c r="S386" s="79"/>
    </row>
    <row r="387" spans="2:19" ht="15.75" x14ac:dyDescent="0.25">
      <c r="B387" s="232"/>
      <c r="C387" s="227"/>
      <c r="D387" s="114"/>
      <c r="E387" s="114"/>
      <c r="F387" s="114"/>
      <c r="G387" s="114"/>
      <c r="H387" s="114"/>
      <c r="I387" s="114"/>
      <c r="J387" s="114"/>
      <c r="K387" s="114"/>
      <c r="L387" s="229"/>
      <c r="M387" s="226"/>
      <c r="N387" s="42"/>
      <c r="O387" s="42"/>
      <c r="P387" s="42"/>
      <c r="Q387" s="42"/>
      <c r="R387" s="42"/>
      <c r="S387" s="79"/>
    </row>
    <row r="388" spans="2:19" ht="15.75" x14ac:dyDescent="0.25">
      <c r="B388" s="232"/>
      <c r="C388" s="227"/>
      <c r="D388" s="114"/>
      <c r="E388" s="114"/>
      <c r="F388" s="114"/>
      <c r="G388" s="114"/>
      <c r="H388" s="114"/>
      <c r="I388" s="114"/>
      <c r="J388" s="114"/>
      <c r="K388" s="114"/>
      <c r="L388" s="229"/>
      <c r="M388" s="226"/>
      <c r="N388" s="381"/>
      <c r="O388" s="381"/>
      <c r="P388" s="381"/>
      <c r="Q388" s="381"/>
      <c r="R388" s="381"/>
    </row>
    <row r="389" spans="2:19" ht="15.75" x14ac:dyDescent="0.25">
      <c r="B389" s="232"/>
      <c r="C389" s="227"/>
      <c r="D389" s="114"/>
      <c r="E389" s="114"/>
      <c r="F389" s="114"/>
      <c r="G389" s="114"/>
      <c r="H389" s="114"/>
      <c r="I389" s="114"/>
      <c r="J389" s="114"/>
      <c r="K389" s="114"/>
      <c r="L389" s="229"/>
      <c r="M389" s="226"/>
      <c r="N389" s="381"/>
      <c r="O389" s="381"/>
      <c r="P389" s="381"/>
      <c r="Q389" s="381"/>
      <c r="R389" s="381"/>
    </row>
    <row r="390" spans="2:19" ht="15.75" x14ac:dyDescent="0.25">
      <c r="B390" s="232"/>
      <c r="C390" s="227"/>
      <c r="D390" s="114"/>
      <c r="E390" s="114"/>
      <c r="F390" s="114"/>
      <c r="G390" s="114"/>
      <c r="H390" s="114"/>
      <c r="I390" s="114"/>
      <c r="J390" s="114"/>
      <c r="K390" s="114"/>
      <c r="L390" s="229"/>
      <c r="M390" s="226"/>
      <c r="N390" s="381"/>
      <c r="O390" s="381"/>
      <c r="P390" s="381"/>
      <c r="Q390" s="381"/>
      <c r="R390" s="381"/>
    </row>
    <row r="391" spans="2:19" ht="15.75" x14ac:dyDescent="0.25">
      <c r="B391" s="115"/>
      <c r="C391" s="227"/>
      <c r="D391" s="114"/>
      <c r="E391" s="114"/>
      <c r="F391" s="114"/>
      <c r="G391" s="114"/>
      <c r="H391" s="114"/>
      <c r="I391" s="114"/>
      <c r="J391" s="114"/>
      <c r="K391" s="114"/>
      <c r="L391" s="229"/>
      <c r="M391" s="226"/>
      <c r="N391" s="381"/>
      <c r="O391" s="381"/>
      <c r="P391" s="381"/>
      <c r="Q391" s="381"/>
      <c r="R391" s="381"/>
    </row>
    <row r="392" spans="2:19" ht="15.75" x14ac:dyDescent="0.25">
      <c r="B392" s="115"/>
      <c r="C392" s="228"/>
      <c r="D392" s="114"/>
      <c r="E392" s="114"/>
      <c r="F392" s="114"/>
      <c r="G392" s="114"/>
      <c r="H392" s="114"/>
      <c r="I392" s="114"/>
      <c r="J392" s="114"/>
      <c r="K392" s="114"/>
      <c r="L392" s="229"/>
      <c r="M392" s="226"/>
      <c r="N392" s="381"/>
      <c r="O392" s="381"/>
      <c r="P392" s="381"/>
      <c r="Q392" s="381"/>
      <c r="R392" s="381"/>
    </row>
    <row r="393" spans="2:19" ht="15.75" x14ac:dyDescent="0.25">
      <c r="B393" s="115"/>
      <c r="C393" s="228"/>
      <c r="D393" s="114"/>
      <c r="E393" s="114"/>
      <c r="F393" s="114"/>
      <c r="G393" s="114"/>
      <c r="H393" s="114"/>
      <c r="I393" s="114"/>
      <c r="J393" s="114"/>
      <c r="K393" s="114"/>
      <c r="L393" s="229"/>
      <c r="M393" s="226"/>
      <c r="N393" s="381"/>
      <c r="O393" s="381"/>
      <c r="P393" s="381"/>
      <c r="Q393" s="381"/>
      <c r="R393" s="381"/>
    </row>
    <row r="394" spans="2:19" ht="15.75" x14ac:dyDescent="0.25">
      <c r="B394" s="115"/>
      <c r="C394" s="228"/>
      <c r="D394" s="114"/>
      <c r="E394" s="114"/>
      <c r="F394" s="114"/>
      <c r="G394" s="114"/>
      <c r="H394" s="114"/>
      <c r="I394" s="114"/>
      <c r="J394" s="114"/>
      <c r="K394" s="114"/>
      <c r="L394" s="229"/>
      <c r="M394" s="226"/>
      <c r="N394" s="381"/>
      <c r="O394" s="381"/>
      <c r="P394" s="381"/>
      <c r="Q394" s="381"/>
      <c r="R394" s="381"/>
    </row>
    <row r="395" spans="2:19" ht="15.75" x14ac:dyDescent="0.25">
      <c r="B395" s="115"/>
      <c r="C395" s="228"/>
      <c r="D395" s="114"/>
      <c r="E395" s="114"/>
      <c r="F395" s="114"/>
      <c r="G395" s="114"/>
      <c r="H395" s="114"/>
      <c r="I395" s="114"/>
      <c r="J395" s="114"/>
      <c r="K395" s="114"/>
      <c r="L395" s="229"/>
      <c r="M395" s="226"/>
      <c r="N395" s="381"/>
      <c r="O395" s="381"/>
      <c r="P395" s="381"/>
      <c r="Q395" s="381"/>
      <c r="R395" s="381"/>
    </row>
    <row r="396" spans="2:19" ht="15.75" x14ac:dyDescent="0.25">
      <c r="B396" s="115"/>
      <c r="C396" s="228"/>
      <c r="D396" s="114"/>
      <c r="E396" s="114"/>
      <c r="F396" s="114"/>
      <c r="G396" s="114"/>
      <c r="H396" s="114"/>
      <c r="I396" s="114"/>
      <c r="J396" s="114"/>
      <c r="K396" s="114"/>
      <c r="L396" s="229"/>
      <c r="M396" s="226"/>
      <c r="N396" s="381"/>
      <c r="O396" s="381"/>
      <c r="P396" s="381"/>
      <c r="Q396" s="381"/>
      <c r="R396" s="381"/>
    </row>
    <row r="397" spans="2:19" ht="15.75" x14ac:dyDescent="0.25">
      <c r="B397" s="115"/>
      <c r="C397" s="227"/>
      <c r="D397" s="114"/>
      <c r="E397" s="114"/>
      <c r="F397" s="114"/>
      <c r="G397" s="114"/>
      <c r="H397" s="114"/>
      <c r="I397" s="114"/>
      <c r="J397" s="114"/>
      <c r="K397" s="114"/>
      <c r="L397" s="229"/>
      <c r="M397" s="226"/>
      <c r="N397" s="381"/>
      <c r="O397" s="381"/>
      <c r="P397" s="381"/>
      <c r="Q397" s="381"/>
      <c r="R397" s="381"/>
    </row>
    <row r="398" spans="2:19" ht="15.75" x14ac:dyDescent="0.25">
      <c r="B398" s="115"/>
      <c r="C398" s="227"/>
      <c r="D398" s="114"/>
      <c r="E398" s="114"/>
      <c r="F398" s="114"/>
      <c r="G398" s="114"/>
      <c r="H398" s="114"/>
      <c r="I398" s="114"/>
      <c r="J398" s="114"/>
      <c r="K398" s="114"/>
      <c r="L398" s="229"/>
      <c r="M398" s="226"/>
      <c r="N398" s="381"/>
      <c r="O398" s="381"/>
      <c r="P398" s="381"/>
      <c r="Q398" s="381"/>
      <c r="R398" s="381"/>
    </row>
    <row r="399" spans="2:19" ht="15.75" x14ac:dyDescent="0.25">
      <c r="B399" s="115"/>
      <c r="C399" s="227"/>
      <c r="D399" s="114"/>
      <c r="E399" s="114"/>
      <c r="F399" s="114"/>
      <c r="G399" s="114"/>
      <c r="H399" s="114"/>
      <c r="I399" s="114"/>
      <c r="J399" s="114"/>
      <c r="K399" s="114"/>
      <c r="L399" s="229"/>
      <c r="M399" s="226"/>
      <c r="N399" s="381"/>
      <c r="O399" s="381"/>
      <c r="P399" s="381"/>
      <c r="Q399" s="381"/>
      <c r="R399" s="381"/>
    </row>
    <row r="400" spans="2:19" ht="15.75" x14ac:dyDescent="0.25">
      <c r="B400" s="115"/>
      <c r="C400" s="227"/>
      <c r="D400" s="114"/>
      <c r="E400" s="114"/>
      <c r="F400" s="114"/>
      <c r="G400" s="114"/>
      <c r="H400" s="114"/>
      <c r="I400" s="114"/>
      <c r="J400" s="114"/>
      <c r="K400" s="114"/>
      <c r="L400" s="229"/>
      <c r="M400" s="226"/>
      <c r="N400" s="381"/>
      <c r="O400" s="381"/>
      <c r="P400" s="381"/>
      <c r="Q400" s="381"/>
      <c r="R400" s="381"/>
    </row>
    <row r="401" spans="2:18" ht="15.75" x14ac:dyDescent="0.25">
      <c r="B401" s="115"/>
      <c r="C401" s="227"/>
      <c r="D401" s="114"/>
      <c r="E401" s="114"/>
      <c r="F401" s="114"/>
      <c r="G401" s="114"/>
      <c r="H401" s="114"/>
      <c r="I401" s="114"/>
      <c r="J401" s="114"/>
      <c r="K401" s="114"/>
      <c r="L401" s="229"/>
      <c r="M401" s="226"/>
      <c r="N401" s="381"/>
      <c r="O401" s="381"/>
      <c r="P401" s="381"/>
      <c r="Q401" s="381"/>
      <c r="R401" s="381"/>
    </row>
    <row r="402" spans="2:18" ht="15.75" x14ac:dyDescent="0.25">
      <c r="B402" s="115"/>
      <c r="C402" s="227"/>
      <c r="D402" s="114"/>
      <c r="E402" s="114"/>
      <c r="F402" s="114"/>
      <c r="G402" s="114"/>
      <c r="H402" s="114"/>
      <c r="I402" s="114"/>
      <c r="J402" s="114"/>
      <c r="K402" s="114"/>
      <c r="L402" s="229"/>
      <c r="M402" s="226"/>
      <c r="N402" s="381"/>
      <c r="O402" s="381"/>
      <c r="P402" s="381"/>
      <c r="Q402" s="381"/>
      <c r="R402" s="381"/>
    </row>
    <row r="403" spans="2:18" ht="15.75" x14ac:dyDescent="0.25">
      <c r="B403" s="115"/>
      <c r="C403" s="227"/>
      <c r="D403" s="114"/>
      <c r="E403" s="114"/>
      <c r="F403" s="114"/>
      <c r="G403" s="114"/>
      <c r="H403" s="114"/>
      <c r="I403" s="114"/>
      <c r="J403" s="114"/>
      <c r="K403" s="114"/>
      <c r="L403" s="229"/>
      <c r="M403" s="226"/>
      <c r="N403" s="381"/>
      <c r="O403" s="381"/>
      <c r="P403" s="381"/>
      <c r="Q403" s="381"/>
      <c r="R403" s="381"/>
    </row>
    <row r="404" spans="2:18" ht="15.75" x14ac:dyDescent="0.25">
      <c r="B404" s="115"/>
      <c r="C404" s="227"/>
      <c r="D404" s="114"/>
      <c r="E404" s="114"/>
      <c r="F404" s="114"/>
      <c r="G404" s="114"/>
      <c r="H404" s="114"/>
      <c r="I404" s="114"/>
      <c r="J404" s="114"/>
      <c r="K404" s="114"/>
      <c r="L404" s="229"/>
      <c r="M404" s="226"/>
      <c r="N404" s="381"/>
      <c r="O404" s="381"/>
      <c r="P404" s="381"/>
      <c r="Q404" s="381"/>
      <c r="R404" s="381"/>
    </row>
    <row r="405" spans="2:18" ht="15.75" x14ac:dyDescent="0.25">
      <c r="B405" s="115"/>
      <c r="C405" s="227"/>
      <c r="D405" s="114"/>
      <c r="E405" s="114"/>
      <c r="F405" s="114"/>
      <c r="G405" s="114"/>
      <c r="H405" s="114"/>
      <c r="I405" s="114"/>
      <c r="J405" s="114"/>
      <c r="K405" s="114"/>
      <c r="L405" s="229"/>
      <c r="M405" s="226"/>
      <c r="N405" s="381"/>
      <c r="O405" s="381"/>
      <c r="P405" s="381"/>
      <c r="Q405" s="381"/>
      <c r="R405" s="381"/>
    </row>
    <row r="406" spans="2:18" ht="15.75" x14ac:dyDescent="0.25">
      <c r="B406" s="115"/>
      <c r="C406" s="227"/>
      <c r="D406" s="114"/>
      <c r="E406" s="114"/>
      <c r="F406" s="114"/>
      <c r="G406" s="114"/>
      <c r="H406" s="114"/>
      <c r="I406" s="114"/>
      <c r="J406" s="114"/>
      <c r="K406" s="114"/>
      <c r="L406" s="229"/>
      <c r="M406" s="226"/>
      <c r="N406" s="381"/>
      <c r="O406" s="381"/>
      <c r="P406" s="381"/>
      <c r="Q406" s="381"/>
      <c r="R406" s="381"/>
    </row>
    <row r="407" spans="2:18" ht="15.75" x14ac:dyDescent="0.25">
      <c r="B407" s="115"/>
      <c r="C407" s="227"/>
      <c r="D407" s="114"/>
      <c r="E407" s="114"/>
      <c r="F407" s="114"/>
      <c r="G407" s="114"/>
      <c r="H407" s="114"/>
      <c r="I407" s="114"/>
      <c r="J407" s="114"/>
      <c r="K407" s="114"/>
      <c r="L407" s="229"/>
      <c r="M407" s="226"/>
      <c r="N407" s="381"/>
      <c r="O407" s="381"/>
      <c r="P407" s="381"/>
      <c r="Q407" s="381"/>
      <c r="R407" s="381"/>
    </row>
    <row r="408" spans="2:18" ht="15.75" x14ac:dyDescent="0.25">
      <c r="B408" s="115"/>
      <c r="C408" s="227"/>
      <c r="D408" s="114"/>
      <c r="E408" s="114"/>
      <c r="F408" s="114"/>
      <c r="G408" s="114"/>
      <c r="H408" s="114"/>
      <c r="I408" s="114"/>
      <c r="J408" s="114"/>
      <c r="K408" s="114"/>
      <c r="L408" s="229"/>
      <c r="M408" s="226"/>
      <c r="N408" s="381"/>
      <c r="O408" s="381"/>
      <c r="P408" s="381"/>
      <c r="Q408" s="381"/>
      <c r="R408" s="381"/>
    </row>
    <row r="409" spans="2:18" ht="15.75" x14ac:dyDescent="0.25">
      <c r="B409" s="115"/>
      <c r="C409" s="227"/>
      <c r="D409" s="114"/>
      <c r="E409" s="114"/>
      <c r="F409" s="114"/>
      <c r="G409" s="114"/>
      <c r="H409" s="114"/>
      <c r="I409" s="114"/>
      <c r="J409" s="114"/>
      <c r="K409" s="114"/>
      <c r="L409" s="229"/>
      <c r="M409" s="226"/>
      <c r="N409" s="381"/>
      <c r="O409" s="381"/>
      <c r="P409" s="381"/>
      <c r="Q409" s="381"/>
      <c r="R409" s="381"/>
    </row>
    <row r="410" spans="2:18" ht="15.75" x14ac:dyDescent="0.25">
      <c r="B410" s="115"/>
      <c r="C410" s="227"/>
      <c r="D410" s="114"/>
      <c r="E410" s="114"/>
      <c r="F410" s="114"/>
      <c r="G410" s="114"/>
      <c r="H410" s="114"/>
      <c r="I410" s="114"/>
      <c r="J410" s="114"/>
      <c r="K410" s="114"/>
      <c r="L410" s="229"/>
      <c r="M410" s="226"/>
      <c r="N410" s="381"/>
      <c r="O410" s="381"/>
      <c r="P410" s="381"/>
      <c r="Q410" s="381"/>
      <c r="R410" s="381"/>
    </row>
    <row r="411" spans="2:18" ht="15.75" x14ac:dyDescent="0.25">
      <c r="B411" s="115"/>
      <c r="C411" s="227"/>
      <c r="D411" s="114"/>
      <c r="E411" s="114"/>
      <c r="F411" s="114"/>
      <c r="G411" s="114"/>
      <c r="H411" s="114"/>
      <c r="I411" s="114"/>
      <c r="J411" s="114"/>
      <c r="K411" s="114"/>
      <c r="L411" s="229"/>
      <c r="M411" s="226"/>
      <c r="N411" s="381"/>
      <c r="O411" s="381"/>
      <c r="P411" s="381"/>
      <c r="Q411" s="381"/>
      <c r="R411" s="381"/>
    </row>
    <row r="412" spans="2:18" ht="15.75" x14ac:dyDescent="0.25">
      <c r="B412" s="115"/>
      <c r="C412" s="227"/>
      <c r="D412" s="114"/>
      <c r="E412" s="114"/>
      <c r="F412" s="114"/>
      <c r="G412" s="114"/>
      <c r="H412" s="114"/>
      <c r="I412" s="114"/>
      <c r="J412" s="114"/>
      <c r="K412" s="114"/>
      <c r="L412" s="229"/>
      <c r="M412" s="226"/>
      <c r="N412" s="381"/>
      <c r="O412" s="381"/>
      <c r="P412" s="381"/>
      <c r="Q412" s="381"/>
      <c r="R412" s="381"/>
    </row>
    <row r="413" spans="2:18" ht="15.75" x14ac:dyDescent="0.25">
      <c r="B413" s="115"/>
      <c r="C413" s="227"/>
      <c r="D413" s="114"/>
      <c r="E413" s="114"/>
      <c r="F413" s="114"/>
      <c r="G413" s="114"/>
      <c r="H413" s="114"/>
      <c r="I413" s="114"/>
      <c r="J413" s="114"/>
      <c r="K413" s="114"/>
      <c r="L413" s="229"/>
      <c r="M413" s="226"/>
      <c r="N413" s="381"/>
      <c r="O413" s="381"/>
      <c r="P413" s="381"/>
      <c r="Q413" s="381"/>
      <c r="R413" s="381"/>
    </row>
    <row r="414" spans="2:18" ht="15.75" x14ac:dyDescent="0.25">
      <c r="B414" s="115"/>
      <c r="C414" s="227"/>
      <c r="D414" s="114"/>
      <c r="E414" s="114"/>
      <c r="F414" s="114"/>
      <c r="G414" s="114"/>
      <c r="H414" s="114"/>
      <c r="I414" s="114"/>
      <c r="J414" s="114"/>
      <c r="K414" s="114"/>
      <c r="L414" s="229"/>
      <c r="M414" s="226"/>
      <c r="N414" s="381"/>
      <c r="O414" s="381"/>
      <c r="P414" s="381"/>
      <c r="Q414" s="381"/>
      <c r="R414" s="381"/>
    </row>
    <row r="415" spans="2:18" ht="15.75" x14ac:dyDescent="0.25">
      <c r="B415" s="115"/>
      <c r="C415" s="227"/>
      <c r="D415" s="114"/>
      <c r="E415" s="114"/>
      <c r="F415" s="114"/>
      <c r="G415" s="114"/>
      <c r="H415" s="114"/>
      <c r="I415" s="114"/>
      <c r="J415" s="114"/>
      <c r="K415" s="114"/>
      <c r="L415" s="229"/>
      <c r="M415" s="226"/>
      <c r="N415" s="381"/>
      <c r="O415" s="381"/>
      <c r="P415" s="381"/>
      <c r="Q415" s="381"/>
      <c r="R415" s="381"/>
    </row>
    <row r="416" spans="2:18" ht="15.75" x14ac:dyDescent="0.25">
      <c r="B416" s="115"/>
      <c r="C416" s="228"/>
      <c r="D416" s="114"/>
      <c r="E416" s="114"/>
      <c r="F416" s="114"/>
      <c r="G416" s="114"/>
      <c r="H416" s="114"/>
      <c r="I416" s="114"/>
      <c r="J416" s="114"/>
      <c r="K416" s="114"/>
      <c r="L416" s="229"/>
      <c r="M416" s="226"/>
      <c r="N416" s="381"/>
      <c r="O416" s="381"/>
      <c r="P416" s="381"/>
      <c r="Q416" s="381"/>
      <c r="R416" s="381"/>
    </row>
    <row r="417" spans="2:18" ht="15.75" x14ac:dyDescent="0.25">
      <c r="B417" s="115"/>
      <c r="C417" s="227"/>
      <c r="D417" s="114"/>
      <c r="E417" s="114"/>
      <c r="F417" s="114"/>
      <c r="G417" s="114"/>
      <c r="H417" s="114"/>
      <c r="I417" s="114"/>
      <c r="J417" s="114"/>
      <c r="K417" s="114"/>
      <c r="L417" s="229"/>
      <c r="M417" s="226"/>
      <c r="N417" s="381"/>
      <c r="O417" s="381"/>
      <c r="P417" s="381"/>
      <c r="Q417" s="381"/>
      <c r="R417" s="381"/>
    </row>
    <row r="418" spans="2:18" ht="15.75" x14ac:dyDescent="0.25">
      <c r="B418" s="115"/>
      <c r="C418" s="227"/>
      <c r="D418" s="114"/>
      <c r="E418" s="114"/>
      <c r="F418" s="114"/>
      <c r="G418" s="114"/>
      <c r="H418" s="114"/>
      <c r="I418" s="114"/>
      <c r="J418" s="114"/>
      <c r="K418" s="114"/>
      <c r="L418" s="229"/>
      <c r="M418" s="226"/>
      <c r="N418" s="381"/>
      <c r="O418" s="381"/>
      <c r="P418" s="381"/>
      <c r="Q418" s="381"/>
      <c r="R418" s="381"/>
    </row>
    <row r="419" spans="2:18" ht="15.75" x14ac:dyDescent="0.25">
      <c r="B419" s="115"/>
      <c r="C419" s="227"/>
      <c r="D419" s="114"/>
      <c r="E419" s="114"/>
      <c r="F419" s="114"/>
      <c r="G419" s="114"/>
      <c r="H419" s="114"/>
      <c r="I419" s="114"/>
      <c r="J419" s="114"/>
      <c r="K419" s="114"/>
      <c r="L419" s="229"/>
      <c r="M419" s="226"/>
      <c r="N419" s="381"/>
      <c r="O419" s="381"/>
      <c r="P419" s="381"/>
      <c r="Q419" s="381"/>
      <c r="R419" s="381"/>
    </row>
    <row r="420" spans="2:18" ht="15.75" x14ac:dyDescent="0.25">
      <c r="B420" s="115"/>
      <c r="C420" s="227"/>
      <c r="D420" s="114"/>
      <c r="E420" s="114"/>
      <c r="F420" s="114"/>
      <c r="G420" s="114"/>
      <c r="H420" s="114"/>
      <c r="I420" s="114"/>
      <c r="J420" s="114"/>
      <c r="K420" s="114"/>
      <c r="L420" s="229"/>
      <c r="M420" s="226"/>
      <c r="N420" s="381"/>
      <c r="O420" s="381"/>
      <c r="P420" s="381"/>
      <c r="Q420" s="381"/>
      <c r="R420" s="381"/>
    </row>
    <row r="421" spans="2:18" ht="15.75" x14ac:dyDescent="0.25">
      <c r="B421" s="115"/>
      <c r="C421" s="227"/>
      <c r="D421" s="114"/>
      <c r="E421" s="114"/>
      <c r="F421" s="114"/>
      <c r="G421" s="114"/>
      <c r="H421" s="114"/>
      <c r="I421" s="114"/>
      <c r="J421" s="114"/>
      <c r="K421" s="114"/>
      <c r="L421" s="229"/>
      <c r="M421" s="226"/>
      <c r="N421" s="381"/>
      <c r="O421" s="381"/>
      <c r="P421" s="381"/>
      <c r="Q421" s="381"/>
      <c r="R421" s="381"/>
    </row>
    <row r="422" spans="2:18" ht="15.75" x14ac:dyDescent="0.25">
      <c r="B422" s="115"/>
      <c r="C422" s="227"/>
      <c r="D422" s="114"/>
      <c r="E422" s="114"/>
      <c r="F422" s="114"/>
      <c r="G422" s="114"/>
      <c r="H422" s="114"/>
      <c r="I422" s="114"/>
      <c r="J422" s="114"/>
      <c r="K422" s="114"/>
      <c r="L422" s="229"/>
      <c r="M422" s="226"/>
      <c r="N422" s="381"/>
      <c r="O422" s="381"/>
      <c r="P422" s="381"/>
      <c r="Q422" s="381"/>
      <c r="R422" s="381"/>
    </row>
    <row r="423" spans="2:18" ht="15.75" x14ac:dyDescent="0.25">
      <c r="B423" s="115"/>
      <c r="C423" s="227"/>
      <c r="D423" s="114"/>
      <c r="E423" s="114"/>
      <c r="F423" s="114"/>
      <c r="G423" s="114"/>
      <c r="H423" s="114"/>
      <c r="I423" s="114"/>
      <c r="J423" s="114"/>
      <c r="K423" s="114"/>
      <c r="L423" s="229"/>
      <c r="M423" s="226"/>
      <c r="N423" s="381"/>
      <c r="O423" s="381"/>
      <c r="P423" s="381"/>
      <c r="Q423" s="381"/>
      <c r="R423" s="381"/>
    </row>
    <row r="424" spans="2:18" ht="15.75" x14ac:dyDescent="0.25">
      <c r="B424" s="115"/>
      <c r="C424" s="227"/>
      <c r="D424" s="114"/>
      <c r="E424" s="114"/>
      <c r="F424" s="114"/>
      <c r="G424" s="114"/>
      <c r="H424" s="114"/>
      <c r="I424" s="114"/>
      <c r="J424" s="114"/>
      <c r="K424" s="114"/>
      <c r="L424" s="229"/>
      <c r="M424" s="226"/>
      <c r="N424" s="381"/>
      <c r="O424" s="381"/>
      <c r="P424" s="381"/>
      <c r="Q424" s="381"/>
      <c r="R424" s="381"/>
    </row>
    <row r="425" spans="2:18" ht="15.75" x14ac:dyDescent="0.25">
      <c r="B425" s="115"/>
      <c r="C425" s="227"/>
      <c r="D425" s="114"/>
      <c r="E425" s="114"/>
      <c r="F425" s="114"/>
      <c r="G425" s="114"/>
      <c r="H425" s="114"/>
      <c r="I425" s="114"/>
      <c r="J425" s="114"/>
      <c r="K425" s="114"/>
      <c r="L425" s="229"/>
      <c r="M425" s="226"/>
      <c r="N425" s="381"/>
      <c r="O425" s="381"/>
      <c r="P425" s="381"/>
      <c r="Q425" s="381"/>
      <c r="R425" s="381"/>
    </row>
    <row r="426" spans="2:18" ht="15.75" x14ac:dyDescent="0.25">
      <c r="B426" s="115"/>
      <c r="C426" s="227"/>
      <c r="D426" s="114"/>
      <c r="E426" s="114"/>
      <c r="F426" s="114"/>
      <c r="G426" s="114"/>
      <c r="H426" s="114"/>
      <c r="I426" s="114"/>
      <c r="J426" s="114"/>
      <c r="K426" s="114"/>
      <c r="L426" s="229"/>
      <c r="M426" s="226"/>
      <c r="N426" s="381"/>
      <c r="O426" s="381"/>
      <c r="P426" s="381"/>
      <c r="Q426" s="381"/>
      <c r="R426" s="381"/>
    </row>
    <row r="427" spans="2:18" ht="15.75" x14ac:dyDescent="0.25">
      <c r="B427" s="115"/>
      <c r="C427" s="227"/>
      <c r="D427" s="114"/>
      <c r="E427" s="114"/>
      <c r="F427" s="114"/>
      <c r="G427" s="114"/>
      <c r="H427" s="114"/>
      <c r="I427" s="114"/>
      <c r="J427" s="114"/>
      <c r="K427" s="114"/>
      <c r="L427" s="229"/>
      <c r="M427" s="226"/>
      <c r="N427" s="381"/>
      <c r="O427" s="381"/>
      <c r="P427" s="381"/>
      <c r="Q427" s="381"/>
      <c r="R427" s="381"/>
    </row>
    <row r="428" spans="2:18" ht="15.75" x14ac:dyDescent="0.25">
      <c r="B428" s="115"/>
      <c r="C428" s="227"/>
      <c r="D428" s="233"/>
      <c r="E428" s="114"/>
      <c r="F428" s="114"/>
      <c r="G428" s="114"/>
      <c r="H428" s="114"/>
      <c r="I428" s="114"/>
      <c r="J428" s="233"/>
      <c r="K428" s="114"/>
      <c r="L428" s="229"/>
      <c r="M428" s="226"/>
      <c r="N428" s="381"/>
      <c r="O428" s="381"/>
      <c r="P428" s="381"/>
      <c r="Q428" s="381"/>
      <c r="R428" s="381"/>
    </row>
    <row r="429" spans="2:18" ht="15.75" x14ac:dyDescent="0.25">
      <c r="B429" s="115"/>
      <c r="C429" s="228"/>
      <c r="D429" s="114"/>
      <c r="E429" s="114"/>
      <c r="F429" s="114"/>
      <c r="G429" s="114"/>
      <c r="H429" s="114"/>
      <c r="I429" s="114"/>
      <c r="J429" s="114"/>
      <c r="K429" s="114"/>
      <c r="L429" s="229"/>
      <c r="M429" s="226"/>
      <c r="N429" s="381"/>
      <c r="O429" s="381"/>
      <c r="P429" s="381"/>
      <c r="Q429" s="381"/>
      <c r="R429" s="381"/>
    </row>
    <row r="430" spans="2:18" ht="15.75" x14ac:dyDescent="0.25">
      <c r="B430" s="115"/>
      <c r="C430" s="228"/>
      <c r="D430" s="114"/>
      <c r="E430" s="114"/>
      <c r="F430" s="114"/>
      <c r="G430" s="114"/>
      <c r="H430" s="114"/>
      <c r="I430" s="114"/>
      <c r="J430" s="114"/>
      <c r="K430" s="114"/>
      <c r="L430" s="229"/>
      <c r="M430" s="226"/>
      <c r="N430" s="381"/>
      <c r="O430" s="381"/>
      <c r="P430" s="381"/>
      <c r="Q430" s="381"/>
      <c r="R430" s="381"/>
    </row>
    <row r="431" spans="2:18" ht="15.75" x14ac:dyDescent="0.25">
      <c r="B431" s="115"/>
      <c r="C431" s="228"/>
      <c r="D431" s="114"/>
      <c r="E431" s="114"/>
      <c r="F431" s="114"/>
      <c r="G431" s="114"/>
      <c r="H431" s="114"/>
      <c r="I431" s="114"/>
      <c r="J431" s="114"/>
      <c r="K431" s="114"/>
      <c r="L431" s="229"/>
      <c r="M431" s="226"/>
      <c r="N431" s="381"/>
      <c r="O431" s="381"/>
      <c r="P431" s="381"/>
      <c r="Q431" s="381"/>
      <c r="R431" s="381"/>
    </row>
    <row r="432" spans="2:18" ht="15.75" x14ac:dyDescent="0.25">
      <c r="B432" s="115"/>
      <c r="C432" s="228"/>
      <c r="D432" s="114"/>
      <c r="E432" s="114"/>
      <c r="F432" s="114"/>
      <c r="G432" s="114"/>
      <c r="H432" s="114"/>
      <c r="I432" s="114"/>
      <c r="J432" s="114"/>
      <c r="K432" s="114"/>
      <c r="L432" s="229"/>
      <c r="M432" s="226"/>
      <c r="N432" s="381"/>
      <c r="O432" s="381"/>
      <c r="P432" s="381"/>
      <c r="Q432" s="381"/>
      <c r="R432" s="381"/>
    </row>
    <row r="433" spans="2:18" ht="15.75" x14ac:dyDescent="0.25">
      <c r="B433" s="115"/>
      <c r="C433" s="228"/>
      <c r="D433" s="114"/>
      <c r="E433" s="114"/>
      <c r="F433" s="114"/>
      <c r="G433" s="114"/>
      <c r="H433" s="114"/>
      <c r="I433" s="114"/>
      <c r="J433" s="114"/>
      <c r="K433" s="114"/>
      <c r="L433" s="229"/>
      <c r="M433" s="226"/>
      <c r="N433" s="381"/>
      <c r="O433" s="381"/>
      <c r="P433" s="381"/>
      <c r="Q433" s="381"/>
      <c r="R433" s="381"/>
    </row>
    <row r="434" spans="2:18" ht="15.75" x14ac:dyDescent="0.25">
      <c r="B434" s="115"/>
      <c r="C434" s="228"/>
      <c r="D434" s="114"/>
      <c r="E434" s="114"/>
      <c r="F434" s="114"/>
      <c r="G434" s="114"/>
      <c r="H434" s="114"/>
      <c r="I434" s="114"/>
      <c r="J434" s="114"/>
      <c r="K434" s="114"/>
      <c r="L434" s="229"/>
      <c r="M434" s="226"/>
      <c r="N434" s="381"/>
      <c r="O434" s="381"/>
      <c r="P434" s="381"/>
      <c r="Q434" s="381"/>
      <c r="R434" s="381"/>
    </row>
    <row r="435" spans="2:18" ht="15.75" x14ac:dyDescent="0.25">
      <c r="B435" s="115"/>
      <c r="C435" s="228"/>
      <c r="D435" s="114"/>
      <c r="E435" s="114"/>
      <c r="F435" s="114"/>
      <c r="G435" s="114"/>
      <c r="H435" s="114"/>
      <c r="I435" s="114"/>
      <c r="J435" s="114"/>
      <c r="K435" s="114"/>
      <c r="L435" s="229"/>
      <c r="M435" s="226"/>
      <c r="N435" s="381"/>
      <c r="O435" s="381"/>
      <c r="P435" s="381"/>
      <c r="Q435" s="381"/>
      <c r="R435" s="381"/>
    </row>
    <row r="436" spans="2:18" ht="15.75" x14ac:dyDescent="0.25">
      <c r="B436" s="115"/>
      <c r="C436" s="228"/>
      <c r="D436" s="114"/>
      <c r="E436" s="114"/>
      <c r="F436" s="114"/>
      <c r="G436" s="114"/>
      <c r="H436" s="114"/>
      <c r="I436" s="114"/>
      <c r="J436" s="114"/>
      <c r="K436" s="114"/>
      <c r="L436" s="229"/>
      <c r="M436" s="226"/>
      <c r="N436" s="381"/>
      <c r="O436" s="381"/>
      <c r="P436" s="381"/>
      <c r="Q436" s="381"/>
      <c r="R436" s="381"/>
    </row>
    <row r="437" spans="2:18" ht="15.75" x14ac:dyDescent="0.25">
      <c r="B437" s="115"/>
      <c r="C437" s="228"/>
      <c r="D437" s="114"/>
      <c r="E437" s="114"/>
      <c r="F437" s="114"/>
      <c r="G437" s="114"/>
      <c r="H437" s="114"/>
      <c r="I437" s="114"/>
      <c r="J437" s="114"/>
      <c r="K437" s="114"/>
      <c r="L437" s="229"/>
      <c r="M437" s="226"/>
      <c r="N437" s="381"/>
      <c r="O437" s="381"/>
      <c r="P437" s="381"/>
      <c r="Q437" s="381"/>
      <c r="R437" s="381"/>
    </row>
    <row r="438" spans="2:18" ht="15.75" x14ac:dyDescent="0.25">
      <c r="B438" s="115"/>
      <c r="C438" s="227"/>
      <c r="D438" s="114"/>
      <c r="E438" s="114"/>
      <c r="F438" s="114"/>
      <c r="G438" s="114"/>
      <c r="H438" s="114"/>
      <c r="I438" s="114"/>
      <c r="J438" s="114"/>
      <c r="K438" s="114"/>
      <c r="L438" s="229"/>
      <c r="M438" s="226"/>
      <c r="N438" s="381"/>
      <c r="O438" s="381"/>
      <c r="P438" s="381"/>
      <c r="Q438" s="381"/>
      <c r="R438" s="381"/>
    </row>
    <row r="439" spans="2:18" ht="15.75" x14ac:dyDescent="0.25">
      <c r="B439" s="115"/>
      <c r="C439" s="227"/>
      <c r="D439" s="114"/>
      <c r="E439" s="114"/>
      <c r="F439" s="114"/>
      <c r="G439" s="114"/>
      <c r="H439" s="114"/>
      <c r="I439" s="114"/>
      <c r="J439" s="114"/>
      <c r="K439" s="114"/>
      <c r="L439" s="229"/>
      <c r="M439" s="226"/>
      <c r="N439" s="381"/>
      <c r="O439" s="381"/>
      <c r="P439" s="381"/>
      <c r="Q439" s="381"/>
      <c r="R439" s="381"/>
    </row>
    <row r="440" spans="2:18" ht="15.75" x14ac:dyDescent="0.25">
      <c r="B440" s="115"/>
      <c r="C440" s="227"/>
      <c r="D440" s="114"/>
      <c r="E440" s="114"/>
      <c r="F440" s="114"/>
      <c r="G440" s="114"/>
      <c r="H440" s="114"/>
      <c r="I440" s="114"/>
      <c r="J440" s="114"/>
      <c r="K440" s="114"/>
      <c r="L440" s="229"/>
      <c r="M440" s="226"/>
      <c r="N440" s="381"/>
      <c r="O440" s="381"/>
      <c r="P440" s="381"/>
      <c r="Q440" s="381"/>
      <c r="R440" s="381"/>
    </row>
    <row r="441" spans="2:18" ht="15.75" x14ac:dyDescent="0.25">
      <c r="B441" s="115"/>
      <c r="C441" s="228"/>
      <c r="D441" s="114"/>
      <c r="E441" s="114"/>
      <c r="F441" s="114"/>
      <c r="G441" s="114"/>
      <c r="H441" s="114"/>
      <c r="I441" s="114"/>
      <c r="J441" s="114"/>
      <c r="K441" s="114"/>
      <c r="L441" s="229"/>
      <c r="M441" s="226"/>
      <c r="N441" s="381"/>
      <c r="O441" s="381"/>
      <c r="P441" s="381"/>
      <c r="Q441" s="381"/>
      <c r="R441" s="381"/>
    </row>
    <row r="442" spans="2:18" ht="15.75" x14ac:dyDescent="0.25">
      <c r="B442" s="115"/>
      <c r="C442" s="228"/>
      <c r="D442" s="114"/>
      <c r="E442" s="114"/>
      <c r="F442" s="114"/>
      <c r="G442" s="114"/>
      <c r="H442" s="114"/>
      <c r="I442" s="114"/>
      <c r="J442" s="114"/>
      <c r="K442" s="114"/>
      <c r="L442" s="229"/>
      <c r="M442" s="226"/>
      <c r="N442" s="381"/>
      <c r="O442" s="381"/>
      <c r="P442" s="381"/>
      <c r="Q442" s="381"/>
      <c r="R442" s="381"/>
    </row>
    <row r="443" spans="2:18" ht="15.75" x14ac:dyDescent="0.25">
      <c r="B443" s="115"/>
      <c r="C443" s="228"/>
      <c r="D443" s="114"/>
      <c r="E443" s="114"/>
      <c r="F443" s="114"/>
      <c r="G443" s="114"/>
      <c r="H443" s="114"/>
      <c r="I443" s="114"/>
      <c r="J443" s="114"/>
      <c r="K443" s="114"/>
      <c r="L443" s="229"/>
      <c r="M443" s="226"/>
      <c r="N443" s="381"/>
      <c r="O443" s="381"/>
      <c r="P443" s="381"/>
      <c r="Q443" s="381"/>
      <c r="R443" s="381"/>
    </row>
    <row r="444" spans="2:18" ht="15.75" x14ac:dyDescent="0.25">
      <c r="B444" s="115"/>
      <c r="C444" s="228"/>
      <c r="D444" s="114"/>
      <c r="E444" s="114"/>
      <c r="F444" s="114"/>
      <c r="G444" s="114"/>
      <c r="H444" s="114"/>
      <c r="I444" s="114"/>
      <c r="J444" s="114"/>
      <c r="K444" s="114"/>
      <c r="L444" s="229"/>
      <c r="M444" s="226"/>
      <c r="N444" s="381"/>
      <c r="O444" s="381"/>
      <c r="P444" s="381"/>
      <c r="Q444" s="381"/>
      <c r="R444" s="381"/>
    </row>
    <row r="445" spans="2:18" ht="15.75" x14ac:dyDescent="0.25">
      <c r="B445" s="115"/>
      <c r="C445" s="227"/>
      <c r="D445" s="114"/>
      <c r="E445" s="114"/>
      <c r="F445" s="114"/>
      <c r="G445" s="114"/>
      <c r="H445" s="114"/>
      <c r="I445" s="114"/>
      <c r="J445" s="114"/>
      <c r="K445" s="114"/>
      <c r="L445" s="229"/>
      <c r="M445" s="226"/>
      <c r="N445" s="381"/>
      <c r="O445" s="381"/>
      <c r="P445" s="381"/>
      <c r="Q445" s="381"/>
      <c r="R445" s="381"/>
    </row>
    <row r="446" spans="2:18" ht="15.75" x14ac:dyDescent="0.25">
      <c r="B446" s="115"/>
      <c r="C446" s="227"/>
      <c r="D446" s="114"/>
      <c r="E446" s="114"/>
      <c r="F446" s="114"/>
      <c r="G446" s="114"/>
      <c r="H446" s="114"/>
      <c r="I446" s="114"/>
      <c r="J446" s="114"/>
      <c r="K446" s="114"/>
      <c r="L446" s="229"/>
      <c r="M446" s="226"/>
      <c r="N446" s="381"/>
      <c r="O446" s="381"/>
      <c r="P446" s="381"/>
      <c r="Q446" s="381"/>
      <c r="R446" s="381"/>
    </row>
    <row r="447" spans="2:18" ht="15.75" x14ac:dyDescent="0.25">
      <c r="B447" s="115"/>
      <c r="C447" s="227"/>
      <c r="D447" s="114"/>
      <c r="E447" s="114"/>
      <c r="F447" s="114"/>
      <c r="G447" s="114"/>
      <c r="H447" s="114"/>
      <c r="I447" s="114"/>
      <c r="J447" s="114"/>
      <c r="K447" s="114"/>
      <c r="L447" s="229"/>
      <c r="M447" s="226"/>
      <c r="N447" s="381"/>
      <c r="O447" s="381"/>
      <c r="P447" s="381"/>
      <c r="Q447" s="381"/>
      <c r="R447" s="381"/>
    </row>
    <row r="448" spans="2:18" ht="15.75" x14ac:dyDescent="0.25">
      <c r="B448" s="115"/>
      <c r="C448" s="228"/>
      <c r="D448" s="233"/>
      <c r="E448" s="114"/>
      <c r="F448" s="114"/>
      <c r="G448" s="114"/>
      <c r="H448" s="114"/>
      <c r="I448" s="114"/>
      <c r="J448" s="233"/>
      <c r="K448" s="114"/>
      <c r="L448" s="229"/>
      <c r="M448" s="226"/>
      <c r="N448" s="381"/>
      <c r="O448" s="381"/>
      <c r="P448" s="381"/>
      <c r="Q448" s="381"/>
      <c r="R448" s="381"/>
    </row>
    <row r="449" spans="2:18" ht="15.75" x14ac:dyDescent="0.25">
      <c r="B449" s="115"/>
      <c r="C449" s="228"/>
      <c r="D449" s="114"/>
      <c r="E449" s="114"/>
      <c r="F449" s="114"/>
      <c r="G449" s="114"/>
      <c r="H449" s="114"/>
      <c r="I449" s="114"/>
      <c r="J449" s="114"/>
      <c r="K449" s="114"/>
      <c r="L449" s="229"/>
      <c r="M449" s="226"/>
      <c r="N449" s="381"/>
      <c r="O449" s="381"/>
      <c r="P449" s="381"/>
      <c r="Q449" s="381"/>
      <c r="R449" s="381"/>
    </row>
    <row r="450" spans="2:18" ht="15.75" x14ac:dyDescent="0.25">
      <c r="B450" s="115"/>
      <c r="C450" s="228"/>
      <c r="D450" s="114"/>
      <c r="E450" s="114"/>
      <c r="F450" s="114"/>
      <c r="G450" s="114"/>
      <c r="H450" s="114"/>
      <c r="I450" s="114"/>
      <c r="J450" s="114"/>
      <c r="K450" s="114"/>
      <c r="L450" s="229"/>
      <c r="M450" s="226"/>
      <c r="N450" s="381"/>
      <c r="O450" s="381"/>
      <c r="P450" s="381"/>
      <c r="Q450" s="381"/>
      <c r="R450" s="381"/>
    </row>
    <row r="451" spans="2:18" ht="15.75" x14ac:dyDescent="0.25">
      <c r="B451" s="115"/>
      <c r="C451" s="228"/>
      <c r="D451" s="114"/>
      <c r="E451" s="114"/>
      <c r="F451" s="114"/>
      <c r="G451" s="114"/>
      <c r="H451" s="114"/>
      <c r="I451" s="114"/>
      <c r="J451" s="114"/>
      <c r="K451" s="114"/>
      <c r="L451" s="229"/>
      <c r="M451" s="226"/>
      <c r="N451" s="381"/>
      <c r="O451" s="381"/>
      <c r="P451" s="381"/>
      <c r="Q451" s="381"/>
      <c r="R451" s="381"/>
    </row>
    <row r="452" spans="2:18" ht="15.75" x14ac:dyDescent="0.25">
      <c r="B452" s="115"/>
      <c r="C452" s="228"/>
      <c r="D452" s="114"/>
      <c r="E452" s="114"/>
      <c r="F452" s="114"/>
      <c r="G452" s="114"/>
      <c r="H452" s="114"/>
      <c r="I452" s="114"/>
      <c r="J452" s="114"/>
      <c r="K452" s="114"/>
      <c r="L452" s="229"/>
      <c r="M452" s="226"/>
      <c r="N452" s="381"/>
      <c r="O452" s="381"/>
      <c r="P452" s="381"/>
      <c r="Q452" s="381"/>
      <c r="R452" s="381"/>
    </row>
    <row r="453" spans="2:18" ht="15.75" x14ac:dyDescent="0.25">
      <c r="B453" s="115"/>
      <c r="C453" s="228"/>
      <c r="D453" s="114"/>
      <c r="E453" s="114"/>
      <c r="F453" s="114"/>
      <c r="G453" s="114"/>
      <c r="H453" s="114"/>
      <c r="I453" s="114"/>
      <c r="J453" s="114"/>
      <c r="K453" s="114"/>
      <c r="L453" s="229"/>
      <c r="M453" s="226"/>
      <c r="N453" s="381"/>
      <c r="O453" s="381"/>
      <c r="P453" s="381"/>
      <c r="Q453" s="381"/>
      <c r="R453" s="381"/>
    </row>
    <row r="454" spans="2:18" ht="15.75" x14ac:dyDescent="0.25">
      <c r="B454" s="115"/>
      <c r="C454" s="228"/>
      <c r="D454" s="114"/>
      <c r="E454" s="114"/>
      <c r="F454" s="114"/>
      <c r="G454" s="114"/>
      <c r="H454" s="114"/>
      <c r="I454" s="114"/>
      <c r="J454" s="114"/>
      <c r="K454" s="114"/>
      <c r="L454" s="229"/>
      <c r="M454" s="226"/>
      <c r="N454" s="381"/>
      <c r="O454" s="381"/>
      <c r="P454" s="381"/>
      <c r="Q454" s="381"/>
      <c r="R454" s="381"/>
    </row>
    <row r="455" spans="2:18" ht="15.75" x14ac:dyDescent="0.25">
      <c r="B455" s="115"/>
      <c r="C455" s="228"/>
      <c r="D455" s="114"/>
      <c r="E455" s="114"/>
      <c r="F455" s="114"/>
      <c r="G455" s="114"/>
      <c r="H455" s="114"/>
      <c r="I455" s="114"/>
      <c r="J455" s="114"/>
      <c r="K455" s="114"/>
      <c r="L455" s="229"/>
      <c r="M455" s="226"/>
      <c r="N455" s="381"/>
      <c r="O455" s="381"/>
      <c r="P455" s="381"/>
      <c r="Q455" s="381"/>
      <c r="R455" s="381"/>
    </row>
    <row r="456" spans="2:18" ht="15.75" x14ac:dyDescent="0.25">
      <c r="B456" s="115"/>
      <c r="C456" s="228"/>
      <c r="D456" s="114"/>
      <c r="E456" s="114"/>
      <c r="F456" s="114"/>
      <c r="G456" s="114"/>
      <c r="H456" s="114"/>
      <c r="I456" s="114"/>
      <c r="J456" s="114"/>
      <c r="K456" s="114"/>
      <c r="L456" s="229"/>
      <c r="M456" s="226"/>
      <c r="N456" s="381"/>
      <c r="O456" s="381"/>
      <c r="P456" s="381"/>
      <c r="Q456" s="381"/>
      <c r="R456" s="381"/>
    </row>
    <row r="457" spans="2:18" ht="15.75" x14ac:dyDescent="0.25">
      <c r="B457" s="115"/>
      <c r="C457" s="228"/>
      <c r="D457" s="114"/>
      <c r="E457" s="114"/>
      <c r="F457" s="114"/>
      <c r="G457" s="114"/>
      <c r="H457" s="114"/>
      <c r="I457" s="114"/>
      <c r="J457" s="114"/>
      <c r="K457" s="114"/>
      <c r="L457" s="229"/>
      <c r="M457" s="226"/>
      <c r="N457" s="381"/>
      <c r="O457" s="381"/>
      <c r="P457" s="381"/>
      <c r="Q457" s="381"/>
      <c r="R457" s="381"/>
    </row>
    <row r="458" spans="2:18" ht="15.75" x14ac:dyDescent="0.25">
      <c r="B458" s="115"/>
      <c r="C458" s="228"/>
      <c r="D458" s="233"/>
      <c r="E458" s="114"/>
      <c r="F458" s="114"/>
      <c r="G458" s="114"/>
      <c r="H458" s="114"/>
      <c r="I458" s="114"/>
      <c r="J458" s="233"/>
      <c r="K458" s="114"/>
      <c r="L458" s="229"/>
      <c r="M458" s="226"/>
      <c r="N458" s="381"/>
      <c r="O458" s="381"/>
      <c r="P458" s="381"/>
      <c r="Q458" s="381"/>
      <c r="R458" s="381"/>
    </row>
    <row r="459" spans="2:18" ht="15.75" x14ac:dyDescent="0.25">
      <c r="B459" s="115"/>
      <c r="C459" s="228"/>
      <c r="D459" s="114"/>
      <c r="E459" s="114"/>
      <c r="F459" s="114"/>
      <c r="G459" s="114"/>
      <c r="H459" s="114"/>
      <c r="I459" s="114"/>
      <c r="J459" s="114"/>
      <c r="K459" s="114"/>
      <c r="L459" s="229"/>
      <c r="M459" s="226"/>
      <c r="N459" s="381"/>
      <c r="O459" s="381"/>
      <c r="P459" s="381"/>
      <c r="Q459" s="381"/>
      <c r="R459" s="381"/>
    </row>
    <row r="460" spans="2:18" ht="18" customHeight="1" x14ac:dyDescent="0.25">
      <c r="B460" s="115"/>
      <c r="C460" s="228"/>
      <c r="D460" s="114"/>
      <c r="E460" s="114"/>
      <c r="F460" s="114"/>
      <c r="G460" s="114"/>
      <c r="H460" s="114"/>
      <c r="I460" s="114"/>
      <c r="J460" s="114"/>
      <c r="K460" s="114"/>
      <c r="L460" s="229"/>
      <c r="M460" s="226"/>
      <c r="N460" s="381"/>
      <c r="O460" s="381"/>
      <c r="P460" s="381"/>
      <c r="Q460" s="381"/>
      <c r="R460" s="381"/>
    </row>
    <row r="461" spans="2:18" ht="15.75" x14ac:dyDescent="0.25">
      <c r="B461" s="115"/>
      <c r="C461" s="228"/>
      <c r="D461" s="114"/>
      <c r="E461" s="114"/>
      <c r="F461" s="114"/>
      <c r="G461" s="114"/>
      <c r="H461" s="114"/>
      <c r="I461" s="114"/>
      <c r="J461" s="114"/>
      <c r="K461" s="114"/>
      <c r="L461" s="229"/>
      <c r="M461" s="226"/>
      <c r="N461" s="381"/>
      <c r="O461" s="381"/>
      <c r="P461" s="381"/>
      <c r="Q461" s="381"/>
      <c r="R461" s="381"/>
    </row>
    <row r="462" spans="2:18" ht="15.75" x14ac:dyDescent="0.25">
      <c r="B462" s="115"/>
      <c r="C462" s="227"/>
      <c r="D462" s="114"/>
      <c r="E462" s="114"/>
      <c r="F462" s="114"/>
      <c r="G462" s="114"/>
      <c r="H462" s="114"/>
      <c r="I462" s="114"/>
      <c r="J462" s="114"/>
      <c r="K462" s="114"/>
      <c r="L462" s="229"/>
      <c r="M462" s="226"/>
      <c r="N462" s="381"/>
      <c r="O462" s="381"/>
      <c r="P462" s="381"/>
      <c r="Q462" s="381"/>
      <c r="R462" s="381"/>
    </row>
    <row r="463" spans="2:18" ht="15.75" x14ac:dyDescent="0.25">
      <c r="B463" s="115"/>
      <c r="C463" s="227"/>
      <c r="D463" s="114"/>
      <c r="E463" s="114"/>
      <c r="F463" s="114"/>
      <c r="G463" s="114"/>
      <c r="H463" s="114"/>
      <c r="I463" s="114"/>
      <c r="J463" s="114"/>
      <c r="K463" s="114"/>
      <c r="L463" s="229"/>
      <c r="M463" s="226"/>
      <c r="N463" s="381"/>
      <c r="O463" s="381"/>
      <c r="P463" s="381"/>
      <c r="Q463" s="381"/>
      <c r="R463" s="381"/>
    </row>
    <row r="464" spans="2:18" ht="15.75" x14ac:dyDescent="0.25">
      <c r="B464" s="234"/>
      <c r="C464" s="228"/>
      <c r="D464" s="121"/>
      <c r="E464" s="114"/>
      <c r="F464" s="96"/>
      <c r="G464" s="235"/>
      <c r="H464" s="114"/>
      <c r="I464" s="114"/>
      <c r="J464" s="121"/>
      <c r="K464" s="114"/>
      <c r="L464" s="229"/>
      <c r="M464" s="226"/>
      <c r="N464" s="381"/>
      <c r="O464" s="381"/>
      <c r="P464" s="381"/>
      <c r="Q464" s="381"/>
      <c r="R464" s="381"/>
    </row>
    <row r="465" spans="2:18" ht="15.75" x14ac:dyDescent="0.25">
      <c r="B465" s="115"/>
      <c r="C465" s="228"/>
      <c r="D465" s="114"/>
      <c r="E465" s="114"/>
      <c r="F465" s="114"/>
      <c r="G465" s="114"/>
      <c r="H465" s="114"/>
      <c r="I465" s="114"/>
      <c r="J465" s="114"/>
      <c r="K465" s="114"/>
      <c r="L465" s="229"/>
      <c r="M465" s="226"/>
      <c r="N465" s="381"/>
      <c r="O465" s="381"/>
      <c r="P465" s="381"/>
      <c r="Q465" s="381"/>
      <c r="R465" s="381"/>
    </row>
    <row r="466" spans="2:18" ht="15.75" x14ac:dyDescent="0.25">
      <c r="B466" s="115"/>
      <c r="C466" s="228"/>
      <c r="D466" s="114"/>
      <c r="E466" s="114"/>
      <c r="F466" s="114"/>
      <c r="G466" s="114"/>
      <c r="H466" s="114"/>
      <c r="I466" s="114"/>
      <c r="J466" s="114"/>
      <c r="K466" s="114"/>
      <c r="L466" s="229"/>
      <c r="M466" s="226"/>
      <c r="N466" s="381"/>
      <c r="O466" s="381"/>
      <c r="P466" s="381"/>
      <c r="Q466" s="381"/>
      <c r="R466" s="381"/>
    </row>
    <row r="467" spans="2:18" ht="15.75" x14ac:dyDescent="0.25">
      <c r="B467" s="115"/>
      <c r="C467" s="228"/>
      <c r="D467" s="233"/>
      <c r="E467" s="114"/>
      <c r="F467" s="114"/>
      <c r="G467" s="114"/>
      <c r="H467" s="114"/>
      <c r="I467" s="114"/>
      <c r="J467" s="233"/>
      <c r="K467" s="114"/>
      <c r="L467" s="229"/>
      <c r="M467" s="226"/>
      <c r="N467" s="381"/>
      <c r="O467" s="381"/>
      <c r="P467" s="381"/>
      <c r="Q467" s="381"/>
      <c r="R467" s="381"/>
    </row>
    <row r="468" spans="2:18" ht="15.75" x14ac:dyDescent="0.25">
      <c r="B468" s="115"/>
      <c r="C468" s="228"/>
      <c r="D468" s="114"/>
      <c r="E468" s="114"/>
      <c r="F468" s="114"/>
      <c r="G468" s="114"/>
      <c r="H468" s="114"/>
      <c r="I468" s="114"/>
      <c r="J468" s="114"/>
      <c r="K468" s="114"/>
      <c r="L468" s="229"/>
      <c r="M468" s="226"/>
      <c r="N468" s="381"/>
      <c r="O468" s="381"/>
      <c r="P468" s="381"/>
      <c r="Q468" s="381"/>
      <c r="R468" s="381"/>
    </row>
    <row r="469" spans="2:18" ht="15.75" x14ac:dyDescent="0.25">
      <c r="B469" s="115"/>
      <c r="C469" s="228"/>
      <c r="D469" s="114"/>
      <c r="E469" s="114"/>
      <c r="F469" s="114"/>
      <c r="G469" s="114"/>
      <c r="H469" s="114"/>
      <c r="I469" s="114"/>
      <c r="J469" s="114"/>
      <c r="K469" s="114"/>
      <c r="L469" s="229"/>
      <c r="M469" s="226"/>
      <c r="N469" s="381"/>
      <c r="O469" s="381"/>
      <c r="P469" s="381"/>
      <c r="Q469" s="381"/>
      <c r="R469" s="381"/>
    </row>
    <row r="470" spans="2:18" ht="15.75" x14ac:dyDescent="0.25">
      <c r="B470" s="115"/>
      <c r="C470" s="228"/>
      <c r="D470" s="114"/>
      <c r="E470" s="114"/>
      <c r="F470" s="114"/>
      <c r="G470" s="114"/>
      <c r="H470" s="114"/>
      <c r="I470" s="114"/>
      <c r="J470" s="114"/>
      <c r="K470" s="114"/>
      <c r="L470" s="229"/>
      <c r="M470" s="226"/>
      <c r="N470" s="381"/>
      <c r="O470" s="381"/>
      <c r="P470" s="381"/>
      <c r="Q470" s="381"/>
      <c r="R470" s="381"/>
    </row>
    <row r="471" spans="2:18" ht="15.75" x14ac:dyDescent="0.25">
      <c r="B471" s="115"/>
      <c r="C471" s="225"/>
      <c r="D471" s="114"/>
      <c r="E471" s="114"/>
      <c r="F471" s="114"/>
      <c r="G471" s="114"/>
      <c r="H471" s="114"/>
      <c r="I471" s="114"/>
      <c r="J471" s="114"/>
      <c r="K471" s="114"/>
      <c r="L471" s="229"/>
      <c r="M471" s="226"/>
      <c r="N471" s="381"/>
      <c r="O471" s="381"/>
      <c r="P471" s="381"/>
      <c r="Q471" s="381"/>
      <c r="R471" s="381"/>
    </row>
    <row r="472" spans="2:18" ht="15.75" x14ac:dyDescent="0.25">
      <c r="B472" s="115"/>
      <c r="C472" s="228"/>
      <c r="D472" s="114"/>
      <c r="E472" s="114"/>
      <c r="F472" s="114"/>
      <c r="G472" s="114"/>
      <c r="H472" s="114"/>
      <c r="I472" s="114"/>
      <c r="J472" s="114"/>
      <c r="K472" s="114"/>
      <c r="L472" s="229"/>
      <c r="M472" s="226"/>
      <c r="N472" s="381"/>
      <c r="O472" s="381"/>
      <c r="P472" s="381"/>
      <c r="Q472" s="381"/>
      <c r="R472" s="381"/>
    </row>
    <row r="473" spans="2:18" ht="15.75" x14ac:dyDescent="0.25">
      <c r="B473" s="115"/>
      <c r="C473" s="228"/>
      <c r="D473" s="114"/>
      <c r="E473" s="114"/>
      <c r="F473" s="114"/>
      <c r="G473" s="114"/>
      <c r="H473" s="114"/>
      <c r="I473" s="114"/>
      <c r="J473" s="114"/>
      <c r="K473" s="114"/>
      <c r="L473" s="229"/>
      <c r="M473" s="226"/>
      <c r="N473" s="381"/>
      <c r="O473" s="381"/>
      <c r="P473" s="381"/>
      <c r="Q473" s="381"/>
      <c r="R473" s="381"/>
    </row>
    <row r="474" spans="2:18" ht="15.75" x14ac:dyDescent="0.25">
      <c r="B474" s="115"/>
      <c r="C474" s="228"/>
      <c r="D474" s="114"/>
      <c r="E474" s="114"/>
      <c r="F474" s="114"/>
      <c r="G474" s="114"/>
      <c r="H474" s="114"/>
      <c r="I474" s="114"/>
      <c r="J474" s="114"/>
      <c r="K474" s="114"/>
      <c r="L474" s="114"/>
      <c r="M474" s="240"/>
      <c r="N474" s="381"/>
      <c r="O474" s="381"/>
      <c r="P474" s="381"/>
      <c r="Q474" s="381"/>
      <c r="R474" s="381"/>
    </row>
    <row r="475" spans="2:18" ht="15.75" x14ac:dyDescent="0.25">
      <c r="B475" s="115"/>
      <c r="C475" s="228"/>
      <c r="D475" s="114"/>
      <c r="E475" s="114"/>
      <c r="F475" s="114"/>
      <c r="G475" s="114"/>
      <c r="H475" s="114"/>
      <c r="I475" s="114"/>
      <c r="J475" s="114"/>
      <c r="K475" s="114"/>
      <c r="L475" s="114"/>
      <c r="M475" s="240"/>
      <c r="N475" s="381"/>
      <c r="O475" s="381"/>
      <c r="P475" s="381"/>
      <c r="Q475" s="381"/>
      <c r="R475" s="381"/>
    </row>
    <row r="476" spans="2:18" x14ac:dyDescent="0.25">
      <c r="B476" s="236"/>
      <c r="C476" s="216"/>
      <c r="D476" s="216"/>
      <c r="E476" s="216"/>
      <c r="F476" s="216"/>
      <c r="G476" s="216"/>
      <c r="H476" s="216"/>
      <c r="I476" s="216"/>
      <c r="J476" s="216"/>
      <c r="K476" s="216"/>
      <c r="L476" s="216"/>
      <c r="M476" s="216"/>
      <c r="N476" s="381"/>
      <c r="O476" s="381"/>
      <c r="P476" s="381"/>
      <c r="Q476" s="381"/>
      <c r="R476" s="381"/>
    </row>
    <row r="477" spans="2:18" ht="14.25" customHeight="1" x14ac:dyDescent="0.25">
      <c r="B477" s="236"/>
      <c r="C477" s="216"/>
      <c r="D477" s="216"/>
      <c r="E477" s="216"/>
      <c r="F477" s="216"/>
      <c r="G477" s="216"/>
      <c r="H477" s="216"/>
      <c r="I477" s="216"/>
      <c r="J477" s="216"/>
      <c r="K477" s="216"/>
      <c r="L477" s="216"/>
      <c r="M477" s="216"/>
      <c r="N477" s="381"/>
      <c r="O477" s="381"/>
      <c r="P477" s="381"/>
      <c r="Q477" s="381"/>
      <c r="R477" s="381"/>
    </row>
    <row r="478" spans="2:18" ht="14.25" customHeight="1" x14ac:dyDescent="0.25">
      <c r="B478" s="237"/>
      <c r="C478" s="216"/>
      <c r="D478" s="230"/>
      <c r="E478" s="230"/>
      <c r="F478" s="230"/>
      <c r="G478" s="230"/>
      <c r="H478" s="230"/>
      <c r="I478" s="230"/>
      <c r="J478" s="230"/>
      <c r="K478" s="230"/>
      <c r="L478" s="230"/>
      <c r="M478" s="216"/>
      <c r="N478" s="381"/>
      <c r="O478" s="381"/>
      <c r="P478" s="381"/>
      <c r="Q478" s="381"/>
      <c r="R478" s="381"/>
    </row>
    <row r="479" spans="2:18" ht="14.25" customHeight="1" x14ac:dyDescent="0.25">
      <c r="B479" s="237"/>
      <c r="C479" s="216"/>
      <c r="D479" s="230"/>
      <c r="E479" s="230"/>
      <c r="F479" s="230"/>
      <c r="G479" s="230"/>
      <c r="H479" s="230"/>
      <c r="I479" s="230"/>
      <c r="J479" s="230"/>
      <c r="K479" s="230"/>
      <c r="L479" s="230"/>
      <c r="M479" s="216"/>
      <c r="N479" s="381"/>
      <c r="O479" s="381"/>
      <c r="P479" s="381"/>
      <c r="Q479" s="381"/>
      <c r="R479" s="381"/>
    </row>
    <row r="480" spans="2:18" ht="14.25" customHeight="1" x14ac:dyDescent="0.25">
      <c r="B480" s="237"/>
      <c r="C480" s="216"/>
      <c r="D480" s="241"/>
      <c r="E480" s="96"/>
      <c r="F480" s="230"/>
      <c r="G480" s="230"/>
      <c r="H480" s="230"/>
      <c r="I480" s="230"/>
      <c r="J480" s="230"/>
      <c r="K480" s="230"/>
      <c r="L480" s="230"/>
      <c r="M480" s="216"/>
      <c r="N480" s="381"/>
      <c r="O480" s="381"/>
      <c r="P480" s="381"/>
      <c r="Q480" s="381"/>
      <c r="R480" s="381"/>
    </row>
    <row r="481" spans="2:18" ht="14.25" customHeight="1" x14ac:dyDescent="0.25">
      <c r="B481" s="237"/>
      <c r="C481" s="231"/>
      <c r="D481" s="230"/>
      <c r="E481" s="230"/>
      <c r="F481" s="230"/>
      <c r="G481" s="230"/>
      <c r="H481" s="230"/>
      <c r="I481" s="230"/>
      <c r="J481" s="230"/>
      <c r="K481" s="230"/>
      <c r="L481" s="230"/>
      <c r="M481" s="231"/>
      <c r="N481" s="381"/>
      <c r="O481" s="381"/>
      <c r="P481" s="381"/>
      <c r="Q481" s="381"/>
      <c r="R481" s="381"/>
    </row>
    <row r="482" spans="2:18" x14ac:dyDescent="0.25">
      <c r="B482" s="98"/>
      <c r="C482" s="96"/>
      <c r="D482" s="96"/>
      <c r="E482" s="96"/>
      <c r="F482" s="99"/>
      <c r="G482" s="98"/>
      <c r="H482" s="98"/>
      <c r="I482" s="98"/>
      <c r="J482" s="98"/>
      <c r="K482" s="98"/>
      <c r="L482" s="98"/>
      <c r="M482" s="96"/>
      <c r="N482" s="381"/>
      <c r="O482" s="381"/>
      <c r="P482" s="381"/>
      <c r="Q482" s="381"/>
      <c r="R482" s="381"/>
    </row>
    <row r="483" spans="2:18" ht="18" x14ac:dyDescent="0.25">
      <c r="B483" s="98"/>
      <c r="C483" s="244"/>
      <c r="D483" s="242"/>
      <c r="E483" s="242"/>
      <c r="F483" s="95"/>
      <c r="G483" s="238"/>
      <c r="H483" s="238"/>
      <c r="I483" s="115"/>
      <c r="J483" s="242"/>
      <c r="K483" s="242"/>
      <c r="L483" s="238"/>
      <c r="M483" s="239"/>
    </row>
    <row r="484" spans="2:18" ht="15.75" x14ac:dyDescent="0.25">
      <c r="B484" s="98"/>
      <c r="C484" s="244"/>
      <c r="D484" s="242"/>
      <c r="E484" s="242"/>
      <c r="F484" s="99"/>
      <c r="G484" s="99"/>
      <c r="H484" s="99"/>
      <c r="I484" s="114"/>
      <c r="J484" s="245"/>
      <c r="K484" s="245"/>
      <c r="L484" s="243"/>
      <c r="M484" s="98"/>
    </row>
    <row r="485" spans="2:18" x14ac:dyDescent="0.25">
      <c r="B485" s="62"/>
      <c r="C485" s="163"/>
      <c r="D485" s="35"/>
      <c r="E485" s="35"/>
      <c r="F485" s="35"/>
      <c r="G485" s="35"/>
      <c r="H485" s="35"/>
      <c r="I485" s="35"/>
      <c r="J485" s="35"/>
      <c r="K485" s="35"/>
      <c r="L485" s="65"/>
      <c r="M485" s="164"/>
    </row>
    <row r="486" spans="2:18" x14ac:dyDescent="0.25">
      <c r="B486" s="98"/>
      <c r="C486" s="96"/>
      <c r="D486" s="96"/>
      <c r="E486" s="96"/>
      <c r="F486" s="97"/>
      <c r="G486" s="98"/>
      <c r="H486" s="98"/>
      <c r="I486" s="98"/>
      <c r="J486" s="98"/>
      <c r="K486" s="98"/>
      <c r="L486" s="98"/>
      <c r="M486" s="96"/>
    </row>
    <row r="487" spans="2:18" ht="18" x14ac:dyDescent="0.25">
      <c r="B487" s="98"/>
      <c r="C487" s="27"/>
      <c r="D487" s="102"/>
      <c r="E487" s="102"/>
      <c r="F487" s="95"/>
      <c r="G487" s="88"/>
      <c r="H487" s="88"/>
      <c r="I487" s="218"/>
      <c r="J487" s="102"/>
      <c r="K487" s="102"/>
      <c r="L487" s="88"/>
      <c r="M487" s="90"/>
    </row>
    <row r="488" spans="2:18" ht="15.75" x14ac:dyDescent="0.25">
      <c r="B488" s="98"/>
      <c r="C488" s="27"/>
      <c r="D488" s="103"/>
      <c r="E488" s="103"/>
      <c r="F488" s="99"/>
      <c r="G488" s="99"/>
      <c r="H488" s="99"/>
      <c r="I488" s="100"/>
      <c r="J488" s="104"/>
      <c r="K488" s="104"/>
      <c r="L488" s="101"/>
      <c r="M488" s="98"/>
    </row>
    <row r="489" spans="2:18" x14ac:dyDescent="0.25">
      <c r="B489" s="42"/>
      <c r="C489" s="38"/>
      <c r="D489" s="38"/>
      <c r="E489" s="38"/>
      <c r="F489" s="34"/>
      <c r="G489" s="42"/>
      <c r="H489" s="42"/>
      <c r="I489" s="42"/>
      <c r="J489" s="42"/>
      <c r="K489" s="42"/>
      <c r="L489" s="42"/>
      <c r="M489" s="38"/>
    </row>
    <row r="490" spans="2:18" ht="18.75" x14ac:dyDescent="0.3">
      <c r="B490" s="42"/>
      <c r="C490" s="55"/>
      <c r="D490" s="55"/>
      <c r="E490" s="55"/>
      <c r="F490" s="35"/>
      <c r="G490" s="55"/>
      <c r="H490" s="55"/>
      <c r="I490" s="55"/>
      <c r="J490" s="55"/>
      <c r="K490" s="55"/>
      <c r="L490" s="55"/>
      <c r="M490" s="17"/>
    </row>
    <row r="491" spans="2:18" x14ac:dyDescent="0.25">
      <c r="B491" s="272"/>
      <c r="C491" s="272"/>
      <c r="D491" s="272"/>
      <c r="E491" s="272"/>
      <c r="F491" s="272"/>
      <c r="G491" s="272"/>
      <c r="H491" s="272"/>
      <c r="I491" s="272"/>
      <c r="J491" s="272"/>
      <c r="K491" s="272"/>
      <c r="L491" s="272"/>
      <c r="M491" s="272"/>
    </row>
    <row r="492" spans="2:18" x14ac:dyDescent="0.25">
      <c r="B492" s="272"/>
      <c r="C492" s="272"/>
      <c r="D492" s="272"/>
      <c r="E492" s="272"/>
      <c r="F492" s="272"/>
      <c r="G492" s="272"/>
      <c r="H492" s="272"/>
      <c r="I492" s="272"/>
      <c r="J492" s="272"/>
      <c r="K492" s="272"/>
      <c r="L492" s="272"/>
      <c r="M492" s="272"/>
    </row>
    <row r="493" spans="2:18" x14ac:dyDescent="0.25">
      <c r="B493" s="272"/>
      <c r="C493" s="272"/>
      <c r="D493" s="272"/>
      <c r="E493" s="272"/>
      <c r="F493" s="272"/>
      <c r="G493" s="272"/>
      <c r="H493" s="272"/>
      <c r="I493" s="272"/>
      <c r="J493" s="272"/>
      <c r="K493" s="272"/>
      <c r="L493" s="272"/>
      <c r="M493" s="272"/>
    </row>
    <row r="494" spans="2:18" x14ac:dyDescent="0.25">
      <c r="B494" s="272"/>
      <c r="C494" s="272"/>
      <c r="D494" s="272"/>
      <c r="E494" s="272"/>
      <c r="F494" s="272"/>
      <c r="G494" s="272"/>
      <c r="H494" s="272"/>
      <c r="I494" s="272"/>
      <c r="J494" s="272"/>
      <c r="K494" s="272"/>
      <c r="L494" s="272"/>
      <c r="M494" s="272"/>
    </row>
    <row r="495" spans="2:18" x14ac:dyDescent="0.25">
      <c r="B495" s="272"/>
      <c r="C495" s="272"/>
      <c r="D495" s="272"/>
      <c r="E495" s="272"/>
      <c r="F495" s="272"/>
      <c r="G495" s="272"/>
      <c r="H495" s="272"/>
      <c r="I495" s="272"/>
      <c r="J495" s="272"/>
      <c r="K495" s="272"/>
      <c r="L495" s="272"/>
      <c r="M495" s="272"/>
    </row>
    <row r="496" spans="2:18" x14ac:dyDescent="0.25">
      <c r="B496" s="272"/>
      <c r="C496" s="272"/>
      <c r="D496" s="272"/>
      <c r="E496" s="272"/>
      <c r="F496" s="272"/>
      <c r="G496" s="272"/>
      <c r="H496" s="272"/>
      <c r="I496" s="272"/>
      <c r="J496" s="272"/>
      <c r="K496" s="272"/>
      <c r="L496" s="272"/>
      <c r="M496" s="272"/>
    </row>
    <row r="497" spans="2:13" x14ac:dyDescent="0.25">
      <c r="B497" s="272"/>
      <c r="C497" s="272"/>
      <c r="D497" s="272"/>
      <c r="E497" s="272"/>
      <c r="F497" s="272"/>
      <c r="G497" s="272"/>
      <c r="H497" s="272"/>
      <c r="I497" s="272"/>
      <c r="J497" s="272"/>
      <c r="K497" s="272"/>
      <c r="L497" s="272"/>
      <c r="M497" s="272"/>
    </row>
    <row r="498" spans="2:13" x14ac:dyDescent="0.25">
      <c r="B498" s="272"/>
      <c r="C498" s="272"/>
      <c r="D498" s="272"/>
      <c r="E498" s="272"/>
      <c r="F498" s="272"/>
      <c r="G498" s="272"/>
      <c r="H498" s="272"/>
      <c r="I498" s="272"/>
      <c r="J498" s="272"/>
      <c r="K498" s="272"/>
      <c r="L498" s="272"/>
      <c r="M498" s="272"/>
    </row>
    <row r="499" spans="2:13" x14ac:dyDescent="0.25">
      <c r="B499" s="272"/>
      <c r="C499" s="272"/>
      <c r="D499" s="272"/>
      <c r="E499" s="272"/>
      <c r="F499" s="272"/>
      <c r="G499" s="272"/>
      <c r="H499" s="272"/>
      <c r="I499" s="272"/>
      <c r="J499" s="272"/>
      <c r="K499" s="272"/>
      <c r="L499" s="272"/>
      <c r="M499" s="272"/>
    </row>
    <row r="500" spans="2:13" x14ac:dyDescent="0.25">
      <c r="B500" s="272"/>
      <c r="C500" s="272"/>
      <c r="D500" s="272"/>
      <c r="E500" s="272"/>
      <c r="F500" s="272"/>
      <c r="G500" s="272"/>
      <c r="H500" s="272"/>
      <c r="I500" s="272"/>
      <c r="J500" s="272"/>
      <c r="K500" s="272"/>
      <c r="L500" s="272"/>
      <c r="M500" s="272"/>
    </row>
    <row r="501" spans="2:13" x14ac:dyDescent="0.25">
      <c r="B501" s="272"/>
      <c r="C501" s="272"/>
      <c r="D501" s="272"/>
      <c r="E501" s="272"/>
      <c r="F501" s="272"/>
      <c r="G501" s="272"/>
      <c r="H501" s="272"/>
      <c r="I501" s="272"/>
      <c r="J501" s="272"/>
      <c r="K501" s="272"/>
      <c r="L501" s="272"/>
      <c r="M501" s="272"/>
    </row>
    <row r="502" spans="2:13" x14ac:dyDescent="0.25">
      <c r="B502" s="272"/>
      <c r="C502" s="272"/>
      <c r="D502" s="272"/>
      <c r="E502" s="272"/>
      <c r="F502" s="272"/>
      <c r="G502" s="272"/>
      <c r="H502" s="272"/>
      <c r="I502" s="272"/>
      <c r="J502" s="272"/>
      <c r="K502" s="272"/>
      <c r="L502" s="272"/>
      <c r="M502" s="272"/>
    </row>
    <row r="503" spans="2:13" x14ac:dyDescent="0.25">
      <c r="B503" s="272"/>
      <c r="C503" s="272"/>
      <c r="D503" s="272"/>
      <c r="E503" s="272"/>
      <c r="F503" s="272"/>
      <c r="G503" s="272"/>
      <c r="H503" s="272"/>
      <c r="I503" s="272"/>
      <c r="J503" s="272"/>
      <c r="K503" s="272"/>
      <c r="L503" s="272"/>
      <c r="M503" s="272"/>
    </row>
    <row r="504" spans="2:13" x14ac:dyDescent="0.25">
      <c r="B504" s="272"/>
      <c r="C504" s="272"/>
      <c r="D504" s="272"/>
      <c r="E504" s="272"/>
      <c r="F504" s="272"/>
      <c r="G504" s="272"/>
      <c r="H504" s="272"/>
      <c r="I504" s="272"/>
      <c r="J504" s="272"/>
      <c r="K504" s="272"/>
      <c r="L504" s="272"/>
      <c r="M504" s="272"/>
    </row>
    <row r="505" spans="2:13" x14ac:dyDescent="0.25">
      <c r="B505" s="272"/>
      <c r="C505" s="272"/>
      <c r="D505" s="272"/>
      <c r="E505" s="272"/>
      <c r="F505" s="272"/>
      <c r="G505" s="272"/>
      <c r="H505" s="272"/>
      <c r="I505" s="272"/>
      <c r="J505" s="272"/>
      <c r="K505" s="272"/>
      <c r="L505" s="272"/>
      <c r="M505" s="272"/>
    </row>
    <row r="506" spans="2:13" x14ac:dyDescent="0.25">
      <c r="B506" s="272"/>
      <c r="C506" s="272"/>
      <c r="D506" s="272"/>
      <c r="E506" s="272"/>
      <c r="F506" s="272"/>
      <c r="G506" s="272"/>
      <c r="H506" s="272"/>
      <c r="I506" s="272"/>
      <c r="J506" s="272"/>
      <c r="K506" s="272"/>
      <c r="L506" s="272"/>
      <c r="M506" s="272"/>
    </row>
    <row r="507" spans="2:13" x14ac:dyDescent="0.25">
      <c r="B507" s="272"/>
      <c r="C507" s="272"/>
      <c r="D507" s="272"/>
      <c r="E507" s="272"/>
      <c r="F507" s="272"/>
      <c r="G507" s="272"/>
      <c r="H507" s="272"/>
      <c r="I507" s="272"/>
      <c r="J507" s="272"/>
      <c r="K507" s="272"/>
      <c r="L507" s="272"/>
      <c r="M507" s="272"/>
    </row>
    <row r="508" spans="2:13" x14ac:dyDescent="0.25">
      <c r="B508" s="272"/>
      <c r="C508" s="272"/>
      <c r="D508" s="272"/>
      <c r="E508" s="272"/>
      <c r="F508" s="272"/>
      <c r="G508" s="272"/>
      <c r="H508" s="272"/>
      <c r="I508" s="272"/>
      <c r="J508" s="272"/>
      <c r="K508" s="272"/>
      <c r="L508" s="272"/>
      <c r="M508" s="272"/>
    </row>
    <row r="509" spans="2:13" x14ac:dyDescent="0.25">
      <c r="B509" s="272"/>
      <c r="C509" s="272"/>
      <c r="D509" s="272"/>
      <c r="E509" s="272"/>
      <c r="F509" s="272"/>
      <c r="G509" s="272"/>
      <c r="H509" s="272"/>
      <c r="I509" s="272"/>
      <c r="J509" s="272"/>
      <c r="K509" s="272"/>
      <c r="L509" s="272"/>
      <c r="M509" s="272"/>
    </row>
    <row r="510" spans="2:13" x14ac:dyDescent="0.25">
      <c r="B510" s="272"/>
      <c r="C510" s="272"/>
      <c r="D510" s="272"/>
      <c r="E510" s="272"/>
      <c r="F510" s="272"/>
      <c r="G510" s="272"/>
      <c r="H510" s="272"/>
      <c r="I510" s="272"/>
      <c r="J510" s="272"/>
      <c r="K510" s="272"/>
      <c r="L510" s="272"/>
      <c r="M510" s="272"/>
    </row>
    <row r="511" spans="2:13" x14ac:dyDescent="0.25">
      <c r="B511" s="272"/>
      <c r="C511" s="272"/>
      <c r="D511" s="272"/>
      <c r="E511" s="272"/>
      <c r="F511" s="272"/>
      <c r="G511" s="272"/>
      <c r="H511" s="272"/>
      <c r="I511" s="272"/>
      <c r="J511" s="272"/>
      <c r="K511" s="272"/>
      <c r="L511" s="272"/>
      <c r="M511" s="272"/>
    </row>
    <row r="512" spans="2:13" x14ac:dyDescent="0.25">
      <c r="B512" s="272"/>
      <c r="C512" s="272"/>
      <c r="D512" s="272"/>
      <c r="E512" s="272"/>
      <c r="F512" s="272"/>
      <c r="G512" s="272"/>
      <c r="H512" s="272"/>
      <c r="I512" s="272"/>
      <c r="J512" s="272"/>
      <c r="K512" s="272"/>
      <c r="L512" s="272"/>
      <c r="M512" s="272"/>
    </row>
    <row r="513" spans="2:13" x14ac:dyDescent="0.25">
      <c r="B513" s="272"/>
      <c r="C513" s="272"/>
      <c r="D513" s="272"/>
      <c r="E513" s="272"/>
      <c r="F513" s="272"/>
      <c r="G513" s="272"/>
      <c r="H513" s="272"/>
      <c r="I513" s="272"/>
      <c r="J513" s="272"/>
      <c r="K513" s="272"/>
      <c r="L513" s="272"/>
      <c r="M513" s="272"/>
    </row>
    <row r="514" spans="2:13" x14ac:dyDescent="0.25">
      <c r="B514" s="272"/>
      <c r="C514" s="272"/>
      <c r="D514" s="272"/>
      <c r="E514" s="272"/>
      <c r="F514" s="272"/>
      <c r="G514" s="272"/>
      <c r="H514" s="272"/>
      <c r="I514" s="272"/>
      <c r="J514" s="272"/>
      <c r="K514" s="272"/>
      <c r="L514" s="272"/>
      <c r="M514" s="272"/>
    </row>
    <row r="515" spans="2:13" x14ac:dyDescent="0.25">
      <c r="B515" s="272"/>
      <c r="C515" s="272"/>
      <c r="D515" s="272"/>
      <c r="E515" s="272"/>
      <c r="F515" s="272"/>
      <c r="G515" s="272"/>
      <c r="H515" s="272"/>
      <c r="I515" s="272"/>
      <c r="J515" s="272"/>
      <c r="K515" s="272"/>
      <c r="L515" s="272"/>
      <c r="M515" s="272"/>
    </row>
    <row r="516" spans="2:13" x14ac:dyDescent="0.25">
      <c r="B516" s="272"/>
      <c r="C516" s="272"/>
      <c r="D516" s="272"/>
      <c r="E516" s="272"/>
      <c r="F516" s="272"/>
      <c r="G516" s="272"/>
      <c r="H516" s="272"/>
      <c r="I516" s="272"/>
      <c r="J516" s="272"/>
      <c r="K516" s="272"/>
      <c r="L516" s="272"/>
      <c r="M516" s="272"/>
    </row>
    <row r="517" spans="2:13" x14ac:dyDescent="0.25">
      <c r="B517" s="272"/>
      <c r="C517" s="272"/>
      <c r="D517" s="272"/>
      <c r="E517" s="272"/>
      <c r="F517" s="272"/>
      <c r="G517" s="272"/>
      <c r="H517" s="272"/>
      <c r="I517" s="272"/>
      <c r="J517" s="272"/>
      <c r="K517" s="272"/>
      <c r="L517" s="272"/>
      <c r="M517" s="272"/>
    </row>
    <row r="518" spans="2:13" x14ac:dyDescent="0.25">
      <c r="B518" s="272"/>
      <c r="C518" s="272"/>
      <c r="D518" s="272"/>
      <c r="E518" s="272"/>
      <c r="F518" s="272"/>
      <c r="G518" s="272"/>
      <c r="H518" s="272"/>
      <c r="I518" s="272"/>
      <c r="J518" s="272"/>
      <c r="K518" s="272"/>
      <c r="L518" s="272"/>
      <c r="M518" s="272"/>
    </row>
    <row r="519" spans="2:13" x14ac:dyDescent="0.25">
      <c r="B519" s="272"/>
      <c r="C519" s="272"/>
      <c r="D519" s="272"/>
      <c r="E519" s="272"/>
      <c r="F519" s="272"/>
      <c r="G519" s="272"/>
      <c r="H519" s="272"/>
      <c r="I519" s="272"/>
      <c r="J519" s="272"/>
      <c r="K519" s="272"/>
      <c r="L519" s="272"/>
      <c r="M519" s="272"/>
    </row>
    <row r="520" spans="2:13" x14ac:dyDescent="0.25">
      <c r="B520" s="272"/>
      <c r="C520" s="272"/>
      <c r="D520" s="272"/>
      <c r="E520" s="272"/>
      <c r="F520" s="272"/>
      <c r="G520" s="272"/>
      <c r="H520" s="272"/>
      <c r="I520" s="272"/>
      <c r="J520" s="272"/>
      <c r="K520" s="272"/>
      <c r="L520" s="272"/>
      <c r="M520" s="272"/>
    </row>
    <row r="521" spans="2:13" x14ac:dyDescent="0.25">
      <c r="B521" s="272"/>
      <c r="C521" s="272"/>
      <c r="D521" s="272"/>
      <c r="E521" s="272"/>
      <c r="F521" s="272"/>
      <c r="G521" s="272"/>
      <c r="H521" s="272"/>
      <c r="I521" s="272"/>
      <c r="J521" s="272"/>
      <c r="K521" s="272"/>
      <c r="L521" s="272"/>
      <c r="M521" s="272"/>
    </row>
    <row r="522" spans="2:13" x14ac:dyDescent="0.25">
      <c r="B522" s="272"/>
      <c r="C522" s="272"/>
      <c r="D522" s="272"/>
      <c r="E522" s="272"/>
      <c r="F522" s="272"/>
      <c r="G522" s="272"/>
      <c r="H522" s="272"/>
      <c r="I522" s="272"/>
      <c r="J522" s="272"/>
      <c r="K522" s="272"/>
      <c r="L522" s="272"/>
      <c r="M522" s="272"/>
    </row>
    <row r="523" spans="2:13" x14ac:dyDescent="0.25">
      <c r="B523" s="272"/>
      <c r="C523" s="272"/>
      <c r="D523" s="272"/>
      <c r="E523" s="272"/>
      <c r="F523" s="272"/>
      <c r="G523" s="272"/>
      <c r="H523" s="272"/>
      <c r="I523" s="272"/>
      <c r="J523" s="272"/>
      <c r="K523" s="272"/>
      <c r="L523" s="272"/>
      <c r="M523" s="272"/>
    </row>
    <row r="524" spans="2:13" x14ac:dyDescent="0.25">
      <c r="B524" s="272"/>
      <c r="C524" s="272"/>
      <c r="D524" s="272"/>
      <c r="E524" s="272"/>
      <c r="F524" s="272"/>
      <c r="G524" s="272"/>
      <c r="H524" s="272"/>
      <c r="I524" s="272"/>
      <c r="J524" s="272"/>
      <c r="K524" s="272"/>
      <c r="L524" s="272"/>
      <c r="M524" s="272"/>
    </row>
    <row r="525" spans="2:13" x14ac:dyDescent="0.25">
      <c r="B525" s="272"/>
      <c r="C525" s="272"/>
      <c r="D525" s="272"/>
      <c r="E525" s="272"/>
      <c r="F525" s="272"/>
      <c r="G525" s="272"/>
      <c r="H525" s="272"/>
      <c r="I525" s="272"/>
      <c r="J525" s="272"/>
      <c r="K525" s="272"/>
      <c r="L525" s="272"/>
      <c r="M525" s="272"/>
    </row>
    <row r="526" spans="2:13" x14ac:dyDescent="0.25">
      <c r="B526" s="272"/>
      <c r="C526" s="272"/>
      <c r="D526" s="272"/>
      <c r="E526" s="272"/>
      <c r="F526" s="272"/>
      <c r="G526" s="272"/>
      <c r="H526" s="272"/>
      <c r="I526" s="272"/>
      <c r="J526" s="272"/>
      <c r="K526" s="272"/>
      <c r="L526" s="272"/>
      <c r="M526" s="272"/>
    </row>
    <row r="527" spans="2:13" x14ac:dyDescent="0.25">
      <c r="B527" s="272"/>
      <c r="C527" s="272"/>
      <c r="D527" s="272"/>
      <c r="E527" s="272"/>
      <c r="F527" s="272"/>
      <c r="G527" s="272"/>
      <c r="H527" s="272"/>
      <c r="I527" s="272"/>
      <c r="J527" s="272"/>
      <c r="K527" s="272"/>
      <c r="L527" s="272"/>
      <c r="M527" s="272"/>
    </row>
    <row r="528" spans="2:13" x14ac:dyDescent="0.25">
      <c r="B528" s="272"/>
      <c r="C528" s="272"/>
      <c r="D528" s="272"/>
      <c r="E528" s="272"/>
      <c r="F528" s="272"/>
      <c r="G528" s="272"/>
      <c r="H528" s="272"/>
      <c r="I528" s="272"/>
      <c r="J528" s="272"/>
      <c r="K528" s="272"/>
      <c r="L528" s="272"/>
      <c r="M528" s="272"/>
    </row>
    <row r="529" spans="2:13" x14ac:dyDescent="0.25">
      <c r="B529" s="272"/>
      <c r="C529" s="272"/>
      <c r="D529" s="272"/>
      <c r="E529" s="272"/>
      <c r="F529" s="272"/>
      <c r="G529" s="272"/>
      <c r="H529" s="272"/>
      <c r="I529" s="272"/>
      <c r="J529" s="272"/>
      <c r="K529" s="272"/>
      <c r="L529" s="272"/>
      <c r="M529" s="272"/>
    </row>
    <row r="530" spans="2:13" x14ac:dyDescent="0.25">
      <c r="B530" s="272"/>
      <c r="C530" s="272"/>
      <c r="D530" s="272"/>
      <c r="E530" s="272"/>
      <c r="F530" s="272"/>
      <c r="G530" s="272"/>
      <c r="H530" s="272"/>
      <c r="I530" s="272"/>
      <c r="J530" s="272"/>
      <c r="K530" s="272"/>
      <c r="L530" s="272"/>
      <c r="M530" s="272"/>
    </row>
    <row r="531" spans="2:13" x14ac:dyDescent="0.25">
      <c r="B531" s="272"/>
      <c r="C531" s="272"/>
      <c r="D531" s="272"/>
      <c r="E531" s="272"/>
      <c r="F531" s="272"/>
      <c r="G531" s="272"/>
      <c r="H531" s="272"/>
      <c r="I531" s="272"/>
      <c r="J531" s="272"/>
      <c r="K531" s="272"/>
      <c r="L531" s="272"/>
      <c r="M531" s="272"/>
    </row>
    <row r="532" spans="2:13" x14ac:dyDescent="0.25">
      <c r="B532" s="272"/>
      <c r="C532" s="272"/>
      <c r="D532" s="272"/>
      <c r="E532" s="272"/>
      <c r="F532" s="272"/>
      <c r="G532" s="272"/>
      <c r="H532" s="272"/>
      <c r="I532" s="272"/>
      <c r="J532" s="272"/>
      <c r="K532" s="272"/>
      <c r="L532" s="272"/>
      <c r="M532" s="272"/>
    </row>
    <row r="533" spans="2:13" x14ac:dyDescent="0.25">
      <c r="B533" s="272"/>
      <c r="C533" s="272"/>
      <c r="D533" s="272"/>
      <c r="E533" s="272"/>
      <c r="F533" s="272"/>
      <c r="G533" s="272"/>
      <c r="H533" s="272"/>
      <c r="I533" s="272"/>
      <c r="J533" s="272"/>
      <c r="K533" s="272"/>
      <c r="L533" s="272"/>
      <c r="M533" s="272"/>
    </row>
    <row r="534" spans="2:13" x14ac:dyDescent="0.25">
      <c r="B534" s="272"/>
      <c r="C534" s="272"/>
      <c r="D534" s="272"/>
      <c r="E534" s="272"/>
      <c r="F534" s="272"/>
      <c r="G534" s="272"/>
      <c r="H534" s="272"/>
      <c r="I534" s="272"/>
      <c r="J534" s="272"/>
      <c r="K534" s="272"/>
      <c r="L534" s="272"/>
      <c r="M534" s="272"/>
    </row>
    <row r="535" spans="2:13" x14ac:dyDescent="0.25">
      <c r="B535" s="272"/>
      <c r="C535" s="272"/>
      <c r="D535" s="272"/>
      <c r="E535" s="272"/>
      <c r="F535" s="272"/>
      <c r="G535" s="272"/>
      <c r="H535" s="272"/>
      <c r="I535" s="272"/>
      <c r="J535" s="272"/>
      <c r="K535" s="272"/>
      <c r="L535" s="272"/>
      <c r="M535" s="272"/>
    </row>
    <row r="536" spans="2:13" x14ac:dyDescent="0.25">
      <c r="B536" s="272"/>
      <c r="C536" s="272"/>
      <c r="D536" s="272"/>
      <c r="E536" s="272"/>
      <c r="F536" s="272"/>
      <c r="G536" s="272"/>
      <c r="H536" s="272"/>
      <c r="I536" s="272"/>
      <c r="J536" s="272"/>
      <c r="K536" s="272"/>
      <c r="L536" s="272"/>
      <c r="M536" s="272"/>
    </row>
    <row r="537" spans="2:13" x14ac:dyDescent="0.25">
      <c r="B537" s="272"/>
      <c r="C537" s="272"/>
      <c r="D537" s="272"/>
      <c r="E537" s="272"/>
      <c r="F537" s="272"/>
      <c r="G537" s="272"/>
      <c r="H537" s="272"/>
      <c r="I537" s="272"/>
      <c r="J537" s="272"/>
      <c r="K537" s="272"/>
      <c r="L537" s="272"/>
      <c r="M537" s="272"/>
    </row>
    <row r="538" spans="2:13" x14ac:dyDescent="0.25">
      <c r="B538" s="272"/>
      <c r="C538" s="272"/>
      <c r="D538" s="272"/>
      <c r="E538" s="272"/>
      <c r="F538" s="272"/>
      <c r="G538" s="272"/>
      <c r="H538" s="272"/>
      <c r="I538" s="272"/>
      <c r="J538" s="272"/>
      <c r="K538" s="272"/>
      <c r="L538" s="272"/>
      <c r="M538" s="272"/>
    </row>
    <row r="539" spans="2:13" x14ac:dyDescent="0.25">
      <c r="B539" s="272"/>
      <c r="C539" s="272"/>
      <c r="D539" s="272"/>
      <c r="E539" s="272"/>
      <c r="F539" s="272"/>
      <c r="G539" s="272"/>
      <c r="H539" s="272"/>
      <c r="I539" s="272"/>
      <c r="J539" s="272"/>
      <c r="K539" s="272"/>
      <c r="L539" s="272"/>
      <c r="M539" s="272"/>
    </row>
    <row r="540" spans="2:13" x14ac:dyDescent="0.25">
      <c r="B540" s="272"/>
      <c r="C540" s="272"/>
      <c r="D540" s="272"/>
      <c r="E540" s="272"/>
      <c r="F540" s="272"/>
      <c r="G540" s="272"/>
      <c r="H540" s="272"/>
      <c r="I540" s="272"/>
      <c r="J540" s="272"/>
      <c r="K540" s="272"/>
      <c r="L540" s="272"/>
      <c r="M540" s="272"/>
    </row>
    <row r="541" spans="2:13" x14ac:dyDescent="0.25">
      <c r="B541" s="272"/>
      <c r="C541" s="272"/>
      <c r="D541" s="272"/>
      <c r="E541" s="272"/>
      <c r="F541" s="272"/>
      <c r="G541" s="272"/>
      <c r="H541" s="272"/>
      <c r="I541" s="272"/>
      <c r="J541" s="272"/>
      <c r="K541" s="272"/>
      <c r="L541" s="272"/>
      <c r="M541" s="272"/>
    </row>
    <row r="542" spans="2:13" x14ac:dyDescent="0.25">
      <c r="B542" s="272"/>
      <c r="C542" s="272"/>
      <c r="D542" s="272"/>
      <c r="E542" s="272"/>
      <c r="F542" s="272"/>
      <c r="G542" s="272"/>
      <c r="H542" s="272"/>
      <c r="I542" s="272"/>
      <c r="J542" s="272"/>
      <c r="K542" s="272"/>
      <c r="L542" s="272"/>
      <c r="M542" s="272"/>
    </row>
    <row r="543" spans="2:13" x14ac:dyDescent="0.25">
      <c r="B543" s="272"/>
      <c r="C543" s="272"/>
      <c r="D543" s="272"/>
      <c r="E543" s="272"/>
      <c r="F543" s="272"/>
      <c r="G543" s="272"/>
      <c r="H543" s="272"/>
      <c r="I543" s="272"/>
      <c r="J543" s="272"/>
      <c r="K543" s="272"/>
      <c r="L543" s="272"/>
      <c r="M543" s="272"/>
    </row>
    <row r="544" spans="2:13" x14ac:dyDescent="0.25">
      <c r="B544" s="272"/>
      <c r="C544" s="272"/>
      <c r="D544" s="272"/>
      <c r="E544" s="272"/>
      <c r="F544" s="272"/>
      <c r="G544" s="272"/>
      <c r="H544" s="272"/>
      <c r="I544" s="272"/>
      <c r="J544" s="272"/>
      <c r="K544" s="272"/>
      <c r="L544" s="272"/>
      <c r="M544" s="272"/>
    </row>
    <row r="545" spans="2:13" x14ac:dyDescent="0.25">
      <c r="B545" s="272"/>
      <c r="C545" s="272"/>
      <c r="D545" s="272"/>
      <c r="E545" s="272"/>
      <c r="F545" s="272"/>
      <c r="G545" s="272"/>
      <c r="H545" s="272"/>
      <c r="I545" s="272"/>
      <c r="J545" s="272"/>
      <c r="K545" s="272"/>
      <c r="L545" s="272"/>
      <c r="M545" s="272"/>
    </row>
    <row r="546" spans="2:13" x14ac:dyDescent="0.25">
      <c r="B546" s="272"/>
      <c r="C546" s="272"/>
      <c r="D546" s="272"/>
      <c r="E546" s="272"/>
      <c r="F546" s="272"/>
      <c r="G546" s="272"/>
      <c r="H546" s="272"/>
      <c r="I546" s="272"/>
      <c r="J546" s="272"/>
      <c r="K546" s="272"/>
      <c r="L546" s="272"/>
      <c r="M546" s="272"/>
    </row>
    <row r="547" spans="2:13" x14ac:dyDescent="0.25">
      <c r="B547" s="272"/>
      <c r="C547" s="272"/>
      <c r="D547" s="272"/>
      <c r="E547" s="272"/>
      <c r="F547" s="272"/>
      <c r="G547" s="272"/>
      <c r="H547" s="272"/>
      <c r="I547" s="272"/>
      <c r="J547" s="272"/>
      <c r="K547" s="272"/>
      <c r="L547" s="272"/>
      <c r="M547" s="272"/>
    </row>
    <row r="548" spans="2:13" x14ac:dyDescent="0.25">
      <c r="B548" s="272"/>
      <c r="C548" s="272"/>
      <c r="D548" s="272"/>
      <c r="E548" s="272"/>
      <c r="F548" s="272"/>
      <c r="G548" s="272"/>
      <c r="H548" s="272"/>
      <c r="I548" s="272"/>
      <c r="J548" s="272"/>
      <c r="K548" s="272"/>
      <c r="L548" s="272"/>
      <c r="M548" s="272"/>
    </row>
    <row r="549" spans="2:13" x14ac:dyDescent="0.25">
      <c r="B549" s="272"/>
      <c r="C549" s="272"/>
      <c r="D549" s="272"/>
      <c r="E549" s="272"/>
      <c r="F549" s="272"/>
      <c r="G549" s="272"/>
      <c r="H549" s="272"/>
      <c r="I549" s="272"/>
      <c r="J549" s="272"/>
      <c r="K549" s="272"/>
      <c r="L549" s="272"/>
      <c r="M549" s="272"/>
    </row>
    <row r="550" spans="2:13" x14ac:dyDescent="0.25">
      <c r="B550" s="272"/>
      <c r="C550" s="272"/>
      <c r="D550" s="272"/>
      <c r="E550" s="272"/>
      <c r="F550" s="272"/>
      <c r="G550" s="272"/>
      <c r="H550" s="272"/>
      <c r="I550" s="272"/>
      <c r="J550" s="272"/>
      <c r="K550" s="272"/>
      <c r="L550" s="272"/>
      <c r="M550" s="272"/>
    </row>
    <row r="551" spans="2:13" x14ac:dyDescent="0.25">
      <c r="B551" s="272"/>
      <c r="C551" s="272"/>
      <c r="D551" s="272"/>
      <c r="E551" s="272"/>
      <c r="F551" s="272"/>
      <c r="G551" s="272"/>
      <c r="H551" s="272"/>
      <c r="I551" s="272"/>
      <c r="J551" s="272"/>
      <c r="K551" s="272"/>
      <c r="L551" s="272"/>
      <c r="M551" s="272"/>
    </row>
    <row r="552" spans="2:13" x14ac:dyDescent="0.25">
      <c r="B552" s="272"/>
      <c r="C552" s="272"/>
      <c r="D552" s="272"/>
      <c r="E552" s="272"/>
      <c r="F552" s="272"/>
      <c r="G552" s="272"/>
      <c r="H552" s="272"/>
      <c r="I552" s="272"/>
      <c r="J552" s="272"/>
      <c r="K552" s="272"/>
      <c r="L552" s="272"/>
      <c r="M552" s="272"/>
    </row>
    <row r="553" spans="2:13" x14ac:dyDescent="0.25">
      <c r="B553" s="272"/>
      <c r="C553" s="272"/>
      <c r="D553" s="272"/>
      <c r="E553" s="272"/>
      <c r="F553" s="272"/>
      <c r="G553" s="272"/>
      <c r="H553" s="272"/>
      <c r="I553" s="272"/>
      <c r="J553" s="272"/>
      <c r="K553" s="272"/>
      <c r="L553" s="272"/>
      <c r="M553" s="272"/>
    </row>
    <row r="554" spans="2:13" x14ac:dyDescent="0.25">
      <c r="B554" s="272"/>
      <c r="C554" s="272"/>
      <c r="D554" s="272"/>
      <c r="E554" s="272"/>
      <c r="F554" s="272"/>
      <c r="G554" s="272"/>
      <c r="H554" s="272"/>
      <c r="I554" s="272"/>
      <c r="J554" s="272"/>
      <c r="K554" s="272"/>
      <c r="L554" s="272"/>
      <c r="M554" s="272"/>
    </row>
    <row r="555" spans="2:13" x14ac:dyDescent="0.25">
      <c r="B555" s="272"/>
      <c r="C555" s="272"/>
      <c r="D555" s="272"/>
      <c r="E555" s="272"/>
      <c r="F555" s="272"/>
      <c r="G555" s="272"/>
      <c r="H555" s="272"/>
      <c r="I555" s="272"/>
      <c r="J555" s="272"/>
      <c r="K555" s="272"/>
      <c r="L555" s="272"/>
      <c r="M555" s="272"/>
    </row>
    <row r="556" spans="2:13" x14ac:dyDescent="0.25">
      <c r="B556" s="272"/>
      <c r="C556" s="272"/>
      <c r="D556" s="272"/>
      <c r="E556" s="272"/>
      <c r="F556" s="272"/>
      <c r="G556" s="272"/>
      <c r="H556" s="272"/>
      <c r="I556" s="272"/>
      <c r="J556" s="272"/>
      <c r="K556" s="272"/>
      <c r="L556" s="272"/>
      <c r="M556" s="272"/>
    </row>
    <row r="557" spans="2:13" x14ac:dyDescent="0.25">
      <c r="B557" s="272"/>
      <c r="C557" s="272"/>
      <c r="D557" s="272"/>
      <c r="E557" s="272"/>
      <c r="F557" s="272"/>
      <c r="G557" s="272"/>
      <c r="H557" s="272"/>
      <c r="I557" s="272"/>
      <c r="J557" s="272"/>
      <c r="K557" s="272"/>
      <c r="L557" s="272"/>
      <c r="M557" s="272"/>
    </row>
    <row r="558" spans="2:13" x14ac:dyDescent="0.25">
      <c r="B558" s="272"/>
      <c r="C558" s="272"/>
      <c r="D558" s="272"/>
      <c r="E558" s="272"/>
      <c r="F558" s="272"/>
      <c r="G558" s="272"/>
      <c r="H558" s="272"/>
      <c r="I558" s="272"/>
      <c r="J558" s="272"/>
      <c r="K558" s="272"/>
      <c r="L558" s="272"/>
      <c r="M558" s="272"/>
    </row>
    <row r="559" spans="2:13" x14ac:dyDescent="0.25">
      <c r="B559" s="272"/>
      <c r="C559" s="272"/>
      <c r="D559" s="272"/>
      <c r="E559" s="272"/>
      <c r="F559" s="272"/>
      <c r="G559" s="272"/>
      <c r="H559" s="272"/>
      <c r="I559" s="272"/>
      <c r="J559" s="272"/>
      <c r="K559" s="272"/>
      <c r="L559" s="272"/>
      <c r="M559" s="272"/>
    </row>
    <row r="560" spans="2:13" x14ac:dyDescent="0.25">
      <c r="B560" s="272"/>
      <c r="C560" s="272"/>
      <c r="D560" s="272"/>
      <c r="E560" s="272"/>
      <c r="F560" s="272"/>
      <c r="G560" s="272"/>
      <c r="H560" s="272"/>
      <c r="I560" s="272"/>
      <c r="J560" s="272"/>
      <c r="K560" s="272"/>
      <c r="L560" s="272"/>
      <c r="M560" s="272"/>
    </row>
    <row r="561" spans="2:13" x14ac:dyDescent="0.25">
      <c r="B561" s="272"/>
      <c r="C561" s="272"/>
      <c r="D561" s="272"/>
      <c r="E561" s="272"/>
      <c r="F561" s="272"/>
      <c r="G561" s="272"/>
      <c r="H561" s="272"/>
      <c r="I561" s="272"/>
      <c r="J561" s="272"/>
      <c r="K561" s="272"/>
      <c r="L561" s="272"/>
      <c r="M561" s="272"/>
    </row>
    <row r="562" spans="2:13" x14ac:dyDescent="0.25">
      <c r="B562" s="272"/>
      <c r="C562" s="272"/>
      <c r="D562" s="272"/>
      <c r="E562" s="272"/>
      <c r="F562" s="272"/>
      <c r="G562" s="272"/>
      <c r="H562" s="272"/>
      <c r="I562" s="272"/>
      <c r="J562" s="272"/>
      <c r="K562" s="272"/>
      <c r="L562" s="272"/>
      <c r="M562" s="272"/>
    </row>
    <row r="563" spans="2:13" x14ac:dyDescent="0.25">
      <c r="B563" s="272"/>
      <c r="C563" s="272"/>
      <c r="D563" s="272"/>
      <c r="E563" s="272"/>
      <c r="F563" s="272"/>
      <c r="G563" s="272"/>
      <c r="H563" s="272"/>
      <c r="I563" s="272"/>
      <c r="J563" s="272"/>
      <c r="K563" s="272"/>
      <c r="L563" s="272"/>
      <c r="M563" s="272"/>
    </row>
    <row r="564" spans="2:13" x14ac:dyDescent="0.25">
      <c r="B564" s="272"/>
      <c r="C564" s="272"/>
      <c r="D564" s="272"/>
      <c r="E564" s="272"/>
      <c r="F564" s="272"/>
      <c r="G564" s="272"/>
      <c r="H564" s="272"/>
      <c r="I564" s="272"/>
      <c r="J564" s="272"/>
      <c r="K564" s="272"/>
      <c r="L564" s="272"/>
      <c r="M564" s="272"/>
    </row>
    <row r="565" spans="2:13" x14ac:dyDescent="0.25">
      <c r="B565" s="272"/>
      <c r="C565" s="272"/>
      <c r="D565" s="272"/>
      <c r="E565" s="272"/>
      <c r="F565" s="272"/>
      <c r="G565" s="272"/>
      <c r="H565" s="272"/>
      <c r="I565" s="272"/>
      <c r="J565" s="272"/>
      <c r="K565" s="272"/>
      <c r="L565" s="272"/>
      <c r="M565" s="272"/>
    </row>
    <row r="566" spans="2:13" x14ac:dyDescent="0.25">
      <c r="B566" s="272"/>
      <c r="C566" s="272"/>
      <c r="D566" s="272"/>
      <c r="E566" s="272"/>
      <c r="F566" s="272"/>
      <c r="G566" s="272"/>
      <c r="H566" s="272"/>
      <c r="I566" s="272"/>
      <c r="J566" s="272"/>
      <c r="K566" s="272"/>
      <c r="L566" s="272"/>
      <c r="M566" s="272"/>
    </row>
    <row r="567" spans="2:13" x14ac:dyDescent="0.25">
      <c r="B567" s="272"/>
      <c r="C567" s="272"/>
      <c r="D567" s="272"/>
      <c r="E567" s="272"/>
      <c r="F567" s="272"/>
      <c r="G567" s="272"/>
      <c r="H567" s="272"/>
      <c r="I567" s="272"/>
      <c r="J567" s="272"/>
      <c r="K567" s="272"/>
      <c r="L567" s="272"/>
      <c r="M567" s="272"/>
    </row>
    <row r="568" spans="2:13" x14ac:dyDescent="0.25">
      <c r="B568" s="272"/>
      <c r="C568" s="272"/>
      <c r="D568" s="272"/>
      <c r="E568" s="272"/>
      <c r="F568" s="272"/>
      <c r="G568" s="272"/>
      <c r="H568" s="272"/>
      <c r="I568" s="272"/>
      <c r="J568" s="272"/>
      <c r="K568" s="272"/>
      <c r="L568" s="272"/>
      <c r="M568" s="272"/>
    </row>
    <row r="569" spans="2:13" x14ac:dyDescent="0.25">
      <c r="B569" s="272"/>
      <c r="C569" s="272"/>
      <c r="D569" s="272"/>
      <c r="E569" s="272"/>
      <c r="F569" s="272"/>
      <c r="G569" s="272"/>
      <c r="H569" s="272"/>
      <c r="I569" s="272"/>
      <c r="J569" s="272"/>
      <c r="K569" s="272"/>
      <c r="L569" s="272"/>
      <c r="M569" s="272"/>
    </row>
    <row r="570" spans="2:13" x14ac:dyDescent="0.25">
      <c r="B570" s="272"/>
      <c r="C570" s="272"/>
      <c r="D570" s="272"/>
      <c r="E570" s="272"/>
      <c r="F570" s="272"/>
      <c r="G570" s="272"/>
      <c r="H570" s="272"/>
      <c r="I570" s="272"/>
      <c r="J570" s="272"/>
      <c r="K570" s="272"/>
      <c r="L570" s="272"/>
      <c r="M570" s="272"/>
    </row>
    <row r="571" spans="2:13" x14ac:dyDescent="0.25">
      <c r="B571" s="272"/>
      <c r="C571" s="272"/>
      <c r="D571" s="272"/>
      <c r="E571" s="272"/>
      <c r="F571" s="272"/>
      <c r="G571" s="272"/>
      <c r="H571" s="272"/>
      <c r="I571" s="272"/>
      <c r="J571" s="272"/>
      <c r="K571" s="272"/>
      <c r="L571" s="272"/>
      <c r="M571" s="272"/>
    </row>
    <row r="572" spans="2:13" x14ac:dyDescent="0.25">
      <c r="B572" s="272"/>
      <c r="C572" s="272"/>
      <c r="D572" s="272"/>
      <c r="E572" s="272"/>
      <c r="F572" s="272"/>
      <c r="G572" s="272"/>
      <c r="H572" s="272"/>
      <c r="I572" s="272"/>
      <c r="J572" s="272"/>
      <c r="K572" s="272"/>
      <c r="L572" s="272"/>
      <c r="M572" s="272"/>
    </row>
    <row r="573" spans="2:13" x14ac:dyDescent="0.25">
      <c r="B573" s="272"/>
      <c r="C573" s="272"/>
      <c r="D573" s="272"/>
      <c r="E573" s="272"/>
      <c r="F573" s="272"/>
      <c r="G573" s="272"/>
      <c r="H573" s="272"/>
      <c r="I573" s="272"/>
      <c r="J573" s="272"/>
      <c r="K573" s="272"/>
      <c r="L573" s="272"/>
      <c r="M573" s="272"/>
    </row>
    <row r="574" spans="2:13" x14ac:dyDescent="0.25">
      <c r="B574" s="272"/>
      <c r="C574" s="272"/>
      <c r="D574" s="272"/>
      <c r="E574" s="272"/>
      <c r="F574" s="272"/>
      <c r="G574" s="272"/>
      <c r="H574" s="272"/>
      <c r="I574" s="272"/>
      <c r="J574" s="272"/>
      <c r="K574" s="272"/>
      <c r="L574" s="272"/>
      <c r="M574" s="272"/>
    </row>
    <row r="575" spans="2:13" x14ac:dyDescent="0.25">
      <c r="B575" s="272"/>
      <c r="C575" s="272"/>
      <c r="D575" s="272"/>
      <c r="E575" s="272"/>
      <c r="F575" s="272"/>
      <c r="G575" s="272"/>
      <c r="H575" s="272"/>
      <c r="I575" s="272"/>
      <c r="J575" s="272"/>
      <c r="K575" s="272"/>
      <c r="L575" s="272"/>
      <c r="M575" s="272"/>
    </row>
    <row r="576" spans="2:13" x14ac:dyDescent="0.25">
      <c r="B576" s="272"/>
      <c r="C576" s="272"/>
      <c r="D576" s="272"/>
      <c r="E576" s="272"/>
      <c r="F576" s="272"/>
      <c r="G576" s="272"/>
      <c r="H576" s="272"/>
      <c r="I576" s="272"/>
      <c r="J576" s="272"/>
      <c r="K576" s="272"/>
      <c r="L576" s="272"/>
      <c r="M576" s="272"/>
    </row>
    <row r="577" spans="2:13" x14ac:dyDescent="0.25">
      <c r="B577" s="272"/>
      <c r="C577" s="272"/>
      <c r="D577" s="272"/>
      <c r="E577" s="272"/>
      <c r="F577" s="272"/>
      <c r="G577" s="272"/>
      <c r="H577" s="272"/>
      <c r="I577" s="272"/>
      <c r="J577" s="272"/>
      <c r="K577" s="272"/>
      <c r="L577" s="272"/>
      <c r="M577" s="272"/>
    </row>
    <row r="578" spans="2:13" x14ac:dyDescent="0.25">
      <c r="B578" s="272"/>
      <c r="C578" s="272"/>
      <c r="D578" s="272"/>
      <c r="E578" s="272"/>
      <c r="F578" s="272"/>
      <c r="G578" s="272"/>
      <c r="H578" s="272"/>
      <c r="I578" s="272"/>
      <c r="J578" s="272"/>
      <c r="K578" s="272"/>
      <c r="L578" s="272"/>
      <c r="M578" s="272"/>
    </row>
    <row r="579" spans="2:13" x14ac:dyDescent="0.25">
      <c r="B579" s="272"/>
      <c r="C579" s="272"/>
      <c r="D579" s="272"/>
      <c r="E579" s="272"/>
      <c r="F579" s="272"/>
      <c r="G579" s="272"/>
      <c r="H579" s="272"/>
      <c r="I579" s="272"/>
      <c r="J579" s="272"/>
      <c r="K579" s="272"/>
      <c r="L579" s="272"/>
      <c r="M579" s="272"/>
    </row>
    <row r="580" spans="2:13" x14ac:dyDescent="0.25">
      <c r="B580" s="272"/>
      <c r="C580" s="272"/>
      <c r="D580" s="272"/>
      <c r="E580" s="272"/>
      <c r="F580" s="272"/>
      <c r="G580" s="272"/>
      <c r="H580" s="272"/>
      <c r="I580" s="272"/>
      <c r="J580" s="272"/>
      <c r="K580" s="272"/>
      <c r="L580" s="272"/>
      <c r="M580" s="272"/>
    </row>
    <row r="581" spans="2:13" x14ac:dyDescent="0.25">
      <c r="B581" s="272"/>
      <c r="C581" s="272"/>
      <c r="D581" s="272"/>
      <c r="E581" s="272"/>
      <c r="F581" s="272"/>
      <c r="G581" s="272"/>
      <c r="H581" s="272"/>
      <c r="I581" s="272"/>
      <c r="J581" s="272"/>
      <c r="K581" s="272"/>
      <c r="L581" s="272"/>
      <c r="M581" s="272"/>
    </row>
    <row r="582" spans="2:13" x14ac:dyDescent="0.25">
      <c r="B582" s="272"/>
      <c r="C582" s="272"/>
      <c r="D582" s="272"/>
      <c r="E582" s="272"/>
      <c r="F582" s="272"/>
      <c r="G582" s="272"/>
      <c r="H582" s="272"/>
      <c r="I582" s="272"/>
      <c r="J582" s="272"/>
      <c r="K582" s="272"/>
      <c r="L582" s="272"/>
      <c r="M582" s="272"/>
    </row>
    <row r="583" spans="2:13" x14ac:dyDescent="0.25">
      <c r="B583" s="272"/>
      <c r="C583" s="272"/>
      <c r="D583" s="272"/>
      <c r="E583" s="272"/>
      <c r="F583" s="272"/>
      <c r="G583" s="272"/>
      <c r="H583" s="272"/>
      <c r="I583" s="272"/>
      <c r="J583" s="272"/>
      <c r="K583" s="272"/>
      <c r="L583" s="272"/>
      <c r="M583" s="272"/>
    </row>
    <row r="584" spans="2:13" x14ac:dyDescent="0.25">
      <c r="B584" s="272"/>
      <c r="C584" s="272"/>
      <c r="D584" s="272"/>
      <c r="E584" s="272"/>
      <c r="F584" s="272"/>
      <c r="G584" s="272"/>
      <c r="H584" s="272"/>
      <c r="I584" s="272"/>
      <c r="J584" s="272"/>
      <c r="K584" s="272"/>
      <c r="L584" s="272"/>
      <c r="M584" s="272"/>
    </row>
    <row r="585" spans="2:13" x14ac:dyDescent="0.25">
      <c r="B585" s="272"/>
      <c r="C585" s="272"/>
      <c r="D585" s="272"/>
      <c r="E585" s="272"/>
      <c r="F585" s="272"/>
      <c r="G585" s="272"/>
      <c r="H585" s="272"/>
      <c r="I585" s="272"/>
      <c r="J585" s="272"/>
      <c r="K585" s="272"/>
      <c r="L585" s="272"/>
      <c r="M585" s="272"/>
    </row>
    <row r="586" spans="2:13" x14ac:dyDescent="0.25">
      <c r="B586" s="272"/>
      <c r="C586" s="272"/>
      <c r="D586" s="272"/>
      <c r="E586" s="272"/>
      <c r="F586" s="272"/>
      <c r="G586" s="272"/>
      <c r="H586" s="272"/>
      <c r="I586" s="272"/>
      <c r="J586" s="272"/>
      <c r="K586" s="272"/>
      <c r="L586" s="272"/>
      <c r="M586" s="272"/>
    </row>
    <row r="587" spans="2:13" x14ac:dyDescent="0.25">
      <c r="B587" s="272"/>
      <c r="C587" s="272"/>
      <c r="D587" s="272"/>
      <c r="E587" s="272"/>
      <c r="F587" s="272"/>
      <c r="G587" s="272"/>
      <c r="H587" s="272"/>
      <c r="I587" s="272"/>
      <c r="J587" s="272"/>
      <c r="K587" s="272"/>
      <c r="L587" s="272"/>
      <c r="M587" s="272"/>
    </row>
    <row r="588" spans="2:13" x14ac:dyDescent="0.25">
      <c r="B588" s="272"/>
      <c r="C588" s="272"/>
      <c r="D588" s="272"/>
      <c r="E588" s="272"/>
      <c r="F588" s="272"/>
      <c r="G588" s="272"/>
      <c r="H588" s="272"/>
      <c r="I588" s="272"/>
      <c r="J588" s="272"/>
      <c r="K588" s="272"/>
      <c r="L588" s="272"/>
      <c r="M588" s="272"/>
    </row>
    <row r="589" spans="2:13" x14ac:dyDescent="0.25">
      <c r="B589" s="272"/>
      <c r="C589" s="272"/>
      <c r="D589" s="272"/>
      <c r="E589" s="272"/>
      <c r="F589" s="272"/>
      <c r="G589" s="272"/>
      <c r="H589" s="272"/>
      <c r="I589" s="272"/>
      <c r="J589" s="272"/>
      <c r="K589" s="272"/>
      <c r="L589" s="272"/>
      <c r="M589" s="272"/>
    </row>
    <row r="590" spans="2:13" x14ac:dyDescent="0.25">
      <c r="B590" s="272"/>
      <c r="C590" s="272"/>
      <c r="D590" s="272"/>
      <c r="E590" s="272"/>
      <c r="F590" s="272"/>
      <c r="G590" s="272"/>
      <c r="H590" s="272"/>
      <c r="I590" s="272"/>
      <c r="J590" s="272"/>
      <c r="K590" s="272"/>
      <c r="L590" s="272"/>
      <c r="M590" s="272"/>
    </row>
    <row r="591" spans="2:13" x14ac:dyDescent="0.25">
      <c r="B591" s="272"/>
      <c r="C591" s="272"/>
      <c r="D591" s="272"/>
      <c r="E591" s="272"/>
      <c r="F591" s="272"/>
      <c r="G591" s="272"/>
      <c r="H591" s="272"/>
      <c r="I591" s="272"/>
      <c r="J591" s="272"/>
      <c r="K591" s="272"/>
      <c r="L591" s="272"/>
      <c r="M591" s="272"/>
    </row>
    <row r="592" spans="2:13" x14ac:dyDescent="0.25">
      <c r="B592" s="272"/>
      <c r="C592" s="272"/>
      <c r="D592" s="272"/>
      <c r="E592" s="272"/>
      <c r="F592" s="272"/>
      <c r="G592" s="272"/>
      <c r="H592" s="272"/>
      <c r="I592" s="272"/>
      <c r="J592" s="272"/>
      <c r="K592" s="272"/>
      <c r="L592" s="272"/>
      <c r="M592" s="272"/>
    </row>
    <row r="593" spans="2:13" x14ac:dyDescent="0.25">
      <c r="B593" s="272"/>
      <c r="C593" s="272"/>
      <c r="D593" s="272"/>
      <c r="E593" s="272"/>
      <c r="F593" s="272"/>
      <c r="G593" s="272"/>
      <c r="H593" s="272"/>
      <c r="I593" s="272"/>
      <c r="J593" s="272"/>
      <c r="K593" s="272"/>
      <c r="L593" s="272"/>
      <c r="M593" s="272"/>
    </row>
    <row r="594" spans="2:13" x14ac:dyDescent="0.25">
      <c r="B594" s="272"/>
      <c r="C594" s="272"/>
      <c r="D594" s="272"/>
      <c r="E594" s="272"/>
      <c r="F594" s="272"/>
      <c r="G594" s="272"/>
      <c r="H594" s="272"/>
      <c r="I594" s="272"/>
      <c r="J594" s="272"/>
      <c r="K594" s="272"/>
      <c r="L594" s="272"/>
      <c r="M594" s="272"/>
    </row>
    <row r="595" spans="2:13" x14ac:dyDescent="0.25">
      <c r="B595" s="272"/>
      <c r="C595" s="272"/>
      <c r="D595" s="272"/>
      <c r="E595" s="272"/>
      <c r="F595" s="272"/>
      <c r="G595" s="272"/>
      <c r="H595" s="272"/>
      <c r="I595" s="272"/>
      <c r="J595" s="272"/>
      <c r="K595" s="272"/>
      <c r="L595" s="272"/>
      <c r="M595" s="272"/>
    </row>
    <row r="596" spans="2:13" x14ac:dyDescent="0.25">
      <c r="B596" s="272"/>
      <c r="C596" s="272"/>
      <c r="D596" s="272"/>
      <c r="E596" s="272"/>
      <c r="F596" s="272"/>
      <c r="G596" s="272"/>
      <c r="H596" s="272"/>
      <c r="I596" s="272"/>
      <c r="J596" s="272"/>
      <c r="K596" s="272"/>
      <c r="L596" s="272"/>
      <c r="M596" s="272"/>
    </row>
    <row r="597" spans="2:13" x14ac:dyDescent="0.25">
      <c r="B597" s="272"/>
      <c r="C597" s="272"/>
      <c r="D597" s="272"/>
      <c r="E597" s="272"/>
      <c r="F597" s="272"/>
      <c r="G597" s="272"/>
      <c r="H597" s="272"/>
      <c r="I597" s="272"/>
      <c r="J597" s="272"/>
      <c r="K597" s="272"/>
      <c r="L597" s="272"/>
      <c r="M597" s="272"/>
    </row>
    <row r="598" spans="2:13" x14ac:dyDescent="0.25">
      <c r="B598" s="272"/>
      <c r="C598" s="272"/>
      <c r="D598" s="272"/>
      <c r="E598" s="272"/>
      <c r="F598" s="272"/>
      <c r="G598" s="272"/>
      <c r="H598" s="272"/>
      <c r="I598" s="272"/>
      <c r="J598" s="272"/>
      <c r="K598" s="272"/>
      <c r="L598" s="272"/>
      <c r="M598" s="272"/>
    </row>
    <row r="599" spans="2:13" x14ac:dyDescent="0.25">
      <c r="B599" s="272"/>
      <c r="C599" s="272"/>
      <c r="D599" s="272"/>
      <c r="E599" s="272"/>
      <c r="F599" s="272"/>
      <c r="G599" s="272"/>
      <c r="H599" s="272"/>
      <c r="I599" s="272"/>
      <c r="J599" s="272"/>
      <c r="K599" s="272"/>
      <c r="L599" s="272"/>
      <c r="M599" s="272"/>
    </row>
    <row r="600" spans="2:13" x14ac:dyDescent="0.25">
      <c r="B600" s="272"/>
      <c r="C600" s="272"/>
      <c r="D600" s="272"/>
      <c r="E600" s="272"/>
      <c r="F600" s="272"/>
      <c r="G600" s="272"/>
      <c r="H600" s="272"/>
      <c r="I600" s="272"/>
      <c r="J600" s="272"/>
      <c r="K600" s="272"/>
      <c r="L600" s="272"/>
      <c r="M600" s="272"/>
    </row>
    <row r="601" spans="2:13" x14ac:dyDescent="0.25">
      <c r="B601" s="272"/>
      <c r="C601" s="272"/>
      <c r="D601" s="272"/>
      <c r="E601" s="272"/>
      <c r="F601" s="272"/>
      <c r="G601" s="272"/>
      <c r="H601" s="272"/>
      <c r="I601" s="272"/>
      <c r="J601" s="272"/>
      <c r="K601" s="272"/>
      <c r="L601" s="272"/>
      <c r="M601" s="272"/>
    </row>
    <row r="602" spans="2:13" x14ac:dyDescent="0.25">
      <c r="B602" s="272"/>
      <c r="C602" s="272"/>
      <c r="D602" s="272"/>
      <c r="E602" s="272"/>
      <c r="F602" s="272"/>
      <c r="G602" s="272"/>
      <c r="H602" s="272"/>
      <c r="I602" s="272"/>
      <c r="J602" s="272"/>
      <c r="K602" s="272"/>
      <c r="L602" s="272"/>
      <c r="M602" s="272"/>
    </row>
    <row r="603" spans="2:13" x14ac:dyDescent="0.25">
      <c r="B603" s="272"/>
      <c r="C603" s="272"/>
      <c r="D603" s="272"/>
      <c r="E603" s="272"/>
      <c r="F603" s="272"/>
      <c r="G603" s="272"/>
      <c r="H603" s="272"/>
      <c r="I603" s="272"/>
      <c r="J603" s="272"/>
      <c r="K603" s="272"/>
      <c r="L603" s="272"/>
      <c r="M603" s="272"/>
    </row>
    <row r="604" spans="2:13" x14ac:dyDescent="0.25">
      <c r="B604" s="272"/>
      <c r="C604" s="272"/>
      <c r="D604" s="272"/>
      <c r="E604" s="272"/>
      <c r="F604" s="272"/>
      <c r="G604" s="272"/>
      <c r="H604" s="272"/>
      <c r="I604" s="272"/>
      <c r="J604" s="272"/>
      <c r="K604" s="272"/>
      <c r="L604" s="272"/>
      <c r="M604" s="272"/>
    </row>
    <row r="605" spans="2:13" x14ac:dyDescent="0.25">
      <c r="B605" s="272"/>
      <c r="C605" s="272"/>
      <c r="D605" s="272"/>
      <c r="E605" s="272"/>
      <c r="F605" s="272"/>
      <c r="G605" s="272"/>
      <c r="H605" s="272"/>
      <c r="I605" s="272"/>
      <c r="J605" s="272"/>
      <c r="K605" s="272"/>
      <c r="L605" s="272"/>
      <c r="M605" s="272"/>
    </row>
    <row r="606" spans="2:13" x14ac:dyDescent="0.25">
      <c r="B606" s="272"/>
      <c r="C606" s="272"/>
      <c r="D606" s="272"/>
      <c r="E606" s="272"/>
      <c r="F606" s="272"/>
      <c r="G606" s="272"/>
      <c r="H606" s="272"/>
      <c r="I606" s="272"/>
      <c r="J606" s="272"/>
      <c r="K606" s="272"/>
      <c r="L606" s="272"/>
      <c r="M606" s="272"/>
    </row>
    <row r="607" spans="2:13" x14ac:dyDescent="0.25">
      <c r="B607" s="272"/>
      <c r="C607" s="272"/>
      <c r="D607" s="272"/>
      <c r="E607" s="272"/>
      <c r="F607" s="272"/>
      <c r="G607" s="272"/>
      <c r="H607" s="272"/>
      <c r="I607" s="272"/>
      <c r="J607" s="272"/>
      <c r="K607" s="272"/>
      <c r="L607" s="272"/>
      <c r="M607" s="272"/>
    </row>
    <row r="608" spans="2:13" x14ac:dyDescent="0.25">
      <c r="B608" s="272"/>
      <c r="C608" s="272"/>
      <c r="D608" s="272"/>
      <c r="E608" s="272"/>
      <c r="F608" s="272"/>
      <c r="G608" s="272"/>
      <c r="H608" s="272"/>
      <c r="I608" s="272"/>
      <c r="J608" s="272"/>
      <c r="K608" s="272"/>
      <c r="L608" s="272"/>
      <c r="M608" s="272"/>
    </row>
    <row r="609" spans="2:13" x14ac:dyDescent="0.25">
      <c r="B609" s="272"/>
      <c r="C609" s="272"/>
      <c r="D609" s="272"/>
      <c r="E609" s="272"/>
      <c r="F609" s="272"/>
      <c r="G609" s="272"/>
      <c r="H609" s="272"/>
      <c r="I609" s="272"/>
      <c r="J609" s="272"/>
      <c r="K609" s="272"/>
      <c r="L609" s="272"/>
      <c r="M609" s="272"/>
    </row>
    <row r="610" spans="2:13" x14ac:dyDescent="0.25">
      <c r="B610" s="272"/>
      <c r="C610" s="272"/>
      <c r="D610" s="272"/>
      <c r="E610" s="272"/>
      <c r="F610" s="272"/>
      <c r="G610" s="272"/>
      <c r="H610" s="272"/>
      <c r="I610" s="272"/>
      <c r="J610" s="272"/>
      <c r="K610" s="272"/>
      <c r="L610" s="272"/>
      <c r="M610" s="272"/>
    </row>
    <row r="611" spans="2:13" x14ac:dyDescent="0.25">
      <c r="B611" s="272"/>
      <c r="C611" s="272"/>
      <c r="D611" s="272"/>
      <c r="E611" s="272"/>
      <c r="F611" s="272"/>
      <c r="G611" s="272"/>
      <c r="H611" s="272"/>
      <c r="I611" s="272"/>
      <c r="J611" s="272"/>
      <c r="K611" s="272"/>
      <c r="L611" s="272"/>
      <c r="M611" s="272"/>
    </row>
    <row r="612" spans="2:13" x14ac:dyDescent="0.25">
      <c r="B612" s="272"/>
      <c r="C612" s="272"/>
      <c r="D612" s="272"/>
      <c r="E612" s="272"/>
      <c r="F612" s="272"/>
      <c r="G612" s="272"/>
      <c r="H612" s="272"/>
      <c r="I612" s="272"/>
      <c r="J612" s="272"/>
      <c r="K612" s="272"/>
      <c r="L612" s="272"/>
      <c r="M612" s="272"/>
    </row>
    <row r="613" spans="2:13" x14ac:dyDescent="0.25">
      <c r="B613" s="272"/>
      <c r="C613" s="272"/>
      <c r="D613" s="272"/>
      <c r="E613" s="272"/>
      <c r="F613" s="272"/>
      <c r="G613" s="272"/>
      <c r="H613" s="272"/>
      <c r="I613" s="272"/>
      <c r="J613" s="272"/>
      <c r="K613" s="272"/>
      <c r="L613" s="272"/>
      <c r="M613" s="272"/>
    </row>
    <row r="614" spans="2:13" x14ac:dyDescent="0.25">
      <c r="B614" s="272"/>
      <c r="C614" s="272"/>
      <c r="D614" s="272"/>
      <c r="E614" s="272"/>
      <c r="F614" s="272"/>
      <c r="G614" s="272"/>
      <c r="H614" s="272"/>
      <c r="I614" s="272"/>
      <c r="J614" s="272"/>
      <c r="K614" s="272"/>
      <c r="L614" s="272"/>
      <c r="M614" s="272"/>
    </row>
    <row r="615" spans="2:13" x14ac:dyDescent="0.25">
      <c r="B615" s="272"/>
      <c r="C615" s="272"/>
      <c r="D615" s="272"/>
      <c r="E615" s="272"/>
      <c r="F615" s="272"/>
      <c r="G615" s="272"/>
      <c r="H615" s="272"/>
      <c r="I615" s="272"/>
      <c r="J615" s="272"/>
      <c r="K615" s="272"/>
      <c r="L615" s="272"/>
      <c r="M615" s="272"/>
    </row>
    <row r="616" spans="2:13" x14ac:dyDescent="0.25">
      <c r="B616" s="272"/>
      <c r="C616" s="272"/>
      <c r="D616" s="272"/>
      <c r="E616" s="272"/>
      <c r="F616" s="272"/>
      <c r="G616" s="272"/>
      <c r="H616" s="272"/>
      <c r="I616" s="272"/>
      <c r="J616" s="272"/>
      <c r="K616" s="272"/>
      <c r="L616" s="272"/>
      <c r="M616" s="272"/>
    </row>
    <row r="617" spans="2:13" x14ac:dyDescent="0.25">
      <c r="B617" s="272"/>
      <c r="C617" s="272"/>
      <c r="D617" s="272"/>
      <c r="E617" s="272"/>
      <c r="F617" s="272"/>
      <c r="G617" s="272"/>
      <c r="H617" s="272"/>
      <c r="I617" s="272"/>
      <c r="J617" s="272"/>
      <c r="K617" s="272"/>
      <c r="L617" s="272"/>
      <c r="M617" s="272"/>
    </row>
    <row r="618" spans="2:13" x14ac:dyDescent="0.25">
      <c r="B618" s="272"/>
      <c r="C618" s="272"/>
      <c r="D618" s="272"/>
      <c r="E618" s="272"/>
      <c r="F618" s="272"/>
      <c r="G618" s="272"/>
      <c r="H618" s="272"/>
      <c r="I618" s="272"/>
      <c r="J618" s="272"/>
      <c r="K618" s="272"/>
      <c r="L618" s="272"/>
      <c r="M618" s="272"/>
    </row>
    <row r="619" spans="2:13" x14ac:dyDescent="0.25">
      <c r="B619" s="272"/>
      <c r="C619" s="272"/>
      <c r="D619" s="272"/>
      <c r="E619" s="272"/>
      <c r="F619" s="272"/>
      <c r="G619" s="272"/>
      <c r="H619" s="272"/>
      <c r="I619" s="272"/>
      <c r="J619" s="272"/>
      <c r="K619" s="272"/>
      <c r="L619" s="272"/>
      <c r="M619" s="272"/>
    </row>
    <row r="620" spans="2:13" x14ac:dyDescent="0.25">
      <c r="B620" s="272"/>
      <c r="C620" s="272"/>
      <c r="D620" s="272"/>
      <c r="E620" s="272"/>
      <c r="F620" s="272"/>
      <c r="G620" s="272"/>
      <c r="H620" s="272"/>
      <c r="I620" s="272"/>
      <c r="J620" s="272"/>
      <c r="K620" s="272"/>
      <c r="L620" s="272"/>
      <c r="M620" s="272"/>
    </row>
    <row r="621" spans="2:13" x14ac:dyDescent="0.25">
      <c r="B621" s="272"/>
      <c r="C621" s="272"/>
      <c r="D621" s="272"/>
      <c r="E621" s="272"/>
      <c r="F621" s="272"/>
      <c r="G621" s="272"/>
      <c r="H621" s="272"/>
      <c r="I621" s="272"/>
      <c r="J621" s="272"/>
      <c r="K621" s="272"/>
      <c r="L621" s="272"/>
      <c r="M621" s="272"/>
    </row>
    <row r="622" spans="2:13" x14ac:dyDescent="0.25">
      <c r="B622" s="272"/>
      <c r="C622" s="272"/>
      <c r="D622" s="272"/>
      <c r="E622" s="272"/>
      <c r="F622" s="272"/>
      <c r="G622" s="272"/>
      <c r="H622" s="272"/>
      <c r="I622" s="272"/>
      <c r="J622" s="272"/>
      <c r="K622" s="272"/>
      <c r="L622" s="272"/>
      <c r="M622" s="272"/>
    </row>
    <row r="623" spans="2:13" x14ac:dyDescent="0.25">
      <c r="B623" s="272"/>
      <c r="C623" s="272"/>
      <c r="D623" s="272"/>
      <c r="E623" s="272"/>
      <c r="F623" s="272"/>
      <c r="G623" s="272"/>
      <c r="H623" s="272"/>
      <c r="I623" s="272"/>
      <c r="J623" s="272"/>
      <c r="K623" s="272"/>
      <c r="L623" s="272"/>
      <c r="M623" s="272"/>
    </row>
    <row r="624" spans="2:13" x14ac:dyDescent="0.25">
      <c r="B624" s="272"/>
      <c r="C624" s="272"/>
      <c r="D624" s="272"/>
      <c r="E624" s="272"/>
      <c r="F624" s="272"/>
      <c r="G624" s="272"/>
      <c r="H624" s="272"/>
      <c r="I624" s="272"/>
      <c r="J624" s="272"/>
      <c r="K624" s="272"/>
      <c r="L624" s="272"/>
      <c r="M624" s="272"/>
    </row>
    <row r="625" spans="2:13" x14ac:dyDescent="0.25">
      <c r="B625" s="272"/>
      <c r="C625" s="272"/>
      <c r="D625" s="272"/>
      <c r="E625" s="272"/>
      <c r="F625" s="272"/>
      <c r="G625" s="272"/>
      <c r="H625" s="272"/>
      <c r="I625" s="272"/>
      <c r="J625" s="272"/>
      <c r="K625" s="272"/>
      <c r="L625" s="272"/>
      <c r="M625" s="272"/>
    </row>
    <row r="626" spans="2:13" x14ac:dyDescent="0.25">
      <c r="B626" s="272"/>
      <c r="C626" s="272"/>
      <c r="D626" s="272"/>
      <c r="E626" s="272"/>
      <c r="F626" s="272"/>
      <c r="G626" s="272"/>
      <c r="H626" s="272"/>
      <c r="I626" s="272"/>
      <c r="J626" s="272"/>
      <c r="K626" s="272"/>
      <c r="L626" s="272"/>
      <c r="M626" s="272"/>
    </row>
    <row r="627" spans="2:13" x14ac:dyDescent="0.25">
      <c r="B627" s="272"/>
      <c r="C627" s="272"/>
      <c r="D627" s="272"/>
      <c r="E627" s="272"/>
      <c r="F627" s="272"/>
      <c r="G627" s="272"/>
      <c r="H627" s="272"/>
      <c r="I627" s="272"/>
      <c r="J627" s="272"/>
      <c r="K627" s="272"/>
      <c r="L627" s="272"/>
      <c r="M627" s="272"/>
    </row>
    <row r="628" spans="2:13" x14ac:dyDescent="0.25">
      <c r="B628" s="272"/>
      <c r="C628" s="272"/>
      <c r="D628" s="272"/>
      <c r="E628" s="272"/>
      <c r="F628" s="272"/>
      <c r="G628" s="272"/>
      <c r="H628" s="272"/>
      <c r="I628" s="272"/>
      <c r="J628" s="272"/>
      <c r="K628" s="272"/>
      <c r="L628" s="272"/>
      <c r="M628" s="272"/>
    </row>
    <row r="629" spans="2:13" x14ac:dyDescent="0.25">
      <c r="B629" s="272"/>
      <c r="C629" s="272"/>
      <c r="D629" s="272"/>
      <c r="E629" s="272"/>
      <c r="F629" s="272"/>
      <c r="G629" s="272"/>
      <c r="H629" s="272"/>
      <c r="I629" s="272"/>
      <c r="J629" s="272"/>
      <c r="K629" s="272"/>
      <c r="L629" s="272"/>
      <c r="M629" s="272"/>
    </row>
    <row r="630" spans="2:13" x14ac:dyDescent="0.25">
      <c r="B630" s="272"/>
      <c r="C630" s="272"/>
      <c r="D630" s="272"/>
      <c r="E630" s="272"/>
      <c r="F630" s="272"/>
      <c r="G630" s="272"/>
      <c r="H630" s="272"/>
      <c r="I630" s="272"/>
      <c r="J630" s="272"/>
      <c r="K630" s="272"/>
      <c r="L630" s="272"/>
      <c r="M630" s="272"/>
    </row>
    <row r="631" spans="2:13" x14ac:dyDescent="0.25">
      <c r="B631" s="272"/>
      <c r="C631" s="272"/>
      <c r="D631" s="272"/>
      <c r="E631" s="272"/>
      <c r="F631" s="272"/>
      <c r="G631" s="272"/>
      <c r="H631" s="272"/>
      <c r="I631" s="272"/>
      <c r="J631" s="272"/>
      <c r="K631" s="272"/>
      <c r="L631" s="272"/>
      <c r="M631" s="272"/>
    </row>
    <row r="632" spans="2:13" x14ac:dyDescent="0.25">
      <c r="B632" s="272"/>
      <c r="C632" s="272"/>
      <c r="D632" s="272"/>
      <c r="E632" s="272"/>
      <c r="F632" s="272"/>
      <c r="G632" s="272"/>
      <c r="H632" s="272"/>
      <c r="I632" s="272"/>
      <c r="J632" s="272"/>
      <c r="K632" s="272"/>
      <c r="L632" s="272"/>
      <c r="M632" s="272"/>
    </row>
    <row r="633" spans="2:13" x14ac:dyDescent="0.25">
      <c r="B633" s="272"/>
      <c r="C633" s="272"/>
      <c r="D633" s="272"/>
      <c r="E633" s="272"/>
      <c r="F633" s="272"/>
      <c r="G633" s="272"/>
      <c r="H633" s="272"/>
      <c r="I633" s="272"/>
      <c r="J633" s="272"/>
      <c r="K633" s="272"/>
      <c r="L633" s="272"/>
      <c r="M633" s="272"/>
    </row>
    <row r="634" spans="2:13" x14ac:dyDescent="0.25">
      <c r="B634" s="272"/>
      <c r="C634" s="272"/>
      <c r="D634" s="272"/>
      <c r="E634" s="272"/>
      <c r="F634" s="272"/>
      <c r="G634" s="272"/>
      <c r="H634" s="272"/>
      <c r="I634" s="272"/>
      <c r="J634" s="272"/>
      <c r="K634" s="272"/>
      <c r="L634" s="272"/>
      <c r="M634" s="272"/>
    </row>
    <row r="635" spans="2:13" x14ac:dyDescent="0.25">
      <c r="B635" s="272"/>
      <c r="C635" s="272"/>
      <c r="D635" s="272"/>
      <c r="E635" s="272"/>
      <c r="F635" s="272"/>
      <c r="G635" s="272"/>
      <c r="H635" s="272"/>
      <c r="I635" s="272"/>
      <c r="J635" s="272"/>
      <c r="K635" s="272"/>
      <c r="L635" s="272"/>
      <c r="M635" s="272"/>
    </row>
    <row r="636" spans="2:13" x14ac:dyDescent="0.25">
      <c r="B636" s="272"/>
      <c r="C636" s="272"/>
      <c r="D636" s="272"/>
      <c r="E636" s="272"/>
      <c r="F636" s="272"/>
      <c r="G636" s="272"/>
      <c r="H636" s="272"/>
      <c r="I636" s="272"/>
      <c r="J636" s="272"/>
      <c r="K636" s="272"/>
      <c r="L636" s="272"/>
      <c r="M636" s="272"/>
    </row>
    <row r="637" spans="2:13" x14ac:dyDescent="0.25">
      <c r="B637" s="272"/>
      <c r="C637" s="272"/>
      <c r="D637" s="272"/>
      <c r="E637" s="272"/>
      <c r="F637" s="272"/>
      <c r="G637" s="272"/>
      <c r="H637" s="272"/>
      <c r="I637" s="272"/>
      <c r="J637" s="272"/>
      <c r="K637" s="272"/>
      <c r="L637" s="272"/>
      <c r="M637" s="272"/>
    </row>
    <row r="638" spans="2:13" x14ac:dyDescent="0.25">
      <c r="B638" s="272"/>
      <c r="C638" s="272"/>
      <c r="D638" s="272"/>
      <c r="E638" s="272"/>
      <c r="F638" s="272"/>
      <c r="G638" s="272"/>
      <c r="H638" s="272"/>
      <c r="I638" s="272"/>
      <c r="J638" s="272"/>
      <c r="K638" s="272"/>
      <c r="L638" s="272"/>
      <c r="M638" s="272"/>
    </row>
    <row r="639" spans="2:13" x14ac:dyDescent="0.25">
      <c r="B639" s="272"/>
      <c r="C639" s="272"/>
      <c r="D639" s="272"/>
      <c r="E639" s="272"/>
      <c r="F639" s="272"/>
      <c r="G639" s="272"/>
      <c r="H639" s="272"/>
      <c r="I639" s="272"/>
      <c r="J639" s="272"/>
      <c r="K639" s="272"/>
      <c r="L639" s="272"/>
      <c r="M639" s="272"/>
    </row>
    <row r="640" spans="2:13" x14ac:dyDescent="0.25">
      <c r="B640" s="272"/>
      <c r="C640" s="272"/>
      <c r="D640" s="272"/>
      <c r="E640" s="272"/>
      <c r="F640" s="272"/>
      <c r="G640" s="272"/>
      <c r="H640" s="272"/>
      <c r="I640" s="272"/>
      <c r="J640" s="272"/>
      <c r="K640" s="272"/>
      <c r="L640" s="272"/>
      <c r="M640" s="272"/>
    </row>
    <row r="641" spans="2:13" x14ac:dyDescent="0.25">
      <c r="B641" s="272"/>
      <c r="C641" s="272"/>
      <c r="D641" s="272"/>
      <c r="E641" s="272"/>
      <c r="F641" s="272"/>
      <c r="G641" s="272"/>
      <c r="H641" s="272"/>
      <c r="I641" s="272"/>
      <c r="J641" s="272"/>
      <c r="K641" s="272"/>
      <c r="L641" s="272"/>
      <c r="M641" s="272"/>
    </row>
    <row r="642" spans="2:13" x14ac:dyDescent="0.25">
      <c r="B642" s="272"/>
      <c r="C642" s="272"/>
      <c r="D642" s="272"/>
      <c r="E642" s="272"/>
      <c r="F642" s="272"/>
      <c r="G642" s="272"/>
      <c r="H642" s="272"/>
      <c r="I642" s="272"/>
      <c r="J642" s="272"/>
      <c r="K642" s="272"/>
      <c r="L642" s="272"/>
      <c r="M642" s="272"/>
    </row>
    <row r="643" spans="2:13" x14ac:dyDescent="0.25">
      <c r="B643" s="272"/>
      <c r="C643" s="272"/>
      <c r="D643" s="272"/>
      <c r="E643" s="272"/>
      <c r="F643" s="272"/>
      <c r="G643" s="272"/>
      <c r="H643" s="272"/>
      <c r="I643" s="272"/>
      <c r="J643" s="272"/>
      <c r="K643" s="272"/>
      <c r="L643" s="272"/>
      <c r="M643" s="272"/>
    </row>
    <row r="644" spans="2:13" x14ac:dyDescent="0.25">
      <c r="B644" s="272"/>
      <c r="C644" s="272"/>
      <c r="D644" s="272"/>
      <c r="E644" s="272"/>
      <c r="F644" s="272"/>
      <c r="G644" s="272"/>
      <c r="H644" s="272"/>
      <c r="I644" s="272"/>
      <c r="J644" s="272"/>
      <c r="K644" s="272"/>
      <c r="L644" s="272"/>
      <c r="M644" s="272"/>
    </row>
    <row r="645" spans="2:13" x14ac:dyDescent="0.25">
      <c r="B645" s="272"/>
      <c r="C645" s="272"/>
      <c r="D645" s="272"/>
      <c r="E645" s="272"/>
      <c r="F645" s="272"/>
      <c r="G645" s="272"/>
      <c r="H645" s="272"/>
      <c r="I645" s="272"/>
      <c r="J645" s="272"/>
      <c r="K645" s="272"/>
      <c r="L645" s="272"/>
      <c r="M645" s="272"/>
    </row>
    <row r="646" spans="2:13" x14ac:dyDescent="0.25">
      <c r="B646" s="272"/>
      <c r="C646" s="272"/>
      <c r="D646" s="272"/>
      <c r="E646" s="272"/>
      <c r="F646" s="272"/>
      <c r="G646" s="272"/>
      <c r="H646" s="272"/>
      <c r="I646" s="272"/>
      <c r="J646" s="272"/>
      <c r="K646" s="272"/>
      <c r="L646" s="272"/>
      <c r="M646" s="272"/>
    </row>
    <row r="647" spans="2:13" x14ac:dyDescent="0.25">
      <c r="B647" s="272"/>
      <c r="C647" s="272"/>
      <c r="D647" s="272"/>
      <c r="E647" s="272"/>
      <c r="F647" s="272"/>
      <c r="G647" s="272"/>
      <c r="H647" s="272"/>
      <c r="I647" s="272"/>
      <c r="J647" s="272"/>
      <c r="K647" s="272"/>
      <c r="L647" s="272"/>
      <c r="M647" s="272"/>
    </row>
    <row r="648" spans="2:13" x14ac:dyDescent="0.25">
      <c r="B648" s="272"/>
      <c r="C648" s="272"/>
      <c r="D648" s="272"/>
      <c r="E648" s="272"/>
      <c r="F648" s="272"/>
      <c r="G648" s="272"/>
      <c r="H648" s="272"/>
      <c r="I648" s="272"/>
      <c r="J648" s="272"/>
      <c r="K648" s="272"/>
      <c r="L648" s="272"/>
      <c r="M648" s="272"/>
    </row>
    <row r="649" spans="2:13" x14ac:dyDescent="0.25">
      <c r="B649" s="272"/>
      <c r="C649" s="272"/>
      <c r="D649" s="272"/>
      <c r="E649" s="272"/>
      <c r="F649" s="272"/>
      <c r="G649" s="272"/>
      <c r="H649" s="272"/>
      <c r="I649" s="272"/>
      <c r="J649" s="272"/>
      <c r="K649" s="272"/>
      <c r="L649" s="272"/>
      <c r="M649" s="272"/>
    </row>
    <row r="650" spans="2:13" x14ac:dyDescent="0.25">
      <c r="B650" s="272"/>
      <c r="C650" s="272"/>
      <c r="D650" s="272"/>
      <c r="E650" s="272"/>
      <c r="F650" s="272"/>
      <c r="G650" s="272"/>
      <c r="H650" s="272"/>
      <c r="I650" s="272"/>
      <c r="J650" s="272"/>
      <c r="K650" s="272"/>
      <c r="L650" s="272"/>
      <c r="M650" s="272"/>
    </row>
    <row r="651" spans="2:13" x14ac:dyDescent="0.25">
      <c r="B651" s="272"/>
      <c r="C651" s="272"/>
      <c r="D651" s="272"/>
      <c r="E651" s="272"/>
      <c r="F651" s="272"/>
      <c r="G651" s="272"/>
      <c r="H651" s="272"/>
      <c r="I651" s="272"/>
      <c r="J651" s="272"/>
      <c r="K651" s="272"/>
      <c r="L651" s="272"/>
      <c r="M651" s="272"/>
    </row>
    <row r="652" spans="2:13" x14ac:dyDescent="0.25">
      <c r="B652" s="272"/>
      <c r="C652" s="272"/>
      <c r="D652" s="272"/>
      <c r="E652" s="272"/>
      <c r="F652" s="272"/>
      <c r="G652" s="272"/>
      <c r="H652" s="272"/>
      <c r="I652" s="272"/>
      <c r="J652" s="272"/>
      <c r="K652" s="272"/>
      <c r="L652" s="272"/>
      <c r="M652" s="272"/>
    </row>
    <row r="653" spans="2:13" x14ac:dyDescent="0.25">
      <c r="B653" s="272"/>
      <c r="C653" s="272"/>
      <c r="D653" s="272"/>
      <c r="E653" s="272"/>
      <c r="F653" s="272"/>
      <c r="G653" s="272"/>
      <c r="H653" s="272"/>
      <c r="I653" s="272"/>
      <c r="J653" s="272"/>
      <c r="K653" s="272"/>
      <c r="L653" s="272"/>
      <c r="M653" s="272"/>
    </row>
    <row r="654" spans="2:13" x14ac:dyDescent="0.25">
      <c r="B654" s="272"/>
      <c r="C654" s="272"/>
      <c r="D654" s="272"/>
      <c r="E654" s="272"/>
      <c r="F654" s="272"/>
      <c r="G654" s="272"/>
      <c r="H654" s="272"/>
      <c r="I654" s="272"/>
      <c r="J654" s="272"/>
      <c r="K654" s="272"/>
      <c r="L654" s="272"/>
      <c r="M654" s="272"/>
    </row>
    <row r="655" spans="2:13" x14ac:dyDescent="0.25"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</row>
  </sheetData>
  <sortState ref="B9:M433">
    <sortCondition ref="B9"/>
  </sortState>
  <mergeCells count="14">
    <mergeCell ref="F362:G362"/>
    <mergeCell ref="L362:M362"/>
    <mergeCell ref="F344:M346"/>
    <mergeCell ref="F347:M350"/>
    <mergeCell ref="F355:G355"/>
    <mergeCell ref="L355:M355"/>
    <mergeCell ref="F356:G356"/>
    <mergeCell ref="L356:M356"/>
    <mergeCell ref="B2:R2"/>
    <mergeCell ref="B3:R3"/>
    <mergeCell ref="B4:R4"/>
    <mergeCell ref="B5:R5"/>
    <mergeCell ref="F361:G361"/>
    <mergeCell ref="L361:M361"/>
  </mergeCells>
  <pageMargins left="0.63" right="0.25" top="0.54" bottom="0.52" header="0.31496062992125984" footer="0.26"/>
  <pageSetup paperSize="9" scale="52" fitToHeight="0" orientation="landscape" r:id="rId1"/>
  <headerFooter>
    <oddFooter>Página &amp;P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4"/>
  <sheetViews>
    <sheetView zoomScaleNormal="100" workbookViewId="0"/>
  </sheetViews>
  <sheetFormatPr baseColWidth="10" defaultColWidth="9.140625" defaultRowHeight="15" x14ac:dyDescent="0.25"/>
  <cols>
    <col min="1" max="1" width="3" customWidth="1"/>
    <col min="2" max="2" width="13" customWidth="1"/>
    <col min="3" max="3" width="16.28515625" customWidth="1"/>
    <col min="4" max="4" width="44.42578125" customWidth="1"/>
    <col min="5" max="5" width="15.7109375" customWidth="1"/>
    <col min="6" max="6" width="13.28515625" bestFit="1" customWidth="1"/>
    <col min="7" max="7" width="17.28515625" customWidth="1"/>
    <col min="8" max="8" width="19.28515625" customWidth="1"/>
    <col min="9" max="9" width="16.42578125" customWidth="1"/>
    <col min="10" max="10" width="16.5703125" customWidth="1"/>
    <col min="11" max="11" width="12.42578125" customWidth="1"/>
  </cols>
  <sheetData>
    <row r="1" spans="2:11" x14ac:dyDescent="0.25">
      <c r="B1" s="410"/>
      <c r="C1" s="410"/>
      <c r="D1" s="410"/>
      <c r="E1" s="410"/>
      <c r="F1" s="410"/>
      <c r="G1" s="410"/>
      <c r="H1" s="410"/>
      <c r="I1" s="410"/>
      <c r="J1" s="410"/>
    </row>
    <row r="2" spans="2:11" ht="23.25" x14ac:dyDescent="0.35">
      <c r="B2" s="411" t="s">
        <v>513</v>
      </c>
      <c r="C2" s="411"/>
      <c r="D2" s="411"/>
      <c r="E2" s="411"/>
      <c r="F2" s="411"/>
      <c r="G2" s="411"/>
      <c r="H2" s="411"/>
      <c r="I2" s="411"/>
      <c r="J2" s="411"/>
      <c r="K2" s="20"/>
    </row>
    <row r="3" spans="2:11" ht="23.25" x14ac:dyDescent="0.35">
      <c r="B3" s="411" t="s">
        <v>729</v>
      </c>
      <c r="C3" s="411"/>
      <c r="D3" s="411"/>
      <c r="E3" s="411"/>
      <c r="F3" s="411"/>
      <c r="G3" s="411"/>
      <c r="H3" s="411"/>
      <c r="I3" s="411"/>
      <c r="J3" s="411"/>
      <c r="K3" s="20"/>
    </row>
    <row r="4" spans="2:11" ht="14.25" customHeight="1" thickBot="1" x14ac:dyDescent="0.4">
      <c r="B4" s="403"/>
      <c r="C4" s="403"/>
      <c r="D4" s="403"/>
      <c r="E4" s="403"/>
      <c r="F4" s="403"/>
      <c r="G4" s="403"/>
      <c r="H4" s="403"/>
      <c r="I4" s="403"/>
      <c r="J4" s="403"/>
      <c r="K4" s="20"/>
    </row>
    <row r="5" spans="2:11" ht="45" customHeight="1" thickBot="1" x14ac:dyDescent="0.3">
      <c r="B5" s="149" t="s">
        <v>521</v>
      </c>
      <c r="C5" s="149" t="s">
        <v>540</v>
      </c>
      <c r="D5" s="149" t="s">
        <v>1</v>
      </c>
      <c r="E5" s="149" t="s">
        <v>541</v>
      </c>
      <c r="F5" s="149" t="s">
        <v>373</v>
      </c>
      <c r="G5" s="149" t="s">
        <v>374</v>
      </c>
      <c r="H5" s="149" t="s">
        <v>542</v>
      </c>
      <c r="I5" s="149" t="s">
        <v>419</v>
      </c>
      <c r="J5" s="149" t="s">
        <v>523</v>
      </c>
    </row>
    <row r="6" spans="2:11" ht="8.25" customHeight="1" x14ac:dyDescent="0.25">
      <c r="B6" s="145"/>
      <c r="C6" s="145"/>
      <c r="D6" s="145"/>
      <c r="E6" s="151"/>
      <c r="F6" s="152"/>
      <c r="G6" s="219"/>
      <c r="H6" s="145"/>
      <c r="I6" s="145"/>
      <c r="J6" s="148"/>
      <c r="K6" s="29"/>
    </row>
    <row r="7" spans="2:11" ht="18" x14ac:dyDescent="0.25">
      <c r="B7" s="262"/>
      <c r="C7" s="262"/>
      <c r="D7" s="262"/>
      <c r="E7" s="281"/>
      <c r="F7" s="266"/>
      <c r="G7" s="268"/>
      <c r="H7" s="262"/>
      <c r="I7" s="262"/>
      <c r="J7" s="267"/>
      <c r="K7" s="28"/>
    </row>
    <row r="8" spans="2:11" ht="18" x14ac:dyDescent="0.25">
      <c r="B8" s="262"/>
      <c r="C8" s="262"/>
      <c r="D8" s="262"/>
      <c r="E8" s="281"/>
      <c r="F8" s="266"/>
      <c r="G8" s="268"/>
      <c r="H8" s="262"/>
      <c r="I8" s="262"/>
      <c r="J8" s="267"/>
      <c r="K8" s="28"/>
    </row>
    <row r="9" spans="2:11" s="204" customFormat="1" ht="18" x14ac:dyDescent="0.25">
      <c r="B9" s="262"/>
      <c r="C9" s="262"/>
      <c r="D9" s="262"/>
      <c r="E9" s="281"/>
      <c r="F9" s="266"/>
      <c r="G9" s="268"/>
      <c r="H9" s="262"/>
      <c r="I9" s="262"/>
      <c r="J9" s="267"/>
      <c r="K9" s="28"/>
    </row>
    <row r="10" spans="2:11" ht="18" x14ac:dyDescent="0.25">
      <c r="B10" s="262"/>
      <c r="C10" s="262"/>
      <c r="D10" s="262"/>
      <c r="E10" s="281"/>
      <c r="F10" s="266"/>
      <c r="G10" s="268"/>
      <c r="H10" s="262"/>
      <c r="I10" s="262"/>
      <c r="J10" s="267"/>
      <c r="K10" s="28"/>
    </row>
    <row r="11" spans="2:11" ht="18" x14ac:dyDescent="0.25">
      <c r="B11" s="262"/>
      <c r="C11" s="262"/>
      <c r="D11" s="262"/>
      <c r="E11" s="281"/>
      <c r="F11" s="266"/>
      <c r="G11" s="268"/>
      <c r="H11" s="262"/>
      <c r="I11" s="262"/>
      <c r="J11" s="267"/>
      <c r="K11" s="28"/>
    </row>
    <row r="12" spans="2:11" ht="18" x14ac:dyDescent="0.25">
      <c r="B12" s="262"/>
      <c r="C12" s="262"/>
      <c r="D12" s="262"/>
      <c r="E12" s="281"/>
      <c r="F12" s="266"/>
      <c r="G12" s="268"/>
      <c r="H12" s="262"/>
      <c r="I12" s="262"/>
      <c r="J12" s="267"/>
      <c r="K12" s="28"/>
    </row>
    <row r="13" spans="2:11" ht="18" x14ac:dyDescent="0.25">
      <c r="B13" s="262"/>
      <c r="C13" s="262"/>
      <c r="D13" s="262"/>
      <c r="E13" s="269"/>
      <c r="F13" s="266"/>
      <c r="G13" s="268"/>
      <c r="H13" s="262"/>
      <c r="I13" s="262"/>
      <c r="J13" s="267"/>
      <c r="K13" s="28"/>
    </row>
    <row r="14" spans="2:11" ht="18" x14ac:dyDescent="0.25">
      <c r="B14" s="262"/>
      <c r="C14" s="262"/>
      <c r="D14" s="262"/>
      <c r="E14" s="269"/>
      <c r="F14" s="266"/>
      <c r="G14" s="268"/>
      <c r="H14" s="262"/>
      <c r="I14" s="262"/>
      <c r="J14" s="267"/>
    </row>
    <row r="15" spans="2:11" ht="18" x14ac:dyDescent="0.25">
      <c r="B15" s="262"/>
      <c r="C15" s="262"/>
      <c r="D15" s="262"/>
      <c r="E15" s="269"/>
      <c r="F15" s="266"/>
      <c r="G15" s="268"/>
      <c r="H15" s="262"/>
      <c r="I15" s="262"/>
      <c r="J15" s="267"/>
    </row>
    <row r="16" spans="2:11" ht="18" x14ac:dyDescent="0.25">
      <c r="B16" s="262"/>
      <c r="C16" s="262"/>
      <c r="D16" s="262"/>
      <c r="E16" s="269"/>
      <c r="F16" s="266"/>
      <c r="G16" s="268"/>
      <c r="H16" s="262"/>
      <c r="I16" s="262"/>
      <c r="J16" s="267"/>
    </row>
    <row r="17" spans="2:10" ht="16.5" x14ac:dyDescent="0.25">
      <c r="B17" s="186"/>
      <c r="C17" s="186"/>
      <c r="D17" s="186"/>
      <c r="E17" s="213"/>
      <c r="F17" s="185"/>
      <c r="G17" s="194"/>
      <c r="H17" s="186"/>
      <c r="I17" s="186"/>
      <c r="J17" s="187"/>
    </row>
    <row r="18" spans="2:10" s="179" customFormat="1" ht="16.5" x14ac:dyDescent="0.25">
      <c r="B18" s="186"/>
      <c r="C18" s="186"/>
      <c r="D18" s="186"/>
      <c r="E18" s="213"/>
      <c r="F18" s="185"/>
      <c r="G18" s="194"/>
      <c r="H18" s="186"/>
      <c r="I18" s="186"/>
      <c r="J18" s="187"/>
    </row>
    <row r="19" spans="2:10" ht="16.5" x14ac:dyDescent="0.25">
      <c r="B19" s="186"/>
      <c r="C19" s="186"/>
      <c r="D19" s="186"/>
      <c r="E19" s="213"/>
      <c r="F19" s="185"/>
      <c r="G19" s="194"/>
      <c r="H19" s="186"/>
      <c r="I19" s="186"/>
      <c r="J19" s="187"/>
    </row>
    <row r="20" spans="2:10" ht="16.5" x14ac:dyDescent="0.25">
      <c r="B20" s="186"/>
      <c r="C20" s="186"/>
      <c r="D20" s="186"/>
      <c r="E20" s="213"/>
      <c r="F20" s="185"/>
      <c r="G20" s="194"/>
      <c r="H20" s="186"/>
      <c r="I20" s="186"/>
      <c r="J20" s="187"/>
    </row>
    <row r="21" spans="2:10" ht="16.5" x14ac:dyDescent="0.25">
      <c r="B21" s="186"/>
      <c r="C21" s="186"/>
      <c r="D21" s="186"/>
      <c r="E21" s="213"/>
      <c r="F21" s="185"/>
      <c r="G21" s="194"/>
      <c r="H21" s="186"/>
      <c r="I21" s="186"/>
      <c r="J21" s="187"/>
    </row>
    <row r="22" spans="2:10" ht="16.5" x14ac:dyDescent="0.25">
      <c r="B22" s="186"/>
      <c r="C22" s="186"/>
      <c r="D22" s="186"/>
      <c r="E22" s="213"/>
      <c r="F22" s="185"/>
      <c r="G22" s="194"/>
      <c r="H22" s="186"/>
      <c r="I22" s="186"/>
      <c r="J22" s="187"/>
    </row>
    <row r="23" spans="2:10" ht="16.5" x14ac:dyDescent="0.25">
      <c r="B23" s="186"/>
      <c r="C23" s="186"/>
      <c r="D23" s="186"/>
      <c r="E23" s="213"/>
      <c r="F23" s="185"/>
      <c r="G23" s="194"/>
      <c r="H23" s="186"/>
      <c r="I23" s="186"/>
      <c r="J23" s="187"/>
    </row>
    <row r="24" spans="2:10" ht="16.5" x14ac:dyDescent="0.25">
      <c r="B24" s="186"/>
      <c r="C24" s="186"/>
      <c r="D24" s="186"/>
      <c r="E24" s="213"/>
      <c r="F24" s="185"/>
      <c r="G24" s="194"/>
      <c r="H24" s="186"/>
      <c r="I24" s="186"/>
      <c r="J24" s="187"/>
    </row>
    <row r="25" spans="2:10" ht="16.5" x14ac:dyDescent="0.25">
      <c r="B25" s="186"/>
      <c r="C25" s="186"/>
      <c r="D25" s="186"/>
      <c r="E25" s="213"/>
      <c r="F25" s="185"/>
      <c r="G25" s="194"/>
      <c r="H25" s="186"/>
      <c r="I25" s="186"/>
      <c r="J25" s="187"/>
    </row>
    <row r="26" spans="2:10" ht="16.5" x14ac:dyDescent="0.25">
      <c r="B26" s="186"/>
      <c r="C26" s="186"/>
      <c r="D26" s="186"/>
      <c r="E26" s="213"/>
      <c r="F26" s="185"/>
      <c r="G26" s="194"/>
      <c r="H26" s="186"/>
      <c r="I26" s="186"/>
      <c r="J26" s="187"/>
    </row>
    <row r="27" spans="2:10" ht="16.5" x14ac:dyDescent="0.25">
      <c r="B27" s="186"/>
      <c r="C27" s="186"/>
      <c r="D27" s="186"/>
      <c r="E27" s="213"/>
      <c r="F27" s="185"/>
      <c r="G27" s="194"/>
      <c r="H27" s="186"/>
      <c r="I27" s="186"/>
      <c r="J27" s="187"/>
    </row>
    <row r="28" spans="2:10" ht="16.5" x14ac:dyDescent="0.25">
      <c r="B28" s="186"/>
      <c r="C28" s="186"/>
      <c r="D28" s="186"/>
      <c r="E28" s="213"/>
      <c r="F28" s="185"/>
      <c r="G28" s="194"/>
      <c r="H28" s="186"/>
      <c r="I28" s="186"/>
      <c r="J28" s="187"/>
    </row>
    <row r="29" spans="2:10" ht="16.5" x14ac:dyDescent="0.25">
      <c r="B29" s="186"/>
      <c r="C29" s="186"/>
      <c r="D29" s="186"/>
      <c r="E29" s="213"/>
      <c r="F29" s="185"/>
      <c r="G29" s="194"/>
      <c r="H29" s="186"/>
      <c r="I29" s="186"/>
      <c r="J29" s="187"/>
    </row>
    <row r="30" spans="2:10" ht="16.5" x14ac:dyDescent="0.25">
      <c r="B30" s="186"/>
      <c r="C30" s="186"/>
      <c r="D30" s="186"/>
      <c r="E30" s="213"/>
      <c r="F30" s="185"/>
      <c r="G30" s="194"/>
      <c r="H30" s="186"/>
      <c r="I30" s="186"/>
      <c r="J30" s="187"/>
    </row>
    <row r="31" spans="2:10" s="179" customFormat="1" ht="16.5" x14ac:dyDescent="0.25">
      <c r="B31" s="186"/>
      <c r="C31" s="186"/>
      <c r="D31" s="186"/>
      <c r="E31" s="213"/>
      <c r="F31" s="185"/>
      <c r="G31" s="194"/>
      <c r="H31" s="186"/>
      <c r="I31" s="186"/>
      <c r="J31" s="187"/>
    </row>
    <row r="32" spans="2:10" ht="16.5" x14ac:dyDescent="0.25">
      <c r="B32" s="186"/>
      <c r="C32" s="186"/>
      <c r="D32" s="186"/>
      <c r="E32" s="213"/>
      <c r="F32" s="185"/>
      <c r="G32" s="194"/>
      <c r="H32" s="186"/>
      <c r="I32" s="186"/>
      <c r="J32" s="187"/>
    </row>
    <row r="33" spans="2:10" ht="16.5" x14ac:dyDescent="0.25">
      <c r="B33" s="186"/>
      <c r="C33" s="223"/>
      <c r="D33" s="223"/>
      <c r="E33" s="257"/>
      <c r="F33" s="258"/>
      <c r="G33" s="194"/>
      <c r="H33" s="223"/>
      <c r="I33" s="223"/>
      <c r="J33" s="259"/>
    </row>
    <row r="34" spans="2:10" ht="16.5" x14ac:dyDescent="0.25">
      <c r="B34" s="186"/>
      <c r="C34" s="217"/>
      <c r="D34" s="186"/>
      <c r="E34" s="213"/>
      <c r="F34" s="185"/>
      <c r="G34" s="194"/>
      <c r="H34" s="186"/>
      <c r="I34" s="186"/>
      <c r="J34" s="187"/>
    </row>
    <row r="35" spans="2:10" ht="16.5" x14ac:dyDescent="0.25">
      <c r="B35" s="186"/>
      <c r="C35" s="217"/>
      <c r="D35" s="186"/>
      <c r="E35" s="213"/>
      <c r="F35" s="185"/>
      <c r="G35" s="194"/>
      <c r="H35" s="186"/>
      <c r="I35" s="186"/>
      <c r="J35" s="187"/>
    </row>
    <row r="36" spans="2:10" ht="16.5" x14ac:dyDescent="0.25">
      <c r="B36" s="186"/>
      <c r="C36" s="217"/>
      <c r="D36" s="186"/>
      <c r="E36" s="213"/>
      <c r="F36" s="185"/>
      <c r="G36" s="194"/>
      <c r="H36" s="186"/>
      <c r="I36" s="186"/>
      <c r="J36" s="187"/>
    </row>
    <row r="37" spans="2:10" ht="16.5" x14ac:dyDescent="0.25">
      <c r="B37" s="186"/>
      <c r="C37" s="217"/>
      <c r="D37" s="186"/>
      <c r="E37" s="213"/>
      <c r="F37" s="185"/>
      <c r="G37" s="194"/>
      <c r="H37" s="186"/>
      <c r="I37" s="186"/>
      <c r="J37" s="187"/>
    </row>
    <row r="38" spans="2:10" ht="16.5" x14ac:dyDescent="0.25">
      <c r="B38" s="186"/>
      <c r="C38" s="217"/>
      <c r="D38" s="186"/>
      <c r="E38" s="213"/>
      <c r="F38" s="185"/>
      <c r="G38" s="194"/>
      <c r="H38" s="186"/>
      <c r="I38" s="186"/>
      <c r="J38" s="187"/>
    </row>
    <row r="39" spans="2:10" ht="16.5" x14ac:dyDescent="0.25">
      <c r="B39" s="186"/>
      <c r="C39" s="217"/>
      <c r="D39" s="186"/>
      <c r="E39" s="213"/>
      <c r="F39" s="185"/>
      <c r="G39" s="194"/>
      <c r="H39" s="186"/>
      <c r="I39" s="186"/>
      <c r="J39" s="187"/>
    </row>
    <row r="40" spans="2:10" ht="16.5" x14ac:dyDescent="0.25">
      <c r="B40" s="186"/>
      <c r="C40" s="217"/>
      <c r="D40" s="186"/>
      <c r="E40" s="213"/>
      <c r="F40" s="185"/>
      <c r="G40" s="194"/>
      <c r="H40" s="186"/>
      <c r="I40" s="186"/>
      <c r="J40" s="187"/>
    </row>
    <row r="41" spans="2:10" ht="16.5" x14ac:dyDescent="0.25">
      <c r="B41" s="186"/>
      <c r="C41" s="217"/>
      <c r="D41" s="186"/>
      <c r="E41" s="213"/>
      <c r="F41" s="185"/>
      <c r="G41" s="194"/>
      <c r="H41" s="186"/>
      <c r="I41" s="186"/>
      <c r="J41" s="187"/>
    </row>
    <row r="42" spans="2:10" ht="16.5" x14ac:dyDescent="0.25">
      <c r="B42" s="186"/>
      <c r="C42" s="217"/>
      <c r="D42" s="186"/>
      <c r="E42" s="196"/>
      <c r="F42" s="185"/>
      <c r="G42" s="194"/>
      <c r="H42" s="186"/>
      <c r="I42" s="186"/>
      <c r="J42" s="187"/>
    </row>
    <row r="43" spans="2:10" ht="16.5" x14ac:dyDescent="0.25">
      <c r="B43" s="186"/>
      <c r="C43" s="217"/>
      <c r="D43" s="186"/>
      <c r="E43" s="196"/>
      <c r="F43" s="185"/>
      <c r="G43" s="194"/>
      <c r="H43" s="186"/>
      <c r="I43" s="186"/>
      <c r="J43" s="187"/>
    </row>
    <row r="44" spans="2:10" ht="16.5" x14ac:dyDescent="0.25">
      <c r="B44" s="186"/>
      <c r="C44" s="217"/>
      <c r="D44" s="214"/>
      <c r="E44" s="213"/>
      <c r="F44" s="185"/>
      <c r="G44" s="194"/>
      <c r="H44" s="186"/>
      <c r="I44" s="186"/>
      <c r="J44" s="187"/>
    </row>
    <row r="45" spans="2:10" s="204" customFormat="1" ht="16.5" x14ac:dyDescent="0.25">
      <c r="B45" s="186"/>
      <c r="C45" s="217"/>
      <c r="D45" s="186"/>
      <c r="E45" s="213"/>
      <c r="F45" s="185"/>
      <c r="G45" s="194"/>
      <c r="H45" s="186"/>
      <c r="I45" s="186"/>
      <c r="J45" s="187"/>
    </row>
    <row r="46" spans="2:10" ht="16.5" x14ac:dyDescent="0.25">
      <c r="B46" s="186"/>
      <c r="C46" s="217"/>
      <c r="D46" s="186"/>
      <c r="E46" s="213"/>
      <c r="F46" s="185"/>
      <c r="G46" s="194"/>
      <c r="H46" s="186"/>
      <c r="I46" s="186"/>
      <c r="J46" s="187"/>
    </row>
    <row r="47" spans="2:10" ht="16.5" x14ac:dyDescent="0.25">
      <c r="B47" s="186"/>
      <c r="C47" s="217"/>
      <c r="D47" s="186"/>
      <c r="E47" s="213"/>
      <c r="F47" s="185"/>
      <c r="G47" s="194"/>
      <c r="H47" s="186"/>
      <c r="I47" s="186"/>
      <c r="J47" s="187"/>
    </row>
    <row r="48" spans="2:10" ht="16.5" x14ac:dyDescent="0.25">
      <c r="B48" s="186"/>
      <c r="C48" s="217"/>
      <c r="D48" s="186"/>
      <c r="E48" s="213"/>
      <c r="F48" s="185"/>
      <c r="G48" s="194"/>
      <c r="H48" s="186"/>
      <c r="I48" s="186"/>
      <c r="J48" s="187"/>
    </row>
    <row r="49" spans="2:10" ht="16.5" x14ac:dyDescent="0.25">
      <c r="B49" s="186"/>
      <c r="C49" s="217"/>
      <c r="D49" s="186"/>
      <c r="E49" s="213"/>
      <c r="F49" s="185"/>
      <c r="G49" s="194"/>
      <c r="H49" s="186"/>
      <c r="I49" s="186"/>
      <c r="J49" s="187"/>
    </row>
    <row r="50" spans="2:10" ht="16.5" x14ac:dyDescent="0.25">
      <c r="B50" s="186"/>
      <c r="C50" s="217"/>
      <c r="D50" s="186"/>
      <c r="E50" s="213"/>
      <c r="F50" s="185"/>
      <c r="G50" s="194"/>
      <c r="H50" s="186"/>
      <c r="I50" s="186"/>
      <c r="J50" s="187"/>
    </row>
    <row r="51" spans="2:10" ht="16.5" x14ac:dyDescent="0.25">
      <c r="B51" s="186"/>
      <c r="C51" s="217"/>
      <c r="D51" s="186"/>
      <c r="E51" s="213"/>
      <c r="F51" s="185"/>
      <c r="G51" s="194"/>
      <c r="H51" s="186"/>
      <c r="I51" s="186"/>
      <c r="J51" s="187"/>
    </row>
    <row r="52" spans="2:10" ht="16.5" x14ac:dyDescent="0.25">
      <c r="B52" s="186"/>
      <c r="C52" s="217"/>
      <c r="D52" s="186"/>
      <c r="E52" s="213"/>
      <c r="F52" s="185"/>
      <c r="G52" s="194"/>
      <c r="H52" s="186"/>
      <c r="I52" s="186"/>
      <c r="J52" s="187"/>
    </row>
    <row r="53" spans="2:10" ht="16.5" x14ac:dyDescent="0.25">
      <c r="B53" s="186"/>
      <c r="C53" s="217"/>
      <c r="D53" s="186"/>
      <c r="E53" s="196"/>
      <c r="F53" s="185"/>
      <c r="G53" s="194"/>
      <c r="H53" s="186"/>
      <c r="I53" s="186"/>
      <c r="J53" s="187"/>
    </row>
    <row r="54" spans="2:10" ht="16.5" x14ac:dyDescent="0.25">
      <c r="B54" s="186"/>
      <c r="C54" s="217"/>
      <c r="D54" s="186"/>
      <c r="E54" s="196"/>
      <c r="F54" s="185"/>
      <c r="G54" s="194"/>
      <c r="H54" s="186"/>
      <c r="I54" s="186"/>
      <c r="J54" s="187"/>
    </row>
    <row r="55" spans="2:10" ht="16.5" x14ac:dyDescent="0.25">
      <c r="B55" s="186"/>
      <c r="C55" s="217"/>
      <c r="D55" s="214"/>
      <c r="E55" s="213"/>
      <c r="F55" s="185"/>
      <c r="G55" s="194"/>
      <c r="H55" s="186"/>
      <c r="I55" s="186"/>
      <c r="J55" s="187"/>
    </row>
    <row r="56" spans="2:10" s="204" customFormat="1" ht="16.5" x14ac:dyDescent="0.25">
      <c r="B56" s="186"/>
      <c r="C56" s="217"/>
      <c r="D56" s="186"/>
      <c r="E56" s="213"/>
      <c r="F56" s="185"/>
      <c r="G56" s="194"/>
      <c r="H56" s="186"/>
      <c r="I56" s="186"/>
      <c r="J56" s="187"/>
    </row>
    <row r="57" spans="2:10" ht="16.5" x14ac:dyDescent="0.25">
      <c r="B57" s="186"/>
      <c r="C57" s="217"/>
      <c r="D57" s="186"/>
      <c r="E57" s="213"/>
      <c r="F57" s="185"/>
      <c r="G57" s="194"/>
      <c r="H57" s="186"/>
      <c r="I57" s="186"/>
      <c r="J57" s="187"/>
    </row>
    <row r="58" spans="2:10" ht="16.5" x14ac:dyDescent="0.25">
      <c r="B58" s="186"/>
      <c r="C58" s="217"/>
      <c r="D58" s="186"/>
      <c r="E58" s="213"/>
      <c r="F58" s="185"/>
      <c r="G58" s="194"/>
      <c r="H58" s="186"/>
      <c r="I58" s="186"/>
      <c r="J58" s="187"/>
    </row>
    <row r="59" spans="2:10" ht="16.5" x14ac:dyDescent="0.25">
      <c r="B59" s="186"/>
      <c r="C59" s="217"/>
      <c r="D59" s="186"/>
      <c r="E59" s="213"/>
      <c r="F59" s="185"/>
      <c r="G59" s="194"/>
      <c r="H59" s="186"/>
      <c r="I59" s="186"/>
      <c r="J59" s="187"/>
    </row>
    <row r="60" spans="2:10" ht="16.5" x14ac:dyDescent="0.25">
      <c r="B60" s="186"/>
      <c r="C60" s="217"/>
      <c r="D60" s="186"/>
      <c r="E60" s="213"/>
      <c r="F60" s="185"/>
      <c r="G60" s="194"/>
      <c r="H60" s="186"/>
      <c r="I60" s="186"/>
      <c r="J60" s="187"/>
    </row>
    <row r="61" spans="2:10" ht="16.5" x14ac:dyDescent="0.25">
      <c r="B61" s="186"/>
      <c r="C61" s="217"/>
      <c r="D61" s="186"/>
      <c r="E61" s="213"/>
      <c r="F61" s="185"/>
      <c r="G61" s="194"/>
      <c r="H61" s="186"/>
      <c r="I61" s="186"/>
      <c r="J61" s="187"/>
    </row>
    <row r="62" spans="2:10" ht="16.5" x14ac:dyDescent="0.25">
      <c r="B62" s="186"/>
      <c r="C62" s="217"/>
      <c r="D62" s="186"/>
      <c r="E62" s="213"/>
      <c r="F62" s="185"/>
      <c r="G62" s="194"/>
      <c r="H62" s="186"/>
      <c r="I62" s="186"/>
      <c r="J62" s="187"/>
    </row>
    <row r="63" spans="2:10" ht="16.5" x14ac:dyDescent="0.25">
      <c r="B63" s="186"/>
      <c r="C63" s="217"/>
      <c r="D63" s="186"/>
      <c r="E63" s="213"/>
      <c r="F63" s="185"/>
      <c r="G63" s="194"/>
      <c r="H63" s="186"/>
      <c r="I63" s="186"/>
      <c r="J63" s="187"/>
    </row>
    <row r="64" spans="2:10" ht="16.5" x14ac:dyDescent="0.25">
      <c r="B64" s="186"/>
      <c r="C64" s="217"/>
      <c r="D64" s="186"/>
      <c r="E64" s="213"/>
      <c r="F64" s="185"/>
      <c r="G64" s="194"/>
      <c r="H64" s="186"/>
      <c r="I64" s="186"/>
      <c r="J64" s="187"/>
    </row>
    <row r="65" spans="2:10" ht="16.5" x14ac:dyDescent="0.25">
      <c r="B65" s="186"/>
      <c r="C65" s="217"/>
      <c r="D65" s="186"/>
      <c r="E65" s="213"/>
      <c r="F65" s="185"/>
      <c r="G65" s="194"/>
      <c r="H65" s="186"/>
      <c r="I65" s="186"/>
      <c r="J65" s="187"/>
    </row>
    <row r="66" spans="2:10" ht="16.5" x14ac:dyDescent="0.25">
      <c r="B66" s="186"/>
      <c r="C66" s="217"/>
      <c r="D66" s="186"/>
      <c r="E66" s="213"/>
      <c r="F66" s="185"/>
      <c r="G66" s="194"/>
      <c r="H66" s="186"/>
      <c r="I66" s="186"/>
      <c r="J66" s="187"/>
    </row>
    <row r="67" spans="2:10" ht="16.5" x14ac:dyDescent="0.25">
      <c r="B67" s="186"/>
      <c r="C67" s="217"/>
      <c r="D67" s="186"/>
      <c r="E67" s="213"/>
      <c r="F67" s="185"/>
      <c r="G67" s="194"/>
      <c r="H67" s="186"/>
      <c r="I67" s="186"/>
      <c r="J67" s="187"/>
    </row>
    <row r="68" spans="2:10" ht="16.5" x14ac:dyDescent="0.25">
      <c r="B68" s="186"/>
      <c r="C68" s="217"/>
      <c r="D68" s="186"/>
      <c r="E68" s="213"/>
      <c r="F68" s="185"/>
      <c r="G68" s="194"/>
      <c r="H68" s="186"/>
      <c r="I68" s="186"/>
      <c r="J68" s="187"/>
    </row>
    <row r="69" spans="2:10" ht="16.5" x14ac:dyDescent="0.25">
      <c r="B69" s="186"/>
      <c r="C69" s="217"/>
      <c r="D69" s="186"/>
      <c r="E69" s="213"/>
      <c r="F69" s="185"/>
      <c r="G69" s="194"/>
      <c r="H69" s="186"/>
      <c r="I69" s="186"/>
      <c r="J69" s="187"/>
    </row>
    <row r="70" spans="2:10" ht="16.5" x14ac:dyDescent="0.25">
      <c r="B70" s="186"/>
      <c r="C70" s="217"/>
      <c r="D70" s="186"/>
      <c r="E70" s="213"/>
      <c r="F70" s="185"/>
      <c r="G70" s="194"/>
      <c r="H70" s="186"/>
      <c r="I70" s="186"/>
      <c r="J70" s="187"/>
    </row>
    <row r="71" spans="2:10" ht="16.5" x14ac:dyDescent="0.25">
      <c r="B71" s="186"/>
      <c r="C71" s="217"/>
      <c r="D71" s="186"/>
      <c r="E71" s="213"/>
      <c r="F71" s="185"/>
      <c r="G71" s="194"/>
      <c r="H71" s="186"/>
      <c r="I71" s="186"/>
      <c r="J71" s="187"/>
    </row>
    <row r="72" spans="2:10" ht="16.5" x14ac:dyDescent="0.25">
      <c r="B72" s="186"/>
      <c r="C72" s="217"/>
      <c r="D72" s="186"/>
      <c r="E72" s="196"/>
      <c r="F72" s="185"/>
      <c r="G72" s="194"/>
      <c r="H72" s="186"/>
      <c r="I72" s="186"/>
      <c r="J72" s="187"/>
    </row>
    <row r="73" spans="2:10" ht="16.5" x14ac:dyDescent="0.25">
      <c r="B73" s="186"/>
      <c r="C73" s="217"/>
      <c r="D73" s="186"/>
      <c r="E73" s="196"/>
      <c r="F73" s="185"/>
      <c r="G73" s="194"/>
      <c r="H73" s="186"/>
      <c r="I73" s="186"/>
      <c r="J73" s="187"/>
    </row>
    <row r="74" spans="2:10" ht="16.5" x14ac:dyDescent="0.25">
      <c r="B74" s="215"/>
      <c r="C74" s="215"/>
      <c r="D74" s="214"/>
      <c r="E74" s="213"/>
      <c r="F74" s="215"/>
      <c r="G74" s="215"/>
      <c r="H74" s="215"/>
      <c r="I74" s="215"/>
      <c r="J74" s="215"/>
    </row>
  </sheetData>
  <sortState ref="B7:J12">
    <sortCondition ref="B7"/>
  </sortState>
  <mergeCells count="4">
    <mergeCell ref="B1:J1"/>
    <mergeCell ref="B2:J2"/>
    <mergeCell ref="B3:J3"/>
    <mergeCell ref="B4:J4"/>
  </mergeCells>
  <pageMargins left="1.03" right="0.17" top="0.38" bottom="0.49" header="0.18" footer="0.18"/>
  <pageSetup scale="71" fitToHeight="0" orientation="landscape" horizontalDpi="4294967295" verticalDpi="4294967295" r:id="rId1"/>
  <headerFooter>
    <oddFooter>Página &amp;P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493"/>
  <sheetViews>
    <sheetView topLeftCell="N1" workbookViewId="0">
      <selection activeCell="Q3" sqref="Q3:S32"/>
    </sheetView>
  </sheetViews>
  <sheetFormatPr baseColWidth="10" defaultRowHeight="18.75" x14ac:dyDescent="0.3"/>
  <cols>
    <col min="1" max="1" width="2.7109375" customWidth="1"/>
    <col min="2" max="2" width="13.85546875" customWidth="1"/>
    <col min="3" max="3" width="57" customWidth="1"/>
    <col min="4" max="4" width="24.140625" customWidth="1"/>
    <col min="5" max="5" width="25.140625" style="277" customWidth="1"/>
    <col min="6" max="6" width="25.140625" customWidth="1"/>
    <col min="8" max="9" width="11.140625" customWidth="1"/>
    <col min="10" max="10" width="13.42578125" customWidth="1"/>
    <col min="11" max="11" width="64.7109375" style="16" customWidth="1"/>
    <col min="12" max="12" width="18.28515625" customWidth="1"/>
    <col min="13" max="13" width="22.28515625" customWidth="1"/>
    <col min="14" max="14" width="21.140625" customWidth="1"/>
    <col min="15" max="16" width="11.140625" customWidth="1"/>
    <col min="17" max="17" width="15.140625" customWidth="1"/>
    <col min="18" max="18" width="64.28515625" customWidth="1"/>
    <col min="19" max="19" width="22.85546875" customWidth="1"/>
  </cols>
  <sheetData>
    <row r="1" spans="2:19" ht="21" customHeight="1" x14ac:dyDescent="0.25">
      <c r="B1" s="415" t="s">
        <v>1107</v>
      </c>
      <c r="C1" s="415"/>
      <c r="D1" s="415"/>
      <c r="E1" s="415"/>
      <c r="F1" s="415"/>
      <c r="J1" s="415" t="s">
        <v>1107</v>
      </c>
      <c r="K1" s="415"/>
      <c r="L1" s="415"/>
      <c r="M1" s="415"/>
      <c r="N1" s="415"/>
    </row>
    <row r="2" spans="2:19" ht="23.25" customHeight="1" x14ac:dyDescent="0.25">
      <c r="B2" s="408" t="s">
        <v>919</v>
      </c>
      <c r="C2" s="408"/>
      <c r="D2" s="408"/>
      <c r="E2" s="408"/>
      <c r="F2" s="408"/>
      <c r="H2" s="171"/>
      <c r="I2" s="171"/>
      <c r="J2" s="408" t="s">
        <v>919</v>
      </c>
      <c r="K2" s="408"/>
      <c r="L2" s="408"/>
      <c r="M2" s="408"/>
      <c r="N2" s="408"/>
    </row>
    <row r="3" spans="2:19" ht="23.25" customHeight="1" x14ac:dyDescent="0.3">
      <c r="B3" s="416" t="s">
        <v>1183</v>
      </c>
      <c r="C3" s="416"/>
      <c r="D3" s="416"/>
      <c r="E3" s="416"/>
      <c r="F3" s="416"/>
      <c r="H3" s="172"/>
      <c r="I3" s="172"/>
      <c r="J3" s="416" t="s">
        <v>1183</v>
      </c>
      <c r="K3" s="416"/>
      <c r="L3" s="416"/>
      <c r="M3" s="416"/>
      <c r="N3" s="416"/>
      <c r="Q3" s="412" t="s">
        <v>1202</v>
      </c>
      <c r="R3" s="412"/>
      <c r="S3" s="412"/>
    </row>
    <row r="4" spans="2:19" ht="15.75" thickBot="1" x14ac:dyDescent="0.3">
      <c r="B4" s="403"/>
      <c r="C4" s="403"/>
      <c r="D4" s="403"/>
      <c r="E4" s="403"/>
      <c r="F4" s="403"/>
      <c r="H4" s="96"/>
      <c r="I4" s="96"/>
      <c r="J4" s="403"/>
      <c r="K4" s="403"/>
      <c r="L4" s="403"/>
      <c r="M4" s="403"/>
    </row>
    <row r="5" spans="2:19" ht="36.75" customHeight="1" thickBot="1" x14ac:dyDescent="0.3">
      <c r="B5" s="343" t="s">
        <v>521</v>
      </c>
      <c r="C5" s="343" t="s">
        <v>96</v>
      </c>
      <c r="D5" s="343" t="s">
        <v>1005</v>
      </c>
      <c r="E5" s="343" t="s">
        <v>520</v>
      </c>
      <c r="F5" s="343" t="s">
        <v>450</v>
      </c>
      <c r="H5" s="173"/>
      <c r="I5" s="173"/>
      <c r="J5" s="343" t="s">
        <v>521</v>
      </c>
      <c r="K5" s="149" t="s">
        <v>1149</v>
      </c>
      <c r="L5" s="343" t="s">
        <v>1005</v>
      </c>
      <c r="M5" s="343" t="s">
        <v>520</v>
      </c>
      <c r="N5" s="343" t="s">
        <v>450</v>
      </c>
      <c r="Q5" s="386" t="s">
        <v>90</v>
      </c>
      <c r="R5" s="386" t="s">
        <v>461</v>
      </c>
      <c r="S5" s="386" t="s">
        <v>1201</v>
      </c>
    </row>
    <row r="6" spans="2:19" ht="8.25" customHeight="1" x14ac:dyDescent="0.25">
      <c r="B6" s="320"/>
      <c r="C6" s="320"/>
      <c r="D6" s="320"/>
      <c r="E6" s="320"/>
      <c r="F6" s="320"/>
      <c r="H6" s="27"/>
      <c r="I6" s="27"/>
      <c r="J6" s="150"/>
      <c r="K6" s="150"/>
      <c r="L6" s="150"/>
      <c r="M6" s="150"/>
      <c r="N6" s="383"/>
      <c r="Q6" s="385"/>
      <c r="R6" s="385"/>
      <c r="S6" s="385"/>
    </row>
    <row r="7" spans="2:19" ht="20.25" customHeight="1" x14ac:dyDescent="0.25">
      <c r="B7" s="336" t="s">
        <v>1072</v>
      </c>
      <c r="C7" s="337" t="s">
        <v>967</v>
      </c>
      <c r="D7" s="338">
        <v>67</v>
      </c>
      <c r="E7" s="336"/>
      <c r="F7" s="338"/>
      <c r="J7" s="336" t="s">
        <v>1140</v>
      </c>
      <c r="K7" s="337" t="s">
        <v>1127</v>
      </c>
      <c r="L7" s="338">
        <v>59</v>
      </c>
      <c r="M7" s="413"/>
      <c r="N7" s="414"/>
      <c r="Q7" s="336"/>
      <c r="R7" s="337" t="s">
        <v>1110</v>
      </c>
      <c r="S7" s="338"/>
    </row>
    <row r="8" spans="2:19" ht="20.25" customHeight="1" x14ac:dyDescent="0.25">
      <c r="B8" s="336" t="s">
        <v>123</v>
      </c>
      <c r="C8" s="337" t="s">
        <v>142</v>
      </c>
      <c r="D8" s="338">
        <v>0</v>
      </c>
      <c r="E8" s="336"/>
      <c r="F8" s="338"/>
      <c r="J8" s="336" t="s">
        <v>701</v>
      </c>
      <c r="K8" s="337" t="s">
        <v>695</v>
      </c>
      <c r="L8" s="338">
        <v>0</v>
      </c>
      <c r="M8" s="413"/>
      <c r="N8" s="414"/>
      <c r="Q8" s="336"/>
      <c r="R8" s="337" t="s">
        <v>1111</v>
      </c>
      <c r="S8" s="338"/>
    </row>
    <row r="9" spans="2:19" ht="20.25" customHeight="1" x14ac:dyDescent="0.25">
      <c r="B9" s="336" t="s">
        <v>131</v>
      </c>
      <c r="C9" s="337" t="s">
        <v>144</v>
      </c>
      <c r="D9" s="338">
        <v>20</v>
      </c>
      <c r="E9" s="336"/>
      <c r="F9" s="338"/>
      <c r="J9" s="336" t="s">
        <v>348</v>
      </c>
      <c r="K9" s="337" t="s">
        <v>399</v>
      </c>
      <c r="L9" s="338">
        <v>119</v>
      </c>
      <c r="M9" s="413"/>
      <c r="N9" s="414"/>
      <c r="Q9" s="336"/>
      <c r="R9" s="337" t="s">
        <v>1155</v>
      </c>
      <c r="S9" s="338"/>
    </row>
    <row r="10" spans="2:19" ht="20.25" customHeight="1" x14ac:dyDescent="0.25">
      <c r="B10" s="336" t="s">
        <v>132</v>
      </c>
      <c r="C10" s="337" t="s">
        <v>145</v>
      </c>
      <c r="D10" s="338">
        <v>4</v>
      </c>
      <c r="E10" s="336"/>
      <c r="F10" s="338"/>
      <c r="J10" s="336" t="s">
        <v>579</v>
      </c>
      <c r="K10" s="344" t="s">
        <v>736</v>
      </c>
      <c r="L10" s="338">
        <v>7</v>
      </c>
      <c r="M10" s="413"/>
      <c r="N10" s="414"/>
      <c r="Q10" s="336"/>
      <c r="R10" s="337" t="s">
        <v>1156</v>
      </c>
      <c r="S10" s="338"/>
    </row>
    <row r="11" spans="2:19" ht="20.25" customHeight="1" x14ac:dyDescent="0.25">
      <c r="B11" s="336" t="s">
        <v>133</v>
      </c>
      <c r="C11" s="337" t="s">
        <v>146</v>
      </c>
      <c r="D11" s="338">
        <v>4</v>
      </c>
      <c r="E11" s="336"/>
      <c r="F11" s="338"/>
      <c r="J11" s="336" t="s">
        <v>483</v>
      </c>
      <c r="K11" s="337" t="s">
        <v>802</v>
      </c>
      <c r="L11" s="338">
        <v>79</v>
      </c>
      <c r="M11" s="413"/>
      <c r="N11" s="414"/>
      <c r="Q11" s="336"/>
      <c r="R11" s="337" t="s">
        <v>1164</v>
      </c>
      <c r="S11" s="338"/>
    </row>
    <row r="12" spans="2:19" ht="20.25" customHeight="1" x14ac:dyDescent="0.25">
      <c r="B12" s="336" t="s">
        <v>1178</v>
      </c>
      <c r="C12" s="337" t="s">
        <v>1163</v>
      </c>
      <c r="D12" s="338">
        <v>10</v>
      </c>
      <c r="E12" s="336"/>
      <c r="F12" s="338"/>
      <c r="J12" s="336"/>
      <c r="K12" s="337" t="s">
        <v>1110</v>
      </c>
      <c r="L12" s="338">
        <v>100</v>
      </c>
      <c r="M12" s="413"/>
      <c r="N12" s="414"/>
      <c r="Q12" s="336"/>
      <c r="R12" s="337" t="s">
        <v>1165</v>
      </c>
      <c r="S12" s="338"/>
    </row>
    <row r="13" spans="2:19" ht="20.25" customHeight="1" x14ac:dyDescent="0.25">
      <c r="B13" s="336" t="s">
        <v>134</v>
      </c>
      <c r="C13" s="337" t="s">
        <v>147</v>
      </c>
      <c r="D13" s="338">
        <v>2</v>
      </c>
      <c r="E13" s="336"/>
      <c r="F13" s="338"/>
      <c r="J13" s="336" t="s">
        <v>561</v>
      </c>
      <c r="K13" s="344" t="s">
        <v>735</v>
      </c>
      <c r="L13" s="338">
        <v>53</v>
      </c>
      <c r="M13" s="413"/>
      <c r="N13" s="414"/>
      <c r="Q13" s="336"/>
      <c r="R13" s="337" t="s">
        <v>1185</v>
      </c>
      <c r="S13" s="338"/>
    </row>
    <row r="14" spans="2:19" ht="20.25" customHeight="1" x14ac:dyDescent="0.25">
      <c r="B14" s="336" t="s">
        <v>1148</v>
      </c>
      <c r="C14" s="337" t="s">
        <v>1125</v>
      </c>
      <c r="D14" s="338">
        <v>136</v>
      </c>
      <c r="E14" s="336"/>
      <c r="F14" s="338"/>
      <c r="J14" s="336" t="s">
        <v>1022</v>
      </c>
      <c r="K14" s="337" t="s">
        <v>826</v>
      </c>
      <c r="L14" s="338">
        <v>30</v>
      </c>
      <c r="M14" s="413"/>
      <c r="N14" s="414"/>
      <c r="Q14" s="336"/>
      <c r="R14" s="337" t="s">
        <v>1186</v>
      </c>
      <c r="S14" s="338"/>
    </row>
    <row r="15" spans="2:19" ht="20.25" customHeight="1" x14ac:dyDescent="0.25">
      <c r="B15" s="336" t="s">
        <v>566</v>
      </c>
      <c r="C15" s="337" t="s">
        <v>567</v>
      </c>
      <c r="D15" s="338">
        <v>8</v>
      </c>
      <c r="E15" s="336"/>
      <c r="F15" s="338"/>
      <c r="J15" s="336" t="s">
        <v>1016</v>
      </c>
      <c r="K15" s="337" t="s">
        <v>1094</v>
      </c>
      <c r="L15" s="338">
        <v>24</v>
      </c>
      <c r="M15" s="413"/>
      <c r="N15" s="414"/>
      <c r="Q15" s="336"/>
      <c r="R15" s="337" t="s">
        <v>1187</v>
      </c>
      <c r="S15" s="338"/>
    </row>
    <row r="16" spans="2:19" ht="20.25" customHeight="1" x14ac:dyDescent="0.25">
      <c r="B16" s="336" t="s">
        <v>564</v>
      </c>
      <c r="C16" s="337" t="s">
        <v>565</v>
      </c>
      <c r="D16" s="338">
        <v>5</v>
      </c>
      <c r="E16" s="336"/>
      <c r="F16" s="338"/>
      <c r="J16" s="336" t="s">
        <v>1013</v>
      </c>
      <c r="K16" s="337" t="s">
        <v>1010</v>
      </c>
      <c r="L16" s="338">
        <v>4</v>
      </c>
      <c r="M16" s="413"/>
      <c r="N16" s="414"/>
      <c r="Q16" s="336"/>
      <c r="R16" s="337" t="s">
        <v>1188</v>
      </c>
      <c r="S16" s="338"/>
    </row>
    <row r="17" spans="2:19" ht="20.25" customHeight="1" x14ac:dyDescent="0.25">
      <c r="B17" s="336" t="s">
        <v>602</v>
      </c>
      <c r="C17" s="337" t="s">
        <v>1084</v>
      </c>
      <c r="D17" s="338">
        <v>0</v>
      </c>
      <c r="E17" s="336"/>
      <c r="F17" s="338"/>
      <c r="J17" s="336" t="s">
        <v>1014</v>
      </c>
      <c r="K17" s="337" t="s">
        <v>1015</v>
      </c>
      <c r="L17" s="338">
        <v>10</v>
      </c>
      <c r="M17" s="413"/>
      <c r="N17" s="414"/>
      <c r="Q17" s="336"/>
      <c r="R17" s="337" t="s">
        <v>1189</v>
      </c>
      <c r="S17" s="338"/>
    </row>
    <row r="18" spans="2:19" ht="20.25" customHeight="1" x14ac:dyDescent="0.25">
      <c r="B18" s="336" t="s">
        <v>367</v>
      </c>
      <c r="C18" s="344" t="s">
        <v>509</v>
      </c>
      <c r="D18" s="338">
        <v>67</v>
      </c>
      <c r="E18" s="336"/>
      <c r="F18" s="338"/>
      <c r="J18" s="339" t="s">
        <v>510</v>
      </c>
      <c r="K18" s="337" t="s">
        <v>511</v>
      </c>
      <c r="L18" s="338">
        <v>110</v>
      </c>
      <c r="M18" s="413"/>
      <c r="N18" s="414"/>
      <c r="Q18" s="336"/>
      <c r="R18" s="337" t="s">
        <v>1190</v>
      </c>
      <c r="S18" s="338"/>
    </row>
    <row r="19" spans="2:19" ht="20.25" customHeight="1" x14ac:dyDescent="0.25">
      <c r="B19" s="336" t="s">
        <v>637</v>
      </c>
      <c r="C19" s="344" t="s">
        <v>639</v>
      </c>
      <c r="D19" s="338">
        <v>21</v>
      </c>
      <c r="E19" s="336"/>
      <c r="F19" s="338"/>
      <c r="J19" s="336" t="s">
        <v>652</v>
      </c>
      <c r="K19" s="337" t="s">
        <v>1129</v>
      </c>
      <c r="L19" s="338">
        <v>0</v>
      </c>
      <c r="M19" s="413"/>
      <c r="N19" s="414"/>
      <c r="Q19" s="336"/>
      <c r="R19" s="337" t="s">
        <v>1191</v>
      </c>
      <c r="S19" s="338"/>
    </row>
    <row r="20" spans="2:19" ht="20.25" customHeight="1" x14ac:dyDescent="0.25">
      <c r="B20" s="336" t="s">
        <v>636</v>
      </c>
      <c r="C20" s="344" t="s">
        <v>640</v>
      </c>
      <c r="D20" s="338">
        <v>89</v>
      </c>
      <c r="E20" s="336"/>
      <c r="F20" s="338"/>
      <c r="J20" s="336" t="s">
        <v>650</v>
      </c>
      <c r="K20" s="337" t="s">
        <v>987</v>
      </c>
      <c r="L20" s="338">
        <v>0</v>
      </c>
      <c r="M20" s="413"/>
      <c r="N20" s="414"/>
      <c r="Q20" s="336"/>
      <c r="R20" s="337" t="s">
        <v>948</v>
      </c>
      <c r="S20" s="338"/>
    </row>
    <row r="21" spans="2:19" ht="20.25" customHeight="1" x14ac:dyDescent="0.25">
      <c r="B21" s="336" t="s">
        <v>1041</v>
      </c>
      <c r="C21" s="337" t="s">
        <v>881</v>
      </c>
      <c r="D21" s="338">
        <v>31</v>
      </c>
      <c r="E21" s="336"/>
      <c r="F21" s="338"/>
      <c r="J21" s="336" t="s">
        <v>651</v>
      </c>
      <c r="K21" s="337" t="s">
        <v>989</v>
      </c>
      <c r="L21" s="338">
        <v>0</v>
      </c>
      <c r="M21" s="413"/>
      <c r="N21" s="414"/>
      <c r="Q21" s="336"/>
      <c r="R21" s="337" t="s">
        <v>1192</v>
      </c>
      <c r="S21" s="338"/>
    </row>
    <row r="22" spans="2:19" ht="20.25" customHeight="1" x14ac:dyDescent="0.25">
      <c r="B22" s="336" t="s">
        <v>1073</v>
      </c>
      <c r="C22" s="337" t="s">
        <v>969</v>
      </c>
      <c r="D22" s="338">
        <v>9</v>
      </c>
      <c r="E22" s="336"/>
      <c r="F22" s="338"/>
      <c r="J22" s="336" t="s">
        <v>793</v>
      </c>
      <c r="K22" s="340" t="s">
        <v>1024</v>
      </c>
      <c r="L22" s="338">
        <v>188</v>
      </c>
      <c r="M22" s="413"/>
      <c r="N22" s="414"/>
      <c r="Q22" s="336"/>
      <c r="R22" s="337" t="s">
        <v>1193</v>
      </c>
      <c r="S22" s="338"/>
    </row>
    <row r="23" spans="2:19" ht="20.25" customHeight="1" x14ac:dyDescent="0.25">
      <c r="B23" s="336" t="s">
        <v>1073</v>
      </c>
      <c r="C23" s="337" t="s">
        <v>1087</v>
      </c>
      <c r="D23" s="338">
        <v>11</v>
      </c>
      <c r="E23" s="336"/>
      <c r="F23" s="338"/>
      <c r="J23" s="336" t="s">
        <v>794</v>
      </c>
      <c r="K23" s="340" t="s">
        <v>1025</v>
      </c>
      <c r="L23" s="338">
        <v>194</v>
      </c>
      <c r="M23" s="413"/>
      <c r="N23" s="414"/>
      <c r="Q23" s="336"/>
      <c r="R23" s="337" t="s">
        <v>1195</v>
      </c>
      <c r="S23" s="338"/>
    </row>
    <row r="24" spans="2:19" ht="20.25" customHeight="1" x14ac:dyDescent="0.25">
      <c r="B24" s="336" t="s">
        <v>1027</v>
      </c>
      <c r="C24" s="337" t="s">
        <v>920</v>
      </c>
      <c r="D24" s="338">
        <v>2</v>
      </c>
      <c r="E24" s="336"/>
      <c r="F24" s="338"/>
      <c r="J24" s="336" t="s">
        <v>792</v>
      </c>
      <c r="K24" s="340" t="s">
        <v>1023</v>
      </c>
      <c r="L24" s="338">
        <v>145</v>
      </c>
      <c r="M24" s="413"/>
      <c r="N24" s="414"/>
      <c r="Q24" s="336"/>
      <c r="R24" s="337" t="s">
        <v>1194</v>
      </c>
      <c r="S24" s="338"/>
    </row>
    <row r="25" spans="2:19" ht="20.25" customHeight="1" x14ac:dyDescent="0.25">
      <c r="B25" s="336" t="s">
        <v>1080</v>
      </c>
      <c r="C25" s="337" t="s">
        <v>996</v>
      </c>
      <c r="D25" s="338">
        <v>0</v>
      </c>
      <c r="E25" s="336"/>
      <c r="F25" s="338"/>
      <c r="J25" s="336" t="s">
        <v>1043</v>
      </c>
      <c r="K25" s="337" t="s">
        <v>1002</v>
      </c>
      <c r="L25" s="338">
        <v>0</v>
      </c>
      <c r="M25" s="413"/>
      <c r="N25" s="414"/>
      <c r="Q25" s="336"/>
      <c r="R25" s="337" t="s">
        <v>1196</v>
      </c>
      <c r="S25" s="338"/>
    </row>
    <row r="26" spans="2:19" ht="20.25" customHeight="1" x14ac:dyDescent="0.25">
      <c r="B26" s="336" t="s">
        <v>1081</v>
      </c>
      <c r="C26" s="337" t="s">
        <v>998</v>
      </c>
      <c r="D26" s="338">
        <v>7</v>
      </c>
      <c r="E26" s="336"/>
      <c r="F26" s="338"/>
      <c r="J26" s="336" t="s">
        <v>271</v>
      </c>
      <c r="K26" s="344" t="s">
        <v>504</v>
      </c>
      <c r="L26" s="338">
        <v>2000</v>
      </c>
      <c r="M26" s="413"/>
      <c r="N26" s="414"/>
      <c r="Q26" s="336"/>
      <c r="R26" s="337" t="s">
        <v>1200</v>
      </c>
      <c r="S26" s="338"/>
    </row>
    <row r="27" spans="2:19" ht="20.25" customHeight="1" x14ac:dyDescent="0.25">
      <c r="B27" s="336" t="s">
        <v>600</v>
      </c>
      <c r="C27" s="337" t="s">
        <v>605</v>
      </c>
      <c r="D27" s="338">
        <v>11</v>
      </c>
      <c r="E27" s="336"/>
      <c r="F27" s="338"/>
      <c r="J27" s="336" t="s">
        <v>1026</v>
      </c>
      <c r="K27" s="344" t="s">
        <v>1108</v>
      </c>
      <c r="L27" s="338">
        <v>9</v>
      </c>
      <c r="M27" s="413"/>
      <c r="N27" s="414"/>
      <c r="Q27" s="336"/>
      <c r="R27" s="337" t="s">
        <v>1197</v>
      </c>
      <c r="S27" s="338"/>
    </row>
    <row r="28" spans="2:19" ht="20.25" customHeight="1" x14ac:dyDescent="0.25">
      <c r="B28" s="336" t="s">
        <v>4</v>
      </c>
      <c r="C28" s="337" t="s">
        <v>5</v>
      </c>
      <c r="D28" s="338">
        <v>540</v>
      </c>
      <c r="E28" s="336"/>
      <c r="F28" s="338"/>
      <c r="J28" s="336" t="s">
        <v>347</v>
      </c>
      <c r="K28" s="337" t="s">
        <v>402</v>
      </c>
      <c r="L28" s="338">
        <v>2000</v>
      </c>
      <c r="M28" s="413"/>
      <c r="N28" s="414"/>
      <c r="Q28" s="336"/>
      <c r="R28" s="337" t="s">
        <v>983</v>
      </c>
      <c r="S28" s="338"/>
    </row>
    <row r="29" spans="2:19" ht="20.25" customHeight="1" x14ac:dyDescent="0.25">
      <c r="B29" s="336" t="s">
        <v>6</v>
      </c>
      <c r="C29" s="337" t="s">
        <v>7</v>
      </c>
      <c r="D29" s="338">
        <v>31</v>
      </c>
      <c r="E29" s="336"/>
      <c r="F29" s="338"/>
      <c r="J29" s="336" t="s">
        <v>341</v>
      </c>
      <c r="K29" s="344" t="s">
        <v>409</v>
      </c>
      <c r="L29" s="338">
        <v>1500</v>
      </c>
      <c r="M29" s="413"/>
      <c r="N29" s="414"/>
      <c r="Q29" s="336"/>
      <c r="R29" s="337" t="s">
        <v>1198</v>
      </c>
      <c r="S29" s="338"/>
    </row>
    <row r="30" spans="2:19" ht="20.25" customHeight="1" x14ac:dyDescent="0.25">
      <c r="B30" s="336" t="s">
        <v>716</v>
      </c>
      <c r="C30" s="337" t="s">
        <v>746</v>
      </c>
      <c r="D30" s="338">
        <v>1</v>
      </c>
      <c r="E30" s="336"/>
      <c r="F30" s="338"/>
      <c r="J30" s="336" t="s">
        <v>339</v>
      </c>
      <c r="K30" s="344" t="s">
        <v>407</v>
      </c>
      <c r="L30" s="338">
        <v>1750</v>
      </c>
      <c r="M30" s="413"/>
      <c r="N30" s="414"/>
      <c r="Q30" s="336"/>
      <c r="R30" s="337" t="s">
        <v>1199</v>
      </c>
      <c r="S30" s="338"/>
    </row>
    <row r="31" spans="2:19" ht="20.25" customHeight="1" x14ac:dyDescent="0.25">
      <c r="B31" s="336" t="s">
        <v>1055</v>
      </c>
      <c r="C31" s="337" t="s">
        <v>944</v>
      </c>
      <c r="D31" s="338">
        <v>4</v>
      </c>
      <c r="E31" s="336"/>
      <c r="F31" s="338"/>
      <c r="J31" s="336" t="s">
        <v>340</v>
      </c>
      <c r="K31" s="344" t="s">
        <v>408</v>
      </c>
      <c r="L31" s="338">
        <v>2150</v>
      </c>
      <c r="M31" s="413"/>
      <c r="N31" s="414"/>
      <c r="Q31" s="336"/>
      <c r="R31" s="337" t="s">
        <v>954</v>
      </c>
      <c r="S31" s="338"/>
    </row>
    <row r="32" spans="2:19" ht="20.25" customHeight="1" x14ac:dyDescent="0.25">
      <c r="B32" s="336" t="s">
        <v>8</v>
      </c>
      <c r="C32" s="337" t="s">
        <v>9</v>
      </c>
      <c r="D32" s="338">
        <v>2</v>
      </c>
      <c r="E32" s="336"/>
      <c r="F32" s="338"/>
      <c r="J32" s="336" t="s">
        <v>330</v>
      </c>
      <c r="K32" s="344" t="s">
        <v>406</v>
      </c>
      <c r="L32" s="338">
        <v>1650</v>
      </c>
      <c r="M32" s="413"/>
      <c r="N32" s="414"/>
    </row>
    <row r="33" spans="2:14" ht="20.25" customHeight="1" x14ac:dyDescent="0.25">
      <c r="B33" s="336" t="s">
        <v>18</v>
      </c>
      <c r="C33" s="337" t="s">
        <v>19</v>
      </c>
      <c r="D33" s="338">
        <v>3</v>
      </c>
      <c r="E33" s="336"/>
      <c r="F33" s="338"/>
      <c r="J33" s="336" t="s">
        <v>342</v>
      </c>
      <c r="K33" s="344" t="s">
        <v>410</v>
      </c>
      <c r="L33" s="338">
        <v>1250</v>
      </c>
      <c r="M33" s="413"/>
      <c r="N33" s="414"/>
    </row>
    <row r="34" spans="2:14" ht="20.25" customHeight="1" x14ac:dyDescent="0.25">
      <c r="B34" s="336" t="s">
        <v>1071</v>
      </c>
      <c r="C34" s="337" t="s">
        <v>964</v>
      </c>
      <c r="D34" s="338">
        <v>0</v>
      </c>
      <c r="E34" s="336"/>
      <c r="F34" s="338"/>
      <c r="J34" s="336" t="s">
        <v>46</v>
      </c>
      <c r="K34" s="337" t="s">
        <v>47</v>
      </c>
      <c r="L34" s="338">
        <v>1</v>
      </c>
      <c r="M34" s="413"/>
      <c r="N34" s="414"/>
    </row>
    <row r="35" spans="2:14" ht="20.25" customHeight="1" x14ac:dyDescent="0.25">
      <c r="B35" s="336" t="s">
        <v>20</v>
      </c>
      <c r="C35" s="337" t="s">
        <v>21</v>
      </c>
      <c r="D35" s="338">
        <v>15</v>
      </c>
      <c r="E35" s="336"/>
      <c r="F35" s="338"/>
      <c r="J35" s="336" t="s">
        <v>313</v>
      </c>
      <c r="K35" s="337" t="s">
        <v>723</v>
      </c>
      <c r="L35" s="338">
        <v>78</v>
      </c>
      <c r="M35" s="413"/>
      <c r="N35" s="414"/>
    </row>
    <row r="36" spans="2:14" ht="20.25" customHeight="1" x14ac:dyDescent="0.25">
      <c r="B36" s="336" t="s">
        <v>1153</v>
      </c>
      <c r="C36" s="337" t="s">
        <v>1133</v>
      </c>
      <c r="D36" s="338">
        <v>25</v>
      </c>
      <c r="E36" s="336"/>
      <c r="F36" s="338"/>
      <c r="J36" s="336" t="s">
        <v>63</v>
      </c>
      <c r="K36" s="337" t="s">
        <v>64</v>
      </c>
      <c r="L36" s="338">
        <v>4</v>
      </c>
      <c r="M36" s="413"/>
      <c r="N36" s="414"/>
    </row>
    <row r="37" spans="2:14" ht="20.25" customHeight="1" x14ac:dyDescent="0.25">
      <c r="B37" s="336" t="s">
        <v>668</v>
      </c>
      <c r="C37" s="337" t="s">
        <v>1167</v>
      </c>
      <c r="D37" s="338">
        <v>11</v>
      </c>
      <c r="E37" s="336"/>
      <c r="F37" s="338"/>
      <c r="J37" s="336" t="s">
        <v>65</v>
      </c>
      <c r="K37" s="337" t="s">
        <v>66</v>
      </c>
      <c r="L37" s="338">
        <v>3</v>
      </c>
      <c r="M37" s="413"/>
      <c r="N37" s="414"/>
    </row>
    <row r="38" spans="2:14" ht="20.25" customHeight="1" x14ac:dyDescent="0.25">
      <c r="B38" s="336" t="s">
        <v>1076</v>
      </c>
      <c r="C38" s="337" t="s">
        <v>974</v>
      </c>
      <c r="D38" s="338">
        <v>1</v>
      </c>
      <c r="E38" s="336"/>
      <c r="F38" s="338"/>
      <c r="J38" s="336" t="s">
        <v>602</v>
      </c>
      <c r="K38" s="337" t="s">
        <v>1084</v>
      </c>
      <c r="L38" s="338">
        <v>0</v>
      </c>
      <c r="M38" s="413"/>
      <c r="N38" s="414"/>
    </row>
    <row r="39" spans="2:14" ht="20.25" customHeight="1" x14ac:dyDescent="0.25">
      <c r="B39" s="336" t="s">
        <v>1065</v>
      </c>
      <c r="C39" s="337" t="s">
        <v>958</v>
      </c>
      <c r="D39" s="338">
        <v>0</v>
      </c>
      <c r="E39" s="336"/>
      <c r="F39" s="338"/>
      <c r="J39" s="336" t="s">
        <v>772</v>
      </c>
      <c r="K39" s="337" t="s">
        <v>137</v>
      </c>
      <c r="L39" s="338">
        <v>0</v>
      </c>
      <c r="M39" s="413"/>
      <c r="N39" s="414"/>
    </row>
    <row r="40" spans="2:14" ht="20.25" customHeight="1" x14ac:dyDescent="0.25">
      <c r="B40" s="336" t="s">
        <v>26</v>
      </c>
      <c r="C40" s="337" t="s">
        <v>27</v>
      </c>
      <c r="D40" s="338">
        <v>206</v>
      </c>
      <c r="E40" s="336"/>
      <c r="F40" s="338"/>
      <c r="J40" s="336" t="s">
        <v>1049</v>
      </c>
      <c r="K40" s="337" t="s">
        <v>929</v>
      </c>
      <c r="L40" s="338">
        <v>1.5</v>
      </c>
      <c r="M40" s="413"/>
      <c r="N40" s="414"/>
    </row>
    <row r="41" spans="2:14" ht="20.25" customHeight="1" x14ac:dyDescent="0.25">
      <c r="B41" s="336" t="s">
        <v>28</v>
      </c>
      <c r="C41" s="337" t="s">
        <v>29</v>
      </c>
      <c r="D41" s="338">
        <v>47</v>
      </c>
      <c r="E41" s="336"/>
      <c r="F41" s="338"/>
      <c r="J41" s="336" t="s">
        <v>171</v>
      </c>
      <c r="K41" s="337" t="s">
        <v>181</v>
      </c>
      <c r="L41" s="338">
        <v>25</v>
      </c>
      <c r="M41" s="413"/>
      <c r="N41" s="414"/>
    </row>
    <row r="42" spans="2:14" ht="20.25" customHeight="1" x14ac:dyDescent="0.25">
      <c r="B42" s="336" t="s">
        <v>30</v>
      </c>
      <c r="C42" s="337" t="s">
        <v>31</v>
      </c>
      <c r="D42" s="338">
        <v>3</v>
      </c>
      <c r="E42" s="336"/>
      <c r="F42" s="338"/>
      <c r="J42" s="336" t="s">
        <v>777</v>
      </c>
      <c r="K42" s="337" t="s">
        <v>757</v>
      </c>
      <c r="L42" s="338">
        <v>2</v>
      </c>
      <c r="M42" s="413"/>
      <c r="N42" s="414"/>
    </row>
    <row r="43" spans="2:14" ht="20.25" customHeight="1" x14ac:dyDescent="0.25">
      <c r="B43" s="336" t="s">
        <v>434</v>
      </c>
      <c r="C43" s="337" t="s">
        <v>441</v>
      </c>
      <c r="D43" s="338">
        <v>119</v>
      </c>
      <c r="E43" s="336"/>
      <c r="F43" s="338"/>
      <c r="J43" s="336" t="s">
        <v>1057</v>
      </c>
      <c r="K43" s="337" t="s">
        <v>946</v>
      </c>
      <c r="L43" s="338">
        <v>166</v>
      </c>
      <c r="M43" s="413"/>
      <c r="N43" s="414"/>
    </row>
    <row r="44" spans="2:14" ht="20.25" customHeight="1" x14ac:dyDescent="0.25">
      <c r="B44" s="336" t="s">
        <v>1136</v>
      </c>
      <c r="C44" s="344" t="s">
        <v>897</v>
      </c>
      <c r="D44" s="338">
        <v>27</v>
      </c>
      <c r="E44" s="336"/>
      <c r="F44" s="338"/>
      <c r="J44" s="336" t="s">
        <v>193</v>
      </c>
      <c r="K44" s="337" t="s">
        <v>194</v>
      </c>
      <c r="L44" s="338">
        <v>91</v>
      </c>
      <c r="M44" s="413"/>
      <c r="N44" s="414"/>
    </row>
    <row r="45" spans="2:14" ht="20.25" customHeight="1" x14ac:dyDescent="0.25">
      <c r="B45" s="336" t="s">
        <v>32</v>
      </c>
      <c r="C45" s="337" t="s">
        <v>33</v>
      </c>
      <c r="D45" s="338">
        <v>2</v>
      </c>
      <c r="E45" s="336"/>
      <c r="F45" s="338"/>
      <c r="J45" s="336" t="s">
        <v>422</v>
      </c>
      <c r="K45" s="337" t="s">
        <v>426</v>
      </c>
      <c r="L45" s="338">
        <v>0</v>
      </c>
      <c r="M45" s="413"/>
      <c r="N45" s="414"/>
    </row>
    <row r="46" spans="2:14" ht="20.25" customHeight="1" x14ac:dyDescent="0.25">
      <c r="B46" s="336" t="s">
        <v>34</v>
      </c>
      <c r="C46" s="337" t="s">
        <v>35</v>
      </c>
      <c r="D46" s="338">
        <v>12</v>
      </c>
      <c r="E46" s="336"/>
      <c r="F46" s="338"/>
      <c r="J46" s="336" t="s">
        <v>626</v>
      </c>
      <c r="K46" s="337" t="s">
        <v>816</v>
      </c>
      <c r="L46" s="338">
        <v>60</v>
      </c>
      <c r="M46" s="413"/>
      <c r="N46" s="414"/>
    </row>
    <row r="47" spans="2:14" ht="20.25" customHeight="1" x14ac:dyDescent="0.25">
      <c r="B47" s="336" t="s">
        <v>36</v>
      </c>
      <c r="C47" s="337" t="s">
        <v>37</v>
      </c>
      <c r="D47" s="338">
        <v>14</v>
      </c>
      <c r="E47" s="336"/>
      <c r="F47" s="338"/>
      <c r="J47" s="336" t="s">
        <v>624</v>
      </c>
      <c r="K47" s="337" t="s">
        <v>815</v>
      </c>
      <c r="L47" s="338">
        <v>47</v>
      </c>
      <c r="M47" s="413"/>
      <c r="N47" s="414"/>
    </row>
    <row r="48" spans="2:14" ht="20.25" customHeight="1" x14ac:dyDescent="0.25">
      <c r="B48" s="336" t="s">
        <v>38</v>
      </c>
      <c r="C48" s="337" t="s">
        <v>39</v>
      </c>
      <c r="D48" s="338">
        <v>76</v>
      </c>
      <c r="E48" s="336"/>
      <c r="F48" s="338"/>
      <c r="J48" s="336" t="s">
        <v>1027</v>
      </c>
      <c r="K48" s="337" t="s">
        <v>920</v>
      </c>
      <c r="L48" s="338">
        <v>2</v>
      </c>
      <c r="M48" s="413"/>
      <c r="N48" s="414"/>
    </row>
    <row r="49" spans="2:14" ht="20.25" customHeight="1" x14ac:dyDescent="0.25">
      <c r="B49" s="336" t="s">
        <v>614</v>
      </c>
      <c r="C49" s="337" t="s">
        <v>1117</v>
      </c>
      <c r="D49" s="338">
        <v>0</v>
      </c>
      <c r="E49" s="336"/>
      <c r="F49" s="338"/>
      <c r="J49" s="336" t="s">
        <v>717</v>
      </c>
      <c r="K49" s="344" t="s">
        <v>718</v>
      </c>
      <c r="L49" s="338">
        <v>2</v>
      </c>
      <c r="M49" s="413"/>
      <c r="N49" s="414"/>
    </row>
    <row r="50" spans="2:14" ht="20.25" customHeight="1" x14ac:dyDescent="0.25">
      <c r="B50" s="336" t="s">
        <v>40</v>
      </c>
      <c r="C50" s="337" t="s">
        <v>41</v>
      </c>
      <c r="D50" s="338">
        <v>49</v>
      </c>
      <c r="E50" s="336"/>
      <c r="F50" s="338"/>
      <c r="J50" s="336" t="s">
        <v>721</v>
      </c>
      <c r="K50" s="344" t="s">
        <v>798</v>
      </c>
      <c r="L50" s="338">
        <v>0</v>
      </c>
      <c r="M50" s="413"/>
      <c r="N50" s="414"/>
    </row>
    <row r="51" spans="2:14" ht="20.25" customHeight="1" x14ac:dyDescent="0.25">
      <c r="B51" s="336" t="s">
        <v>1009</v>
      </c>
      <c r="C51" s="337" t="s">
        <v>990</v>
      </c>
      <c r="D51" s="338">
        <v>345</v>
      </c>
      <c r="E51" s="336"/>
      <c r="F51" s="338"/>
      <c r="J51" s="336" t="s">
        <v>719</v>
      </c>
      <c r="K51" s="344" t="s">
        <v>799</v>
      </c>
      <c r="L51" s="338">
        <v>108</v>
      </c>
      <c r="M51" s="413"/>
      <c r="N51" s="414"/>
    </row>
    <row r="52" spans="2:14" ht="20.25" customHeight="1" x14ac:dyDescent="0.25">
      <c r="B52" s="336" t="s">
        <v>610</v>
      </c>
      <c r="C52" s="337" t="s">
        <v>1083</v>
      </c>
      <c r="D52" s="338">
        <v>209</v>
      </c>
      <c r="E52" s="336"/>
      <c r="F52" s="338"/>
      <c r="J52" s="336" t="s">
        <v>116</v>
      </c>
      <c r="K52" s="337" t="s">
        <v>155</v>
      </c>
      <c r="L52" s="338">
        <v>4</v>
      </c>
      <c r="M52" s="413"/>
      <c r="N52" s="414"/>
    </row>
    <row r="53" spans="2:14" ht="20.25" customHeight="1" x14ac:dyDescent="0.25">
      <c r="B53" s="336" t="s">
        <v>628</v>
      </c>
      <c r="C53" s="337" t="s">
        <v>740</v>
      </c>
      <c r="D53" s="338">
        <v>50</v>
      </c>
      <c r="E53" s="336"/>
      <c r="F53" s="338"/>
      <c r="J53" s="336" t="s">
        <v>138</v>
      </c>
      <c r="K53" s="337" t="s">
        <v>159</v>
      </c>
      <c r="L53" s="338">
        <v>2</v>
      </c>
      <c r="M53" s="413"/>
      <c r="N53" s="414"/>
    </row>
    <row r="54" spans="2:14" ht="20.25" customHeight="1" x14ac:dyDescent="0.25">
      <c r="B54" s="336" t="s">
        <v>1066</v>
      </c>
      <c r="C54" s="337" t="s">
        <v>959</v>
      </c>
      <c r="D54" s="338">
        <v>3</v>
      </c>
      <c r="E54" s="336"/>
      <c r="F54" s="338"/>
      <c r="J54" s="336" t="s">
        <v>1028</v>
      </c>
      <c r="K54" s="344" t="s">
        <v>1029</v>
      </c>
      <c r="L54" s="338">
        <v>0</v>
      </c>
      <c r="M54" s="413"/>
      <c r="N54" s="414"/>
    </row>
    <row r="55" spans="2:14" ht="20.25" customHeight="1" x14ac:dyDescent="0.25">
      <c r="B55" s="336" t="s">
        <v>1068</v>
      </c>
      <c r="C55" s="337" t="s">
        <v>962</v>
      </c>
      <c r="D55" s="338">
        <v>0</v>
      </c>
      <c r="E55" s="336"/>
      <c r="F55" s="338"/>
      <c r="J55" s="336" t="s">
        <v>1017</v>
      </c>
      <c r="K55" s="337" t="s">
        <v>1012</v>
      </c>
      <c r="L55" s="338">
        <v>2</v>
      </c>
      <c r="M55" s="413"/>
      <c r="N55" s="414"/>
    </row>
    <row r="56" spans="2:14" ht="20.25" customHeight="1" x14ac:dyDescent="0.25">
      <c r="B56" s="336" t="s">
        <v>42</v>
      </c>
      <c r="C56" s="337" t="s">
        <v>43</v>
      </c>
      <c r="D56" s="338">
        <v>7</v>
      </c>
      <c r="E56" s="336"/>
      <c r="F56" s="338"/>
      <c r="J56" s="336" t="s">
        <v>1019</v>
      </c>
      <c r="K56" s="344" t="s">
        <v>900</v>
      </c>
      <c r="L56" s="338">
        <v>30</v>
      </c>
      <c r="M56" s="413"/>
      <c r="N56" s="414"/>
    </row>
    <row r="57" spans="2:14" ht="20.25" customHeight="1" x14ac:dyDescent="0.25">
      <c r="B57" s="336" t="s">
        <v>1170</v>
      </c>
      <c r="C57" s="337" t="s">
        <v>1158</v>
      </c>
      <c r="D57" s="338">
        <v>174</v>
      </c>
      <c r="E57" s="336"/>
      <c r="F57" s="338"/>
      <c r="J57" s="336" t="s">
        <v>622</v>
      </c>
      <c r="K57" s="337" t="s">
        <v>1020</v>
      </c>
      <c r="L57" s="338">
        <v>6</v>
      </c>
      <c r="M57" s="413"/>
      <c r="N57" s="414"/>
    </row>
    <row r="58" spans="2:14" ht="20.25" customHeight="1" x14ac:dyDescent="0.25">
      <c r="B58" s="336" t="s">
        <v>1138</v>
      </c>
      <c r="C58" s="337" t="s">
        <v>369</v>
      </c>
      <c r="D58" s="338">
        <v>14</v>
      </c>
      <c r="E58" s="336"/>
      <c r="F58" s="338"/>
      <c r="J58" s="336" t="s">
        <v>1076</v>
      </c>
      <c r="K58" s="337" t="s">
        <v>974</v>
      </c>
      <c r="L58" s="338">
        <v>1</v>
      </c>
      <c r="M58" s="413"/>
      <c r="N58" s="414"/>
    </row>
    <row r="59" spans="2:14" ht="20.25" customHeight="1" x14ac:dyDescent="0.25">
      <c r="B59" s="336" t="s">
        <v>1139</v>
      </c>
      <c r="C59" s="337" t="s">
        <v>733</v>
      </c>
      <c r="D59" s="338">
        <v>42</v>
      </c>
      <c r="E59" s="336"/>
      <c r="F59" s="338"/>
      <c r="J59" s="336" t="s">
        <v>103</v>
      </c>
      <c r="K59" s="337" t="s">
        <v>105</v>
      </c>
      <c r="L59" s="338">
        <v>5</v>
      </c>
      <c r="M59" s="413"/>
      <c r="N59" s="414"/>
    </row>
    <row r="60" spans="2:14" ht="20.25" customHeight="1" x14ac:dyDescent="0.25">
      <c r="B60" s="336" t="s">
        <v>1134</v>
      </c>
      <c r="C60" s="344" t="s">
        <v>1135</v>
      </c>
      <c r="D60" s="338">
        <v>60</v>
      </c>
      <c r="E60" s="336"/>
      <c r="F60" s="338"/>
      <c r="J60" s="336" t="s">
        <v>139</v>
      </c>
      <c r="K60" s="337" t="s">
        <v>157</v>
      </c>
      <c r="L60" s="338">
        <v>3</v>
      </c>
      <c r="M60" s="413"/>
      <c r="N60" s="414"/>
    </row>
    <row r="61" spans="2:14" ht="20.25" customHeight="1" x14ac:dyDescent="0.25">
      <c r="B61" s="336" t="s">
        <v>118</v>
      </c>
      <c r="C61" s="337" t="s">
        <v>149</v>
      </c>
      <c r="D61" s="338">
        <v>28</v>
      </c>
      <c r="E61" s="336"/>
      <c r="F61" s="338"/>
      <c r="J61" s="336" t="s">
        <v>1030</v>
      </c>
      <c r="K61" s="337" t="s">
        <v>738</v>
      </c>
      <c r="L61" s="338">
        <v>24</v>
      </c>
      <c r="M61" s="413"/>
      <c r="N61" s="414"/>
    </row>
    <row r="62" spans="2:14" ht="20.25" customHeight="1" x14ac:dyDescent="0.25">
      <c r="B62" s="336" t="s">
        <v>44</v>
      </c>
      <c r="C62" s="337" t="s">
        <v>45</v>
      </c>
      <c r="D62" s="338">
        <v>26</v>
      </c>
      <c r="E62" s="336"/>
      <c r="F62" s="338"/>
      <c r="J62" s="336" t="s">
        <v>140</v>
      </c>
      <c r="K62" s="337" t="s">
        <v>156</v>
      </c>
      <c r="L62" s="338">
        <v>1</v>
      </c>
      <c r="M62" s="413"/>
      <c r="N62" s="414"/>
    </row>
    <row r="63" spans="2:14" ht="20.25" customHeight="1" x14ac:dyDescent="0.25">
      <c r="B63" s="336" t="s">
        <v>1049</v>
      </c>
      <c r="C63" s="337" t="s">
        <v>929</v>
      </c>
      <c r="D63" s="338">
        <v>1.5</v>
      </c>
      <c r="E63" s="336"/>
      <c r="F63" s="338"/>
      <c r="J63" s="336" t="s">
        <v>555</v>
      </c>
      <c r="K63" s="337" t="s">
        <v>953</v>
      </c>
      <c r="L63" s="338">
        <v>41</v>
      </c>
      <c r="M63" s="413"/>
      <c r="N63" s="414"/>
    </row>
    <row r="64" spans="2:14" ht="20.25" customHeight="1" x14ac:dyDescent="0.25">
      <c r="B64" s="336" t="s">
        <v>1050</v>
      </c>
      <c r="C64" s="337" t="s">
        <v>930</v>
      </c>
      <c r="D64" s="338">
        <v>2</v>
      </c>
      <c r="E64" s="336"/>
      <c r="F64" s="338"/>
      <c r="J64" s="336" t="s">
        <v>163</v>
      </c>
      <c r="K64" s="337" t="s">
        <v>168</v>
      </c>
      <c r="L64" s="338">
        <v>1</v>
      </c>
      <c r="M64" s="413"/>
      <c r="N64" s="414"/>
    </row>
    <row r="65" spans="2:14" ht="20.25" customHeight="1" x14ac:dyDescent="0.25">
      <c r="B65" s="336" t="s">
        <v>1061</v>
      </c>
      <c r="C65" s="337" t="s">
        <v>1182</v>
      </c>
      <c r="D65" s="338">
        <v>2</v>
      </c>
      <c r="E65" s="336"/>
      <c r="F65" s="338"/>
      <c r="J65" s="336" t="s">
        <v>558</v>
      </c>
      <c r="K65" s="337" t="s">
        <v>559</v>
      </c>
      <c r="L65" s="338">
        <v>0</v>
      </c>
      <c r="M65" s="413"/>
      <c r="N65" s="414"/>
    </row>
    <row r="66" spans="2:14" ht="20.25" customHeight="1" x14ac:dyDescent="0.25">
      <c r="B66" s="336" t="s">
        <v>196</v>
      </c>
      <c r="C66" s="337" t="s">
        <v>197</v>
      </c>
      <c r="D66" s="338">
        <v>0</v>
      </c>
      <c r="E66" s="336"/>
      <c r="F66" s="338"/>
      <c r="J66" s="336" t="s">
        <v>1059</v>
      </c>
      <c r="K66" s="337" t="s">
        <v>949</v>
      </c>
      <c r="L66" s="338">
        <v>48</v>
      </c>
      <c r="M66" s="413"/>
      <c r="N66" s="414"/>
    </row>
    <row r="67" spans="2:14" ht="20.25" customHeight="1" x14ac:dyDescent="0.25">
      <c r="B67" s="336" t="s">
        <v>632</v>
      </c>
      <c r="C67" s="337" t="s">
        <v>646</v>
      </c>
      <c r="D67" s="338">
        <v>26</v>
      </c>
      <c r="E67" s="336"/>
      <c r="F67" s="338"/>
      <c r="J67" s="336" t="s">
        <v>270</v>
      </c>
      <c r="K67" s="337" t="s">
        <v>395</v>
      </c>
      <c r="L67" s="338">
        <v>0</v>
      </c>
      <c r="M67" s="413"/>
      <c r="N67" s="414"/>
    </row>
    <row r="68" spans="2:14" ht="20.25" customHeight="1" x14ac:dyDescent="0.25">
      <c r="B68" s="336" t="s">
        <v>811</v>
      </c>
      <c r="C68" s="337" t="s">
        <v>1114</v>
      </c>
      <c r="D68" s="338">
        <v>10643</v>
      </c>
      <c r="E68" s="336"/>
      <c r="F68" s="338"/>
      <c r="J68" s="336" t="s">
        <v>117</v>
      </c>
      <c r="K68" s="337" t="s">
        <v>150</v>
      </c>
      <c r="L68" s="338">
        <v>23</v>
      </c>
      <c r="M68" s="413"/>
      <c r="N68" s="414"/>
    </row>
    <row r="69" spans="2:14" ht="20.25" customHeight="1" x14ac:dyDescent="0.25">
      <c r="B69" s="336" t="s">
        <v>587</v>
      </c>
      <c r="C69" s="337" t="s">
        <v>839</v>
      </c>
      <c r="D69" s="338">
        <v>850</v>
      </c>
      <c r="E69" s="336"/>
      <c r="F69" s="338"/>
      <c r="J69" s="336" t="s">
        <v>207</v>
      </c>
      <c r="K69" s="337" t="s">
        <v>255</v>
      </c>
      <c r="L69" s="338">
        <v>49</v>
      </c>
      <c r="M69" s="413"/>
      <c r="N69" s="414"/>
    </row>
    <row r="70" spans="2:14" ht="20.25" customHeight="1" x14ac:dyDescent="0.25">
      <c r="B70" s="336" t="s">
        <v>469</v>
      </c>
      <c r="C70" s="337" t="s">
        <v>491</v>
      </c>
      <c r="D70" s="338">
        <v>24</v>
      </c>
      <c r="E70" s="336"/>
      <c r="F70" s="338"/>
      <c r="J70" s="336" t="s">
        <v>580</v>
      </c>
      <c r="K70" s="337" t="s">
        <v>581</v>
      </c>
      <c r="L70" s="338">
        <v>124</v>
      </c>
      <c r="M70" s="413"/>
      <c r="N70" s="414"/>
    </row>
    <row r="71" spans="2:14" ht="20.25" customHeight="1" x14ac:dyDescent="0.25">
      <c r="B71" s="336" t="s">
        <v>1175</v>
      </c>
      <c r="C71" s="337" t="s">
        <v>1161</v>
      </c>
      <c r="D71" s="338">
        <v>5</v>
      </c>
      <c r="E71" s="336"/>
      <c r="F71" s="338"/>
      <c r="J71" s="336" t="s">
        <v>48</v>
      </c>
      <c r="K71" s="337" t="s">
        <v>49</v>
      </c>
      <c r="L71" s="338">
        <v>1</v>
      </c>
      <c r="M71" s="413"/>
      <c r="N71" s="414"/>
    </row>
    <row r="72" spans="2:14" ht="20.25" customHeight="1" x14ac:dyDescent="0.25">
      <c r="B72" s="336" t="s">
        <v>652</v>
      </c>
      <c r="C72" s="337" t="s">
        <v>1129</v>
      </c>
      <c r="D72" s="338">
        <v>0</v>
      </c>
      <c r="E72" s="336"/>
      <c r="F72" s="338"/>
      <c r="J72" s="336" t="s">
        <v>327</v>
      </c>
      <c r="K72" s="337" t="s">
        <v>380</v>
      </c>
      <c r="L72" s="338">
        <v>1</v>
      </c>
      <c r="M72" s="413"/>
      <c r="N72" s="414"/>
    </row>
    <row r="73" spans="2:14" ht="20.25" customHeight="1" x14ac:dyDescent="0.25">
      <c r="B73" s="336" t="s">
        <v>650</v>
      </c>
      <c r="C73" s="337" t="s">
        <v>987</v>
      </c>
      <c r="D73" s="338">
        <v>0</v>
      </c>
      <c r="E73" s="336"/>
      <c r="F73" s="338"/>
      <c r="J73" s="336" t="s">
        <v>1032</v>
      </c>
      <c r="K73" s="344" t="s">
        <v>886</v>
      </c>
      <c r="L73" s="338">
        <v>55</v>
      </c>
      <c r="M73" s="413"/>
      <c r="N73" s="414"/>
    </row>
    <row r="74" spans="2:14" ht="20.25" customHeight="1" x14ac:dyDescent="0.25">
      <c r="B74" s="336" t="s">
        <v>46</v>
      </c>
      <c r="C74" s="337" t="s">
        <v>47</v>
      </c>
      <c r="D74" s="338">
        <v>1</v>
      </c>
      <c r="E74" s="336"/>
      <c r="F74" s="338"/>
      <c r="J74" s="336" t="s">
        <v>1031</v>
      </c>
      <c r="K74" s="344" t="s">
        <v>885</v>
      </c>
      <c r="L74" s="338">
        <v>7</v>
      </c>
      <c r="M74" s="413"/>
      <c r="N74" s="414"/>
    </row>
    <row r="75" spans="2:14" ht="20.25" customHeight="1" x14ac:dyDescent="0.25">
      <c r="B75" s="336" t="s">
        <v>48</v>
      </c>
      <c r="C75" s="337" t="s">
        <v>49</v>
      </c>
      <c r="D75" s="338">
        <v>1</v>
      </c>
      <c r="E75" s="336"/>
      <c r="F75" s="338"/>
      <c r="J75" s="336" t="s">
        <v>654</v>
      </c>
      <c r="K75" s="337" t="s">
        <v>655</v>
      </c>
      <c r="L75" s="338">
        <v>100</v>
      </c>
      <c r="M75" s="413"/>
      <c r="N75" s="414"/>
    </row>
    <row r="76" spans="2:14" ht="20.25" customHeight="1" x14ac:dyDescent="0.25">
      <c r="B76" s="336" t="s">
        <v>50</v>
      </c>
      <c r="C76" s="337" t="s">
        <v>51</v>
      </c>
      <c r="D76" s="338">
        <v>1</v>
      </c>
      <c r="E76" s="336"/>
      <c r="F76" s="338"/>
      <c r="J76" s="336" t="s">
        <v>475</v>
      </c>
      <c r="K76" s="344" t="s">
        <v>496</v>
      </c>
      <c r="L76" s="338">
        <v>2</v>
      </c>
      <c r="M76" s="413"/>
      <c r="N76" s="414"/>
    </row>
    <row r="77" spans="2:14" ht="20.25" customHeight="1" x14ac:dyDescent="0.25">
      <c r="B77" s="336" t="s">
        <v>651</v>
      </c>
      <c r="C77" s="337" t="s">
        <v>989</v>
      </c>
      <c r="D77" s="338">
        <v>0</v>
      </c>
      <c r="E77" s="336"/>
      <c r="F77" s="338"/>
      <c r="J77" s="336" t="s">
        <v>693</v>
      </c>
      <c r="K77" s="344" t="s">
        <v>694</v>
      </c>
      <c r="L77" s="338">
        <v>10325</v>
      </c>
      <c r="M77" s="413"/>
      <c r="N77" s="414"/>
    </row>
    <row r="78" spans="2:14" ht="20.25" customHeight="1" x14ac:dyDescent="0.25">
      <c r="B78" s="336" t="s">
        <v>1052</v>
      </c>
      <c r="C78" s="337" t="s">
        <v>933</v>
      </c>
      <c r="D78" s="338">
        <v>60</v>
      </c>
      <c r="E78" s="336"/>
      <c r="F78" s="338"/>
      <c r="J78" s="336" t="s">
        <v>587</v>
      </c>
      <c r="K78" s="337" t="s">
        <v>839</v>
      </c>
      <c r="L78" s="338">
        <v>850</v>
      </c>
      <c r="M78" s="413"/>
      <c r="N78" s="414"/>
    </row>
    <row r="79" spans="2:14" ht="20.25" customHeight="1" x14ac:dyDescent="0.25">
      <c r="B79" s="336" t="s">
        <v>1058</v>
      </c>
      <c r="C79" s="337" t="s">
        <v>947</v>
      </c>
      <c r="D79" s="338">
        <v>166</v>
      </c>
      <c r="E79" s="336"/>
      <c r="F79" s="338"/>
      <c r="J79" s="336" t="s">
        <v>812</v>
      </c>
      <c r="K79" s="344" t="s">
        <v>804</v>
      </c>
      <c r="L79" s="338">
        <v>4</v>
      </c>
      <c r="M79" s="413"/>
      <c r="N79" s="414"/>
    </row>
    <row r="80" spans="2:14" ht="20.25" customHeight="1" x14ac:dyDescent="0.25">
      <c r="B80" s="336" t="s">
        <v>333</v>
      </c>
      <c r="C80" s="344" t="s">
        <v>805</v>
      </c>
      <c r="D80" s="338">
        <v>2</v>
      </c>
      <c r="E80" s="336"/>
      <c r="F80" s="338"/>
      <c r="J80" s="336" t="s">
        <v>1105</v>
      </c>
      <c r="K80" s="337" t="s">
        <v>1086</v>
      </c>
      <c r="L80" s="338">
        <v>0</v>
      </c>
      <c r="M80" s="413"/>
      <c r="N80" s="414"/>
    </row>
    <row r="81" spans="2:14" ht="20.25" customHeight="1" x14ac:dyDescent="0.25">
      <c r="B81" s="336" t="s">
        <v>117</v>
      </c>
      <c r="C81" s="337" t="s">
        <v>150</v>
      </c>
      <c r="D81" s="338">
        <v>23</v>
      </c>
      <c r="E81" s="336"/>
      <c r="F81" s="338"/>
      <c r="J81" s="336" t="s">
        <v>177</v>
      </c>
      <c r="K81" s="337" t="s">
        <v>184</v>
      </c>
      <c r="L81" s="338">
        <v>31</v>
      </c>
      <c r="M81" s="413"/>
      <c r="N81" s="414"/>
    </row>
    <row r="82" spans="2:14" ht="20.25" customHeight="1" x14ac:dyDescent="0.25">
      <c r="B82" s="336" t="s">
        <v>286</v>
      </c>
      <c r="C82" s="344" t="s">
        <v>287</v>
      </c>
      <c r="D82" s="338">
        <v>31</v>
      </c>
      <c r="E82" s="336"/>
      <c r="F82" s="338"/>
      <c r="J82" s="336" t="s">
        <v>172</v>
      </c>
      <c r="K82" s="337" t="s">
        <v>182</v>
      </c>
      <c r="L82" s="338">
        <v>12</v>
      </c>
      <c r="M82" s="413"/>
      <c r="N82" s="414"/>
    </row>
    <row r="83" spans="2:14" ht="20.25" customHeight="1" x14ac:dyDescent="0.25">
      <c r="B83" s="336" t="s">
        <v>598</v>
      </c>
      <c r="C83" s="337" t="s">
        <v>999</v>
      </c>
      <c r="D83" s="338">
        <v>192</v>
      </c>
      <c r="E83" s="336"/>
      <c r="F83" s="338"/>
      <c r="J83" s="336" t="s">
        <v>178</v>
      </c>
      <c r="K83" s="337" t="s">
        <v>739</v>
      </c>
      <c r="L83" s="338">
        <v>13</v>
      </c>
      <c r="M83" s="413"/>
      <c r="N83" s="414"/>
    </row>
    <row r="84" spans="2:14" ht="20.25" customHeight="1" x14ac:dyDescent="0.25">
      <c r="B84" s="336" t="s">
        <v>368</v>
      </c>
      <c r="C84" s="344" t="s">
        <v>379</v>
      </c>
      <c r="D84" s="338">
        <v>3</v>
      </c>
      <c r="E84" s="336"/>
      <c r="F84" s="338"/>
      <c r="J84" s="336" t="s">
        <v>351</v>
      </c>
      <c r="K84" s="344" t="s">
        <v>413</v>
      </c>
      <c r="L84" s="338">
        <v>0</v>
      </c>
      <c r="M84" s="413"/>
      <c r="N84" s="414"/>
    </row>
    <row r="85" spans="2:14" ht="20.25" customHeight="1" x14ac:dyDescent="0.25">
      <c r="B85" s="336" t="s">
        <v>791</v>
      </c>
      <c r="C85" s="337" t="s">
        <v>766</v>
      </c>
      <c r="D85" s="338">
        <v>2</v>
      </c>
      <c r="E85" s="336"/>
      <c r="F85" s="338"/>
      <c r="J85" s="336" t="s">
        <v>264</v>
      </c>
      <c r="K85" s="344" t="s">
        <v>265</v>
      </c>
      <c r="L85" s="338">
        <v>75</v>
      </c>
      <c r="M85" s="413"/>
      <c r="N85" s="414"/>
    </row>
    <row r="86" spans="2:14" ht="20.25" customHeight="1" x14ac:dyDescent="0.25">
      <c r="B86" s="336" t="s">
        <v>264</v>
      </c>
      <c r="C86" s="344" t="s">
        <v>265</v>
      </c>
      <c r="D86" s="338">
        <v>75</v>
      </c>
      <c r="E86" s="336"/>
      <c r="F86" s="338"/>
      <c r="J86" s="336" t="s">
        <v>234</v>
      </c>
      <c r="K86" s="337" t="s">
        <v>235</v>
      </c>
      <c r="L86" s="338">
        <v>6</v>
      </c>
      <c r="M86" s="413"/>
      <c r="N86" s="414"/>
    </row>
    <row r="87" spans="2:14" ht="20.25" customHeight="1" x14ac:dyDescent="0.25">
      <c r="B87" s="336" t="s">
        <v>698</v>
      </c>
      <c r="C87" s="344" t="s">
        <v>699</v>
      </c>
      <c r="D87" s="338">
        <v>450</v>
      </c>
      <c r="E87" s="336"/>
      <c r="F87" s="338"/>
      <c r="J87" s="336" t="s">
        <v>240</v>
      </c>
      <c r="K87" s="344" t="s">
        <v>241</v>
      </c>
      <c r="L87" s="338">
        <v>3</v>
      </c>
      <c r="M87" s="413"/>
      <c r="N87" s="414"/>
    </row>
    <row r="88" spans="2:14" ht="20.25" customHeight="1" x14ac:dyDescent="0.25">
      <c r="B88" s="336" t="s">
        <v>193</v>
      </c>
      <c r="C88" s="337" t="s">
        <v>194</v>
      </c>
      <c r="D88" s="338">
        <v>91</v>
      </c>
      <c r="E88" s="336"/>
      <c r="F88" s="338"/>
      <c r="J88" s="336" t="s">
        <v>296</v>
      </c>
      <c r="K88" s="344" t="s">
        <v>297</v>
      </c>
      <c r="L88" s="338">
        <v>1</v>
      </c>
      <c r="M88" s="413"/>
      <c r="N88" s="414"/>
    </row>
    <row r="89" spans="2:14" ht="20.25" customHeight="1" x14ac:dyDescent="0.25">
      <c r="B89" s="336" t="s">
        <v>314</v>
      </c>
      <c r="C89" s="337" t="s">
        <v>315</v>
      </c>
      <c r="D89" s="338">
        <v>34</v>
      </c>
      <c r="E89" s="336"/>
      <c r="F89" s="338"/>
      <c r="J89" s="336" t="s">
        <v>232</v>
      </c>
      <c r="K89" s="337" t="s">
        <v>233</v>
      </c>
      <c r="L89" s="338">
        <v>3</v>
      </c>
      <c r="M89" s="413"/>
      <c r="N89" s="414"/>
    </row>
    <row r="90" spans="2:14" ht="20.25" customHeight="1" x14ac:dyDescent="0.25">
      <c r="B90" s="336" t="s">
        <v>786</v>
      </c>
      <c r="C90" s="337" t="s">
        <v>764</v>
      </c>
      <c r="D90" s="338">
        <v>3</v>
      </c>
      <c r="E90" s="336"/>
      <c r="F90" s="338"/>
      <c r="J90" s="336" t="s">
        <v>1073</v>
      </c>
      <c r="K90" s="337" t="s">
        <v>969</v>
      </c>
      <c r="L90" s="338">
        <v>9</v>
      </c>
      <c r="M90" s="413"/>
      <c r="N90" s="414"/>
    </row>
    <row r="91" spans="2:14" ht="20.25" customHeight="1" x14ac:dyDescent="0.25">
      <c r="B91" s="336" t="s">
        <v>787</v>
      </c>
      <c r="C91" s="337" t="s">
        <v>762</v>
      </c>
      <c r="D91" s="338">
        <v>0</v>
      </c>
      <c r="E91" s="336"/>
      <c r="F91" s="338"/>
      <c r="J91" s="336" t="s">
        <v>1073</v>
      </c>
      <c r="K91" s="337" t="s">
        <v>1087</v>
      </c>
      <c r="L91" s="338">
        <v>11</v>
      </c>
      <c r="M91" s="413"/>
      <c r="N91" s="414"/>
    </row>
    <row r="92" spans="2:14" ht="20.25" customHeight="1" x14ac:dyDescent="0.25">
      <c r="B92" s="336" t="s">
        <v>1028</v>
      </c>
      <c r="C92" s="344" t="s">
        <v>1029</v>
      </c>
      <c r="D92" s="338">
        <v>0</v>
      </c>
      <c r="E92" s="336"/>
      <c r="F92" s="338"/>
      <c r="J92" s="336" t="s">
        <v>1046</v>
      </c>
      <c r="K92" s="337" t="s">
        <v>924</v>
      </c>
      <c r="L92" s="338">
        <v>77</v>
      </c>
      <c r="M92" s="413"/>
      <c r="N92" s="414"/>
    </row>
    <row r="93" spans="2:14" ht="20.25" customHeight="1" x14ac:dyDescent="0.25">
      <c r="B93" s="336" t="s">
        <v>1069</v>
      </c>
      <c r="C93" s="337" t="s">
        <v>963</v>
      </c>
      <c r="D93" s="338">
        <v>160</v>
      </c>
      <c r="E93" s="336"/>
      <c r="F93" s="338"/>
      <c r="J93" s="336" t="s">
        <v>1172</v>
      </c>
      <c r="K93" s="337" t="s">
        <v>1160</v>
      </c>
      <c r="L93" s="338">
        <v>9</v>
      </c>
      <c r="M93" s="413"/>
      <c r="N93" s="414"/>
    </row>
    <row r="94" spans="2:14" ht="20.25" customHeight="1" x14ac:dyDescent="0.25">
      <c r="B94" s="336" t="s">
        <v>120</v>
      </c>
      <c r="C94" s="337" t="s">
        <v>151</v>
      </c>
      <c r="D94" s="338">
        <v>3</v>
      </c>
      <c r="E94" s="336"/>
      <c r="F94" s="338"/>
      <c r="J94" s="336" t="s">
        <v>44</v>
      </c>
      <c r="K94" s="337" t="s">
        <v>45</v>
      </c>
      <c r="L94" s="338">
        <v>26</v>
      </c>
      <c r="M94" s="413"/>
      <c r="N94" s="414"/>
    </row>
    <row r="95" spans="2:14" ht="20.25" customHeight="1" x14ac:dyDescent="0.25">
      <c r="B95" s="336" t="s">
        <v>320</v>
      </c>
      <c r="C95" s="337" t="s">
        <v>324</v>
      </c>
      <c r="D95" s="338">
        <v>2</v>
      </c>
      <c r="E95" s="336"/>
      <c r="F95" s="338"/>
      <c r="J95" s="336" t="s">
        <v>1045</v>
      </c>
      <c r="K95" s="337" t="s">
        <v>1109</v>
      </c>
      <c r="L95" s="338">
        <v>8</v>
      </c>
      <c r="M95" s="413"/>
      <c r="N95" s="414"/>
    </row>
    <row r="96" spans="2:14" ht="20.25" customHeight="1" x14ac:dyDescent="0.25">
      <c r="B96" s="336" t="s">
        <v>795</v>
      </c>
      <c r="C96" s="337" t="s">
        <v>760</v>
      </c>
      <c r="D96" s="338">
        <v>0</v>
      </c>
      <c r="E96" s="336"/>
      <c r="F96" s="338"/>
      <c r="J96" s="336" t="s">
        <v>118</v>
      </c>
      <c r="K96" s="337" t="s">
        <v>149</v>
      </c>
      <c r="L96" s="338">
        <v>28</v>
      </c>
      <c r="M96" s="413"/>
      <c r="N96" s="414"/>
    </row>
    <row r="97" spans="2:14" ht="20.25" customHeight="1" x14ac:dyDescent="0.25">
      <c r="B97" s="336" t="s">
        <v>290</v>
      </c>
      <c r="C97" s="344" t="s">
        <v>291</v>
      </c>
      <c r="D97" s="338">
        <v>523</v>
      </c>
      <c r="E97" s="336"/>
      <c r="F97" s="338"/>
      <c r="J97" s="336" t="s">
        <v>42</v>
      </c>
      <c r="K97" s="337" t="s">
        <v>43</v>
      </c>
      <c r="L97" s="338">
        <v>7</v>
      </c>
      <c r="M97" s="413"/>
      <c r="N97" s="414"/>
    </row>
    <row r="98" spans="2:14" ht="20.25" customHeight="1" x14ac:dyDescent="0.25">
      <c r="B98" s="336" t="s">
        <v>52</v>
      </c>
      <c r="C98" s="337" t="s">
        <v>53</v>
      </c>
      <c r="D98" s="338">
        <v>192</v>
      </c>
      <c r="E98" s="336"/>
      <c r="F98" s="338"/>
      <c r="J98" s="336" t="s">
        <v>363</v>
      </c>
      <c r="K98" s="344" t="s">
        <v>416</v>
      </c>
      <c r="L98" s="338">
        <v>48</v>
      </c>
      <c r="M98" s="413"/>
      <c r="N98" s="414"/>
    </row>
    <row r="99" spans="2:14" ht="20.25" customHeight="1" x14ac:dyDescent="0.25">
      <c r="B99" s="336" t="s">
        <v>277</v>
      </c>
      <c r="C99" s="344" t="s">
        <v>278</v>
      </c>
      <c r="D99" s="338">
        <v>55</v>
      </c>
      <c r="E99" s="336"/>
      <c r="F99" s="338"/>
      <c r="J99" s="336" t="s">
        <v>362</v>
      </c>
      <c r="K99" s="337" t="s">
        <v>391</v>
      </c>
      <c r="L99" s="338">
        <v>67</v>
      </c>
      <c r="M99" s="413"/>
      <c r="N99" s="414"/>
    </row>
    <row r="100" spans="2:14" ht="20.25" customHeight="1" x14ac:dyDescent="0.25">
      <c r="B100" s="336" t="s">
        <v>54</v>
      </c>
      <c r="C100" s="337" t="s">
        <v>1088</v>
      </c>
      <c r="D100" s="338">
        <v>44</v>
      </c>
      <c r="E100" s="336"/>
      <c r="F100" s="338"/>
      <c r="J100" s="336" t="s">
        <v>555</v>
      </c>
      <c r="K100" s="344" t="s">
        <v>569</v>
      </c>
      <c r="L100" s="338">
        <v>55</v>
      </c>
      <c r="M100" s="413"/>
      <c r="N100" s="414"/>
    </row>
    <row r="101" spans="2:14" ht="20.25" customHeight="1" x14ac:dyDescent="0.25">
      <c r="B101" s="336" t="s">
        <v>1152</v>
      </c>
      <c r="C101" s="337" t="s">
        <v>1154</v>
      </c>
      <c r="D101" s="338">
        <v>10</v>
      </c>
      <c r="E101" s="336"/>
      <c r="F101" s="338"/>
      <c r="J101" s="336" t="s">
        <v>119</v>
      </c>
      <c r="K101" s="337" t="s">
        <v>154</v>
      </c>
      <c r="L101" s="338">
        <v>39</v>
      </c>
      <c r="M101" s="413"/>
      <c r="N101" s="414"/>
    </row>
    <row r="102" spans="2:14" ht="20.25" customHeight="1" x14ac:dyDescent="0.25">
      <c r="B102" s="336" t="s">
        <v>1038</v>
      </c>
      <c r="C102" s="337" t="s">
        <v>1089</v>
      </c>
      <c r="D102" s="338">
        <v>0</v>
      </c>
      <c r="E102" s="336"/>
      <c r="F102" s="338"/>
      <c r="J102" s="336" t="s">
        <v>69</v>
      </c>
      <c r="K102" s="337" t="s">
        <v>70</v>
      </c>
      <c r="L102" s="338">
        <v>6</v>
      </c>
      <c r="M102" s="413"/>
      <c r="N102" s="414"/>
    </row>
    <row r="103" spans="2:14" ht="20.25" customHeight="1" x14ac:dyDescent="0.25">
      <c r="B103" s="336" t="s">
        <v>327</v>
      </c>
      <c r="C103" s="337" t="s">
        <v>380</v>
      </c>
      <c r="D103" s="338">
        <v>1</v>
      </c>
      <c r="E103" s="336"/>
      <c r="F103" s="338"/>
      <c r="J103" s="336" t="s">
        <v>1082</v>
      </c>
      <c r="K103" s="340" t="s">
        <v>785</v>
      </c>
      <c r="L103" s="338">
        <v>1</v>
      </c>
      <c r="M103" s="413"/>
      <c r="N103" s="414"/>
    </row>
    <row r="104" spans="2:14" ht="20.25" customHeight="1" x14ac:dyDescent="0.25">
      <c r="B104" s="336" t="s">
        <v>1100</v>
      </c>
      <c r="C104" s="337" t="s">
        <v>1101</v>
      </c>
      <c r="D104" s="338">
        <v>101</v>
      </c>
      <c r="E104" s="336"/>
      <c r="F104" s="338"/>
      <c r="J104" s="336" t="s">
        <v>781</v>
      </c>
      <c r="K104" s="337" t="s">
        <v>817</v>
      </c>
      <c r="L104" s="338">
        <v>53</v>
      </c>
      <c r="M104" s="413"/>
      <c r="N104" s="414"/>
    </row>
    <row r="105" spans="2:14" ht="20.25" customHeight="1" x14ac:dyDescent="0.25">
      <c r="B105" s="336" t="s">
        <v>1181</v>
      </c>
      <c r="C105" s="337" t="s">
        <v>1166</v>
      </c>
      <c r="D105" s="338">
        <v>57</v>
      </c>
      <c r="E105" s="336"/>
      <c r="F105" s="338"/>
      <c r="J105" s="336" t="s">
        <v>811</v>
      </c>
      <c r="K105" s="337" t="s">
        <v>1114</v>
      </c>
      <c r="L105" s="338">
        <v>10643</v>
      </c>
      <c r="M105" s="413"/>
      <c r="N105" s="414"/>
    </row>
    <row r="106" spans="2:14" ht="20.25" customHeight="1" x14ac:dyDescent="0.25">
      <c r="B106" s="336" t="s">
        <v>1140</v>
      </c>
      <c r="C106" s="337" t="s">
        <v>1127</v>
      </c>
      <c r="D106" s="338">
        <v>59</v>
      </c>
      <c r="E106" s="336"/>
      <c r="F106" s="338"/>
      <c r="J106" s="336" t="s">
        <v>292</v>
      </c>
      <c r="K106" s="344" t="s">
        <v>293</v>
      </c>
      <c r="L106" s="338">
        <v>1375</v>
      </c>
      <c r="M106" s="413"/>
      <c r="N106" s="414"/>
    </row>
    <row r="107" spans="2:14" ht="20.25" customHeight="1" x14ac:dyDescent="0.25">
      <c r="B107" s="336" t="s">
        <v>240</v>
      </c>
      <c r="C107" s="344" t="s">
        <v>241</v>
      </c>
      <c r="D107" s="338">
        <v>3</v>
      </c>
      <c r="E107" s="336"/>
      <c r="F107" s="338"/>
      <c r="J107" s="336" t="s">
        <v>290</v>
      </c>
      <c r="K107" s="344" t="s">
        <v>291</v>
      </c>
      <c r="L107" s="338">
        <v>523</v>
      </c>
      <c r="M107" s="413"/>
      <c r="N107" s="414"/>
    </row>
    <row r="108" spans="2:14" ht="20.25" customHeight="1" x14ac:dyDescent="0.25">
      <c r="B108" s="336" t="s">
        <v>555</v>
      </c>
      <c r="C108" s="337" t="s">
        <v>953</v>
      </c>
      <c r="D108" s="338">
        <v>41</v>
      </c>
      <c r="E108" s="336"/>
      <c r="F108" s="338"/>
      <c r="J108" s="336" t="s">
        <v>354</v>
      </c>
      <c r="K108" s="344" t="s">
        <v>398</v>
      </c>
      <c r="L108" s="338">
        <v>53</v>
      </c>
      <c r="M108" s="413"/>
      <c r="N108" s="414"/>
    </row>
    <row r="109" spans="2:14" ht="20.25" customHeight="1" x14ac:dyDescent="0.25">
      <c r="B109" s="336" t="s">
        <v>555</v>
      </c>
      <c r="C109" s="344" t="s">
        <v>569</v>
      </c>
      <c r="D109" s="338">
        <v>55</v>
      </c>
      <c r="E109" s="336"/>
      <c r="F109" s="338"/>
      <c r="J109" s="336" t="s">
        <v>628</v>
      </c>
      <c r="K109" s="337" t="s">
        <v>740</v>
      </c>
      <c r="L109" s="338">
        <v>50</v>
      </c>
      <c r="M109" s="413"/>
      <c r="N109" s="414"/>
    </row>
    <row r="110" spans="2:14" ht="20.25" customHeight="1" x14ac:dyDescent="0.25">
      <c r="B110" s="336" t="s">
        <v>1035</v>
      </c>
      <c r="C110" s="337" t="s">
        <v>880</v>
      </c>
      <c r="D110" s="338">
        <v>105</v>
      </c>
      <c r="E110" s="336"/>
      <c r="F110" s="338"/>
      <c r="J110" s="336" t="s">
        <v>629</v>
      </c>
      <c r="K110" s="337" t="s">
        <v>741</v>
      </c>
      <c r="L110" s="338">
        <v>50</v>
      </c>
      <c r="M110" s="413"/>
      <c r="N110" s="414"/>
    </row>
    <row r="111" spans="2:14" ht="20.25" customHeight="1" x14ac:dyDescent="0.25">
      <c r="B111" s="336" t="s">
        <v>481</v>
      </c>
      <c r="C111" s="344" t="s">
        <v>492</v>
      </c>
      <c r="D111" s="338">
        <v>2</v>
      </c>
      <c r="E111" s="336"/>
      <c r="F111" s="338"/>
      <c r="J111" s="336" t="s">
        <v>1066</v>
      </c>
      <c r="K111" s="337" t="s">
        <v>959</v>
      </c>
      <c r="L111" s="338">
        <v>3</v>
      </c>
      <c r="M111" s="413"/>
      <c r="N111" s="414"/>
    </row>
    <row r="112" spans="2:14" ht="20.25" customHeight="1" x14ac:dyDescent="0.25">
      <c r="B112" s="336" t="s">
        <v>268</v>
      </c>
      <c r="C112" s="344" t="s">
        <v>269</v>
      </c>
      <c r="D112" s="338">
        <v>1500</v>
      </c>
      <c r="E112" s="336"/>
      <c r="F112" s="338"/>
      <c r="J112" s="336" t="s">
        <v>71</v>
      </c>
      <c r="K112" s="337" t="s">
        <v>72</v>
      </c>
      <c r="L112" s="338">
        <v>11</v>
      </c>
      <c r="M112" s="413"/>
      <c r="N112" s="414"/>
    </row>
    <row r="113" spans="2:14" ht="20.25" customHeight="1" x14ac:dyDescent="0.25">
      <c r="B113" s="336" t="s">
        <v>1151</v>
      </c>
      <c r="C113" s="337" t="s">
        <v>1130</v>
      </c>
      <c r="D113" s="338">
        <v>9</v>
      </c>
      <c r="E113" s="336"/>
      <c r="F113" s="338"/>
      <c r="J113" s="336" t="s">
        <v>358</v>
      </c>
      <c r="K113" s="337" t="s">
        <v>390</v>
      </c>
      <c r="L113" s="338">
        <v>76</v>
      </c>
      <c r="M113" s="413"/>
      <c r="N113" s="414"/>
    </row>
    <row r="114" spans="2:14" ht="20.25" customHeight="1" x14ac:dyDescent="0.25">
      <c r="B114" s="336" t="s">
        <v>1064</v>
      </c>
      <c r="C114" s="337" t="s">
        <v>957</v>
      </c>
      <c r="D114" s="338">
        <v>36</v>
      </c>
      <c r="E114" s="336"/>
      <c r="F114" s="338"/>
      <c r="J114" s="336" t="s">
        <v>120</v>
      </c>
      <c r="K114" s="337" t="s">
        <v>151</v>
      </c>
      <c r="L114" s="338">
        <v>3</v>
      </c>
      <c r="M114" s="413"/>
      <c r="N114" s="414"/>
    </row>
    <row r="115" spans="2:14" ht="20.25" customHeight="1" x14ac:dyDescent="0.25">
      <c r="B115" s="336" t="s">
        <v>1171</v>
      </c>
      <c r="C115" s="337" t="s">
        <v>1159</v>
      </c>
      <c r="D115" s="338">
        <v>18</v>
      </c>
      <c r="E115" s="336"/>
      <c r="F115" s="338"/>
      <c r="J115" s="336" t="s">
        <v>73</v>
      </c>
      <c r="K115" s="337" t="s">
        <v>874</v>
      </c>
      <c r="L115" s="338">
        <v>4</v>
      </c>
      <c r="M115" s="413"/>
      <c r="N115" s="414"/>
    </row>
    <row r="116" spans="2:14" ht="20.25" customHeight="1" x14ac:dyDescent="0.25">
      <c r="B116" s="336" t="s">
        <v>1046</v>
      </c>
      <c r="C116" s="337" t="s">
        <v>924</v>
      </c>
      <c r="D116" s="338">
        <v>77</v>
      </c>
      <c r="E116" s="336"/>
      <c r="F116" s="338"/>
      <c r="J116" s="336" t="s">
        <v>600</v>
      </c>
      <c r="K116" s="337" t="s">
        <v>605</v>
      </c>
      <c r="L116" s="338">
        <v>11</v>
      </c>
      <c r="M116" s="413"/>
      <c r="N116" s="414"/>
    </row>
    <row r="117" spans="2:14" ht="20.25" customHeight="1" x14ac:dyDescent="0.25">
      <c r="B117" s="336" t="s">
        <v>1045</v>
      </c>
      <c r="C117" s="337" t="s">
        <v>1109</v>
      </c>
      <c r="D117" s="338">
        <v>8</v>
      </c>
      <c r="E117" s="336"/>
      <c r="F117" s="338"/>
      <c r="J117" s="336" t="s">
        <v>1034</v>
      </c>
      <c r="K117" s="337" t="s">
        <v>873</v>
      </c>
      <c r="L117" s="338">
        <v>2</v>
      </c>
      <c r="M117" s="413"/>
      <c r="N117" s="414"/>
    </row>
    <row r="118" spans="2:14" ht="20.25" customHeight="1" x14ac:dyDescent="0.25">
      <c r="B118" s="336" t="s">
        <v>208</v>
      </c>
      <c r="C118" s="344" t="s">
        <v>209</v>
      </c>
      <c r="D118" s="338">
        <v>1</v>
      </c>
      <c r="E118" s="336"/>
      <c r="F118" s="338"/>
      <c r="J118" s="336" t="s">
        <v>320</v>
      </c>
      <c r="K118" s="337" t="s">
        <v>324</v>
      </c>
      <c r="L118" s="338">
        <v>2</v>
      </c>
      <c r="M118" s="413"/>
      <c r="N118" s="414"/>
    </row>
    <row r="119" spans="2:14" ht="20.25" customHeight="1" x14ac:dyDescent="0.25">
      <c r="B119" s="336" t="s">
        <v>1172</v>
      </c>
      <c r="C119" s="337" t="s">
        <v>1160</v>
      </c>
      <c r="D119" s="338">
        <v>9</v>
      </c>
      <c r="E119" s="336"/>
      <c r="F119" s="338"/>
      <c r="J119" s="336" t="s">
        <v>424</v>
      </c>
      <c r="K119" s="337" t="s">
        <v>742</v>
      </c>
      <c r="L119" s="338">
        <v>41</v>
      </c>
      <c r="M119" s="413"/>
      <c r="N119" s="414"/>
    </row>
    <row r="120" spans="2:14" ht="20.25" customHeight="1" x14ac:dyDescent="0.25">
      <c r="B120" s="336" t="s">
        <v>205</v>
      </c>
      <c r="C120" s="344" t="s">
        <v>206</v>
      </c>
      <c r="D120" s="338">
        <v>34</v>
      </c>
      <c r="E120" s="336"/>
      <c r="F120" s="338"/>
      <c r="J120" s="336" t="s">
        <v>164</v>
      </c>
      <c r="K120" s="344" t="s">
        <v>165</v>
      </c>
      <c r="L120" s="338">
        <v>269</v>
      </c>
      <c r="M120" s="413"/>
      <c r="N120" s="414"/>
    </row>
    <row r="121" spans="2:14" ht="20.25" customHeight="1" x14ac:dyDescent="0.25">
      <c r="B121" s="336" t="s">
        <v>438</v>
      </c>
      <c r="C121" s="344" t="s">
        <v>439</v>
      </c>
      <c r="D121" s="338">
        <v>119</v>
      </c>
      <c r="E121" s="336"/>
      <c r="F121" s="338"/>
      <c r="J121" s="336" t="s">
        <v>277</v>
      </c>
      <c r="K121" s="344" t="s">
        <v>278</v>
      </c>
      <c r="L121" s="338">
        <v>55</v>
      </c>
      <c r="M121" s="413"/>
      <c r="N121" s="414"/>
    </row>
    <row r="122" spans="2:14" ht="20.25" customHeight="1" x14ac:dyDescent="0.25">
      <c r="B122" s="336" t="s">
        <v>1074</v>
      </c>
      <c r="C122" s="337" t="s">
        <v>972</v>
      </c>
      <c r="D122" s="338">
        <v>63</v>
      </c>
      <c r="E122" s="336"/>
      <c r="F122" s="338"/>
      <c r="J122" s="336" t="s">
        <v>1152</v>
      </c>
      <c r="K122" s="337" t="s">
        <v>1154</v>
      </c>
      <c r="L122" s="338">
        <v>10</v>
      </c>
      <c r="M122" s="413"/>
      <c r="N122" s="414"/>
    </row>
    <row r="123" spans="2:14" ht="20.25" customHeight="1" x14ac:dyDescent="0.25">
      <c r="B123" s="336" t="s">
        <v>1075</v>
      </c>
      <c r="C123" s="337" t="s">
        <v>973</v>
      </c>
      <c r="D123" s="338">
        <v>49</v>
      </c>
      <c r="E123" s="336"/>
      <c r="F123" s="338"/>
      <c r="J123" s="336" t="s">
        <v>366</v>
      </c>
      <c r="K123" s="337" t="s">
        <v>743</v>
      </c>
      <c r="L123" s="338">
        <v>2</v>
      </c>
      <c r="M123" s="413"/>
      <c r="N123" s="414"/>
    </row>
    <row r="124" spans="2:14" ht="20.25" customHeight="1" x14ac:dyDescent="0.25">
      <c r="B124" s="336" t="s">
        <v>221</v>
      </c>
      <c r="C124" s="337" t="s">
        <v>222</v>
      </c>
      <c r="D124" s="338">
        <v>1</v>
      </c>
      <c r="E124" s="336"/>
      <c r="F124" s="338"/>
      <c r="J124" s="336" t="s">
        <v>574</v>
      </c>
      <c r="K124" s="337" t="s">
        <v>744</v>
      </c>
      <c r="L124" s="338">
        <v>65</v>
      </c>
      <c r="M124" s="413"/>
      <c r="N124" s="414"/>
    </row>
    <row r="125" spans="2:14" ht="20.25" customHeight="1" x14ac:dyDescent="0.25">
      <c r="B125" s="336" t="s">
        <v>223</v>
      </c>
      <c r="C125" s="337" t="s">
        <v>224</v>
      </c>
      <c r="D125" s="338">
        <v>4</v>
      </c>
      <c r="E125" s="336"/>
      <c r="F125" s="338"/>
      <c r="J125" s="336" t="s">
        <v>423</v>
      </c>
      <c r="K125" s="337" t="s">
        <v>745</v>
      </c>
      <c r="L125" s="338">
        <v>26</v>
      </c>
      <c r="M125" s="413"/>
      <c r="N125" s="414"/>
    </row>
    <row r="126" spans="2:14" ht="20.25" customHeight="1" x14ac:dyDescent="0.25">
      <c r="B126" s="336" t="s">
        <v>217</v>
      </c>
      <c r="C126" s="337" t="s">
        <v>248</v>
      </c>
      <c r="D126" s="338">
        <v>12</v>
      </c>
      <c r="E126" s="336"/>
      <c r="F126" s="338"/>
      <c r="J126" s="336" t="s">
        <v>420</v>
      </c>
      <c r="K126" s="337" t="s">
        <v>425</v>
      </c>
      <c r="L126" s="338">
        <v>55</v>
      </c>
      <c r="M126" s="413"/>
      <c r="N126" s="414"/>
    </row>
    <row r="127" spans="2:14" ht="20.25" customHeight="1" x14ac:dyDescent="0.25">
      <c r="B127" s="336" t="s">
        <v>225</v>
      </c>
      <c r="C127" s="337" t="s">
        <v>226</v>
      </c>
      <c r="D127" s="338">
        <v>0</v>
      </c>
      <c r="E127" s="336"/>
      <c r="F127" s="338"/>
      <c r="J127" s="336" t="s">
        <v>1078</v>
      </c>
      <c r="K127" s="337" t="s">
        <v>977</v>
      </c>
      <c r="L127" s="338">
        <v>0</v>
      </c>
      <c r="M127" s="413"/>
      <c r="N127" s="414"/>
    </row>
    <row r="128" spans="2:14" ht="20.25" customHeight="1" x14ac:dyDescent="0.25">
      <c r="B128" s="336" t="s">
        <v>227</v>
      </c>
      <c r="C128" s="337" t="s">
        <v>249</v>
      </c>
      <c r="D128" s="338">
        <v>0</v>
      </c>
      <c r="E128" s="336"/>
      <c r="F128" s="338"/>
      <c r="J128" s="336" t="s">
        <v>4</v>
      </c>
      <c r="K128" s="337" t="s">
        <v>5</v>
      </c>
      <c r="L128" s="338">
        <v>540</v>
      </c>
      <c r="M128" s="413"/>
      <c r="N128" s="414"/>
    </row>
    <row r="129" spans="2:14" ht="20.25" customHeight="1" x14ac:dyDescent="0.25">
      <c r="B129" s="336" t="s">
        <v>477</v>
      </c>
      <c r="C129" s="337" t="s">
        <v>493</v>
      </c>
      <c r="D129" s="338">
        <v>0</v>
      </c>
      <c r="E129" s="336"/>
      <c r="F129" s="338"/>
      <c r="J129" s="336" t="s">
        <v>562</v>
      </c>
      <c r="K129" s="344" t="s">
        <v>570</v>
      </c>
      <c r="L129" s="338">
        <v>75</v>
      </c>
      <c r="M129" s="413"/>
      <c r="N129" s="414"/>
    </row>
    <row r="130" spans="2:14" ht="20.25" customHeight="1" x14ac:dyDescent="0.25">
      <c r="B130" s="336" t="s">
        <v>544</v>
      </c>
      <c r="C130" s="344" t="s">
        <v>545</v>
      </c>
      <c r="D130" s="338">
        <v>5</v>
      </c>
      <c r="E130" s="336"/>
      <c r="F130" s="338"/>
      <c r="J130" s="336" t="s">
        <v>421</v>
      </c>
      <c r="K130" s="344" t="s">
        <v>498</v>
      </c>
      <c r="L130" s="338">
        <v>55</v>
      </c>
      <c r="M130" s="413"/>
      <c r="N130" s="414"/>
    </row>
    <row r="131" spans="2:14" ht="20.25" customHeight="1" x14ac:dyDescent="0.25">
      <c r="B131" s="336" t="s">
        <v>230</v>
      </c>
      <c r="C131" s="337" t="s">
        <v>250</v>
      </c>
      <c r="D131" s="338">
        <v>5</v>
      </c>
      <c r="E131" s="336"/>
      <c r="F131" s="338"/>
      <c r="J131" s="336" t="s">
        <v>476</v>
      </c>
      <c r="K131" s="344" t="s">
        <v>497</v>
      </c>
      <c r="L131" s="338">
        <v>40</v>
      </c>
      <c r="M131" s="413"/>
      <c r="N131" s="414"/>
    </row>
    <row r="132" spans="2:14" ht="20.25" customHeight="1" x14ac:dyDescent="0.25">
      <c r="B132" s="336" t="s">
        <v>486</v>
      </c>
      <c r="C132" s="337" t="s">
        <v>487</v>
      </c>
      <c r="D132" s="338">
        <v>2</v>
      </c>
      <c r="E132" s="336"/>
      <c r="F132" s="338"/>
      <c r="J132" s="336" t="s">
        <v>1106</v>
      </c>
      <c r="K132" s="337" t="s">
        <v>1091</v>
      </c>
      <c r="L132" s="338">
        <v>12</v>
      </c>
      <c r="M132" s="413"/>
      <c r="N132" s="414"/>
    </row>
    <row r="133" spans="2:14" ht="20.25" customHeight="1" x14ac:dyDescent="0.25">
      <c r="B133" s="336" t="s">
        <v>1174</v>
      </c>
      <c r="C133" s="337" t="s">
        <v>1168</v>
      </c>
      <c r="D133" s="338">
        <v>1</v>
      </c>
      <c r="E133" s="336"/>
      <c r="F133" s="338"/>
      <c r="J133" s="336" t="s">
        <v>1064</v>
      </c>
      <c r="K133" s="337" t="s">
        <v>957</v>
      </c>
      <c r="L133" s="338">
        <v>36</v>
      </c>
      <c r="M133" s="413"/>
      <c r="N133" s="414"/>
    </row>
    <row r="134" spans="2:14" ht="20.25" customHeight="1" x14ac:dyDescent="0.25">
      <c r="B134" s="336" t="s">
        <v>231</v>
      </c>
      <c r="C134" s="337" t="s">
        <v>251</v>
      </c>
      <c r="D134" s="338">
        <v>2</v>
      </c>
      <c r="E134" s="336"/>
      <c r="F134" s="338"/>
      <c r="J134" s="336" t="s">
        <v>360</v>
      </c>
      <c r="K134" s="337" t="s">
        <v>400</v>
      </c>
      <c r="L134" s="338">
        <v>1</v>
      </c>
      <c r="M134" s="413"/>
      <c r="N134" s="414"/>
    </row>
    <row r="135" spans="2:14" ht="20.25" customHeight="1" x14ac:dyDescent="0.25">
      <c r="B135" s="336" t="s">
        <v>122</v>
      </c>
      <c r="C135" s="337" t="s">
        <v>152</v>
      </c>
      <c r="D135" s="338">
        <v>6</v>
      </c>
      <c r="E135" s="336"/>
      <c r="F135" s="338"/>
      <c r="J135" s="336" t="s">
        <v>1035</v>
      </c>
      <c r="K135" s="337" t="s">
        <v>880</v>
      </c>
      <c r="L135" s="338">
        <v>105</v>
      </c>
      <c r="M135" s="413"/>
      <c r="N135" s="414"/>
    </row>
    <row r="136" spans="2:14" ht="20.25" customHeight="1" x14ac:dyDescent="0.25">
      <c r="B136" s="336" t="s">
        <v>1070</v>
      </c>
      <c r="C136" s="337" t="s">
        <v>965</v>
      </c>
      <c r="D136" s="338">
        <v>50</v>
      </c>
      <c r="E136" s="336"/>
      <c r="F136" s="338"/>
      <c r="J136" s="336" t="s">
        <v>208</v>
      </c>
      <c r="K136" s="344" t="s">
        <v>209</v>
      </c>
      <c r="L136" s="338">
        <v>1</v>
      </c>
      <c r="M136" s="413"/>
      <c r="N136" s="414"/>
    </row>
    <row r="137" spans="2:14" ht="20.25" customHeight="1" x14ac:dyDescent="0.25">
      <c r="B137" s="336" t="s">
        <v>1032</v>
      </c>
      <c r="C137" s="344" t="s">
        <v>886</v>
      </c>
      <c r="D137" s="338">
        <v>55</v>
      </c>
      <c r="E137" s="336"/>
      <c r="F137" s="338"/>
      <c r="J137" s="336" t="s">
        <v>1137</v>
      </c>
      <c r="K137" s="344" t="s">
        <v>631</v>
      </c>
      <c r="L137" s="338">
        <v>0</v>
      </c>
      <c r="M137" s="413"/>
      <c r="N137" s="414"/>
    </row>
    <row r="138" spans="2:14" ht="20.25" customHeight="1" x14ac:dyDescent="0.25">
      <c r="B138" s="336" t="s">
        <v>1031</v>
      </c>
      <c r="C138" s="344" t="s">
        <v>885</v>
      </c>
      <c r="D138" s="338">
        <v>7</v>
      </c>
      <c r="E138" s="336"/>
      <c r="F138" s="338"/>
      <c r="J138" s="336" t="s">
        <v>1072</v>
      </c>
      <c r="K138" s="337" t="s">
        <v>967</v>
      </c>
      <c r="L138" s="338">
        <v>67</v>
      </c>
      <c r="M138" s="413"/>
      <c r="N138" s="414"/>
    </row>
    <row r="139" spans="2:14" ht="20.25" customHeight="1" x14ac:dyDescent="0.25">
      <c r="B139" s="336" t="s">
        <v>1036</v>
      </c>
      <c r="C139" s="337" t="s">
        <v>904</v>
      </c>
      <c r="D139" s="338">
        <v>50</v>
      </c>
      <c r="E139" s="336"/>
      <c r="F139" s="338"/>
      <c r="J139" s="336" t="s">
        <v>1075</v>
      </c>
      <c r="K139" s="337" t="s">
        <v>973</v>
      </c>
      <c r="L139" s="338">
        <v>49</v>
      </c>
      <c r="M139" s="413"/>
      <c r="N139" s="414"/>
    </row>
    <row r="140" spans="2:14" ht="20.25" customHeight="1" x14ac:dyDescent="0.25">
      <c r="B140" s="336" t="s">
        <v>1047</v>
      </c>
      <c r="C140" s="337" t="s">
        <v>926</v>
      </c>
      <c r="D140" s="338">
        <v>30</v>
      </c>
      <c r="E140" s="336"/>
      <c r="F140" s="338"/>
      <c r="J140" s="336" t="s">
        <v>1074</v>
      </c>
      <c r="K140" s="337" t="s">
        <v>972</v>
      </c>
      <c r="L140" s="338">
        <v>63</v>
      </c>
      <c r="M140" s="413"/>
      <c r="N140" s="414"/>
    </row>
    <row r="141" spans="2:14" ht="20.25" customHeight="1" x14ac:dyDescent="0.25">
      <c r="B141" s="336" t="s">
        <v>214</v>
      </c>
      <c r="C141" s="337" t="s">
        <v>382</v>
      </c>
      <c r="D141" s="338">
        <v>18</v>
      </c>
      <c r="E141" s="336"/>
      <c r="F141" s="338"/>
      <c r="J141" s="336" t="s">
        <v>573</v>
      </c>
      <c r="K141" s="344" t="s">
        <v>597</v>
      </c>
      <c r="L141" s="338">
        <v>2</v>
      </c>
      <c r="M141" s="413"/>
      <c r="N141" s="414"/>
    </row>
    <row r="142" spans="2:14" ht="20.25" customHeight="1" x14ac:dyDescent="0.25">
      <c r="B142" s="336" t="s">
        <v>1137</v>
      </c>
      <c r="C142" s="344" t="s">
        <v>631</v>
      </c>
      <c r="D142" s="338">
        <v>0</v>
      </c>
      <c r="E142" s="336"/>
      <c r="F142" s="338"/>
      <c r="J142" s="336" t="s">
        <v>6</v>
      </c>
      <c r="K142" s="337" t="s">
        <v>7</v>
      </c>
      <c r="L142" s="338">
        <v>31</v>
      </c>
      <c r="M142" s="413"/>
      <c r="N142" s="414"/>
    </row>
    <row r="143" spans="2:14" ht="20.25" customHeight="1" x14ac:dyDescent="0.25">
      <c r="B143" s="336" t="s">
        <v>56</v>
      </c>
      <c r="C143" s="337" t="s">
        <v>57</v>
      </c>
      <c r="D143" s="338">
        <v>2</v>
      </c>
      <c r="E143" s="336"/>
      <c r="F143" s="338"/>
      <c r="J143" s="336" t="s">
        <v>1036</v>
      </c>
      <c r="K143" s="337" t="s">
        <v>904</v>
      </c>
      <c r="L143" s="338">
        <v>50</v>
      </c>
      <c r="M143" s="413"/>
      <c r="N143" s="414"/>
    </row>
    <row r="144" spans="2:14" ht="20.25" customHeight="1" x14ac:dyDescent="0.25">
      <c r="B144" s="336" t="s">
        <v>813</v>
      </c>
      <c r="C144" s="344" t="s">
        <v>806</v>
      </c>
      <c r="D144" s="338">
        <v>7</v>
      </c>
      <c r="E144" s="336"/>
      <c r="F144" s="338"/>
      <c r="J144" s="336" t="s">
        <v>272</v>
      </c>
      <c r="K144" s="337" t="s">
        <v>533</v>
      </c>
      <c r="L144" s="338">
        <v>18</v>
      </c>
      <c r="M144" s="413"/>
      <c r="N144" s="414"/>
    </row>
    <row r="145" spans="2:14" ht="20.25" customHeight="1" x14ac:dyDescent="0.25">
      <c r="B145" s="336" t="s">
        <v>1095</v>
      </c>
      <c r="C145" s="337" t="s">
        <v>1098</v>
      </c>
      <c r="D145" s="338">
        <v>19</v>
      </c>
      <c r="E145" s="336"/>
      <c r="F145" s="338"/>
      <c r="J145" s="336" t="s">
        <v>716</v>
      </c>
      <c r="K145" s="337" t="s">
        <v>746</v>
      </c>
      <c r="L145" s="338">
        <v>1</v>
      </c>
      <c r="M145" s="413"/>
      <c r="N145" s="414"/>
    </row>
    <row r="146" spans="2:14" ht="20.25" customHeight="1" x14ac:dyDescent="0.25">
      <c r="B146" s="336" t="s">
        <v>1143</v>
      </c>
      <c r="C146" s="344" t="s">
        <v>1004</v>
      </c>
      <c r="D146" s="338">
        <v>18</v>
      </c>
      <c r="E146" s="336"/>
      <c r="F146" s="338"/>
      <c r="J146" s="336" t="s">
        <v>715</v>
      </c>
      <c r="K146" s="337" t="s">
        <v>714</v>
      </c>
      <c r="L146" s="338">
        <v>0</v>
      </c>
      <c r="M146" s="413"/>
      <c r="N146" s="414"/>
    </row>
    <row r="147" spans="2:14" ht="20.25" customHeight="1" x14ac:dyDescent="0.25">
      <c r="B147" s="336" t="s">
        <v>1034</v>
      </c>
      <c r="C147" s="337" t="s">
        <v>873</v>
      </c>
      <c r="D147" s="338">
        <v>2</v>
      </c>
      <c r="E147" s="336"/>
      <c r="F147" s="338"/>
      <c r="J147" s="336" t="s">
        <v>1077</v>
      </c>
      <c r="K147" s="337" t="s">
        <v>976</v>
      </c>
      <c r="L147" s="338">
        <v>0</v>
      </c>
      <c r="M147" s="413"/>
      <c r="N147" s="414"/>
    </row>
    <row r="148" spans="2:14" ht="20.25" customHeight="1" x14ac:dyDescent="0.25">
      <c r="B148" s="336" t="s">
        <v>311</v>
      </c>
      <c r="C148" s="344" t="s">
        <v>312</v>
      </c>
      <c r="D148" s="338">
        <v>35</v>
      </c>
      <c r="E148" s="336"/>
      <c r="F148" s="338"/>
      <c r="J148" s="336" t="s">
        <v>1118</v>
      </c>
      <c r="K148" s="337" t="s">
        <v>980</v>
      </c>
      <c r="L148" s="338">
        <v>6</v>
      </c>
      <c r="M148" s="413"/>
      <c r="N148" s="414"/>
    </row>
    <row r="149" spans="2:14" ht="20.25" customHeight="1" x14ac:dyDescent="0.25">
      <c r="B149" s="336" t="s">
        <v>1077</v>
      </c>
      <c r="C149" s="337" t="s">
        <v>976</v>
      </c>
      <c r="D149" s="338">
        <v>0</v>
      </c>
      <c r="E149" s="336"/>
      <c r="F149" s="338"/>
      <c r="J149" s="336" t="s">
        <v>311</v>
      </c>
      <c r="K149" s="344" t="s">
        <v>312</v>
      </c>
      <c r="L149" s="338">
        <v>35</v>
      </c>
      <c r="M149" s="413"/>
      <c r="N149" s="414"/>
    </row>
    <row r="150" spans="2:14" ht="20.25" customHeight="1" x14ac:dyDescent="0.25">
      <c r="B150" s="336" t="s">
        <v>1118</v>
      </c>
      <c r="C150" s="337" t="s">
        <v>980</v>
      </c>
      <c r="D150" s="338">
        <v>6</v>
      </c>
      <c r="E150" s="336"/>
      <c r="F150" s="338"/>
      <c r="J150" s="336" t="s">
        <v>314</v>
      </c>
      <c r="K150" s="337" t="s">
        <v>315</v>
      </c>
      <c r="L150" s="338">
        <v>34</v>
      </c>
      <c r="M150" s="413"/>
      <c r="N150" s="414"/>
    </row>
    <row r="151" spans="2:14" ht="20.25" customHeight="1" x14ac:dyDescent="0.25">
      <c r="B151" s="336" t="s">
        <v>280</v>
      </c>
      <c r="C151" s="344" t="s">
        <v>281</v>
      </c>
      <c r="D151" s="338">
        <v>190</v>
      </c>
      <c r="E151" s="336"/>
      <c r="F151" s="338"/>
      <c r="J151" s="336" t="s">
        <v>218</v>
      </c>
      <c r="K151" s="337" t="s">
        <v>253</v>
      </c>
      <c r="L151" s="338">
        <v>3</v>
      </c>
      <c r="M151" s="413"/>
      <c r="N151" s="414"/>
    </row>
    <row r="152" spans="2:14" ht="20.25" customHeight="1" x14ac:dyDescent="0.25">
      <c r="B152" s="336" t="s">
        <v>1079</v>
      </c>
      <c r="C152" s="337" t="s">
        <v>985</v>
      </c>
      <c r="D152" s="338">
        <v>731</v>
      </c>
      <c r="E152" s="336"/>
      <c r="F152" s="338"/>
      <c r="J152" s="336" t="s">
        <v>1138</v>
      </c>
      <c r="K152" s="337" t="s">
        <v>369</v>
      </c>
      <c r="L152" s="338">
        <v>14</v>
      </c>
      <c r="M152" s="413"/>
      <c r="N152" s="414"/>
    </row>
    <row r="153" spans="2:14" ht="20.25" customHeight="1" x14ac:dyDescent="0.25">
      <c r="B153" s="336" t="s">
        <v>457</v>
      </c>
      <c r="C153" s="344" t="s">
        <v>458</v>
      </c>
      <c r="D153" s="338">
        <v>13</v>
      </c>
      <c r="E153" s="336"/>
      <c r="F153" s="338"/>
      <c r="J153" s="336" t="s">
        <v>365</v>
      </c>
      <c r="K153" s="344" t="s">
        <v>499</v>
      </c>
      <c r="L153" s="338">
        <v>15</v>
      </c>
      <c r="M153" s="413"/>
      <c r="N153" s="414"/>
    </row>
    <row r="154" spans="2:14" ht="20.25" customHeight="1" x14ac:dyDescent="0.25">
      <c r="B154" s="336" t="s">
        <v>1179</v>
      </c>
      <c r="C154" s="337" t="s">
        <v>1180</v>
      </c>
      <c r="D154" s="338">
        <v>25</v>
      </c>
      <c r="E154" s="336"/>
      <c r="F154" s="338"/>
      <c r="J154" s="336" t="s">
        <v>87</v>
      </c>
      <c r="K154" s="337" t="s">
        <v>202</v>
      </c>
      <c r="L154" s="338">
        <v>0</v>
      </c>
      <c r="M154" s="413"/>
      <c r="N154" s="414"/>
    </row>
    <row r="155" spans="2:14" ht="20.25" customHeight="1" x14ac:dyDescent="0.25">
      <c r="B155" s="336" t="s">
        <v>1040</v>
      </c>
      <c r="C155" s="344" t="s">
        <v>896</v>
      </c>
      <c r="D155" s="338">
        <v>40</v>
      </c>
      <c r="E155" s="336"/>
      <c r="F155" s="338"/>
      <c r="J155" s="336" t="s">
        <v>1052</v>
      </c>
      <c r="K155" s="337" t="s">
        <v>933</v>
      </c>
      <c r="L155" s="338">
        <v>60</v>
      </c>
      <c r="M155" s="413"/>
      <c r="N155" s="414"/>
    </row>
    <row r="156" spans="2:14" ht="20.25" customHeight="1" x14ac:dyDescent="0.25">
      <c r="B156" s="336" t="s">
        <v>1062</v>
      </c>
      <c r="C156" s="337" t="s">
        <v>955</v>
      </c>
      <c r="D156" s="338">
        <v>1198</v>
      </c>
      <c r="E156" s="336"/>
      <c r="F156" s="338"/>
      <c r="J156" s="336" t="s">
        <v>346</v>
      </c>
      <c r="K156" s="344" t="s">
        <v>383</v>
      </c>
      <c r="L156" s="338">
        <v>6</v>
      </c>
      <c r="M156" s="413"/>
      <c r="N156" s="414"/>
    </row>
    <row r="157" spans="2:14" ht="20.25" customHeight="1" x14ac:dyDescent="0.25">
      <c r="B157" s="336" t="s">
        <v>1067</v>
      </c>
      <c r="C157" s="337" t="s">
        <v>960</v>
      </c>
      <c r="D157" s="338">
        <v>0</v>
      </c>
      <c r="E157" s="336"/>
      <c r="F157" s="338"/>
      <c r="J157" s="336" t="s">
        <v>329</v>
      </c>
      <c r="K157" s="337" t="s">
        <v>415</v>
      </c>
      <c r="L157" s="338">
        <v>2</v>
      </c>
      <c r="M157" s="413"/>
      <c r="N157" s="414"/>
    </row>
    <row r="158" spans="2:14" ht="20.25" customHeight="1" x14ac:dyDescent="0.25">
      <c r="B158" s="336" t="s">
        <v>292</v>
      </c>
      <c r="C158" s="344" t="s">
        <v>293</v>
      </c>
      <c r="D158" s="338">
        <v>1375</v>
      </c>
      <c r="E158" s="336"/>
      <c r="F158" s="338"/>
      <c r="J158" s="336" t="s">
        <v>219</v>
      </c>
      <c r="K158" s="344" t="s">
        <v>220</v>
      </c>
      <c r="L158" s="338">
        <v>0</v>
      </c>
      <c r="M158" s="413"/>
      <c r="N158" s="414"/>
    </row>
    <row r="159" spans="2:14" ht="20.25" customHeight="1" x14ac:dyDescent="0.25">
      <c r="B159" s="336" t="s">
        <v>696</v>
      </c>
      <c r="C159" s="344" t="s">
        <v>697</v>
      </c>
      <c r="D159" s="338">
        <v>550</v>
      </c>
      <c r="E159" s="336"/>
      <c r="F159" s="338"/>
      <c r="J159" s="336" t="s">
        <v>486</v>
      </c>
      <c r="K159" s="337" t="s">
        <v>487</v>
      </c>
      <c r="L159" s="338">
        <v>2</v>
      </c>
      <c r="M159" s="413"/>
      <c r="N159" s="414"/>
    </row>
    <row r="160" spans="2:14" ht="20.25" customHeight="1" x14ac:dyDescent="0.25">
      <c r="B160" s="336" t="s">
        <v>721</v>
      </c>
      <c r="C160" s="344" t="s">
        <v>798</v>
      </c>
      <c r="D160" s="338">
        <v>0</v>
      </c>
      <c r="E160" s="336"/>
      <c r="F160" s="338"/>
      <c r="J160" s="336" t="s">
        <v>221</v>
      </c>
      <c r="K160" s="337" t="s">
        <v>222</v>
      </c>
      <c r="L160" s="338">
        <v>1</v>
      </c>
      <c r="M160" s="413"/>
      <c r="N160" s="414"/>
    </row>
    <row r="161" spans="2:14" ht="20.25" customHeight="1" x14ac:dyDescent="0.25">
      <c r="B161" s="336" t="s">
        <v>178</v>
      </c>
      <c r="C161" s="337" t="s">
        <v>739</v>
      </c>
      <c r="D161" s="338">
        <v>13</v>
      </c>
      <c r="E161" s="336"/>
      <c r="F161" s="338"/>
      <c r="J161" s="336" t="s">
        <v>223</v>
      </c>
      <c r="K161" s="337" t="s">
        <v>224</v>
      </c>
      <c r="L161" s="338">
        <v>4</v>
      </c>
      <c r="M161" s="413"/>
      <c r="N161" s="414"/>
    </row>
    <row r="162" spans="2:14" ht="20.25" customHeight="1" x14ac:dyDescent="0.25">
      <c r="B162" s="336" t="s">
        <v>1096</v>
      </c>
      <c r="C162" s="337" t="s">
        <v>994</v>
      </c>
      <c r="D162" s="338">
        <v>44</v>
      </c>
      <c r="E162" s="336"/>
      <c r="F162" s="338"/>
      <c r="J162" s="336" t="s">
        <v>225</v>
      </c>
      <c r="K162" s="337" t="s">
        <v>226</v>
      </c>
      <c r="L162" s="338">
        <v>0</v>
      </c>
      <c r="M162" s="413"/>
      <c r="N162" s="414"/>
    </row>
    <row r="163" spans="2:14" ht="20.25" customHeight="1" x14ac:dyDescent="0.25">
      <c r="B163" s="336" t="s">
        <v>468</v>
      </c>
      <c r="C163" s="344" t="s">
        <v>494</v>
      </c>
      <c r="D163" s="338">
        <v>2</v>
      </c>
      <c r="E163" s="336"/>
      <c r="F163" s="338"/>
      <c r="J163" s="336" t="s">
        <v>228</v>
      </c>
      <c r="K163" s="344" t="s">
        <v>229</v>
      </c>
      <c r="L163" s="338">
        <v>6</v>
      </c>
      <c r="M163" s="413"/>
      <c r="N163" s="414"/>
    </row>
    <row r="164" spans="2:14" ht="20.25" customHeight="1" x14ac:dyDescent="0.25">
      <c r="B164" s="336" t="s">
        <v>662</v>
      </c>
      <c r="C164" s="344" t="s">
        <v>700</v>
      </c>
      <c r="D164" s="338">
        <v>2</v>
      </c>
      <c r="E164" s="336"/>
      <c r="F164" s="338"/>
      <c r="J164" s="336" t="s">
        <v>477</v>
      </c>
      <c r="K164" s="337" t="s">
        <v>493</v>
      </c>
      <c r="L164" s="338">
        <v>0</v>
      </c>
      <c r="M164" s="413"/>
      <c r="N164" s="414"/>
    </row>
    <row r="165" spans="2:14" ht="20.25" customHeight="1" x14ac:dyDescent="0.25">
      <c r="B165" s="336" t="s">
        <v>1144</v>
      </c>
      <c r="C165" s="337" t="s">
        <v>1003</v>
      </c>
      <c r="D165" s="338">
        <v>17</v>
      </c>
      <c r="E165" s="336"/>
      <c r="F165" s="338"/>
      <c r="J165" s="336" t="s">
        <v>227</v>
      </c>
      <c r="K165" s="337" t="s">
        <v>249</v>
      </c>
      <c r="L165" s="338">
        <v>0</v>
      </c>
      <c r="M165" s="413"/>
      <c r="N165" s="414"/>
    </row>
    <row r="166" spans="2:14" ht="20.25" customHeight="1" x14ac:dyDescent="0.25">
      <c r="B166" s="336" t="s">
        <v>1141</v>
      </c>
      <c r="C166" s="337" t="s">
        <v>1132</v>
      </c>
      <c r="D166" s="338">
        <v>8</v>
      </c>
      <c r="E166" s="336"/>
      <c r="F166" s="338"/>
      <c r="J166" s="336" t="s">
        <v>230</v>
      </c>
      <c r="K166" s="337" t="s">
        <v>250</v>
      </c>
      <c r="L166" s="338">
        <v>5</v>
      </c>
      <c r="M166" s="413"/>
      <c r="N166" s="414"/>
    </row>
    <row r="167" spans="2:14" ht="20.25" customHeight="1" x14ac:dyDescent="0.25">
      <c r="B167" s="336" t="s">
        <v>793</v>
      </c>
      <c r="C167" s="340" t="s">
        <v>1024</v>
      </c>
      <c r="D167" s="338">
        <v>188</v>
      </c>
      <c r="E167" s="336"/>
      <c r="F167" s="338"/>
      <c r="J167" s="336" t="s">
        <v>262</v>
      </c>
      <c r="K167" s="344" t="s">
        <v>263</v>
      </c>
      <c r="L167" s="338">
        <v>1</v>
      </c>
      <c r="M167" s="413"/>
      <c r="N167" s="414"/>
    </row>
    <row r="168" spans="2:14" ht="20.25" customHeight="1" x14ac:dyDescent="0.25">
      <c r="B168" s="336" t="s">
        <v>346</v>
      </c>
      <c r="C168" s="344" t="s">
        <v>383</v>
      </c>
      <c r="D168" s="338">
        <v>6</v>
      </c>
      <c r="E168" s="336"/>
      <c r="F168" s="338"/>
      <c r="J168" s="336" t="s">
        <v>361</v>
      </c>
      <c r="K168" s="344" t="s">
        <v>401</v>
      </c>
      <c r="L168" s="338">
        <v>2</v>
      </c>
      <c r="M168" s="413"/>
      <c r="N168" s="414"/>
    </row>
    <row r="169" spans="2:14" ht="20.25" customHeight="1" x14ac:dyDescent="0.25">
      <c r="B169" s="336" t="s">
        <v>335</v>
      </c>
      <c r="C169" s="344" t="s">
        <v>384</v>
      </c>
      <c r="D169" s="338">
        <v>64</v>
      </c>
      <c r="E169" s="336"/>
      <c r="F169" s="338"/>
      <c r="J169" s="336"/>
      <c r="K169" s="337" t="s">
        <v>1111</v>
      </c>
      <c r="L169" s="338">
        <v>9</v>
      </c>
      <c r="M169" s="413"/>
      <c r="N169" s="414"/>
    </row>
    <row r="170" spans="2:14" ht="20.25" customHeight="1" x14ac:dyDescent="0.25">
      <c r="B170" s="336" t="s">
        <v>715</v>
      </c>
      <c r="C170" s="337" t="s">
        <v>714</v>
      </c>
      <c r="D170" s="338">
        <v>0</v>
      </c>
      <c r="E170" s="336"/>
      <c r="F170" s="338"/>
      <c r="J170" s="336" t="s">
        <v>8</v>
      </c>
      <c r="K170" s="337" t="s">
        <v>9</v>
      </c>
      <c r="L170" s="338">
        <v>2</v>
      </c>
      <c r="M170" s="413"/>
      <c r="N170" s="414"/>
    </row>
    <row r="171" spans="2:14" ht="20.25" customHeight="1" x14ac:dyDescent="0.25">
      <c r="B171" s="336" t="s">
        <v>422</v>
      </c>
      <c r="C171" s="337" t="s">
        <v>426</v>
      </c>
      <c r="D171" s="338">
        <v>0</v>
      </c>
      <c r="E171" s="336"/>
      <c r="F171" s="338"/>
      <c r="J171" s="336" t="s">
        <v>698</v>
      </c>
      <c r="K171" s="344" t="s">
        <v>699</v>
      </c>
      <c r="L171" s="338">
        <v>450</v>
      </c>
      <c r="M171" s="413"/>
      <c r="N171" s="414"/>
    </row>
    <row r="172" spans="2:14" ht="20.25" customHeight="1" x14ac:dyDescent="0.25">
      <c r="B172" s="336" t="s">
        <v>701</v>
      </c>
      <c r="C172" s="337" t="s">
        <v>695</v>
      </c>
      <c r="D172" s="338">
        <v>0</v>
      </c>
      <c r="E172" s="336"/>
      <c r="F172" s="338"/>
      <c r="J172" s="336" t="s">
        <v>696</v>
      </c>
      <c r="K172" s="344" t="s">
        <v>697</v>
      </c>
      <c r="L172" s="338">
        <v>550</v>
      </c>
      <c r="M172" s="413"/>
      <c r="N172" s="414"/>
    </row>
    <row r="173" spans="2:14" ht="20.25" customHeight="1" x14ac:dyDescent="0.25">
      <c r="B173" s="336" t="s">
        <v>1102</v>
      </c>
      <c r="C173" s="337" t="s">
        <v>1112</v>
      </c>
      <c r="D173" s="338">
        <v>25</v>
      </c>
      <c r="E173" s="336"/>
      <c r="F173" s="338"/>
      <c r="J173" s="336" t="s">
        <v>1009</v>
      </c>
      <c r="K173" s="337" t="s">
        <v>990</v>
      </c>
      <c r="L173" s="338">
        <v>345</v>
      </c>
      <c r="M173" s="413"/>
      <c r="N173" s="414"/>
    </row>
    <row r="174" spans="2:14" ht="20.25" customHeight="1" x14ac:dyDescent="0.25">
      <c r="B174" s="336" t="s">
        <v>160</v>
      </c>
      <c r="C174" s="337" t="s">
        <v>161</v>
      </c>
      <c r="D174" s="338">
        <v>0</v>
      </c>
      <c r="E174" s="336"/>
      <c r="F174" s="338"/>
      <c r="J174" s="336" t="s">
        <v>610</v>
      </c>
      <c r="K174" s="337" t="s">
        <v>1083</v>
      </c>
      <c r="L174" s="338">
        <v>209</v>
      </c>
      <c r="M174" s="413"/>
      <c r="N174" s="414"/>
    </row>
    <row r="175" spans="2:14" ht="20.25" customHeight="1" x14ac:dyDescent="0.25">
      <c r="B175" s="336" t="s">
        <v>121</v>
      </c>
      <c r="C175" s="337" t="s">
        <v>502</v>
      </c>
      <c r="D175" s="338">
        <v>40</v>
      </c>
      <c r="E175" s="336"/>
      <c r="F175" s="338"/>
      <c r="J175" s="336" t="s">
        <v>242</v>
      </c>
      <c r="K175" s="337" t="s">
        <v>252</v>
      </c>
      <c r="L175" s="338">
        <v>3</v>
      </c>
      <c r="M175" s="413"/>
      <c r="N175" s="414"/>
    </row>
    <row r="176" spans="2:14" ht="20.25" customHeight="1" x14ac:dyDescent="0.25">
      <c r="B176" s="336" t="s">
        <v>1001</v>
      </c>
      <c r="C176" s="337" t="s">
        <v>1099</v>
      </c>
      <c r="D176" s="338">
        <v>33</v>
      </c>
      <c r="E176" s="336"/>
      <c r="F176" s="338"/>
      <c r="J176" s="336" t="s">
        <v>334</v>
      </c>
      <c r="K176" s="337" t="s">
        <v>392</v>
      </c>
      <c r="L176" s="338">
        <v>29</v>
      </c>
      <c r="M176" s="413"/>
      <c r="N176" s="414"/>
    </row>
    <row r="177" spans="2:14" ht="20.25" customHeight="1" x14ac:dyDescent="0.25">
      <c r="B177" s="336" t="s">
        <v>1048</v>
      </c>
      <c r="C177" s="337" t="s">
        <v>928</v>
      </c>
      <c r="D177" s="338">
        <v>0</v>
      </c>
      <c r="E177" s="336"/>
      <c r="F177" s="338"/>
      <c r="J177" s="336" t="s">
        <v>173</v>
      </c>
      <c r="K177" s="337" t="s">
        <v>203</v>
      </c>
      <c r="L177" s="338">
        <v>4</v>
      </c>
      <c r="M177" s="413"/>
      <c r="N177" s="414"/>
    </row>
    <row r="178" spans="2:14" ht="20.25" customHeight="1" x14ac:dyDescent="0.25">
      <c r="B178" s="336" t="s">
        <v>1177</v>
      </c>
      <c r="C178" s="337" t="s">
        <v>1176</v>
      </c>
      <c r="D178" s="338">
        <v>44</v>
      </c>
      <c r="E178" s="336"/>
      <c r="F178" s="338"/>
      <c r="J178" s="336" t="s">
        <v>779</v>
      </c>
      <c r="K178" s="337" t="s">
        <v>756</v>
      </c>
      <c r="L178" s="338">
        <v>1</v>
      </c>
      <c r="M178" s="413"/>
      <c r="N178" s="414"/>
    </row>
    <row r="179" spans="2:14" ht="20.25" customHeight="1" x14ac:dyDescent="0.25">
      <c r="B179" s="336" t="s">
        <v>276</v>
      </c>
      <c r="C179" s="337" t="s">
        <v>284</v>
      </c>
      <c r="D179" s="338">
        <v>3</v>
      </c>
      <c r="E179" s="336"/>
      <c r="F179" s="338"/>
      <c r="J179" s="336" t="s">
        <v>1141</v>
      </c>
      <c r="K179" s="337" t="s">
        <v>1132</v>
      </c>
      <c r="L179" s="338">
        <v>8</v>
      </c>
      <c r="M179" s="413"/>
      <c r="N179" s="414"/>
    </row>
    <row r="180" spans="2:14" ht="20.25" customHeight="1" x14ac:dyDescent="0.25">
      <c r="B180" s="336" t="s">
        <v>442</v>
      </c>
      <c r="C180" s="340" t="s">
        <v>443</v>
      </c>
      <c r="D180" s="338">
        <v>0</v>
      </c>
      <c r="E180" s="336"/>
      <c r="F180" s="338"/>
      <c r="J180" s="336" t="s">
        <v>1143</v>
      </c>
      <c r="K180" s="344" t="s">
        <v>1004</v>
      </c>
      <c r="L180" s="338">
        <v>18</v>
      </c>
      <c r="M180" s="413"/>
      <c r="N180" s="414"/>
    </row>
    <row r="181" spans="2:14" ht="20.25" customHeight="1" x14ac:dyDescent="0.25">
      <c r="B181" s="336" t="s">
        <v>358</v>
      </c>
      <c r="C181" s="337" t="s">
        <v>390</v>
      </c>
      <c r="D181" s="338">
        <v>76</v>
      </c>
      <c r="E181" s="336"/>
      <c r="F181" s="338"/>
      <c r="J181" s="336" t="s">
        <v>632</v>
      </c>
      <c r="K181" s="337" t="s">
        <v>646</v>
      </c>
      <c r="L181" s="338">
        <v>26</v>
      </c>
      <c r="M181" s="413"/>
      <c r="N181" s="414"/>
    </row>
    <row r="182" spans="2:14" ht="20.25" customHeight="1" x14ac:dyDescent="0.25">
      <c r="B182" s="336" t="s">
        <v>601</v>
      </c>
      <c r="C182" s="337" t="s">
        <v>950</v>
      </c>
      <c r="D182" s="338">
        <v>407</v>
      </c>
      <c r="E182" s="336"/>
      <c r="F182" s="338"/>
      <c r="J182" s="336" t="s">
        <v>1144</v>
      </c>
      <c r="K182" s="337" t="s">
        <v>1003</v>
      </c>
      <c r="L182" s="338">
        <v>17</v>
      </c>
      <c r="M182" s="413"/>
      <c r="N182" s="414"/>
    </row>
    <row r="183" spans="2:14" ht="20.25" customHeight="1" x14ac:dyDescent="0.25">
      <c r="B183" s="336" t="s">
        <v>242</v>
      </c>
      <c r="C183" s="337" t="s">
        <v>252</v>
      </c>
      <c r="D183" s="338">
        <v>3</v>
      </c>
      <c r="E183" s="336"/>
      <c r="F183" s="338"/>
      <c r="J183" s="336" t="s">
        <v>633</v>
      </c>
      <c r="K183" s="337" t="s">
        <v>645</v>
      </c>
      <c r="L183" s="338">
        <v>20</v>
      </c>
      <c r="M183" s="413"/>
      <c r="N183" s="414"/>
    </row>
    <row r="184" spans="2:14" ht="20.25" customHeight="1" x14ac:dyDescent="0.25">
      <c r="B184" s="336" t="s">
        <v>781</v>
      </c>
      <c r="C184" s="337" t="s">
        <v>817</v>
      </c>
      <c r="D184" s="338">
        <v>53</v>
      </c>
      <c r="E184" s="336"/>
      <c r="F184" s="338"/>
      <c r="J184" s="336" t="s">
        <v>1145</v>
      </c>
      <c r="K184" s="337" t="s">
        <v>824</v>
      </c>
      <c r="L184" s="338">
        <v>10</v>
      </c>
      <c r="M184" s="413"/>
      <c r="N184" s="414"/>
    </row>
    <row r="185" spans="2:14" ht="20.25" customHeight="1" x14ac:dyDescent="0.25">
      <c r="B185" s="336" t="s">
        <v>60</v>
      </c>
      <c r="C185" s="337" t="s">
        <v>747</v>
      </c>
      <c r="D185" s="338">
        <v>9</v>
      </c>
      <c r="E185" s="336"/>
      <c r="F185" s="338"/>
      <c r="J185" s="336" t="s">
        <v>1142</v>
      </c>
      <c r="K185" s="337" t="s">
        <v>1131</v>
      </c>
      <c r="L185" s="338">
        <v>8</v>
      </c>
      <c r="M185" s="413"/>
      <c r="N185" s="414"/>
    </row>
    <row r="186" spans="2:14" ht="20.25" customHeight="1" x14ac:dyDescent="0.25">
      <c r="B186" s="336" t="s">
        <v>1044</v>
      </c>
      <c r="C186" s="337" t="s">
        <v>921</v>
      </c>
      <c r="D186" s="338">
        <v>17</v>
      </c>
      <c r="E186" s="336"/>
      <c r="F186" s="338"/>
      <c r="J186" s="336" t="s">
        <v>160</v>
      </c>
      <c r="K186" s="337" t="s">
        <v>161</v>
      </c>
      <c r="L186" s="338">
        <v>0</v>
      </c>
      <c r="M186" s="413"/>
      <c r="N186" s="414"/>
    </row>
    <row r="187" spans="2:14" ht="20.25" customHeight="1" x14ac:dyDescent="0.25">
      <c r="B187" s="336" t="s">
        <v>362</v>
      </c>
      <c r="C187" s="337" t="s">
        <v>391</v>
      </c>
      <c r="D187" s="338">
        <v>67</v>
      </c>
      <c r="E187" s="336"/>
      <c r="F187" s="338"/>
      <c r="J187" s="336" t="s">
        <v>189</v>
      </c>
      <c r="K187" s="337" t="s">
        <v>829</v>
      </c>
      <c r="L187" s="338">
        <v>6</v>
      </c>
      <c r="M187" s="413"/>
      <c r="N187" s="414"/>
    </row>
    <row r="188" spans="2:14" ht="20.25" customHeight="1" x14ac:dyDescent="0.25">
      <c r="B188" s="336" t="s">
        <v>163</v>
      </c>
      <c r="C188" s="337" t="s">
        <v>168</v>
      </c>
      <c r="D188" s="338">
        <v>1</v>
      </c>
      <c r="E188" s="336"/>
      <c r="F188" s="338"/>
      <c r="J188" s="336" t="s">
        <v>1147</v>
      </c>
      <c r="K188" s="344" t="s">
        <v>644</v>
      </c>
      <c r="L188" s="338">
        <v>12</v>
      </c>
      <c r="M188" s="413"/>
      <c r="N188" s="414"/>
    </row>
    <row r="189" spans="2:14" ht="20.25" customHeight="1" x14ac:dyDescent="0.25">
      <c r="B189" s="336" t="s">
        <v>334</v>
      </c>
      <c r="C189" s="337" t="s">
        <v>392</v>
      </c>
      <c r="D189" s="338">
        <v>29</v>
      </c>
      <c r="E189" s="336"/>
      <c r="F189" s="338"/>
      <c r="J189" s="336" t="s">
        <v>1146</v>
      </c>
      <c r="K189" s="344" t="s">
        <v>875</v>
      </c>
      <c r="L189" s="338">
        <v>35</v>
      </c>
      <c r="M189" s="413"/>
      <c r="N189" s="414"/>
    </row>
    <row r="190" spans="2:14" ht="20.25" customHeight="1" x14ac:dyDescent="0.25">
      <c r="B190" s="336" t="s">
        <v>272</v>
      </c>
      <c r="C190" s="337" t="s">
        <v>533</v>
      </c>
      <c r="D190" s="338">
        <v>18</v>
      </c>
      <c r="E190" s="336"/>
      <c r="F190" s="338"/>
      <c r="J190" s="336" t="s">
        <v>60</v>
      </c>
      <c r="K190" s="337" t="s">
        <v>747</v>
      </c>
      <c r="L190" s="338">
        <v>9</v>
      </c>
      <c r="M190" s="413"/>
      <c r="N190" s="414"/>
    </row>
    <row r="191" spans="2:14" ht="20.25" customHeight="1" x14ac:dyDescent="0.25">
      <c r="B191" s="336" t="s">
        <v>1056</v>
      </c>
      <c r="C191" s="337" t="s">
        <v>945</v>
      </c>
      <c r="D191" s="338">
        <v>8</v>
      </c>
      <c r="E191" s="336"/>
      <c r="F191" s="338"/>
      <c r="J191" s="336" t="s">
        <v>1174</v>
      </c>
      <c r="K191" s="337" t="s">
        <v>1168</v>
      </c>
      <c r="L191" s="338">
        <v>1</v>
      </c>
      <c r="M191" s="413"/>
      <c r="N191" s="414"/>
    </row>
    <row r="192" spans="2:14" ht="20.25" customHeight="1" x14ac:dyDescent="0.25">
      <c r="B192" s="336" t="s">
        <v>61</v>
      </c>
      <c r="C192" s="337" t="s">
        <v>62</v>
      </c>
      <c r="D192" s="338">
        <v>2</v>
      </c>
      <c r="E192" s="336"/>
      <c r="F192" s="338"/>
      <c r="J192" s="336" t="s">
        <v>1173</v>
      </c>
      <c r="K192" s="337" t="s">
        <v>1169</v>
      </c>
      <c r="L192" s="338">
        <v>2</v>
      </c>
      <c r="M192" s="413"/>
      <c r="N192" s="414"/>
    </row>
    <row r="193" spans="2:14" ht="20.25" customHeight="1" x14ac:dyDescent="0.25">
      <c r="B193" s="336" t="s">
        <v>1082</v>
      </c>
      <c r="C193" s="340" t="s">
        <v>785</v>
      </c>
      <c r="D193" s="338">
        <v>1</v>
      </c>
      <c r="E193" s="336"/>
      <c r="F193" s="338"/>
      <c r="J193" s="336" t="s">
        <v>1050</v>
      </c>
      <c r="K193" s="337" t="s">
        <v>930</v>
      </c>
      <c r="L193" s="338">
        <v>2</v>
      </c>
      <c r="M193" s="413"/>
      <c r="N193" s="414"/>
    </row>
    <row r="194" spans="2:14" ht="20.25" customHeight="1" x14ac:dyDescent="0.25">
      <c r="B194" s="336" t="s">
        <v>1042</v>
      </c>
      <c r="C194" s="337" t="s">
        <v>968</v>
      </c>
      <c r="D194" s="338">
        <v>13</v>
      </c>
      <c r="E194" s="336"/>
      <c r="F194" s="338"/>
      <c r="J194" s="336" t="s">
        <v>457</v>
      </c>
      <c r="K194" s="344" t="s">
        <v>458</v>
      </c>
      <c r="L194" s="338">
        <v>13</v>
      </c>
      <c r="M194" s="413"/>
      <c r="N194" s="414"/>
    </row>
    <row r="195" spans="2:14" ht="20.25" customHeight="1" x14ac:dyDescent="0.25">
      <c r="B195" s="336" t="s">
        <v>1042</v>
      </c>
      <c r="C195" s="344" t="s">
        <v>882</v>
      </c>
      <c r="D195" s="338">
        <v>4</v>
      </c>
      <c r="E195" s="336"/>
      <c r="F195" s="338"/>
      <c r="J195" s="336" t="s">
        <v>1179</v>
      </c>
      <c r="K195" s="337" t="s">
        <v>1180</v>
      </c>
      <c r="L195" s="338">
        <v>25</v>
      </c>
      <c r="M195" s="413"/>
      <c r="N195" s="414"/>
    </row>
    <row r="196" spans="2:14" ht="20.25" customHeight="1" x14ac:dyDescent="0.25">
      <c r="B196" s="336" t="s">
        <v>654</v>
      </c>
      <c r="C196" s="337" t="s">
        <v>655</v>
      </c>
      <c r="D196" s="338">
        <v>100</v>
      </c>
      <c r="E196" s="336"/>
      <c r="F196" s="338"/>
      <c r="J196" s="336" t="s">
        <v>1011</v>
      </c>
      <c r="K196" s="337" t="s">
        <v>1018</v>
      </c>
      <c r="L196" s="338">
        <v>0</v>
      </c>
      <c r="M196" s="413"/>
      <c r="N196" s="414"/>
    </row>
    <row r="197" spans="2:14" ht="20.25" customHeight="1" x14ac:dyDescent="0.25">
      <c r="B197" s="336" t="s">
        <v>475</v>
      </c>
      <c r="C197" s="344" t="s">
        <v>496</v>
      </c>
      <c r="D197" s="338">
        <v>2</v>
      </c>
      <c r="E197" s="336"/>
      <c r="F197" s="338"/>
      <c r="J197" s="336" t="s">
        <v>18</v>
      </c>
      <c r="K197" s="337" t="s">
        <v>19</v>
      </c>
      <c r="L197" s="338">
        <v>3</v>
      </c>
      <c r="M197" s="413"/>
      <c r="N197" s="414"/>
    </row>
    <row r="198" spans="2:14" ht="20.25" customHeight="1" x14ac:dyDescent="0.25">
      <c r="B198" s="336" t="s">
        <v>562</v>
      </c>
      <c r="C198" s="344" t="s">
        <v>570</v>
      </c>
      <c r="D198" s="338">
        <v>75</v>
      </c>
      <c r="E198" s="336"/>
      <c r="F198" s="338"/>
      <c r="J198" s="336" t="s">
        <v>1001</v>
      </c>
      <c r="K198" s="337" t="s">
        <v>1099</v>
      </c>
      <c r="L198" s="338">
        <v>33</v>
      </c>
      <c r="M198" s="413"/>
      <c r="N198" s="414"/>
    </row>
    <row r="199" spans="2:14" ht="20.25" customHeight="1" x14ac:dyDescent="0.25">
      <c r="B199" s="336" t="s">
        <v>556</v>
      </c>
      <c r="C199" s="337" t="s">
        <v>557</v>
      </c>
      <c r="D199" s="338">
        <v>8000</v>
      </c>
      <c r="E199" s="336"/>
      <c r="F199" s="338"/>
      <c r="J199" s="336" t="s">
        <v>54</v>
      </c>
      <c r="K199" s="337" t="s">
        <v>1088</v>
      </c>
      <c r="L199" s="338">
        <v>44</v>
      </c>
      <c r="M199" s="413"/>
      <c r="N199" s="414"/>
    </row>
    <row r="200" spans="2:14" ht="20.25" customHeight="1" x14ac:dyDescent="0.25">
      <c r="B200" s="336" t="s">
        <v>218</v>
      </c>
      <c r="C200" s="337" t="s">
        <v>253</v>
      </c>
      <c r="D200" s="338">
        <v>3</v>
      </c>
      <c r="E200" s="336"/>
      <c r="F200" s="338"/>
      <c r="J200" s="336" t="s">
        <v>1038</v>
      </c>
      <c r="K200" s="337" t="s">
        <v>1089</v>
      </c>
      <c r="L200" s="338">
        <v>0</v>
      </c>
      <c r="M200" s="413"/>
      <c r="N200" s="414"/>
    </row>
    <row r="201" spans="2:14" ht="20.25" customHeight="1" x14ac:dyDescent="0.25">
      <c r="B201" s="336" t="s">
        <v>423</v>
      </c>
      <c r="C201" s="337" t="s">
        <v>745</v>
      </c>
      <c r="D201" s="338">
        <v>26</v>
      </c>
      <c r="E201" s="336"/>
      <c r="F201" s="338"/>
      <c r="J201" s="336" t="s">
        <v>1175</v>
      </c>
      <c r="K201" s="337" t="s">
        <v>1161</v>
      </c>
      <c r="L201" s="338">
        <v>5</v>
      </c>
      <c r="M201" s="413"/>
      <c r="N201" s="414"/>
    </row>
    <row r="202" spans="2:14" ht="20.25" customHeight="1" x14ac:dyDescent="0.25">
      <c r="B202" s="336" t="s">
        <v>172</v>
      </c>
      <c r="C202" s="337" t="s">
        <v>182</v>
      </c>
      <c r="D202" s="338">
        <v>12</v>
      </c>
      <c r="E202" s="336"/>
      <c r="F202" s="338"/>
      <c r="J202" s="336" t="s">
        <v>174</v>
      </c>
      <c r="K202" s="337" t="s">
        <v>188</v>
      </c>
      <c r="L202" s="338">
        <v>0</v>
      </c>
      <c r="M202" s="413"/>
      <c r="N202" s="414"/>
    </row>
    <row r="203" spans="2:14" ht="20.25" customHeight="1" x14ac:dyDescent="0.25">
      <c r="B203" s="336" t="s">
        <v>177</v>
      </c>
      <c r="C203" s="337" t="s">
        <v>184</v>
      </c>
      <c r="D203" s="338">
        <v>31</v>
      </c>
      <c r="E203" s="336"/>
      <c r="F203" s="338"/>
      <c r="J203" s="336" t="s">
        <v>1181</v>
      </c>
      <c r="K203" s="337" t="s">
        <v>1166</v>
      </c>
      <c r="L203" s="338">
        <v>57</v>
      </c>
      <c r="M203" s="413"/>
      <c r="N203" s="414"/>
    </row>
    <row r="204" spans="2:14" ht="20.25" customHeight="1" x14ac:dyDescent="0.25">
      <c r="B204" s="336" t="s">
        <v>424</v>
      </c>
      <c r="C204" s="337" t="s">
        <v>742</v>
      </c>
      <c r="D204" s="338">
        <v>41</v>
      </c>
      <c r="E204" s="336"/>
      <c r="F204" s="338"/>
      <c r="J204" s="336" t="s">
        <v>1100</v>
      </c>
      <c r="K204" s="337" t="s">
        <v>1101</v>
      </c>
      <c r="L204" s="338">
        <v>101</v>
      </c>
      <c r="M204" s="413"/>
      <c r="N204" s="414"/>
    </row>
    <row r="205" spans="2:14" ht="20.25" customHeight="1" x14ac:dyDescent="0.25">
      <c r="B205" s="336" t="s">
        <v>366</v>
      </c>
      <c r="C205" s="337" t="s">
        <v>743</v>
      </c>
      <c r="D205" s="338">
        <v>2</v>
      </c>
      <c r="E205" s="336"/>
      <c r="F205" s="338"/>
      <c r="J205" s="336" t="s">
        <v>302</v>
      </c>
      <c r="K205" s="344" t="s">
        <v>303</v>
      </c>
      <c r="L205" s="338">
        <v>25</v>
      </c>
      <c r="M205" s="413"/>
      <c r="N205" s="414"/>
    </row>
    <row r="206" spans="2:14" ht="20.25" customHeight="1" x14ac:dyDescent="0.25">
      <c r="B206" s="336" t="s">
        <v>574</v>
      </c>
      <c r="C206" s="337" t="s">
        <v>744</v>
      </c>
      <c r="D206" s="338">
        <v>65</v>
      </c>
      <c r="E206" s="336"/>
      <c r="F206" s="338"/>
      <c r="J206" s="336" t="s">
        <v>1148</v>
      </c>
      <c r="K206" s="337" t="s">
        <v>1125</v>
      </c>
      <c r="L206" s="338">
        <v>136</v>
      </c>
      <c r="M206" s="413"/>
      <c r="N206" s="414"/>
    </row>
    <row r="207" spans="2:14" ht="20.25" customHeight="1" x14ac:dyDescent="0.25">
      <c r="B207" s="336" t="s">
        <v>63</v>
      </c>
      <c r="C207" s="337" t="s">
        <v>64</v>
      </c>
      <c r="D207" s="338">
        <v>4</v>
      </c>
      <c r="E207" s="336"/>
      <c r="F207" s="338"/>
      <c r="J207" s="336" t="s">
        <v>121</v>
      </c>
      <c r="K207" s="337" t="s">
        <v>502</v>
      </c>
      <c r="L207" s="338">
        <v>40</v>
      </c>
      <c r="M207" s="413"/>
      <c r="N207" s="414"/>
    </row>
    <row r="208" spans="2:14" ht="20.25" customHeight="1" x14ac:dyDescent="0.25">
      <c r="B208" s="336" t="s">
        <v>65</v>
      </c>
      <c r="C208" s="337" t="s">
        <v>66</v>
      </c>
      <c r="D208" s="338">
        <v>3</v>
      </c>
      <c r="E208" s="336"/>
      <c r="F208" s="338"/>
      <c r="J208" s="336" t="s">
        <v>122</v>
      </c>
      <c r="K208" s="337" t="s">
        <v>152</v>
      </c>
      <c r="L208" s="338">
        <v>6</v>
      </c>
      <c r="M208" s="413"/>
      <c r="N208" s="414"/>
    </row>
    <row r="209" spans="2:14" ht="20.25" customHeight="1" x14ac:dyDescent="0.25">
      <c r="B209" s="336" t="s">
        <v>119</v>
      </c>
      <c r="C209" s="337" t="s">
        <v>154</v>
      </c>
      <c r="D209" s="338">
        <v>39</v>
      </c>
      <c r="E209" s="336"/>
      <c r="F209" s="338"/>
      <c r="J209" s="336" t="s">
        <v>1139</v>
      </c>
      <c r="K209" s="337" t="s">
        <v>733</v>
      </c>
      <c r="L209" s="338">
        <v>42</v>
      </c>
      <c r="M209" s="413"/>
      <c r="N209" s="414"/>
    </row>
    <row r="210" spans="2:14" ht="20.25" customHeight="1" x14ac:dyDescent="0.25">
      <c r="B210" s="336" t="s">
        <v>69</v>
      </c>
      <c r="C210" s="337" t="s">
        <v>70</v>
      </c>
      <c r="D210" s="338">
        <v>6</v>
      </c>
      <c r="E210" s="336"/>
      <c r="F210" s="338"/>
      <c r="J210" s="336" t="s">
        <v>589</v>
      </c>
      <c r="K210" s="337" t="s">
        <v>593</v>
      </c>
      <c r="L210" s="338">
        <v>2705</v>
      </c>
      <c r="M210" s="413"/>
      <c r="N210" s="414"/>
    </row>
    <row r="211" spans="2:14" ht="20.25" customHeight="1" x14ac:dyDescent="0.25">
      <c r="B211" s="336" t="s">
        <v>71</v>
      </c>
      <c r="C211" s="337" t="s">
        <v>72</v>
      </c>
      <c r="D211" s="338">
        <v>11</v>
      </c>
      <c r="E211" s="336"/>
      <c r="F211" s="338"/>
      <c r="J211" s="336" t="s">
        <v>175</v>
      </c>
      <c r="K211" s="337" t="s">
        <v>183</v>
      </c>
      <c r="L211" s="338">
        <v>36</v>
      </c>
      <c r="M211" s="413"/>
      <c r="N211" s="414"/>
    </row>
    <row r="212" spans="2:14" ht="20.25" customHeight="1" x14ac:dyDescent="0.25">
      <c r="B212" s="336" t="s">
        <v>73</v>
      </c>
      <c r="C212" s="337" t="s">
        <v>874</v>
      </c>
      <c r="D212" s="338">
        <v>4</v>
      </c>
      <c r="E212" s="336"/>
      <c r="F212" s="338"/>
      <c r="J212" s="336" t="s">
        <v>1053</v>
      </c>
      <c r="K212" s="337" t="s">
        <v>934</v>
      </c>
      <c r="L212" s="338">
        <v>16</v>
      </c>
      <c r="M212" s="413"/>
      <c r="N212" s="414"/>
    </row>
    <row r="213" spans="2:14" ht="20.25" customHeight="1" x14ac:dyDescent="0.25">
      <c r="B213" s="336" t="s">
        <v>270</v>
      </c>
      <c r="C213" s="337" t="s">
        <v>395</v>
      </c>
      <c r="D213" s="338">
        <v>0</v>
      </c>
      <c r="E213" s="336"/>
      <c r="F213" s="338"/>
      <c r="J213" s="336" t="s">
        <v>1054</v>
      </c>
      <c r="K213" s="337" t="s">
        <v>997</v>
      </c>
      <c r="L213" s="338">
        <v>38</v>
      </c>
      <c r="M213" s="413"/>
      <c r="N213" s="414"/>
    </row>
    <row r="214" spans="2:14" ht="20.25" customHeight="1" x14ac:dyDescent="0.25">
      <c r="B214" s="336" t="s">
        <v>78</v>
      </c>
      <c r="C214" s="337" t="s">
        <v>79</v>
      </c>
      <c r="D214" s="338">
        <v>0</v>
      </c>
      <c r="E214" s="336"/>
      <c r="F214" s="338"/>
      <c r="J214" s="336" t="s">
        <v>454</v>
      </c>
      <c r="K214" s="344" t="s">
        <v>456</v>
      </c>
      <c r="L214" s="338">
        <v>337</v>
      </c>
      <c r="M214" s="413"/>
      <c r="N214" s="414"/>
    </row>
    <row r="215" spans="2:14" ht="20.25" customHeight="1" x14ac:dyDescent="0.25">
      <c r="B215" s="336" t="s">
        <v>80</v>
      </c>
      <c r="C215" s="337" t="s">
        <v>81</v>
      </c>
      <c r="D215" s="338">
        <v>4</v>
      </c>
      <c r="E215" s="336"/>
      <c r="F215" s="338"/>
      <c r="J215" s="336" t="s">
        <v>1039</v>
      </c>
      <c r="K215" s="344" t="s">
        <v>876</v>
      </c>
      <c r="L215" s="338">
        <v>7</v>
      </c>
      <c r="M215" s="413"/>
      <c r="N215" s="414"/>
    </row>
    <row r="216" spans="2:14" ht="20.25" customHeight="1" x14ac:dyDescent="0.25">
      <c r="B216" s="336" t="s">
        <v>82</v>
      </c>
      <c r="C216" s="337" t="s">
        <v>83</v>
      </c>
      <c r="D216" s="338">
        <v>6</v>
      </c>
      <c r="E216" s="336"/>
      <c r="F216" s="338"/>
      <c r="J216" s="336" t="s">
        <v>662</v>
      </c>
      <c r="K216" s="344" t="s">
        <v>700</v>
      </c>
      <c r="L216" s="338">
        <v>2</v>
      </c>
      <c r="M216" s="413"/>
      <c r="N216" s="414"/>
    </row>
    <row r="217" spans="2:14" ht="20.25" customHeight="1" x14ac:dyDescent="0.25">
      <c r="B217" s="336" t="s">
        <v>84</v>
      </c>
      <c r="C217" s="337" t="s">
        <v>85</v>
      </c>
      <c r="D217" s="338">
        <v>6</v>
      </c>
      <c r="E217" s="336"/>
      <c r="F217" s="338"/>
      <c r="J217" s="336" t="s">
        <v>1102</v>
      </c>
      <c r="K217" s="337" t="s">
        <v>1112</v>
      </c>
      <c r="L217" s="338">
        <v>25</v>
      </c>
      <c r="M217" s="413"/>
      <c r="N217" s="414"/>
    </row>
    <row r="218" spans="2:14" ht="20.25" customHeight="1" x14ac:dyDescent="0.25">
      <c r="B218" s="336" t="s">
        <v>86</v>
      </c>
      <c r="C218" s="337" t="s">
        <v>503</v>
      </c>
      <c r="D218" s="338">
        <v>5</v>
      </c>
      <c r="E218" s="336"/>
      <c r="F218" s="338"/>
      <c r="J218" s="336" t="s">
        <v>1092</v>
      </c>
      <c r="K218" s="337" t="s">
        <v>1103</v>
      </c>
      <c r="L218" s="338">
        <v>14</v>
      </c>
      <c r="M218" s="413"/>
      <c r="N218" s="414"/>
    </row>
    <row r="219" spans="2:14" ht="20.25" customHeight="1" x14ac:dyDescent="0.25">
      <c r="B219" s="336" t="s">
        <v>717</v>
      </c>
      <c r="C219" s="344" t="s">
        <v>718</v>
      </c>
      <c r="D219" s="338">
        <v>2</v>
      </c>
      <c r="E219" s="336"/>
      <c r="F219" s="338"/>
      <c r="J219" s="336" t="s">
        <v>831</v>
      </c>
      <c r="K219" s="337" t="s">
        <v>1085</v>
      </c>
      <c r="L219" s="338">
        <v>0</v>
      </c>
      <c r="M219" s="413"/>
      <c r="N219" s="414"/>
    </row>
    <row r="220" spans="2:14" ht="20.25" customHeight="1" x14ac:dyDescent="0.25">
      <c r="B220" s="336" t="s">
        <v>164</v>
      </c>
      <c r="C220" s="344" t="s">
        <v>165</v>
      </c>
      <c r="D220" s="338">
        <v>269</v>
      </c>
      <c r="E220" s="336"/>
      <c r="F220" s="338"/>
      <c r="J220" s="336" t="s">
        <v>1093</v>
      </c>
      <c r="K220" s="337" t="s">
        <v>1104</v>
      </c>
      <c r="L220" s="338">
        <v>7</v>
      </c>
      <c r="M220" s="413"/>
      <c r="N220" s="414"/>
    </row>
    <row r="221" spans="2:14" ht="20.25" customHeight="1" x14ac:dyDescent="0.25">
      <c r="B221" s="336" t="s">
        <v>354</v>
      </c>
      <c r="C221" s="344" t="s">
        <v>398</v>
      </c>
      <c r="D221" s="338">
        <v>53</v>
      </c>
      <c r="E221" s="336"/>
      <c r="F221" s="338"/>
      <c r="J221" s="336" t="s">
        <v>667</v>
      </c>
      <c r="K221" s="337" t="s">
        <v>692</v>
      </c>
      <c r="L221" s="338">
        <v>3</v>
      </c>
      <c r="M221" s="413"/>
      <c r="N221" s="414"/>
    </row>
    <row r="222" spans="2:14" ht="20.25" customHeight="1" x14ac:dyDescent="0.25">
      <c r="B222" s="336" t="s">
        <v>313</v>
      </c>
      <c r="C222" s="337" t="s">
        <v>723</v>
      </c>
      <c r="D222" s="338">
        <v>78</v>
      </c>
      <c r="E222" s="336"/>
      <c r="F222" s="338"/>
      <c r="J222" s="336" t="s">
        <v>703</v>
      </c>
      <c r="K222" s="344" t="s">
        <v>832</v>
      </c>
      <c r="L222" s="338">
        <v>3</v>
      </c>
      <c r="M222" s="413"/>
      <c r="N222" s="414"/>
    </row>
    <row r="223" spans="2:14" ht="20.25" customHeight="1" x14ac:dyDescent="0.25">
      <c r="B223" s="336" t="s">
        <v>777</v>
      </c>
      <c r="C223" s="337" t="s">
        <v>757</v>
      </c>
      <c r="D223" s="338">
        <v>2</v>
      </c>
      <c r="E223" s="336"/>
      <c r="F223" s="338"/>
      <c r="J223" s="336" t="s">
        <v>1069</v>
      </c>
      <c r="K223" s="337" t="s">
        <v>963</v>
      </c>
      <c r="L223" s="338">
        <v>160</v>
      </c>
      <c r="M223" s="413"/>
      <c r="N223" s="414"/>
    </row>
    <row r="224" spans="2:14" ht="20.25" customHeight="1" x14ac:dyDescent="0.25">
      <c r="B224" s="336" t="s">
        <v>444</v>
      </c>
      <c r="C224" s="344" t="s">
        <v>445</v>
      </c>
      <c r="D224" s="338">
        <v>60</v>
      </c>
      <c r="E224" s="336"/>
      <c r="F224" s="338"/>
      <c r="J224" s="336" t="s">
        <v>1070</v>
      </c>
      <c r="K224" s="337" t="s">
        <v>965</v>
      </c>
      <c r="L224" s="338">
        <v>50</v>
      </c>
      <c r="M224" s="413"/>
      <c r="N224" s="414"/>
    </row>
    <row r="225" spans="2:14" ht="20.25" customHeight="1" x14ac:dyDescent="0.25">
      <c r="B225" s="336" t="s">
        <v>794</v>
      </c>
      <c r="C225" s="340" t="s">
        <v>1025</v>
      </c>
      <c r="D225" s="338">
        <v>194</v>
      </c>
      <c r="E225" s="336"/>
      <c r="F225" s="338"/>
      <c r="J225" s="336" t="s">
        <v>335</v>
      </c>
      <c r="K225" s="344" t="s">
        <v>384</v>
      </c>
      <c r="L225" s="338">
        <v>64</v>
      </c>
      <c r="M225" s="413"/>
      <c r="N225" s="414"/>
    </row>
    <row r="226" spans="2:14" ht="20.25" customHeight="1" x14ac:dyDescent="0.25">
      <c r="B226" s="336" t="s">
        <v>421</v>
      </c>
      <c r="C226" s="344" t="s">
        <v>498</v>
      </c>
      <c r="D226" s="338">
        <v>55</v>
      </c>
      <c r="E226" s="336"/>
      <c r="F226" s="338"/>
      <c r="J226" s="336" t="s">
        <v>205</v>
      </c>
      <c r="K226" s="344" t="s">
        <v>206</v>
      </c>
      <c r="L226" s="338">
        <v>34</v>
      </c>
      <c r="M226" s="413"/>
      <c r="N226" s="414"/>
    </row>
    <row r="227" spans="2:14" ht="20.25" customHeight="1" x14ac:dyDescent="0.25">
      <c r="B227" s="336" t="s">
        <v>476</v>
      </c>
      <c r="C227" s="344" t="s">
        <v>497</v>
      </c>
      <c r="D227" s="338">
        <v>40</v>
      </c>
      <c r="E227" s="336"/>
      <c r="F227" s="338"/>
      <c r="J227" s="336" t="s">
        <v>1040</v>
      </c>
      <c r="K227" s="344" t="s">
        <v>896</v>
      </c>
      <c r="L227" s="338">
        <v>40</v>
      </c>
      <c r="M227" s="413"/>
      <c r="N227" s="414"/>
    </row>
    <row r="228" spans="2:14" ht="20.25" customHeight="1" x14ac:dyDescent="0.25">
      <c r="B228" s="336" t="s">
        <v>790</v>
      </c>
      <c r="C228" s="337" t="s">
        <v>765</v>
      </c>
      <c r="D228" s="338">
        <v>5</v>
      </c>
      <c r="E228" s="336"/>
      <c r="F228" s="338"/>
      <c r="J228" s="336" t="s">
        <v>123</v>
      </c>
      <c r="K228" s="337" t="s">
        <v>142</v>
      </c>
      <c r="L228" s="338">
        <v>0</v>
      </c>
      <c r="M228" s="413"/>
      <c r="N228" s="414"/>
    </row>
    <row r="229" spans="2:14" ht="20.25" customHeight="1" x14ac:dyDescent="0.25">
      <c r="B229" s="336" t="s">
        <v>365</v>
      </c>
      <c r="C229" s="344" t="s">
        <v>499</v>
      </c>
      <c r="D229" s="338">
        <v>15</v>
      </c>
      <c r="E229" s="336"/>
      <c r="F229" s="338"/>
      <c r="J229" s="336" t="s">
        <v>1071</v>
      </c>
      <c r="K229" s="337" t="s">
        <v>964</v>
      </c>
      <c r="L229" s="338">
        <v>0</v>
      </c>
      <c r="M229" s="413"/>
      <c r="N229" s="414"/>
    </row>
    <row r="230" spans="2:14" ht="20.25" customHeight="1" x14ac:dyDescent="0.25">
      <c r="B230" s="336" t="s">
        <v>87</v>
      </c>
      <c r="C230" s="337" t="s">
        <v>202</v>
      </c>
      <c r="D230" s="338">
        <v>0</v>
      </c>
      <c r="E230" s="336"/>
      <c r="F230" s="338"/>
      <c r="J230" s="336" t="s">
        <v>478</v>
      </c>
      <c r="K230" s="337" t="s">
        <v>501</v>
      </c>
      <c r="L230" s="338">
        <v>3</v>
      </c>
      <c r="M230" s="413"/>
      <c r="N230" s="414"/>
    </row>
    <row r="231" spans="2:14" ht="20.25" customHeight="1" x14ac:dyDescent="0.25">
      <c r="B231" s="336" t="s">
        <v>483</v>
      </c>
      <c r="C231" s="337" t="s">
        <v>802</v>
      </c>
      <c r="D231" s="338">
        <v>79</v>
      </c>
      <c r="E231" s="336"/>
      <c r="F231" s="338"/>
      <c r="J231" s="336" t="s">
        <v>594</v>
      </c>
      <c r="K231" s="337" t="s">
        <v>1021</v>
      </c>
      <c r="L231" s="338">
        <v>6</v>
      </c>
      <c r="M231" s="413"/>
      <c r="N231" s="414"/>
    </row>
    <row r="232" spans="2:14" ht="20.25" customHeight="1" x14ac:dyDescent="0.25">
      <c r="B232" s="336" t="s">
        <v>348</v>
      </c>
      <c r="C232" s="337" t="s">
        <v>399</v>
      </c>
      <c r="D232" s="338">
        <v>119</v>
      </c>
      <c r="E232" s="336"/>
      <c r="F232" s="338"/>
      <c r="J232" s="336" t="s">
        <v>333</v>
      </c>
      <c r="K232" s="344" t="s">
        <v>805</v>
      </c>
      <c r="L232" s="338">
        <v>2</v>
      </c>
      <c r="M232" s="413"/>
      <c r="N232" s="414"/>
    </row>
    <row r="233" spans="2:14" ht="20.25" customHeight="1" x14ac:dyDescent="0.25">
      <c r="B233" s="336" t="s">
        <v>1105</v>
      </c>
      <c r="C233" s="337" t="s">
        <v>1086</v>
      </c>
      <c r="D233" s="338">
        <v>0</v>
      </c>
      <c r="E233" s="336"/>
      <c r="F233" s="338"/>
      <c r="J233" s="336" t="s">
        <v>50</v>
      </c>
      <c r="K233" s="337" t="s">
        <v>51</v>
      </c>
      <c r="L233" s="338">
        <v>1</v>
      </c>
      <c r="M233" s="413"/>
      <c r="N233" s="414"/>
    </row>
    <row r="234" spans="2:14" ht="20.25" customHeight="1" x14ac:dyDescent="0.25">
      <c r="B234" s="336" t="s">
        <v>174</v>
      </c>
      <c r="C234" s="337" t="s">
        <v>188</v>
      </c>
      <c r="D234" s="338">
        <v>0</v>
      </c>
      <c r="E234" s="336"/>
      <c r="F234" s="338"/>
      <c r="J234" s="336" t="s">
        <v>795</v>
      </c>
      <c r="K234" s="337" t="s">
        <v>760</v>
      </c>
      <c r="L234" s="338">
        <v>0</v>
      </c>
      <c r="M234" s="413"/>
      <c r="N234" s="414"/>
    </row>
    <row r="235" spans="2:14" ht="20.25" customHeight="1" x14ac:dyDescent="0.25">
      <c r="B235" s="336" t="s">
        <v>1054</v>
      </c>
      <c r="C235" s="337" t="s">
        <v>997</v>
      </c>
      <c r="D235" s="338">
        <v>38</v>
      </c>
      <c r="E235" s="336"/>
      <c r="F235" s="338"/>
      <c r="J235" s="336" t="s">
        <v>1065</v>
      </c>
      <c r="K235" s="337" t="s">
        <v>958</v>
      </c>
      <c r="L235" s="338">
        <v>0</v>
      </c>
      <c r="M235" s="413"/>
      <c r="N235" s="414"/>
    </row>
    <row r="236" spans="2:14" ht="20.25" customHeight="1" x14ac:dyDescent="0.25">
      <c r="B236" s="336" t="s">
        <v>558</v>
      </c>
      <c r="C236" s="337" t="s">
        <v>559</v>
      </c>
      <c r="D236" s="338">
        <v>0</v>
      </c>
      <c r="E236" s="336"/>
      <c r="F236" s="338"/>
      <c r="J236" s="336" t="s">
        <v>20</v>
      </c>
      <c r="K236" s="337" t="s">
        <v>21</v>
      </c>
      <c r="L236" s="338">
        <v>15</v>
      </c>
      <c r="M236" s="413"/>
      <c r="N236" s="414"/>
    </row>
    <row r="237" spans="2:14" ht="20.25" customHeight="1" x14ac:dyDescent="0.25">
      <c r="B237" s="336" t="s">
        <v>633</v>
      </c>
      <c r="C237" s="337" t="s">
        <v>645</v>
      </c>
      <c r="D237" s="338">
        <v>20</v>
      </c>
      <c r="E237" s="336"/>
      <c r="F237" s="338"/>
      <c r="J237" s="336" t="s">
        <v>468</v>
      </c>
      <c r="K237" s="344" t="s">
        <v>494</v>
      </c>
      <c r="L237" s="338">
        <v>2</v>
      </c>
      <c r="M237" s="413"/>
      <c r="N237" s="414"/>
    </row>
    <row r="238" spans="2:14" ht="20.25" customHeight="1" x14ac:dyDescent="0.25">
      <c r="B238" s="336" t="s">
        <v>1057</v>
      </c>
      <c r="C238" s="337" t="s">
        <v>946</v>
      </c>
      <c r="D238" s="338">
        <v>166</v>
      </c>
      <c r="E238" s="336"/>
      <c r="F238" s="338"/>
      <c r="J238" s="336" t="s">
        <v>1171</v>
      </c>
      <c r="K238" s="337" t="s">
        <v>1159</v>
      </c>
      <c r="L238" s="338">
        <v>18</v>
      </c>
      <c r="M238" s="413"/>
      <c r="N238" s="414"/>
    </row>
    <row r="239" spans="2:14" ht="20.25" customHeight="1" x14ac:dyDescent="0.25">
      <c r="B239" s="336" t="s">
        <v>116</v>
      </c>
      <c r="C239" s="337" t="s">
        <v>155</v>
      </c>
      <c r="D239" s="338">
        <v>4</v>
      </c>
      <c r="E239" s="336"/>
      <c r="F239" s="338"/>
      <c r="J239" s="336" t="s">
        <v>1095</v>
      </c>
      <c r="K239" s="337" t="s">
        <v>1098</v>
      </c>
      <c r="L239" s="338">
        <v>19</v>
      </c>
      <c r="M239" s="413"/>
      <c r="N239" s="414"/>
    </row>
    <row r="240" spans="2:14" ht="20.25" customHeight="1" x14ac:dyDescent="0.25">
      <c r="B240" s="336" t="s">
        <v>140</v>
      </c>
      <c r="C240" s="337" t="s">
        <v>156</v>
      </c>
      <c r="D240" s="338">
        <v>1</v>
      </c>
      <c r="E240" s="336"/>
      <c r="F240" s="338"/>
      <c r="J240" s="336" t="s">
        <v>813</v>
      </c>
      <c r="K240" s="344" t="s">
        <v>806</v>
      </c>
      <c r="L240" s="338">
        <v>7</v>
      </c>
      <c r="M240" s="413"/>
      <c r="N240" s="414"/>
    </row>
    <row r="241" spans="2:14" ht="20.25" customHeight="1" x14ac:dyDescent="0.25">
      <c r="B241" s="336" t="s">
        <v>1059</v>
      </c>
      <c r="C241" s="337" t="s">
        <v>949</v>
      </c>
      <c r="D241" s="338">
        <v>48</v>
      </c>
      <c r="E241" s="336"/>
      <c r="F241" s="338"/>
      <c r="J241" s="336" t="s">
        <v>198</v>
      </c>
      <c r="K241" s="344" t="s">
        <v>199</v>
      </c>
      <c r="L241" s="338">
        <v>0</v>
      </c>
      <c r="M241" s="413"/>
      <c r="N241" s="414"/>
    </row>
    <row r="242" spans="2:14" ht="20.25" customHeight="1" x14ac:dyDescent="0.25">
      <c r="B242" s="336" t="s">
        <v>234</v>
      </c>
      <c r="C242" s="337" t="s">
        <v>235</v>
      </c>
      <c r="D242" s="338">
        <v>6</v>
      </c>
      <c r="E242" s="336"/>
      <c r="F242" s="338"/>
      <c r="J242" s="336" t="s">
        <v>668</v>
      </c>
      <c r="K242" s="337" t="s">
        <v>1167</v>
      </c>
      <c r="L242" s="338">
        <v>11</v>
      </c>
      <c r="M242" s="413"/>
      <c r="N242" s="414"/>
    </row>
    <row r="243" spans="2:14" ht="20.25" customHeight="1" x14ac:dyDescent="0.25">
      <c r="B243" s="336" t="s">
        <v>629</v>
      </c>
      <c r="C243" s="337" t="s">
        <v>741</v>
      </c>
      <c r="D243" s="338">
        <v>50</v>
      </c>
      <c r="E243" s="336"/>
      <c r="F243" s="338"/>
      <c r="J243" s="336" t="s">
        <v>1153</v>
      </c>
      <c r="K243" s="337" t="s">
        <v>1133</v>
      </c>
      <c r="L243" s="338">
        <v>25</v>
      </c>
      <c r="M243" s="413"/>
      <c r="N243" s="414"/>
    </row>
    <row r="244" spans="2:14" ht="20.25" customHeight="1" x14ac:dyDescent="0.25">
      <c r="B244" s="336" t="s">
        <v>360</v>
      </c>
      <c r="C244" s="337" t="s">
        <v>400</v>
      </c>
      <c r="D244" s="338">
        <v>1</v>
      </c>
      <c r="E244" s="336"/>
      <c r="F244" s="338"/>
      <c r="J244" s="336" t="s">
        <v>125</v>
      </c>
      <c r="K244" s="337" t="s">
        <v>126</v>
      </c>
      <c r="L244" s="338">
        <v>15</v>
      </c>
      <c r="M244" s="413"/>
      <c r="N244" s="414"/>
    </row>
    <row r="245" spans="2:14" ht="20.25" customHeight="1" x14ac:dyDescent="0.25">
      <c r="B245" s="336" t="s">
        <v>228</v>
      </c>
      <c r="C245" s="344" t="s">
        <v>229</v>
      </c>
      <c r="D245" s="338">
        <v>6</v>
      </c>
      <c r="E245" s="336"/>
      <c r="F245" s="338"/>
      <c r="J245" s="336" t="s">
        <v>505</v>
      </c>
      <c r="K245" s="344" t="s">
        <v>506</v>
      </c>
      <c r="L245" s="338">
        <v>74</v>
      </c>
      <c r="M245" s="413"/>
      <c r="N245" s="414"/>
    </row>
    <row r="246" spans="2:14" ht="20.25" customHeight="1" x14ac:dyDescent="0.25">
      <c r="B246" s="336" t="s">
        <v>219</v>
      </c>
      <c r="C246" s="344" t="s">
        <v>220</v>
      </c>
      <c r="D246" s="338">
        <v>0</v>
      </c>
      <c r="E246" s="336"/>
      <c r="F246" s="338"/>
      <c r="J246" s="336" t="s">
        <v>507</v>
      </c>
      <c r="K246" s="344" t="s">
        <v>508</v>
      </c>
      <c r="L246" s="338">
        <v>26</v>
      </c>
      <c r="M246" s="413"/>
      <c r="N246" s="414"/>
    </row>
    <row r="247" spans="2:14" ht="20.25" customHeight="1" x14ac:dyDescent="0.25">
      <c r="B247" s="336" t="s">
        <v>361</v>
      </c>
      <c r="C247" s="344" t="s">
        <v>401</v>
      </c>
      <c r="D247" s="338">
        <v>2</v>
      </c>
      <c r="E247" s="336"/>
      <c r="F247" s="338"/>
      <c r="J247" s="336" t="s">
        <v>1067</v>
      </c>
      <c r="K247" s="337" t="s">
        <v>960</v>
      </c>
      <c r="L247" s="338">
        <v>0</v>
      </c>
      <c r="M247" s="413"/>
      <c r="N247" s="414"/>
    </row>
    <row r="248" spans="2:14" ht="20.25" customHeight="1" x14ac:dyDescent="0.25">
      <c r="B248" s="336" t="s">
        <v>125</v>
      </c>
      <c r="C248" s="337" t="s">
        <v>126</v>
      </c>
      <c r="D248" s="338">
        <v>15</v>
      </c>
      <c r="E248" s="336"/>
      <c r="F248" s="338"/>
      <c r="J248" s="336" t="s">
        <v>26</v>
      </c>
      <c r="K248" s="337" t="s">
        <v>27</v>
      </c>
      <c r="L248" s="338">
        <v>206</v>
      </c>
      <c r="M248" s="413"/>
      <c r="N248" s="414"/>
    </row>
    <row r="249" spans="2:14" ht="20.25" customHeight="1" x14ac:dyDescent="0.25">
      <c r="B249" s="336" t="s">
        <v>162</v>
      </c>
      <c r="C249" s="337" t="s">
        <v>433</v>
      </c>
      <c r="D249" s="338">
        <v>2</v>
      </c>
      <c r="E249" s="336"/>
      <c r="F249" s="338"/>
      <c r="J249" s="336" t="s">
        <v>1060</v>
      </c>
      <c r="K249" s="337" t="s">
        <v>951</v>
      </c>
      <c r="L249" s="338">
        <v>0</v>
      </c>
      <c r="M249" s="413"/>
      <c r="N249" s="414"/>
    </row>
    <row r="250" spans="2:14" ht="20.25" customHeight="1" x14ac:dyDescent="0.25">
      <c r="B250" s="336" t="s">
        <v>179</v>
      </c>
      <c r="C250" s="337" t="s">
        <v>185</v>
      </c>
      <c r="D250" s="338">
        <v>100</v>
      </c>
      <c r="E250" s="336"/>
      <c r="F250" s="338"/>
      <c r="J250" s="336" t="s">
        <v>1061</v>
      </c>
      <c r="K250" s="337" t="s">
        <v>1182</v>
      </c>
      <c r="L250" s="338">
        <v>2</v>
      </c>
      <c r="M250" s="413"/>
      <c r="N250" s="414"/>
    </row>
    <row r="251" spans="2:14" ht="20.25" customHeight="1" x14ac:dyDescent="0.25">
      <c r="B251" s="336" t="s">
        <v>243</v>
      </c>
      <c r="C251" s="337" t="s">
        <v>244</v>
      </c>
      <c r="D251" s="338">
        <v>1</v>
      </c>
      <c r="E251" s="336"/>
      <c r="F251" s="338"/>
      <c r="J251" s="336" t="s">
        <v>28</v>
      </c>
      <c r="K251" s="337" t="s">
        <v>29</v>
      </c>
      <c r="L251" s="338">
        <v>47</v>
      </c>
      <c r="M251" s="413"/>
      <c r="N251" s="414"/>
    </row>
    <row r="252" spans="2:14" ht="20.25" customHeight="1" x14ac:dyDescent="0.25">
      <c r="B252" s="336" t="s">
        <v>470</v>
      </c>
      <c r="C252" s="337" t="s">
        <v>471</v>
      </c>
      <c r="D252" s="338">
        <v>33</v>
      </c>
      <c r="E252" s="336"/>
      <c r="F252" s="338"/>
      <c r="J252" s="336" t="s">
        <v>30</v>
      </c>
      <c r="K252" s="337" t="s">
        <v>31</v>
      </c>
      <c r="L252" s="338">
        <v>3</v>
      </c>
      <c r="M252" s="413"/>
      <c r="N252" s="414"/>
    </row>
    <row r="253" spans="2:14" ht="20.25" customHeight="1" x14ac:dyDescent="0.25">
      <c r="B253" s="336" t="s">
        <v>189</v>
      </c>
      <c r="C253" s="337" t="s">
        <v>829</v>
      </c>
      <c r="D253" s="338">
        <v>6</v>
      </c>
      <c r="E253" s="336"/>
      <c r="F253" s="338"/>
      <c r="J253" s="336" t="s">
        <v>1058</v>
      </c>
      <c r="K253" s="337" t="s">
        <v>947</v>
      </c>
      <c r="L253" s="338">
        <v>166</v>
      </c>
      <c r="M253" s="413"/>
      <c r="N253" s="414"/>
    </row>
    <row r="254" spans="2:14" ht="20.25" customHeight="1" x14ac:dyDescent="0.25">
      <c r="B254" s="336" t="s">
        <v>1146</v>
      </c>
      <c r="C254" s="344" t="s">
        <v>875</v>
      </c>
      <c r="D254" s="338">
        <v>35</v>
      </c>
      <c r="E254" s="336"/>
      <c r="F254" s="338"/>
      <c r="J254" s="336" t="s">
        <v>1080</v>
      </c>
      <c r="K254" s="337" t="s">
        <v>996</v>
      </c>
      <c r="L254" s="338">
        <v>0</v>
      </c>
      <c r="M254" s="413"/>
      <c r="N254" s="414"/>
    </row>
    <row r="255" spans="2:14" ht="20.25" customHeight="1" x14ac:dyDescent="0.25">
      <c r="B255" s="336" t="s">
        <v>1147</v>
      </c>
      <c r="C255" s="344" t="s">
        <v>644</v>
      </c>
      <c r="D255" s="338">
        <v>12</v>
      </c>
      <c r="E255" s="336"/>
      <c r="F255" s="338"/>
      <c r="J255" s="336" t="s">
        <v>1042</v>
      </c>
      <c r="K255" s="337" t="s">
        <v>968</v>
      </c>
      <c r="L255" s="338">
        <v>13</v>
      </c>
      <c r="M255" s="413"/>
      <c r="N255" s="414"/>
    </row>
    <row r="256" spans="2:14" ht="20.25" customHeight="1" x14ac:dyDescent="0.25">
      <c r="B256" s="336" t="s">
        <v>302</v>
      </c>
      <c r="C256" s="344" t="s">
        <v>303</v>
      </c>
      <c r="D256" s="338">
        <v>25</v>
      </c>
      <c r="E256" s="336"/>
      <c r="F256" s="338"/>
      <c r="J256" s="336"/>
      <c r="K256" s="337" t="s">
        <v>1165</v>
      </c>
      <c r="L256" s="338">
        <v>13</v>
      </c>
      <c r="M256" s="413"/>
      <c r="N256" s="414"/>
    </row>
    <row r="257" spans="2:14" ht="20.25" customHeight="1" x14ac:dyDescent="0.25">
      <c r="B257" s="336" t="s">
        <v>305</v>
      </c>
      <c r="C257" s="344" t="s">
        <v>306</v>
      </c>
      <c r="D257" s="338">
        <v>60</v>
      </c>
      <c r="E257" s="336"/>
      <c r="F257" s="338"/>
      <c r="J257" s="336" t="s">
        <v>1041</v>
      </c>
      <c r="K257" s="337" t="s">
        <v>881</v>
      </c>
      <c r="L257" s="338">
        <v>31</v>
      </c>
      <c r="M257" s="413"/>
      <c r="N257" s="414"/>
    </row>
    <row r="258" spans="2:14" ht="20.25" customHeight="1" x14ac:dyDescent="0.25">
      <c r="B258" s="336" t="s">
        <v>307</v>
      </c>
      <c r="C258" s="344" t="s">
        <v>308</v>
      </c>
      <c r="D258" s="338">
        <v>57</v>
      </c>
      <c r="E258" s="336"/>
      <c r="F258" s="338"/>
      <c r="J258" s="336" t="s">
        <v>636</v>
      </c>
      <c r="K258" s="344" t="s">
        <v>640</v>
      </c>
      <c r="L258" s="338">
        <v>89</v>
      </c>
      <c r="M258" s="413"/>
      <c r="N258" s="414"/>
    </row>
    <row r="259" spans="2:14" ht="20.25" customHeight="1" x14ac:dyDescent="0.25">
      <c r="B259" s="336" t="s">
        <v>772</v>
      </c>
      <c r="C259" s="337" t="s">
        <v>137</v>
      </c>
      <c r="D259" s="338">
        <v>0</v>
      </c>
      <c r="E259" s="336"/>
      <c r="F259" s="338"/>
      <c r="J259" s="336" t="s">
        <v>434</v>
      </c>
      <c r="K259" s="337" t="s">
        <v>441</v>
      </c>
      <c r="L259" s="338">
        <v>119</v>
      </c>
      <c r="M259" s="413"/>
      <c r="N259" s="414"/>
    </row>
    <row r="260" spans="2:14" ht="20.25" customHeight="1" x14ac:dyDescent="0.25">
      <c r="B260" s="336" t="s">
        <v>347</v>
      </c>
      <c r="C260" s="337" t="s">
        <v>402</v>
      </c>
      <c r="D260" s="338">
        <v>2000</v>
      </c>
      <c r="E260" s="336"/>
      <c r="F260" s="338"/>
      <c r="J260" s="336" t="s">
        <v>162</v>
      </c>
      <c r="K260" s="337" t="s">
        <v>433</v>
      </c>
      <c r="L260" s="338">
        <v>2</v>
      </c>
      <c r="M260" s="413"/>
      <c r="N260" s="414"/>
    </row>
    <row r="261" spans="2:14" ht="20.25" customHeight="1" x14ac:dyDescent="0.25">
      <c r="B261" s="336" t="s">
        <v>831</v>
      </c>
      <c r="C261" s="337" t="s">
        <v>1085</v>
      </c>
      <c r="D261" s="338">
        <v>0</v>
      </c>
      <c r="E261" s="336"/>
      <c r="F261" s="338"/>
      <c r="J261" s="336" t="s">
        <v>98</v>
      </c>
      <c r="K261" s="337" t="s">
        <v>638</v>
      </c>
      <c r="L261" s="338">
        <v>15</v>
      </c>
      <c r="M261" s="413"/>
      <c r="N261" s="414"/>
    </row>
    <row r="262" spans="2:14" ht="20.25" customHeight="1" x14ac:dyDescent="0.25">
      <c r="B262" s="336" t="s">
        <v>703</v>
      </c>
      <c r="C262" s="344" t="s">
        <v>832</v>
      </c>
      <c r="D262" s="338">
        <v>3</v>
      </c>
      <c r="E262" s="336"/>
      <c r="F262" s="338"/>
      <c r="J262" s="336" t="s">
        <v>444</v>
      </c>
      <c r="K262" s="344" t="s">
        <v>445</v>
      </c>
      <c r="L262" s="338">
        <v>60</v>
      </c>
      <c r="M262" s="413"/>
      <c r="N262" s="414"/>
    </row>
    <row r="263" spans="2:14" ht="20.25" customHeight="1" x14ac:dyDescent="0.25">
      <c r="B263" s="336" t="s">
        <v>624</v>
      </c>
      <c r="C263" s="337" t="s">
        <v>815</v>
      </c>
      <c r="D263" s="338">
        <v>47</v>
      </c>
      <c r="E263" s="336"/>
      <c r="F263" s="338"/>
      <c r="J263" s="336" t="s">
        <v>438</v>
      </c>
      <c r="K263" s="344" t="s">
        <v>439</v>
      </c>
      <c r="L263" s="338">
        <v>119</v>
      </c>
      <c r="M263" s="413"/>
      <c r="N263" s="414"/>
    </row>
    <row r="264" spans="2:14" ht="20.25" customHeight="1" x14ac:dyDescent="0.25">
      <c r="B264" s="336" t="s">
        <v>626</v>
      </c>
      <c r="C264" s="337" t="s">
        <v>816</v>
      </c>
      <c r="D264" s="338">
        <v>60</v>
      </c>
      <c r="E264" s="336"/>
      <c r="F264" s="338"/>
      <c r="J264" s="336" t="s">
        <v>286</v>
      </c>
      <c r="K264" s="344" t="s">
        <v>287</v>
      </c>
      <c r="L264" s="338">
        <v>31</v>
      </c>
      <c r="M264" s="413"/>
      <c r="N264" s="414"/>
    </row>
    <row r="265" spans="2:14" ht="20.25" customHeight="1" x14ac:dyDescent="0.25">
      <c r="B265" s="336" t="s">
        <v>198</v>
      </c>
      <c r="C265" s="344" t="s">
        <v>199</v>
      </c>
      <c r="D265" s="338">
        <v>0</v>
      </c>
      <c r="E265" s="336"/>
      <c r="F265" s="338"/>
      <c r="J265" s="336"/>
      <c r="K265" s="337" t="s">
        <v>1164</v>
      </c>
      <c r="L265" s="338">
        <v>18</v>
      </c>
      <c r="M265" s="413"/>
      <c r="N265" s="414"/>
    </row>
    <row r="266" spans="2:14" ht="20.25" customHeight="1" x14ac:dyDescent="0.25">
      <c r="B266" s="336" t="s">
        <v>1142</v>
      </c>
      <c r="C266" s="337" t="s">
        <v>1131</v>
      </c>
      <c r="D266" s="338">
        <v>8</v>
      </c>
      <c r="E266" s="336"/>
      <c r="F266" s="338"/>
      <c r="J266" s="336" t="s">
        <v>442</v>
      </c>
      <c r="K266" s="340" t="s">
        <v>443</v>
      </c>
      <c r="L266" s="338">
        <v>0</v>
      </c>
      <c r="M266" s="413"/>
      <c r="N266" s="414"/>
    </row>
    <row r="267" spans="2:14" ht="20.25" customHeight="1" x14ac:dyDescent="0.25">
      <c r="B267" s="336" t="s">
        <v>579</v>
      </c>
      <c r="C267" s="344" t="s">
        <v>736</v>
      </c>
      <c r="D267" s="338">
        <v>7</v>
      </c>
      <c r="E267" s="336"/>
      <c r="F267" s="338"/>
      <c r="J267" s="336" t="s">
        <v>1096</v>
      </c>
      <c r="K267" s="337" t="s">
        <v>994</v>
      </c>
      <c r="L267" s="338">
        <v>44</v>
      </c>
      <c r="M267" s="413"/>
      <c r="N267" s="414"/>
    </row>
    <row r="268" spans="2:14" ht="20.25" customHeight="1" x14ac:dyDescent="0.25">
      <c r="B268" s="336" t="s">
        <v>258</v>
      </c>
      <c r="C268" s="344" t="s">
        <v>259</v>
      </c>
      <c r="D268" s="338">
        <v>2</v>
      </c>
      <c r="E268" s="336"/>
      <c r="F268" s="338"/>
      <c r="J268" s="336" t="s">
        <v>1136</v>
      </c>
      <c r="K268" s="344" t="s">
        <v>897</v>
      </c>
      <c r="L268" s="338">
        <v>27</v>
      </c>
      <c r="M268" s="413"/>
      <c r="N268" s="414"/>
    </row>
    <row r="269" spans="2:14" ht="20.25" customHeight="1" x14ac:dyDescent="0.25">
      <c r="B269" s="336" t="s">
        <v>260</v>
      </c>
      <c r="C269" s="337" t="s">
        <v>1090</v>
      </c>
      <c r="D269" s="338">
        <v>0</v>
      </c>
      <c r="E269" s="336"/>
      <c r="F269" s="338"/>
      <c r="J269" s="336" t="s">
        <v>637</v>
      </c>
      <c r="K269" s="344" t="s">
        <v>639</v>
      </c>
      <c r="L269" s="338">
        <v>21</v>
      </c>
      <c r="M269" s="413"/>
      <c r="N269" s="414"/>
    </row>
    <row r="270" spans="2:14" ht="20.25" customHeight="1" x14ac:dyDescent="0.25">
      <c r="B270" s="336" t="s">
        <v>262</v>
      </c>
      <c r="C270" s="344" t="s">
        <v>263</v>
      </c>
      <c r="D270" s="338">
        <v>1</v>
      </c>
      <c r="E270" s="336"/>
      <c r="F270" s="338"/>
      <c r="J270" s="336" t="s">
        <v>1042</v>
      </c>
      <c r="K270" s="344" t="s">
        <v>882</v>
      </c>
      <c r="L270" s="338">
        <v>4</v>
      </c>
      <c r="M270" s="413"/>
      <c r="N270" s="414"/>
    </row>
    <row r="271" spans="2:14" ht="20.25" customHeight="1" x14ac:dyDescent="0.25">
      <c r="B271" s="336" t="s">
        <v>210</v>
      </c>
      <c r="C271" s="337" t="s">
        <v>1162</v>
      </c>
      <c r="D271" s="338">
        <v>10</v>
      </c>
      <c r="E271" s="336"/>
      <c r="F271" s="338"/>
      <c r="J271" s="336" t="s">
        <v>469</v>
      </c>
      <c r="K271" s="337" t="s">
        <v>491</v>
      </c>
      <c r="L271" s="338">
        <v>24</v>
      </c>
      <c r="M271" s="413"/>
      <c r="N271" s="414"/>
    </row>
    <row r="272" spans="2:14" ht="20.25" customHeight="1" x14ac:dyDescent="0.25">
      <c r="B272" s="336" t="s">
        <v>273</v>
      </c>
      <c r="C272" s="344" t="s">
        <v>404</v>
      </c>
      <c r="D272" s="338">
        <v>5</v>
      </c>
      <c r="E272" s="336"/>
      <c r="F272" s="338"/>
      <c r="J272" s="336" t="s">
        <v>32</v>
      </c>
      <c r="K272" s="337" t="s">
        <v>33</v>
      </c>
      <c r="L272" s="338">
        <v>2</v>
      </c>
      <c r="M272" s="413"/>
      <c r="N272" s="414"/>
    </row>
    <row r="273" spans="2:14" ht="20.25" customHeight="1" x14ac:dyDescent="0.25">
      <c r="B273" s="336" t="s">
        <v>296</v>
      </c>
      <c r="C273" s="344" t="s">
        <v>297</v>
      </c>
      <c r="D273" s="338">
        <v>1</v>
      </c>
      <c r="E273" s="336"/>
      <c r="F273" s="338"/>
      <c r="J273" s="336" t="s">
        <v>196</v>
      </c>
      <c r="K273" s="337" t="s">
        <v>197</v>
      </c>
      <c r="L273" s="338">
        <v>0</v>
      </c>
      <c r="M273" s="413"/>
      <c r="N273" s="414"/>
    </row>
    <row r="274" spans="2:14" ht="20.25" customHeight="1" x14ac:dyDescent="0.25">
      <c r="B274" s="336" t="s">
        <v>693</v>
      </c>
      <c r="C274" s="344" t="s">
        <v>694</v>
      </c>
      <c r="D274" s="338">
        <v>10325</v>
      </c>
      <c r="E274" s="336"/>
      <c r="F274" s="338"/>
      <c r="J274" s="336" t="s">
        <v>1048</v>
      </c>
      <c r="K274" s="337" t="s">
        <v>928</v>
      </c>
      <c r="L274" s="338">
        <v>0</v>
      </c>
      <c r="M274" s="413"/>
      <c r="N274" s="414"/>
    </row>
    <row r="275" spans="2:14" ht="20.25" customHeight="1" x14ac:dyDescent="0.25">
      <c r="B275" s="336" t="s">
        <v>561</v>
      </c>
      <c r="C275" s="344" t="s">
        <v>735</v>
      </c>
      <c r="D275" s="338">
        <v>53</v>
      </c>
      <c r="E275" s="336"/>
      <c r="F275" s="338"/>
      <c r="J275" s="336" t="s">
        <v>1170</v>
      </c>
      <c r="K275" s="337" t="s">
        <v>1158</v>
      </c>
      <c r="L275" s="338">
        <v>174</v>
      </c>
      <c r="M275" s="413"/>
      <c r="N275" s="414"/>
    </row>
    <row r="276" spans="2:14" ht="20.25" customHeight="1" x14ac:dyDescent="0.25">
      <c r="B276" s="336" t="s">
        <v>1022</v>
      </c>
      <c r="C276" s="337" t="s">
        <v>826</v>
      </c>
      <c r="D276" s="338">
        <v>30</v>
      </c>
      <c r="E276" s="336"/>
      <c r="F276" s="338"/>
      <c r="J276" s="336" t="s">
        <v>256</v>
      </c>
      <c r="K276" s="337" t="s">
        <v>257</v>
      </c>
      <c r="L276" s="338">
        <v>2</v>
      </c>
      <c r="M276" s="413"/>
      <c r="N276" s="414"/>
    </row>
    <row r="277" spans="2:14" ht="20.25" customHeight="1" x14ac:dyDescent="0.25">
      <c r="B277" s="336" t="s">
        <v>1145</v>
      </c>
      <c r="C277" s="337" t="s">
        <v>824</v>
      </c>
      <c r="D277" s="338">
        <v>10</v>
      </c>
      <c r="E277" s="336"/>
      <c r="F277" s="338"/>
      <c r="J277" s="336" t="s">
        <v>305</v>
      </c>
      <c r="K277" s="344" t="s">
        <v>306</v>
      </c>
      <c r="L277" s="338">
        <v>60</v>
      </c>
      <c r="M277" s="413"/>
      <c r="N277" s="414"/>
    </row>
    <row r="278" spans="2:14" ht="20.25" customHeight="1" x14ac:dyDescent="0.25">
      <c r="B278" s="336" t="s">
        <v>171</v>
      </c>
      <c r="C278" s="337" t="s">
        <v>181</v>
      </c>
      <c r="D278" s="338">
        <v>25</v>
      </c>
      <c r="E278" s="336"/>
      <c r="F278" s="338"/>
      <c r="J278" s="336" t="s">
        <v>1081</v>
      </c>
      <c r="K278" s="337" t="s">
        <v>998</v>
      </c>
      <c r="L278" s="338">
        <v>7</v>
      </c>
      <c r="M278" s="413"/>
      <c r="N278" s="414"/>
    </row>
    <row r="279" spans="2:14" ht="20.25" customHeight="1" x14ac:dyDescent="0.25">
      <c r="B279" s="336" t="s">
        <v>175</v>
      </c>
      <c r="C279" s="337" t="s">
        <v>183</v>
      </c>
      <c r="D279" s="338">
        <v>36</v>
      </c>
      <c r="E279" s="336"/>
      <c r="F279" s="338"/>
      <c r="J279" s="336" t="s">
        <v>1177</v>
      </c>
      <c r="K279" s="337" t="s">
        <v>1176</v>
      </c>
      <c r="L279" s="338">
        <v>44</v>
      </c>
      <c r="M279" s="413"/>
      <c r="N279" s="414"/>
    </row>
    <row r="280" spans="2:14" ht="20.25" customHeight="1" x14ac:dyDescent="0.25">
      <c r="B280" s="336" t="s">
        <v>1053</v>
      </c>
      <c r="C280" s="337" t="s">
        <v>934</v>
      </c>
      <c r="D280" s="338">
        <v>16</v>
      </c>
      <c r="E280" s="336"/>
      <c r="F280" s="338"/>
      <c r="J280" s="336" t="s">
        <v>214</v>
      </c>
      <c r="K280" s="337" t="s">
        <v>382</v>
      </c>
      <c r="L280" s="338">
        <v>18</v>
      </c>
      <c r="M280" s="413"/>
      <c r="N280" s="414"/>
    </row>
    <row r="281" spans="2:14" ht="20.25" customHeight="1" x14ac:dyDescent="0.25">
      <c r="B281" s="336" t="s">
        <v>594</v>
      </c>
      <c r="C281" s="337" t="s">
        <v>1021</v>
      </c>
      <c r="D281" s="338">
        <v>6</v>
      </c>
      <c r="E281" s="336"/>
      <c r="F281" s="338"/>
      <c r="J281" s="336" t="s">
        <v>591</v>
      </c>
      <c r="K281" s="337" t="s">
        <v>592</v>
      </c>
      <c r="L281" s="338">
        <v>27</v>
      </c>
      <c r="M281" s="413"/>
      <c r="N281" s="414"/>
    </row>
    <row r="282" spans="2:14" ht="20.25" customHeight="1" x14ac:dyDescent="0.25">
      <c r="B282" s="336" t="s">
        <v>580</v>
      </c>
      <c r="C282" s="337" t="s">
        <v>581</v>
      </c>
      <c r="D282" s="338">
        <v>124</v>
      </c>
      <c r="E282" s="336"/>
      <c r="F282" s="338"/>
      <c r="J282" s="336" t="s">
        <v>1068</v>
      </c>
      <c r="K282" s="337" t="s">
        <v>962</v>
      </c>
      <c r="L282" s="338">
        <v>0</v>
      </c>
      <c r="M282" s="413"/>
      <c r="N282" s="414"/>
    </row>
    <row r="283" spans="2:14" ht="20.25" customHeight="1" x14ac:dyDescent="0.25">
      <c r="B283" s="336" t="s">
        <v>330</v>
      </c>
      <c r="C283" s="344" t="s">
        <v>406</v>
      </c>
      <c r="D283" s="338">
        <v>1650</v>
      </c>
      <c r="E283" s="336"/>
      <c r="F283" s="338"/>
      <c r="J283" s="336" t="s">
        <v>1055</v>
      </c>
      <c r="K283" s="337" t="s">
        <v>944</v>
      </c>
      <c r="L283" s="338">
        <v>4</v>
      </c>
      <c r="M283" s="413"/>
      <c r="N283" s="414"/>
    </row>
    <row r="284" spans="2:14" ht="20.25" customHeight="1" x14ac:dyDescent="0.25">
      <c r="B284" s="336" t="s">
        <v>339</v>
      </c>
      <c r="C284" s="344" t="s">
        <v>407</v>
      </c>
      <c r="D284" s="338">
        <v>1750</v>
      </c>
      <c r="E284" s="336"/>
      <c r="F284" s="338"/>
      <c r="J284" s="336" t="s">
        <v>268</v>
      </c>
      <c r="K284" s="344" t="s">
        <v>269</v>
      </c>
      <c r="L284" s="338">
        <v>1500</v>
      </c>
      <c r="M284" s="413"/>
      <c r="N284" s="414"/>
    </row>
    <row r="285" spans="2:14" ht="20.25" customHeight="1" x14ac:dyDescent="0.25">
      <c r="B285" s="336" t="s">
        <v>340</v>
      </c>
      <c r="C285" s="344" t="s">
        <v>408</v>
      </c>
      <c r="D285" s="338">
        <v>2150</v>
      </c>
      <c r="E285" s="336"/>
      <c r="F285" s="338"/>
      <c r="J285" s="336" t="s">
        <v>1062</v>
      </c>
      <c r="K285" s="337" t="s">
        <v>955</v>
      </c>
      <c r="L285" s="338">
        <v>1198</v>
      </c>
      <c r="M285" s="413"/>
      <c r="N285" s="414"/>
    </row>
    <row r="286" spans="2:14" ht="20.25" customHeight="1" x14ac:dyDescent="0.25">
      <c r="B286" s="336" t="s">
        <v>341</v>
      </c>
      <c r="C286" s="344" t="s">
        <v>409</v>
      </c>
      <c r="D286" s="338">
        <v>1500</v>
      </c>
      <c r="E286" s="336"/>
      <c r="F286" s="338"/>
      <c r="J286" s="336" t="s">
        <v>598</v>
      </c>
      <c r="K286" s="337" t="s">
        <v>999</v>
      </c>
      <c r="L286" s="338">
        <v>192</v>
      </c>
      <c r="M286" s="413"/>
      <c r="N286" s="414"/>
    </row>
    <row r="287" spans="2:14" ht="20.25" customHeight="1" x14ac:dyDescent="0.25">
      <c r="B287" s="336" t="s">
        <v>342</v>
      </c>
      <c r="C287" s="344" t="s">
        <v>410</v>
      </c>
      <c r="D287" s="338">
        <v>1250</v>
      </c>
      <c r="E287" s="336"/>
      <c r="F287" s="338"/>
      <c r="J287" s="336" t="s">
        <v>1134</v>
      </c>
      <c r="K287" s="344" t="s">
        <v>1135</v>
      </c>
      <c r="L287" s="338">
        <v>60</v>
      </c>
      <c r="M287" s="413"/>
      <c r="N287" s="414"/>
    </row>
    <row r="288" spans="2:14" ht="20.25" customHeight="1" x14ac:dyDescent="0.25">
      <c r="B288" s="336" t="s">
        <v>1026</v>
      </c>
      <c r="C288" s="344" t="s">
        <v>1108</v>
      </c>
      <c r="D288" s="338">
        <v>9</v>
      </c>
      <c r="E288" s="336"/>
      <c r="F288" s="338"/>
      <c r="J288" s="336" t="s">
        <v>544</v>
      </c>
      <c r="K288" s="344" t="s">
        <v>545</v>
      </c>
      <c r="L288" s="338">
        <v>5</v>
      </c>
      <c r="M288" s="413"/>
      <c r="N288" s="414"/>
    </row>
    <row r="289" spans="2:14" ht="20.25" customHeight="1" x14ac:dyDescent="0.25">
      <c r="B289" s="336" t="s">
        <v>1092</v>
      </c>
      <c r="C289" s="337" t="s">
        <v>1103</v>
      </c>
      <c r="D289" s="338">
        <v>14</v>
      </c>
      <c r="E289" s="336"/>
      <c r="F289" s="338"/>
      <c r="J289" s="336" t="s">
        <v>34</v>
      </c>
      <c r="K289" s="337" t="s">
        <v>35</v>
      </c>
      <c r="L289" s="338">
        <v>12</v>
      </c>
      <c r="M289" s="413"/>
      <c r="N289" s="414"/>
    </row>
    <row r="290" spans="2:14" ht="20.25" customHeight="1" x14ac:dyDescent="0.25">
      <c r="B290" s="336" t="s">
        <v>1093</v>
      </c>
      <c r="C290" s="337" t="s">
        <v>1104</v>
      </c>
      <c r="D290" s="338">
        <v>7</v>
      </c>
      <c r="E290" s="336"/>
      <c r="F290" s="338"/>
      <c r="J290" s="336" t="s">
        <v>260</v>
      </c>
      <c r="K290" s="337" t="s">
        <v>1090</v>
      </c>
      <c r="L290" s="338">
        <v>0</v>
      </c>
      <c r="M290" s="413"/>
      <c r="N290" s="414"/>
    </row>
    <row r="291" spans="2:14" ht="20.25" customHeight="1" x14ac:dyDescent="0.25">
      <c r="B291" s="336" t="s">
        <v>454</v>
      </c>
      <c r="C291" s="344" t="s">
        <v>456</v>
      </c>
      <c r="D291" s="338">
        <v>337</v>
      </c>
      <c r="E291" s="336"/>
      <c r="F291" s="338"/>
      <c r="J291" s="336" t="s">
        <v>368</v>
      </c>
      <c r="K291" s="344" t="s">
        <v>379</v>
      </c>
      <c r="L291" s="338">
        <v>3</v>
      </c>
      <c r="M291" s="413"/>
      <c r="N291" s="414"/>
    </row>
    <row r="292" spans="2:14" ht="20.25" customHeight="1" x14ac:dyDescent="0.25">
      <c r="B292" s="336" t="s">
        <v>505</v>
      </c>
      <c r="C292" s="344" t="s">
        <v>506</v>
      </c>
      <c r="D292" s="338">
        <v>74</v>
      </c>
      <c r="E292" s="336"/>
      <c r="F292" s="338"/>
      <c r="J292" s="336" t="s">
        <v>1115</v>
      </c>
      <c r="K292" s="337" t="s">
        <v>1116</v>
      </c>
      <c r="L292" s="338">
        <v>18</v>
      </c>
      <c r="M292" s="413"/>
      <c r="N292" s="414"/>
    </row>
    <row r="293" spans="2:14" ht="20.25" customHeight="1" x14ac:dyDescent="0.25">
      <c r="B293" s="336" t="s">
        <v>507</v>
      </c>
      <c r="C293" s="344" t="s">
        <v>508</v>
      </c>
      <c r="D293" s="338">
        <v>26</v>
      </c>
      <c r="E293" s="336"/>
      <c r="F293" s="338"/>
      <c r="J293" s="336" t="s">
        <v>1151</v>
      </c>
      <c r="K293" s="337" t="s">
        <v>1130</v>
      </c>
      <c r="L293" s="338">
        <v>9</v>
      </c>
      <c r="M293" s="413"/>
      <c r="N293" s="414"/>
    </row>
    <row r="294" spans="2:14" ht="20.25" customHeight="1" x14ac:dyDescent="0.25">
      <c r="B294" s="336" t="s">
        <v>139</v>
      </c>
      <c r="C294" s="337" t="s">
        <v>157</v>
      </c>
      <c r="D294" s="338">
        <v>3</v>
      </c>
      <c r="E294" s="336"/>
      <c r="F294" s="338"/>
      <c r="J294" s="336" t="s">
        <v>614</v>
      </c>
      <c r="K294" s="337" t="s">
        <v>1117</v>
      </c>
      <c r="L294" s="338">
        <v>0</v>
      </c>
      <c r="M294" s="413"/>
      <c r="N294" s="414"/>
    </row>
    <row r="295" spans="2:14" ht="20.25" customHeight="1" x14ac:dyDescent="0.25">
      <c r="B295" s="336" t="s">
        <v>1030</v>
      </c>
      <c r="C295" s="337" t="s">
        <v>738</v>
      </c>
      <c r="D295" s="338">
        <v>24</v>
      </c>
      <c r="E295" s="336"/>
      <c r="F295" s="338"/>
      <c r="J295" s="336" t="s">
        <v>1150</v>
      </c>
      <c r="K295" s="337" t="s">
        <v>1128</v>
      </c>
      <c r="L295" s="338">
        <v>31</v>
      </c>
      <c r="M295" s="413"/>
      <c r="N295" s="414"/>
    </row>
    <row r="296" spans="2:14" ht="20.25" customHeight="1" x14ac:dyDescent="0.25">
      <c r="B296" s="336" t="s">
        <v>1115</v>
      </c>
      <c r="C296" s="337" t="s">
        <v>1116</v>
      </c>
      <c r="D296" s="338">
        <v>18</v>
      </c>
      <c r="E296" s="336"/>
      <c r="F296" s="338"/>
      <c r="J296" s="336" t="s">
        <v>36</v>
      </c>
      <c r="K296" s="337" t="s">
        <v>37</v>
      </c>
      <c r="L296" s="338">
        <v>14</v>
      </c>
      <c r="M296" s="413"/>
      <c r="N296" s="414"/>
    </row>
    <row r="297" spans="2:14" ht="20.25" customHeight="1" x14ac:dyDescent="0.25">
      <c r="B297" s="336" t="s">
        <v>1039</v>
      </c>
      <c r="C297" s="344" t="s">
        <v>876</v>
      </c>
      <c r="D297" s="338">
        <v>7</v>
      </c>
      <c r="E297" s="336"/>
      <c r="F297" s="338"/>
      <c r="J297" s="336" t="s">
        <v>38</v>
      </c>
      <c r="K297" s="337" t="s">
        <v>39</v>
      </c>
      <c r="L297" s="338">
        <v>76</v>
      </c>
      <c r="M297" s="413"/>
      <c r="N297" s="414"/>
    </row>
    <row r="298" spans="2:14" ht="20.25" customHeight="1" x14ac:dyDescent="0.25">
      <c r="B298" s="336" t="s">
        <v>271</v>
      </c>
      <c r="C298" s="344" t="s">
        <v>504</v>
      </c>
      <c r="D298" s="338">
        <v>2000</v>
      </c>
      <c r="E298" s="336"/>
      <c r="F298" s="338"/>
      <c r="J298" s="336" t="s">
        <v>179</v>
      </c>
      <c r="K298" s="337" t="s">
        <v>185</v>
      </c>
      <c r="L298" s="338">
        <v>100</v>
      </c>
      <c r="M298" s="413"/>
      <c r="N298" s="414"/>
    </row>
    <row r="299" spans="2:14" ht="20.25" customHeight="1" x14ac:dyDescent="0.25">
      <c r="B299" s="336" t="s">
        <v>573</v>
      </c>
      <c r="C299" s="344" t="s">
        <v>597</v>
      </c>
      <c r="D299" s="338">
        <v>2</v>
      </c>
      <c r="E299" s="336"/>
      <c r="F299" s="338"/>
      <c r="J299" s="336"/>
      <c r="K299" s="337" t="s">
        <v>1155</v>
      </c>
      <c r="L299" s="338">
        <v>1</v>
      </c>
      <c r="M299" s="413"/>
      <c r="N299" s="414"/>
    </row>
    <row r="300" spans="2:14" ht="20.25" customHeight="1" x14ac:dyDescent="0.25">
      <c r="B300" s="336" t="s">
        <v>1150</v>
      </c>
      <c r="C300" s="337" t="s">
        <v>1128</v>
      </c>
      <c r="D300" s="338">
        <v>31</v>
      </c>
      <c r="E300" s="336"/>
      <c r="F300" s="338"/>
      <c r="J300" s="336"/>
      <c r="K300" s="337" t="s">
        <v>1156</v>
      </c>
      <c r="L300" s="338">
        <v>1</v>
      </c>
      <c r="M300" s="413"/>
      <c r="N300" s="414"/>
    </row>
    <row r="301" spans="2:14" ht="20.25" customHeight="1" x14ac:dyDescent="0.25">
      <c r="B301" s="336" t="s">
        <v>1078</v>
      </c>
      <c r="C301" s="337" t="s">
        <v>977</v>
      </c>
      <c r="D301" s="338">
        <v>0</v>
      </c>
      <c r="E301" s="336"/>
      <c r="F301" s="338"/>
      <c r="J301" s="336" t="s">
        <v>279</v>
      </c>
      <c r="K301" s="337" t="s">
        <v>1157</v>
      </c>
      <c r="L301" s="338">
        <v>3</v>
      </c>
      <c r="M301" s="413"/>
      <c r="N301" s="414"/>
    </row>
    <row r="302" spans="2:14" ht="20.25" customHeight="1" x14ac:dyDescent="0.25">
      <c r="B302" s="336" t="s">
        <v>575</v>
      </c>
      <c r="C302" s="344" t="s">
        <v>576</v>
      </c>
      <c r="D302" s="338">
        <v>20</v>
      </c>
      <c r="E302" s="336"/>
      <c r="F302" s="338"/>
      <c r="J302" s="336" t="s">
        <v>217</v>
      </c>
      <c r="K302" s="337" t="s">
        <v>248</v>
      </c>
      <c r="L302" s="338">
        <v>12</v>
      </c>
      <c r="M302" s="413"/>
      <c r="N302" s="414"/>
    </row>
    <row r="303" spans="2:14" ht="20.25" customHeight="1" x14ac:dyDescent="0.25">
      <c r="B303" s="336" t="s">
        <v>577</v>
      </c>
      <c r="C303" s="344" t="s">
        <v>578</v>
      </c>
      <c r="D303" s="338">
        <v>40</v>
      </c>
      <c r="E303" s="336"/>
      <c r="F303" s="338"/>
      <c r="J303" s="336" t="s">
        <v>564</v>
      </c>
      <c r="K303" s="337" t="s">
        <v>565</v>
      </c>
      <c r="L303" s="338">
        <v>5</v>
      </c>
      <c r="M303" s="413"/>
      <c r="N303" s="414"/>
    </row>
    <row r="304" spans="2:14" ht="20.25" customHeight="1" x14ac:dyDescent="0.25">
      <c r="B304" s="336" t="s">
        <v>1014</v>
      </c>
      <c r="C304" s="337" t="s">
        <v>1015</v>
      </c>
      <c r="D304" s="338">
        <v>10</v>
      </c>
      <c r="E304" s="336"/>
      <c r="F304" s="338"/>
      <c r="J304" s="336" t="s">
        <v>566</v>
      </c>
      <c r="K304" s="337" t="s">
        <v>567</v>
      </c>
      <c r="L304" s="338">
        <v>8</v>
      </c>
      <c r="M304" s="413"/>
      <c r="N304" s="414"/>
    </row>
    <row r="305" spans="2:14" ht="20.25" customHeight="1" x14ac:dyDescent="0.25">
      <c r="B305" s="336" t="s">
        <v>1016</v>
      </c>
      <c r="C305" s="337" t="s">
        <v>1094</v>
      </c>
      <c r="D305" s="338">
        <v>24</v>
      </c>
      <c r="E305" s="336"/>
      <c r="F305" s="338"/>
      <c r="J305" s="336" t="s">
        <v>1044</v>
      </c>
      <c r="K305" s="337" t="s">
        <v>921</v>
      </c>
      <c r="L305" s="338">
        <v>17</v>
      </c>
      <c r="M305" s="413"/>
      <c r="N305" s="414"/>
    </row>
    <row r="306" spans="2:14" ht="20.25" customHeight="1" x14ac:dyDescent="0.25">
      <c r="B306" s="336" t="s">
        <v>1013</v>
      </c>
      <c r="C306" s="337" t="s">
        <v>1010</v>
      </c>
      <c r="D306" s="338">
        <v>4</v>
      </c>
      <c r="E306" s="336"/>
      <c r="F306" s="338"/>
      <c r="J306" s="336" t="s">
        <v>40</v>
      </c>
      <c r="K306" s="337" t="s">
        <v>41</v>
      </c>
      <c r="L306" s="338">
        <v>49</v>
      </c>
      <c r="M306" s="413"/>
      <c r="N306" s="414"/>
    </row>
    <row r="307" spans="2:14" ht="20.25" customHeight="1" x14ac:dyDescent="0.25">
      <c r="B307" s="336" t="s">
        <v>1011</v>
      </c>
      <c r="C307" s="337" t="s">
        <v>1018</v>
      </c>
      <c r="D307" s="338">
        <v>0</v>
      </c>
      <c r="E307" s="336"/>
      <c r="F307" s="338"/>
      <c r="J307" s="336" t="s">
        <v>166</v>
      </c>
      <c r="K307" s="337" t="s">
        <v>167</v>
      </c>
      <c r="L307" s="338">
        <v>131</v>
      </c>
      <c r="M307" s="413"/>
      <c r="N307" s="414"/>
    </row>
    <row r="308" spans="2:14" ht="20.25" customHeight="1" x14ac:dyDescent="0.3">
      <c r="B308" s="336" t="s">
        <v>1017</v>
      </c>
      <c r="C308" s="337" t="s">
        <v>1012</v>
      </c>
      <c r="D308" s="338">
        <v>2</v>
      </c>
      <c r="E308" s="336"/>
      <c r="F308" s="338"/>
      <c r="G308" s="170"/>
      <c r="H308" s="6"/>
      <c r="J308" s="336" t="s">
        <v>273</v>
      </c>
      <c r="K308" s="344" t="s">
        <v>404</v>
      </c>
      <c r="L308" s="338">
        <v>5</v>
      </c>
      <c r="M308" s="413"/>
      <c r="N308" s="414"/>
    </row>
    <row r="309" spans="2:14" ht="20.25" customHeight="1" x14ac:dyDescent="0.3">
      <c r="B309" s="336" t="s">
        <v>1097</v>
      </c>
      <c r="C309" s="337" t="s">
        <v>1000</v>
      </c>
      <c r="D309" s="338">
        <v>34</v>
      </c>
      <c r="E309" s="336"/>
      <c r="F309" s="338"/>
      <c r="G309" s="170"/>
      <c r="H309" s="6"/>
      <c r="J309" s="336" t="s">
        <v>78</v>
      </c>
      <c r="K309" s="337" t="s">
        <v>79</v>
      </c>
      <c r="L309" s="338">
        <v>0</v>
      </c>
      <c r="M309" s="413"/>
      <c r="N309" s="414"/>
    </row>
    <row r="310" spans="2:14" ht="20.25" customHeight="1" x14ac:dyDescent="0.3">
      <c r="B310" s="336" t="s">
        <v>351</v>
      </c>
      <c r="C310" s="344" t="s">
        <v>413</v>
      </c>
      <c r="D310" s="338">
        <v>0</v>
      </c>
      <c r="E310" s="336"/>
      <c r="F310" s="338"/>
      <c r="G310" s="170"/>
      <c r="H310" s="6"/>
      <c r="J310" s="336" t="s">
        <v>1063</v>
      </c>
      <c r="K310" s="337" t="s">
        <v>956</v>
      </c>
      <c r="L310" s="338">
        <v>3000</v>
      </c>
      <c r="M310" s="413"/>
      <c r="N310" s="414"/>
    </row>
    <row r="311" spans="2:14" ht="20.25" customHeight="1" x14ac:dyDescent="0.3">
      <c r="B311" s="336" t="s">
        <v>1043</v>
      </c>
      <c r="C311" s="337" t="s">
        <v>1002</v>
      </c>
      <c r="D311" s="338">
        <v>0</v>
      </c>
      <c r="E311" s="336"/>
      <c r="F311" s="338"/>
      <c r="G311" s="170"/>
      <c r="H311" s="6"/>
      <c r="J311" s="336" t="s">
        <v>243</v>
      </c>
      <c r="K311" s="337" t="s">
        <v>244</v>
      </c>
      <c r="L311" s="338">
        <v>1</v>
      </c>
      <c r="M311" s="413"/>
      <c r="N311" s="414"/>
    </row>
    <row r="312" spans="2:14" ht="20.25" customHeight="1" x14ac:dyDescent="0.3">
      <c r="B312" s="336" t="s">
        <v>792</v>
      </c>
      <c r="C312" s="340" t="s">
        <v>1023</v>
      </c>
      <c r="D312" s="338">
        <v>145</v>
      </c>
      <c r="E312" s="336"/>
      <c r="F312" s="338"/>
      <c r="G312" s="170"/>
      <c r="H312" s="6"/>
      <c r="J312" s="336" t="s">
        <v>258</v>
      </c>
      <c r="K312" s="344" t="s">
        <v>259</v>
      </c>
      <c r="L312" s="338">
        <v>2</v>
      </c>
      <c r="M312" s="413"/>
      <c r="N312" s="414"/>
    </row>
    <row r="313" spans="2:14" ht="20.25" customHeight="1" x14ac:dyDescent="0.3">
      <c r="B313" s="336" t="s">
        <v>357</v>
      </c>
      <c r="C313" s="337" t="s">
        <v>414</v>
      </c>
      <c r="D313" s="338">
        <v>53</v>
      </c>
      <c r="E313" s="336"/>
      <c r="F313" s="338"/>
      <c r="G313" s="169"/>
      <c r="H313" s="170"/>
      <c r="I313" s="6"/>
      <c r="J313" s="336" t="s">
        <v>276</v>
      </c>
      <c r="K313" s="337" t="s">
        <v>284</v>
      </c>
      <c r="L313" s="338">
        <v>3</v>
      </c>
      <c r="M313" s="413"/>
      <c r="N313" s="414"/>
    </row>
    <row r="314" spans="2:14" ht="20.25" customHeight="1" x14ac:dyDescent="0.3">
      <c r="B314" s="336" t="s">
        <v>591</v>
      </c>
      <c r="C314" s="337" t="s">
        <v>592</v>
      </c>
      <c r="D314" s="338">
        <v>27</v>
      </c>
      <c r="E314" s="336"/>
      <c r="F314" s="338"/>
      <c r="G314" s="169"/>
      <c r="H314" s="170"/>
      <c r="I314" s="6"/>
      <c r="J314" s="336" t="s">
        <v>481</v>
      </c>
      <c r="K314" s="344" t="s">
        <v>492</v>
      </c>
      <c r="L314" s="338">
        <v>2</v>
      </c>
      <c r="M314" s="413"/>
      <c r="N314" s="414"/>
    </row>
    <row r="315" spans="2:14" ht="20.25" customHeight="1" x14ac:dyDescent="0.3">
      <c r="B315" s="336" t="s">
        <v>256</v>
      </c>
      <c r="C315" s="337" t="s">
        <v>257</v>
      </c>
      <c r="D315" s="338">
        <v>2</v>
      </c>
      <c r="E315" s="336"/>
      <c r="F315" s="338"/>
      <c r="G315" s="169"/>
      <c r="H315" s="170"/>
      <c r="I315" s="6"/>
      <c r="J315" s="336" t="s">
        <v>470</v>
      </c>
      <c r="K315" s="337" t="s">
        <v>471</v>
      </c>
      <c r="L315" s="338">
        <v>33</v>
      </c>
      <c r="M315" s="413"/>
      <c r="N315" s="414"/>
    </row>
    <row r="316" spans="2:14" ht="20.25" customHeight="1" x14ac:dyDescent="0.3">
      <c r="B316" s="336" t="s">
        <v>1063</v>
      </c>
      <c r="C316" s="337" t="s">
        <v>956</v>
      </c>
      <c r="D316" s="338">
        <v>3000</v>
      </c>
      <c r="E316" s="336"/>
      <c r="F316" s="338"/>
      <c r="G316" s="169"/>
      <c r="H316" s="170"/>
      <c r="I316" s="6"/>
      <c r="J316" s="336" t="s">
        <v>367</v>
      </c>
      <c r="K316" s="344" t="s">
        <v>509</v>
      </c>
      <c r="L316" s="338">
        <v>67</v>
      </c>
      <c r="M316" s="413"/>
      <c r="N316" s="414"/>
    </row>
    <row r="317" spans="2:14" ht="20.25" customHeight="1" x14ac:dyDescent="0.3">
      <c r="B317" s="336" t="s">
        <v>279</v>
      </c>
      <c r="C317" s="337" t="s">
        <v>1157</v>
      </c>
      <c r="D317" s="338">
        <v>3</v>
      </c>
      <c r="E317" s="336"/>
      <c r="F317" s="338"/>
      <c r="G317" s="169"/>
      <c r="H317" s="170"/>
      <c r="I317" s="6"/>
      <c r="J317" s="336" t="s">
        <v>52</v>
      </c>
      <c r="K317" s="337" t="s">
        <v>53</v>
      </c>
      <c r="L317" s="338">
        <v>192</v>
      </c>
      <c r="M317" s="413"/>
      <c r="N317" s="414"/>
    </row>
    <row r="318" spans="2:14" ht="20.25" customHeight="1" x14ac:dyDescent="0.3">
      <c r="B318" s="336" t="s">
        <v>812</v>
      </c>
      <c r="C318" s="344" t="s">
        <v>804</v>
      </c>
      <c r="D318" s="338">
        <v>4</v>
      </c>
      <c r="E318" s="336"/>
      <c r="F318" s="338"/>
      <c r="G318" s="169"/>
      <c r="H318" s="170"/>
      <c r="I318" s="6"/>
      <c r="J318" s="336" t="s">
        <v>307</v>
      </c>
      <c r="K318" s="344" t="s">
        <v>308</v>
      </c>
      <c r="L318" s="338">
        <v>57</v>
      </c>
      <c r="M318" s="413"/>
      <c r="N318" s="414"/>
    </row>
    <row r="319" spans="2:14" ht="20.25" customHeight="1" x14ac:dyDescent="0.3">
      <c r="B319" s="336" t="s">
        <v>810</v>
      </c>
      <c r="C319" s="337" t="s">
        <v>759</v>
      </c>
      <c r="D319" s="338">
        <v>3</v>
      </c>
      <c r="E319" s="336"/>
      <c r="F319" s="338"/>
      <c r="G319" s="169"/>
      <c r="H319" s="170"/>
      <c r="I319" s="6"/>
      <c r="J319" s="336" t="s">
        <v>1056</v>
      </c>
      <c r="K319" s="337" t="s">
        <v>945</v>
      </c>
      <c r="L319" s="338">
        <v>8</v>
      </c>
      <c r="M319" s="413"/>
      <c r="N319" s="414"/>
    </row>
    <row r="320" spans="2:14" ht="20.25" customHeight="1" x14ac:dyDescent="0.3">
      <c r="B320" s="336" t="s">
        <v>622</v>
      </c>
      <c r="C320" s="337" t="s">
        <v>1020</v>
      </c>
      <c r="D320" s="338">
        <v>6</v>
      </c>
      <c r="E320" s="336"/>
      <c r="F320" s="338"/>
      <c r="G320" s="169"/>
      <c r="H320" s="170"/>
      <c r="I320" s="6"/>
      <c r="J320" s="336" t="s">
        <v>556</v>
      </c>
      <c r="K320" s="337" t="s">
        <v>557</v>
      </c>
      <c r="L320" s="338">
        <v>8000</v>
      </c>
      <c r="M320" s="413"/>
      <c r="N320" s="414"/>
    </row>
    <row r="321" spans="2:14" ht="20.25" customHeight="1" x14ac:dyDescent="0.3">
      <c r="B321" s="336" t="s">
        <v>1019</v>
      </c>
      <c r="C321" s="344" t="s">
        <v>900</v>
      </c>
      <c r="D321" s="338">
        <v>30</v>
      </c>
      <c r="E321" s="336"/>
      <c r="F321" s="338"/>
      <c r="G321" s="169"/>
      <c r="H321" s="170"/>
      <c r="I321" s="6"/>
      <c r="J321" s="336" t="s">
        <v>601</v>
      </c>
      <c r="K321" s="337" t="s">
        <v>950</v>
      </c>
      <c r="L321" s="338">
        <v>407</v>
      </c>
      <c r="M321" s="413"/>
      <c r="N321" s="414"/>
    </row>
    <row r="322" spans="2:14" ht="20.25" customHeight="1" x14ac:dyDescent="0.3">
      <c r="B322" s="336" t="s">
        <v>166</v>
      </c>
      <c r="C322" s="337" t="s">
        <v>167</v>
      </c>
      <c r="D322" s="338">
        <v>131</v>
      </c>
      <c r="E322" s="336"/>
      <c r="F322" s="338"/>
      <c r="G322" s="169"/>
      <c r="H322" s="170"/>
      <c r="I322" s="6"/>
      <c r="J322" s="336" t="s">
        <v>1079</v>
      </c>
      <c r="K322" s="337" t="s">
        <v>985</v>
      </c>
      <c r="L322" s="338">
        <v>731</v>
      </c>
      <c r="M322" s="413"/>
      <c r="N322" s="414"/>
    </row>
    <row r="323" spans="2:14" ht="20.25" customHeight="1" x14ac:dyDescent="0.25">
      <c r="B323" s="336" t="s">
        <v>173</v>
      </c>
      <c r="C323" s="337" t="s">
        <v>203</v>
      </c>
      <c r="D323" s="338">
        <v>4</v>
      </c>
      <c r="E323" s="336"/>
      <c r="F323" s="338"/>
      <c r="G323" s="168"/>
      <c r="H323" s="168"/>
      <c r="I323" s="169"/>
      <c r="J323" s="336" t="s">
        <v>575</v>
      </c>
      <c r="K323" s="344" t="s">
        <v>576</v>
      </c>
      <c r="L323" s="338">
        <v>20</v>
      </c>
      <c r="M323" s="413"/>
      <c r="N323" s="414"/>
    </row>
    <row r="324" spans="2:14" ht="20.25" customHeight="1" x14ac:dyDescent="0.25">
      <c r="B324" s="336" t="s">
        <v>329</v>
      </c>
      <c r="C324" s="337" t="s">
        <v>415</v>
      </c>
      <c r="D324" s="338">
        <v>2</v>
      </c>
      <c r="E324" s="339"/>
      <c r="F324" s="338"/>
      <c r="G324" s="168"/>
      <c r="H324" s="168"/>
      <c r="I324" s="169"/>
      <c r="J324" s="336" t="s">
        <v>577</v>
      </c>
      <c r="K324" s="344" t="s">
        <v>578</v>
      </c>
      <c r="L324" s="338">
        <v>40</v>
      </c>
      <c r="M324" s="413"/>
      <c r="N324" s="414"/>
    </row>
    <row r="325" spans="2:14" ht="20.25" customHeight="1" x14ac:dyDescent="0.25">
      <c r="B325" s="336" t="s">
        <v>363</v>
      </c>
      <c r="C325" s="344" t="s">
        <v>416</v>
      </c>
      <c r="D325" s="338">
        <v>48</v>
      </c>
      <c r="E325" s="336"/>
      <c r="F325" s="338"/>
      <c r="G325" s="168"/>
      <c r="H325" s="168"/>
      <c r="I325" s="169"/>
      <c r="J325" s="336" t="s">
        <v>786</v>
      </c>
      <c r="K325" s="337" t="s">
        <v>764</v>
      </c>
      <c r="L325" s="338">
        <v>3</v>
      </c>
      <c r="M325" s="413"/>
      <c r="N325" s="414"/>
    </row>
    <row r="326" spans="2:14" ht="20.25" customHeight="1" x14ac:dyDescent="0.25">
      <c r="B326" s="336" t="s">
        <v>1060</v>
      </c>
      <c r="C326" s="337" t="s">
        <v>951</v>
      </c>
      <c r="D326" s="338">
        <v>0</v>
      </c>
      <c r="E326" s="336"/>
      <c r="F326" s="338"/>
      <c r="G326" s="168"/>
      <c r="H326" s="168"/>
      <c r="I326" s="169"/>
      <c r="J326" s="336" t="s">
        <v>787</v>
      </c>
      <c r="K326" s="337" t="s">
        <v>762</v>
      </c>
      <c r="L326" s="338">
        <v>0</v>
      </c>
      <c r="M326" s="413"/>
      <c r="N326" s="414"/>
    </row>
    <row r="327" spans="2:14" ht="20.25" customHeight="1" x14ac:dyDescent="0.25">
      <c r="B327" s="336" t="s">
        <v>779</v>
      </c>
      <c r="C327" s="337" t="s">
        <v>756</v>
      </c>
      <c r="D327" s="338">
        <v>1</v>
      </c>
      <c r="E327" s="336"/>
      <c r="F327" s="338"/>
      <c r="G327" s="168"/>
      <c r="H327" s="168"/>
      <c r="I327" s="169"/>
      <c r="J327" s="336" t="s">
        <v>790</v>
      </c>
      <c r="K327" s="337" t="s">
        <v>765</v>
      </c>
      <c r="L327" s="338">
        <v>5</v>
      </c>
      <c r="M327" s="413"/>
      <c r="N327" s="414"/>
    </row>
    <row r="328" spans="2:14" ht="20.25" customHeight="1" x14ac:dyDescent="0.25">
      <c r="B328" s="336" t="s">
        <v>98</v>
      </c>
      <c r="C328" s="337" t="s">
        <v>638</v>
      </c>
      <c r="D328" s="338">
        <v>15</v>
      </c>
      <c r="E328" s="336"/>
      <c r="F328" s="338"/>
      <c r="G328" s="168"/>
      <c r="H328" s="168"/>
      <c r="I328" s="169"/>
      <c r="J328" s="336" t="s">
        <v>791</v>
      </c>
      <c r="K328" s="337" t="s">
        <v>766</v>
      </c>
      <c r="L328" s="338">
        <v>2</v>
      </c>
      <c r="M328" s="413"/>
      <c r="N328" s="414"/>
    </row>
    <row r="329" spans="2:14" ht="20.25" customHeight="1" x14ac:dyDescent="0.25">
      <c r="B329" s="336" t="s">
        <v>232</v>
      </c>
      <c r="C329" s="337" t="s">
        <v>233</v>
      </c>
      <c r="D329" s="338">
        <v>3</v>
      </c>
      <c r="E329" s="336"/>
      <c r="F329" s="338"/>
      <c r="G329" s="168"/>
      <c r="H329" s="168"/>
      <c r="I329" s="169"/>
      <c r="J329" s="336" t="s">
        <v>357</v>
      </c>
      <c r="K329" s="337" t="s">
        <v>414</v>
      </c>
      <c r="L329" s="338">
        <v>53</v>
      </c>
      <c r="M329" s="413"/>
      <c r="N329" s="414"/>
    </row>
    <row r="330" spans="2:14" ht="20.25" customHeight="1" x14ac:dyDescent="0.25">
      <c r="B330" s="336" t="s">
        <v>138</v>
      </c>
      <c r="C330" s="337" t="s">
        <v>159</v>
      </c>
      <c r="D330" s="338">
        <v>2</v>
      </c>
      <c r="E330" s="336"/>
      <c r="F330" s="338"/>
      <c r="G330" s="168"/>
      <c r="H330" s="168"/>
      <c r="I330" s="169"/>
      <c r="J330" s="336" t="s">
        <v>1047</v>
      </c>
      <c r="K330" s="337" t="s">
        <v>926</v>
      </c>
      <c r="L330" s="338">
        <v>30</v>
      </c>
      <c r="M330" s="413"/>
      <c r="N330" s="414"/>
    </row>
    <row r="331" spans="2:14" ht="20.25" customHeight="1" x14ac:dyDescent="0.25">
      <c r="B331" s="336" t="s">
        <v>207</v>
      </c>
      <c r="C331" s="337" t="s">
        <v>255</v>
      </c>
      <c r="D331" s="338">
        <v>49</v>
      </c>
      <c r="E331" s="336"/>
      <c r="F331" s="338"/>
      <c r="G331" s="168"/>
      <c r="H331" s="168"/>
      <c r="I331" s="169"/>
      <c r="J331" s="336" t="s">
        <v>56</v>
      </c>
      <c r="K331" s="337" t="s">
        <v>57</v>
      </c>
      <c r="L331" s="338">
        <v>2</v>
      </c>
      <c r="M331" s="413"/>
      <c r="N331" s="414"/>
    </row>
    <row r="332" spans="2:14" ht="20.25" customHeight="1" x14ac:dyDescent="0.25">
      <c r="B332" s="339" t="s">
        <v>510</v>
      </c>
      <c r="C332" s="337" t="s">
        <v>511</v>
      </c>
      <c r="D332" s="338">
        <v>110</v>
      </c>
      <c r="E332" s="336"/>
      <c r="F332" s="338"/>
      <c r="G332" s="168"/>
      <c r="H332" s="168"/>
      <c r="I332" s="169"/>
      <c r="J332" s="336" t="s">
        <v>61</v>
      </c>
      <c r="K332" s="337" t="s">
        <v>62</v>
      </c>
      <c r="L332" s="338">
        <v>2</v>
      </c>
      <c r="M332" s="413"/>
      <c r="N332" s="414"/>
    </row>
    <row r="333" spans="2:14" ht="20.25" customHeight="1" x14ac:dyDescent="0.25">
      <c r="B333" s="336" t="s">
        <v>719</v>
      </c>
      <c r="C333" s="344" t="s">
        <v>799</v>
      </c>
      <c r="D333" s="338">
        <v>108</v>
      </c>
      <c r="E333" s="336"/>
      <c r="F333" s="338"/>
      <c r="G333" s="168"/>
      <c r="H333" s="168"/>
      <c r="I333" s="169"/>
      <c r="J333" s="336" t="s">
        <v>210</v>
      </c>
      <c r="K333" s="337" t="s">
        <v>1162</v>
      </c>
      <c r="L333" s="338">
        <v>10</v>
      </c>
      <c r="M333" s="413"/>
      <c r="N333" s="414"/>
    </row>
    <row r="334" spans="2:14" ht="20.25" customHeight="1" x14ac:dyDescent="0.25">
      <c r="B334" s="336" t="s">
        <v>589</v>
      </c>
      <c r="C334" s="337" t="s">
        <v>593</v>
      </c>
      <c r="D334" s="338">
        <v>2705</v>
      </c>
      <c r="E334" s="336"/>
      <c r="F334" s="338"/>
      <c r="G334" s="168"/>
      <c r="H334" s="168"/>
      <c r="I334" s="169"/>
      <c r="J334" s="336" t="s">
        <v>1178</v>
      </c>
      <c r="K334" s="337" t="s">
        <v>1163</v>
      </c>
      <c r="L334" s="338">
        <v>10</v>
      </c>
      <c r="M334" s="413"/>
      <c r="N334" s="414"/>
    </row>
    <row r="335" spans="2:14" ht="20.25" customHeight="1" x14ac:dyDescent="0.25">
      <c r="B335" s="336" t="s">
        <v>1106</v>
      </c>
      <c r="C335" s="337" t="s">
        <v>1091</v>
      </c>
      <c r="D335" s="338">
        <v>12</v>
      </c>
      <c r="E335" s="336"/>
      <c r="F335" s="338"/>
      <c r="G335" s="168"/>
      <c r="H335" s="168"/>
      <c r="I335" s="169"/>
      <c r="J335" s="336" t="s">
        <v>810</v>
      </c>
      <c r="K335" s="337" t="s">
        <v>759</v>
      </c>
      <c r="L335" s="338">
        <v>3</v>
      </c>
      <c r="M335" s="413"/>
      <c r="N335" s="414"/>
    </row>
    <row r="336" spans="2:14" ht="20.25" customHeight="1" x14ac:dyDescent="0.25">
      <c r="B336" s="336" t="s">
        <v>420</v>
      </c>
      <c r="C336" s="337" t="s">
        <v>425</v>
      </c>
      <c r="D336" s="338">
        <v>55</v>
      </c>
      <c r="E336" s="336"/>
      <c r="F336" s="338"/>
      <c r="G336" s="168"/>
      <c r="H336" s="168"/>
      <c r="I336" s="169"/>
      <c r="J336" s="336" t="s">
        <v>131</v>
      </c>
      <c r="K336" s="337" t="s">
        <v>144</v>
      </c>
      <c r="L336" s="338">
        <v>20</v>
      </c>
      <c r="M336" s="413"/>
      <c r="N336" s="414"/>
    </row>
    <row r="337" spans="2:14" ht="20.25" customHeight="1" x14ac:dyDescent="0.25">
      <c r="B337" s="336" t="s">
        <v>478</v>
      </c>
      <c r="C337" s="337" t="s">
        <v>501</v>
      </c>
      <c r="D337" s="338">
        <v>3</v>
      </c>
      <c r="E337" s="336"/>
      <c r="F337" s="338"/>
      <c r="G337" s="6"/>
      <c r="H337" s="168"/>
      <c r="I337" s="168"/>
      <c r="J337" s="336" t="s">
        <v>133</v>
      </c>
      <c r="K337" s="337" t="s">
        <v>146</v>
      </c>
      <c r="L337" s="338">
        <v>4</v>
      </c>
      <c r="M337" s="413"/>
      <c r="N337" s="414"/>
    </row>
    <row r="338" spans="2:14" ht="20.25" customHeight="1" x14ac:dyDescent="0.25">
      <c r="B338" s="336" t="s">
        <v>103</v>
      </c>
      <c r="C338" s="337" t="s">
        <v>105</v>
      </c>
      <c r="D338" s="338">
        <v>5</v>
      </c>
      <c r="E338" s="338"/>
      <c r="F338" s="338"/>
      <c r="G338" s="6"/>
      <c r="H338" s="168"/>
      <c r="I338" s="168"/>
      <c r="J338" s="336" t="s">
        <v>132</v>
      </c>
      <c r="K338" s="337" t="s">
        <v>145</v>
      </c>
      <c r="L338" s="338">
        <v>4</v>
      </c>
      <c r="M338" s="413"/>
      <c r="N338" s="414"/>
    </row>
    <row r="339" spans="2:14" ht="20.25" customHeight="1" x14ac:dyDescent="0.25">
      <c r="B339" s="336" t="s">
        <v>667</v>
      </c>
      <c r="C339" s="337" t="s">
        <v>692</v>
      </c>
      <c r="D339" s="338">
        <v>3</v>
      </c>
      <c r="E339" s="338"/>
      <c r="F339" s="338"/>
      <c r="G339" s="6"/>
      <c r="H339" s="168"/>
      <c r="I339" s="168"/>
      <c r="J339" s="336" t="s">
        <v>231</v>
      </c>
      <c r="K339" s="337" t="s">
        <v>251</v>
      </c>
      <c r="L339" s="338">
        <v>2</v>
      </c>
      <c r="M339" s="413"/>
      <c r="N339" s="414"/>
    </row>
    <row r="340" spans="2:14" ht="20.25" customHeight="1" x14ac:dyDescent="0.25">
      <c r="B340" s="336" t="s">
        <v>1173</v>
      </c>
      <c r="C340" s="337" t="s">
        <v>1169</v>
      </c>
      <c r="D340" s="338">
        <v>2</v>
      </c>
      <c r="E340" s="338"/>
      <c r="F340" s="338"/>
      <c r="G340" s="6"/>
      <c r="H340" s="168"/>
      <c r="I340" s="168"/>
      <c r="J340" s="336" t="s">
        <v>134</v>
      </c>
      <c r="K340" s="337" t="s">
        <v>147</v>
      </c>
      <c r="L340" s="338">
        <v>2</v>
      </c>
      <c r="M340" s="413"/>
      <c r="N340" s="414"/>
    </row>
    <row r="341" spans="2:14" ht="20.25" customHeight="1" x14ac:dyDescent="0.25">
      <c r="B341" s="336"/>
      <c r="C341" s="337" t="s">
        <v>1110</v>
      </c>
      <c r="D341" s="338">
        <v>100</v>
      </c>
      <c r="E341" s="338"/>
      <c r="F341" s="338"/>
      <c r="G341" s="6"/>
      <c r="H341" s="168"/>
      <c r="I341" s="168"/>
      <c r="J341" s="336" t="s">
        <v>80</v>
      </c>
      <c r="K341" s="337" t="s">
        <v>81</v>
      </c>
      <c r="L341" s="338">
        <v>4</v>
      </c>
      <c r="M341" s="413"/>
      <c r="N341" s="414"/>
    </row>
    <row r="342" spans="2:14" ht="20.25" customHeight="1" x14ac:dyDescent="0.25">
      <c r="B342" s="336"/>
      <c r="C342" s="337" t="s">
        <v>1111</v>
      </c>
      <c r="D342" s="338">
        <v>9</v>
      </c>
      <c r="E342" s="338"/>
      <c r="F342" s="338"/>
      <c r="G342" s="6"/>
      <c r="H342" s="168"/>
      <c r="I342" s="168"/>
      <c r="J342" s="336" t="s">
        <v>82</v>
      </c>
      <c r="K342" s="337" t="s">
        <v>83</v>
      </c>
      <c r="L342" s="338">
        <v>6</v>
      </c>
      <c r="M342" s="413"/>
      <c r="N342" s="414"/>
    </row>
    <row r="343" spans="2:14" ht="20.25" customHeight="1" x14ac:dyDescent="0.25">
      <c r="B343" s="336"/>
      <c r="C343" s="337" t="s">
        <v>1155</v>
      </c>
      <c r="D343" s="338">
        <v>1</v>
      </c>
      <c r="E343" s="338"/>
      <c r="F343" s="338"/>
      <c r="G343" s="6"/>
      <c r="H343" s="168"/>
      <c r="I343" s="168"/>
      <c r="J343" s="336" t="s">
        <v>84</v>
      </c>
      <c r="K343" s="337" t="s">
        <v>85</v>
      </c>
      <c r="L343" s="338">
        <v>6</v>
      </c>
      <c r="M343" s="413"/>
      <c r="N343" s="414"/>
    </row>
    <row r="344" spans="2:14" ht="20.25" customHeight="1" x14ac:dyDescent="0.25">
      <c r="B344" s="336"/>
      <c r="C344" s="337" t="s">
        <v>1156</v>
      </c>
      <c r="D344" s="338">
        <v>1</v>
      </c>
      <c r="E344" s="338"/>
      <c r="F344" s="338"/>
      <c r="G344" s="6"/>
      <c r="H344" s="168"/>
      <c r="I344" s="168"/>
      <c r="J344" s="336" t="s">
        <v>86</v>
      </c>
      <c r="K344" s="337" t="s">
        <v>503</v>
      </c>
      <c r="L344" s="338">
        <v>5</v>
      </c>
      <c r="M344" s="413"/>
      <c r="N344" s="414"/>
    </row>
    <row r="345" spans="2:14" ht="20.25" customHeight="1" x14ac:dyDescent="0.25">
      <c r="B345" s="336"/>
      <c r="C345" s="337" t="s">
        <v>1164</v>
      </c>
      <c r="D345" s="338">
        <v>18</v>
      </c>
      <c r="E345" s="338"/>
      <c r="F345" s="338"/>
      <c r="G345" s="6"/>
      <c r="H345" s="168"/>
      <c r="I345" s="168"/>
      <c r="J345" s="336" t="s">
        <v>280</v>
      </c>
      <c r="K345" s="344" t="s">
        <v>281</v>
      </c>
      <c r="L345" s="338">
        <v>190</v>
      </c>
      <c r="M345" s="413"/>
      <c r="N345" s="414"/>
    </row>
    <row r="346" spans="2:14" ht="20.25" customHeight="1" x14ac:dyDescent="0.25">
      <c r="B346" s="336"/>
      <c r="C346" s="337" t="s">
        <v>1165</v>
      </c>
      <c r="D346" s="338">
        <v>13</v>
      </c>
      <c r="E346" s="338"/>
      <c r="F346" s="338"/>
      <c r="G346" s="6"/>
      <c r="H346" s="168"/>
      <c r="I346" s="168"/>
      <c r="J346" s="336" t="s">
        <v>1097</v>
      </c>
      <c r="K346" s="337" t="s">
        <v>1000</v>
      </c>
      <c r="L346" s="338">
        <v>34</v>
      </c>
      <c r="M346" s="413"/>
      <c r="N346" s="414"/>
    </row>
    <row r="347" spans="2:14" ht="20.25" customHeight="1" x14ac:dyDescent="0.3">
      <c r="B347" s="336"/>
      <c r="C347" s="337"/>
      <c r="D347" s="338"/>
      <c r="E347" s="338"/>
      <c r="F347" s="338"/>
      <c r="G347" s="6"/>
      <c r="H347" s="168"/>
      <c r="I347" s="168"/>
      <c r="J347" s="382"/>
      <c r="K347" s="342"/>
      <c r="L347" s="382"/>
      <c r="M347" s="413"/>
      <c r="N347" s="414"/>
    </row>
    <row r="348" spans="2:14" ht="20.25" customHeight="1" x14ac:dyDescent="0.3">
      <c r="B348" s="336"/>
      <c r="C348" s="337"/>
      <c r="D348" s="338"/>
      <c r="E348" s="338"/>
      <c r="F348" s="338"/>
      <c r="G348" s="6"/>
      <c r="H348" s="168"/>
      <c r="I348" s="168"/>
      <c r="J348" s="382"/>
      <c r="K348" s="342"/>
      <c r="L348" s="382"/>
      <c r="M348" s="413"/>
      <c r="N348" s="414"/>
    </row>
    <row r="349" spans="2:14" ht="20.25" customHeight="1" x14ac:dyDescent="0.3">
      <c r="B349" s="336"/>
      <c r="C349" s="337"/>
      <c r="D349" s="338"/>
      <c r="E349" s="338"/>
      <c r="F349" s="338"/>
      <c r="G349" s="6"/>
      <c r="H349" s="168"/>
      <c r="I349" s="168"/>
      <c r="J349" s="382"/>
      <c r="K349" s="342"/>
      <c r="L349" s="382"/>
      <c r="M349" s="413"/>
      <c r="N349" s="414"/>
    </row>
    <row r="350" spans="2:14" ht="20.25" customHeight="1" x14ac:dyDescent="0.3">
      <c r="B350" s="336"/>
      <c r="C350" s="337"/>
      <c r="D350" s="338"/>
      <c r="E350" s="338"/>
      <c r="F350" s="338"/>
      <c r="G350" s="6"/>
      <c r="H350" s="168"/>
      <c r="I350" s="168"/>
      <c r="J350" s="382"/>
      <c r="K350" s="342"/>
      <c r="L350" s="382"/>
      <c r="M350" s="413"/>
      <c r="N350" s="414"/>
    </row>
    <row r="351" spans="2:14" ht="20.25" customHeight="1" x14ac:dyDescent="0.3">
      <c r="B351" s="336"/>
      <c r="C351" s="337"/>
      <c r="D351" s="338"/>
      <c r="E351" s="338"/>
      <c r="F351" s="338"/>
      <c r="G351" s="6"/>
      <c r="H351" s="168"/>
      <c r="I351" s="168"/>
      <c r="J351" s="382"/>
      <c r="K351" s="342"/>
      <c r="L351" s="382"/>
      <c r="M351" s="413"/>
      <c r="N351" s="414"/>
    </row>
    <row r="352" spans="2:14" ht="20.25" customHeight="1" x14ac:dyDescent="0.3">
      <c r="B352" s="336"/>
      <c r="C352" s="337"/>
      <c r="D352" s="338"/>
      <c r="E352" s="338"/>
      <c r="F352" s="338"/>
      <c r="G352" s="6"/>
      <c r="H352" s="168"/>
      <c r="I352" s="168"/>
      <c r="J352" s="382"/>
      <c r="K352" s="342"/>
      <c r="L352" s="382"/>
      <c r="M352" s="413"/>
      <c r="N352" s="414"/>
    </row>
    <row r="353" spans="2:14" ht="20.25" customHeight="1" x14ac:dyDescent="0.3">
      <c r="B353" s="336"/>
      <c r="C353" s="337"/>
      <c r="D353" s="338"/>
      <c r="E353" s="338"/>
      <c r="F353" s="338"/>
      <c r="G353" s="6"/>
      <c r="H353" s="168"/>
      <c r="I353" s="168"/>
      <c r="J353" s="382"/>
      <c r="K353" s="342"/>
      <c r="L353" s="382"/>
      <c r="M353" s="413"/>
      <c r="N353" s="414"/>
    </row>
    <row r="354" spans="2:14" ht="20.25" customHeight="1" x14ac:dyDescent="0.3">
      <c r="B354" s="336"/>
      <c r="C354" s="337"/>
      <c r="D354" s="338"/>
      <c r="E354" s="338"/>
      <c r="F354" s="338"/>
      <c r="G354" s="6"/>
      <c r="H354" s="168"/>
      <c r="I354" s="168"/>
      <c r="J354" s="382"/>
      <c r="K354" s="342"/>
      <c r="L354" s="382"/>
      <c r="M354" s="413"/>
      <c r="N354" s="414"/>
    </row>
    <row r="355" spans="2:14" ht="20.25" customHeight="1" x14ac:dyDescent="0.3">
      <c r="B355" s="336"/>
      <c r="C355" s="337"/>
      <c r="D355" s="338"/>
      <c r="E355" s="338"/>
      <c r="F355" s="338"/>
      <c r="G355" s="6"/>
      <c r="H355" s="168"/>
      <c r="I355" s="168"/>
      <c r="J355" s="382"/>
      <c r="K355" s="342"/>
      <c r="L355" s="382"/>
      <c r="M355" s="413"/>
      <c r="N355" s="414"/>
    </row>
    <row r="356" spans="2:14" ht="20.25" customHeight="1" x14ac:dyDescent="0.3">
      <c r="B356" s="336"/>
      <c r="C356" s="337"/>
      <c r="D356" s="338"/>
      <c r="E356" s="338"/>
      <c r="F356" s="338"/>
      <c r="G356" s="6"/>
      <c r="H356" s="168"/>
      <c r="I356" s="168"/>
      <c r="J356" s="382"/>
      <c r="K356" s="342"/>
      <c r="L356" s="382"/>
      <c r="M356" s="413"/>
      <c r="N356" s="414"/>
    </row>
    <row r="357" spans="2:14" ht="20.25" customHeight="1" x14ac:dyDescent="0.3">
      <c r="B357" s="336"/>
      <c r="C357" s="337"/>
      <c r="D357" s="338"/>
      <c r="E357" s="338"/>
      <c r="F357" s="338"/>
      <c r="G357" s="6"/>
      <c r="H357" s="168"/>
      <c r="I357" s="168"/>
      <c r="J357" s="382"/>
      <c r="K357" s="342"/>
      <c r="L357" s="382"/>
      <c r="M357" s="413"/>
      <c r="N357" s="414"/>
    </row>
    <row r="358" spans="2:14" ht="20.25" customHeight="1" x14ac:dyDescent="0.3">
      <c r="B358" s="336"/>
      <c r="C358" s="337"/>
      <c r="D358" s="338"/>
      <c r="E358" s="338"/>
      <c r="F358" s="338"/>
      <c r="G358" s="6"/>
      <c r="H358" s="168"/>
      <c r="I358" s="168"/>
      <c r="J358" s="382"/>
      <c r="K358" s="342"/>
      <c r="L358" s="382"/>
      <c r="M358" s="413"/>
      <c r="N358" s="414"/>
    </row>
    <row r="359" spans="2:14" ht="20.25" customHeight="1" x14ac:dyDescent="0.3">
      <c r="B359" s="336"/>
      <c r="C359" s="337"/>
      <c r="D359" s="338"/>
      <c r="E359" s="338"/>
      <c r="F359" s="338"/>
      <c r="G359" s="6"/>
      <c r="H359" s="168"/>
      <c r="I359" s="168"/>
      <c r="J359" s="382"/>
      <c r="K359" s="342"/>
      <c r="L359" s="382"/>
      <c r="M359" s="413"/>
      <c r="N359" s="414"/>
    </row>
    <row r="360" spans="2:14" ht="20.25" customHeight="1" x14ac:dyDescent="0.3">
      <c r="B360" s="336"/>
      <c r="C360" s="337"/>
      <c r="D360" s="338"/>
      <c r="E360" s="338"/>
      <c r="F360" s="338"/>
      <c r="G360" s="6"/>
      <c r="H360" s="168"/>
      <c r="I360" s="168"/>
      <c r="J360" s="382"/>
      <c r="K360" s="342"/>
      <c r="L360" s="382"/>
      <c r="M360" s="413"/>
      <c r="N360" s="414"/>
    </row>
    <row r="361" spans="2:14" ht="20.25" customHeight="1" x14ac:dyDescent="0.3">
      <c r="B361" s="336"/>
      <c r="C361" s="337"/>
      <c r="D361" s="338"/>
      <c r="E361" s="338"/>
      <c r="F361" s="338"/>
      <c r="G361" s="6"/>
      <c r="H361" s="168"/>
      <c r="I361" s="168"/>
      <c r="J361" s="382"/>
      <c r="K361" s="342"/>
      <c r="L361" s="382"/>
      <c r="M361" s="413"/>
      <c r="N361" s="414"/>
    </row>
    <row r="362" spans="2:14" ht="20.25" customHeight="1" x14ac:dyDescent="0.3">
      <c r="B362" s="336"/>
      <c r="C362" s="337"/>
      <c r="D362" s="338"/>
      <c r="E362" s="338"/>
      <c r="F362" s="338"/>
      <c r="G362" s="6"/>
      <c r="H362" s="168"/>
      <c r="I362" s="168"/>
      <c r="J362" s="382"/>
      <c r="K362" s="342"/>
      <c r="L362" s="382"/>
      <c r="M362" s="413"/>
      <c r="N362" s="414"/>
    </row>
    <row r="363" spans="2:14" ht="20.25" customHeight="1" x14ac:dyDescent="0.3">
      <c r="B363" s="336"/>
      <c r="C363" s="337"/>
      <c r="D363" s="338"/>
      <c r="E363" s="338"/>
      <c r="F363" s="338"/>
      <c r="G363" s="6"/>
      <c r="H363" s="168"/>
      <c r="I363" s="168"/>
      <c r="J363" s="382"/>
      <c r="K363" s="342"/>
      <c r="L363" s="382"/>
      <c r="M363" s="413"/>
      <c r="N363" s="414"/>
    </row>
    <row r="364" spans="2:14" ht="20.25" customHeight="1" x14ac:dyDescent="0.3">
      <c r="B364" s="336"/>
      <c r="C364" s="337"/>
      <c r="D364" s="338"/>
      <c r="E364" s="338"/>
      <c r="F364" s="338"/>
      <c r="G364" s="6"/>
      <c r="H364" s="168"/>
      <c r="I364" s="168"/>
      <c r="J364" s="382"/>
      <c r="K364" s="342"/>
      <c r="L364" s="382"/>
      <c r="M364" s="413"/>
      <c r="N364" s="414"/>
    </row>
    <row r="365" spans="2:14" ht="20.25" customHeight="1" x14ac:dyDescent="0.3">
      <c r="B365" s="336"/>
      <c r="C365" s="337"/>
      <c r="D365" s="338"/>
      <c r="E365" s="338"/>
      <c r="F365" s="338"/>
      <c r="G365" s="6"/>
      <c r="H365" s="168"/>
      <c r="I365" s="168"/>
      <c r="J365" s="382"/>
      <c r="K365" s="342"/>
      <c r="L365" s="382"/>
      <c r="M365" s="413"/>
      <c r="N365" s="414"/>
    </row>
    <row r="366" spans="2:14" ht="20.25" customHeight="1" x14ac:dyDescent="0.3">
      <c r="B366" s="336"/>
      <c r="C366" s="337"/>
      <c r="D366" s="338"/>
      <c r="E366" s="338"/>
      <c r="F366" s="338"/>
      <c r="G366" s="6"/>
      <c r="H366" s="168"/>
      <c r="I366" s="168"/>
      <c r="J366" s="382"/>
      <c r="K366" s="342"/>
      <c r="L366" s="382"/>
      <c r="M366" s="413"/>
      <c r="N366" s="414"/>
    </row>
    <row r="367" spans="2:14" ht="20.25" customHeight="1" x14ac:dyDescent="0.3">
      <c r="B367" s="336"/>
      <c r="C367" s="337"/>
      <c r="D367" s="338"/>
      <c r="E367" s="338"/>
      <c r="F367" s="338"/>
      <c r="G367" s="6"/>
      <c r="H367" s="168"/>
      <c r="I367" s="168"/>
      <c r="J367" s="382"/>
      <c r="K367" s="342"/>
      <c r="L367" s="382"/>
      <c r="M367" s="413"/>
      <c r="N367" s="414"/>
    </row>
    <row r="368" spans="2:14" ht="20.25" customHeight="1" x14ac:dyDescent="0.3">
      <c r="B368" s="336"/>
      <c r="C368" s="337"/>
      <c r="D368" s="338"/>
      <c r="E368" s="338"/>
      <c r="F368" s="338"/>
      <c r="G368" s="6"/>
      <c r="H368" s="168"/>
      <c r="I368" s="168"/>
      <c r="J368" s="382"/>
      <c r="K368" s="342"/>
      <c r="L368" s="382"/>
      <c r="M368" s="413"/>
      <c r="N368" s="414"/>
    </row>
    <row r="369" spans="2:14" ht="20.25" customHeight="1" x14ac:dyDescent="0.3">
      <c r="B369" s="336"/>
      <c r="C369" s="337"/>
      <c r="D369" s="338"/>
      <c r="E369" s="338"/>
      <c r="F369" s="338"/>
      <c r="G369" s="6"/>
      <c r="H369" s="168"/>
      <c r="I369" s="168"/>
      <c r="J369" s="382"/>
      <c r="K369" s="342"/>
      <c r="L369" s="382"/>
      <c r="M369" s="413"/>
      <c r="N369" s="414"/>
    </row>
    <row r="370" spans="2:14" ht="20.25" customHeight="1" x14ac:dyDescent="0.3">
      <c r="B370" s="336"/>
      <c r="C370" s="337"/>
      <c r="D370" s="338"/>
      <c r="E370" s="338"/>
      <c r="F370" s="338"/>
      <c r="G370" s="6"/>
      <c r="H370" s="168"/>
      <c r="I370" s="168"/>
      <c r="J370" s="382"/>
      <c r="K370" s="342"/>
      <c r="L370" s="382"/>
      <c r="M370" s="413"/>
      <c r="N370" s="414"/>
    </row>
    <row r="371" spans="2:14" ht="20.25" customHeight="1" x14ac:dyDescent="0.3">
      <c r="B371" s="336"/>
      <c r="C371" s="337"/>
      <c r="D371" s="338"/>
      <c r="E371" s="338"/>
      <c r="F371" s="338"/>
      <c r="G371" s="6"/>
      <c r="H371" s="168"/>
      <c r="I371" s="168"/>
      <c r="J371" s="382"/>
      <c r="K371" s="342"/>
      <c r="L371" s="382"/>
      <c r="M371" s="413"/>
      <c r="N371" s="414"/>
    </row>
    <row r="372" spans="2:14" ht="20.25" customHeight="1" x14ac:dyDescent="0.3">
      <c r="B372" s="336"/>
      <c r="C372" s="337"/>
      <c r="D372" s="338"/>
      <c r="E372" s="338"/>
      <c r="F372" s="338"/>
      <c r="G372" s="6"/>
      <c r="H372" s="168"/>
      <c r="I372" s="168"/>
      <c r="J372" s="382"/>
      <c r="K372" s="342"/>
      <c r="L372" s="382"/>
      <c r="M372" s="413"/>
      <c r="N372" s="414"/>
    </row>
    <row r="373" spans="2:14" ht="20.25" customHeight="1" x14ac:dyDescent="0.3">
      <c r="B373" s="336"/>
      <c r="C373" s="337"/>
      <c r="D373" s="338"/>
      <c r="E373" s="338"/>
      <c r="F373" s="338"/>
      <c r="G373" s="6"/>
      <c r="H373" s="168"/>
      <c r="I373" s="168"/>
      <c r="J373" s="382"/>
      <c r="K373" s="342"/>
      <c r="L373" s="382"/>
      <c r="M373" s="413"/>
      <c r="N373" s="414"/>
    </row>
    <row r="374" spans="2:14" ht="20.25" customHeight="1" x14ac:dyDescent="0.3">
      <c r="B374" s="336"/>
      <c r="C374" s="337"/>
      <c r="D374" s="338"/>
      <c r="E374" s="338"/>
      <c r="F374" s="338"/>
      <c r="G374" s="6"/>
      <c r="H374" s="168"/>
      <c r="I374" s="168"/>
      <c r="J374" s="382"/>
      <c r="K374" s="342"/>
      <c r="L374" s="382"/>
      <c r="M374" s="413"/>
      <c r="N374" s="414"/>
    </row>
    <row r="375" spans="2:14" ht="20.25" customHeight="1" x14ac:dyDescent="0.3">
      <c r="B375" s="336"/>
      <c r="C375" s="337"/>
      <c r="D375" s="338"/>
      <c r="E375" s="338"/>
      <c r="F375" s="338"/>
      <c r="G375" s="6"/>
      <c r="H375" s="168"/>
      <c r="I375" s="168"/>
      <c r="J375" s="382"/>
      <c r="K375" s="342"/>
      <c r="L375" s="382"/>
      <c r="M375" s="413"/>
      <c r="N375" s="414"/>
    </row>
    <row r="376" spans="2:14" ht="20.25" customHeight="1" x14ac:dyDescent="0.3">
      <c r="B376" s="336"/>
      <c r="C376" s="337"/>
      <c r="D376" s="338"/>
      <c r="E376" s="338"/>
      <c r="F376" s="338"/>
      <c r="G376" s="6"/>
      <c r="H376" s="168"/>
      <c r="I376" s="168"/>
      <c r="J376" s="382"/>
      <c r="K376" s="342"/>
      <c r="L376" s="382"/>
      <c r="M376" s="413"/>
      <c r="N376" s="414"/>
    </row>
    <row r="377" spans="2:14" ht="20.25" customHeight="1" x14ac:dyDescent="0.3">
      <c r="B377" s="336"/>
      <c r="C377" s="337"/>
      <c r="D377" s="338"/>
      <c r="E377" s="338"/>
      <c r="F377" s="338"/>
      <c r="G377" s="6"/>
      <c r="H377" s="168"/>
      <c r="I377" s="168"/>
      <c r="J377" s="382"/>
      <c r="K377" s="342"/>
      <c r="L377" s="382"/>
      <c r="M377" s="413"/>
      <c r="N377" s="414"/>
    </row>
    <row r="378" spans="2:14" ht="20.25" customHeight="1" x14ac:dyDescent="0.3">
      <c r="B378" s="336"/>
      <c r="C378" s="337"/>
      <c r="D378" s="338"/>
      <c r="E378" s="338"/>
      <c r="F378" s="338"/>
      <c r="G378" s="6"/>
      <c r="H378" s="168"/>
      <c r="I378" s="168"/>
      <c r="J378" s="382"/>
      <c r="K378" s="342"/>
      <c r="L378" s="382"/>
      <c r="M378" s="413"/>
      <c r="N378" s="414"/>
    </row>
    <row r="379" spans="2:14" ht="20.25" customHeight="1" x14ac:dyDescent="0.3">
      <c r="B379" s="336"/>
      <c r="C379" s="337"/>
      <c r="D379" s="338"/>
      <c r="E379" s="338"/>
      <c r="F379" s="338"/>
      <c r="G379" s="6"/>
      <c r="H379" s="168"/>
      <c r="I379" s="168"/>
      <c r="J379" s="382"/>
      <c r="K379" s="342"/>
      <c r="L379" s="382"/>
      <c r="M379" s="413"/>
      <c r="N379" s="414"/>
    </row>
    <row r="380" spans="2:14" ht="20.25" customHeight="1" x14ac:dyDescent="0.3">
      <c r="B380" s="336"/>
      <c r="C380" s="337"/>
      <c r="D380" s="338"/>
      <c r="E380" s="338"/>
      <c r="F380" s="338"/>
      <c r="G380" s="6"/>
      <c r="H380" s="168"/>
      <c r="I380" s="168"/>
      <c r="J380" s="382"/>
      <c r="K380" s="342"/>
      <c r="L380" s="382"/>
      <c r="M380" s="413"/>
      <c r="N380" s="414"/>
    </row>
    <row r="381" spans="2:14" ht="20.25" customHeight="1" x14ac:dyDescent="0.3">
      <c r="B381" s="336"/>
      <c r="C381" s="337"/>
      <c r="D381" s="338"/>
      <c r="E381" s="338"/>
      <c r="F381" s="338"/>
      <c r="G381" s="6"/>
      <c r="H381" s="168"/>
      <c r="I381" s="168"/>
      <c r="J381" s="382"/>
      <c r="K381" s="342"/>
      <c r="L381" s="382"/>
      <c r="M381" s="413"/>
      <c r="N381" s="414"/>
    </row>
    <row r="382" spans="2:14" ht="20.25" customHeight="1" x14ac:dyDescent="0.3">
      <c r="B382" s="336"/>
      <c r="C382" s="337"/>
      <c r="D382" s="338"/>
      <c r="E382" s="338"/>
      <c r="F382" s="338"/>
      <c r="G382" s="6"/>
      <c r="H382" s="168"/>
      <c r="I382" s="168"/>
      <c r="J382" s="382"/>
      <c r="K382" s="342"/>
      <c r="L382" s="382"/>
      <c r="M382" s="413"/>
      <c r="N382" s="414"/>
    </row>
    <row r="383" spans="2:14" ht="20.25" customHeight="1" x14ac:dyDescent="0.3">
      <c r="B383" s="336"/>
      <c r="C383" s="337"/>
      <c r="D383" s="338"/>
      <c r="E383" s="338"/>
      <c r="F383" s="338"/>
      <c r="G383" s="6"/>
      <c r="H383" s="168"/>
      <c r="I383" s="168"/>
      <c r="J383" s="382"/>
      <c r="K383" s="342"/>
      <c r="L383" s="382"/>
      <c r="M383" s="413"/>
      <c r="N383" s="414"/>
    </row>
    <row r="384" spans="2:14" ht="20.25" customHeight="1" x14ac:dyDescent="0.3">
      <c r="B384" s="336"/>
      <c r="C384" s="337"/>
      <c r="D384" s="338"/>
      <c r="E384" s="338"/>
      <c r="F384" s="338"/>
      <c r="G384" s="6"/>
      <c r="H384" s="168"/>
      <c r="I384" s="168"/>
      <c r="J384" s="382"/>
      <c r="K384" s="342"/>
      <c r="L384" s="382"/>
      <c r="M384" s="413"/>
      <c r="N384" s="414"/>
    </row>
    <row r="385" spans="2:14" ht="20.25" customHeight="1" x14ac:dyDescent="0.3">
      <c r="B385" s="336"/>
      <c r="C385" s="337"/>
      <c r="D385" s="338"/>
      <c r="E385" s="338"/>
      <c r="F385" s="338"/>
      <c r="G385" s="6"/>
      <c r="H385" s="168"/>
      <c r="I385" s="168"/>
      <c r="J385" s="382"/>
      <c r="K385" s="342"/>
      <c r="L385" s="382"/>
      <c r="M385" s="413"/>
      <c r="N385" s="414"/>
    </row>
    <row r="386" spans="2:14" ht="20.25" customHeight="1" x14ac:dyDescent="0.3">
      <c r="B386" s="336"/>
      <c r="C386" s="337"/>
      <c r="D386" s="338"/>
      <c r="E386" s="338"/>
      <c r="F386" s="338"/>
      <c r="G386" s="6"/>
      <c r="H386" s="168"/>
      <c r="I386" s="168"/>
      <c r="J386" s="382"/>
      <c r="K386" s="342"/>
      <c r="L386" s="382"/>
      <c r="M386" s="413"/>
      <c r="N386" s="414"/>
    </row>
    <row r="387" spans="2:14" ht="20.25" customHeight="1" x14ac:dyDescent="0.3">
      <c r="B387" s="336"/>
      <c r="C387" s="337"/>
      <c r="D387" s="338"/>
      <c r="E387" s="338"/>
      <c r="F387" s="338"/>
      <c r="G387" s="6"/>
      <c r="H387" s="168"/>
      <c r="I387" s="168"/>
      <c r="J387" s="382"/>
      <c r="K387" s="342"/>
      <c r="L387" s="382"/>
      <c r="M387" s="413"/>
      <c r="N387" s="414"/>
    </row>
    <row r="388" spans="2:14" ht="20.25" customHeight="1" x14ac:dyDescent="0.3">
      <c r="B388" s="336"/>
      <c r="C388" s="337"/>
      <c r="D388" s="338"/>
      <c r="E388" s="338"/>
      <c r="F388" s="338"/>
      <c r="G388" s="6"/>
      <c r="H388" s="168"/>
      <c r="I388" s="168"/>
      <c r="J388" s="382"/>
      <c r="K388" s="342"/>
      <c r="L388" s="382"/>
      <c r="M388" s="413"/>
      <c r="N388" s="414"/>
    </row>
    <row r="389" spans="2:14" ht="20.25" customHeight="1" x14ac:dyDescent="0.3">
      <c r="B389" s="336"/>
      <c r="C389" s="337"/>
      <c r="D389" s="338"/>
      <c r="E389" s="338"/>
      <c r="F389" s="338"/>
      <c r="G389" s="6"/>
      <c r="H389" s="168"/>
      <c r="I389" s="168"/>
      <c r="J389" s="382"/>
      <c r="K389" s="342"/>
      <c r="L389" s="382"/>
      <c r="M389" s="413"/>
      <c r="N389" s="414"/>
    </row>
    <row r="390" spans="2:14" ht="20.25" customHeight="1" x14ac:dyDescent="0.3">
      <c r="B390" s="336"/>
      <c r="C390" s="337"/>
      <c r="D390" s="338"/>
      <c r="E390" s="338"/>
      <c r="F390" s="338"/>
      <c r="G390" s="6"/>
      <c r="H390" s="168"/>
      <c r="I390" s="168"/>
      <c r="J390" s="382"/>
      <c r="K390" s="342"/>
      <c r="L390" s="382"/>
      <c r="M390" s="413"/>
      <c r="N390" s="414"/>
    </row>
    <row r="391" spans="2:14" ht="20.25" customHeight="1" x14ac:dyDescent="0.3">
      <c r="B391" s="336"/>
      <c r="C391" s="337"/>
      <c r="D391" s="338"/>
      <c r="E391" s="338"/>
      <c r="F391" s="338"/>
      <c r="G391" s="6"/>
      <c r="H391" s="168"/>
      <c r="I391" s="168"/>
    </row>
    <row r="392" spans="2:14" ht="20.25" customHeight="1" x14ac:dyDescent="0.3">
      <c r="B392" s="336"/>
      <c r="C392" s="337"/>
      <c r="D392" s="338"/>
      <c r="E392" s="338"/>
      <c r="F392" s="338"/>
      <c r="G392" s="6"/>
      <c r="H392" s="168"/>
      <c r="I392" s="168"/>
    </row>
    <row r="393" spans="2:14" ht="20.25" customHeight="1" x14ac:dyDescent="0.3">
      <c r="B393" s="336"/>
      <c r="C393" s="337"/>
      <c r="D393" s="338"/>
      <c r="E393" s="338"/>
      <c r="F393" s="338"/>
      <c r="G393" s="6"/>
      <c r="H393" s="168"/>
      <c r="I393" s="168"/>
    </row>
    <row r="394" spans="2:14" ht="20.25" customHeight="1" x14ac:dyDescent="0.3">
      <c r="B394" s="336"/>
      <c r="C394" s="337"/>
      <c r="D394" s="338"/>
      <c r="E394" s="338"/>
      <c r="F394" s="338"/>
      <c r="G394" s="6"/>
      <c r="H394" s="168"/>
      <c r="I394" s="168"/>
    </row>
    <row r="395" spans="2:14" ht="20.25" customHeight="1" x14ac:dyDescent="0.3">
      <c r="B395" s="336"/>
      <c r="C395" s="337"/>
      <c r="D395" s="338"/>
      <c r="E395" s="338"/>
      <c r="F395" s="338"/>
      <c r="G395" s="6"/>
      <c r="H395" s="168"/>
      <c r="I395" s="168"/>
    </row>
    <row r="396" spans="2:14" ht="20.25" customHeight="1" x14ac:dyDescent="0.3">
      <c r="B396" s="336"/>
      <c r="C396" s="337"/>
      <c r="D396" s="338"/>
      <c r="E396" s="338"/>
      <c r="F396" s="338"/>
      <c r="G396" s="6"/>
      <c r="H396" s="168"/>
      <c r="I396" s="168"/>
    </row>
    <row r="397" spans="2:14" ht="20.25" customHeight="1" x14ac:dyDescent="0.3">
      <c r="B397" s="336"/>
      <c r="C397" s="337"/>
      <c r="D397" s="338"/>
      <c r="E397" s="338"/>
      <c r="F397" s="338"/>
      <c r="G397" s="6"/>
      <c r="H397" s="168"/>
      <c r="I397" s="168"/>
    </row>
    <row r="398" spans="2:14" ht="20.25" customHeight="1" x14ac:dyDescent="0.3">
      <c r="B398" s="336"/>
      <c r="C398" s="337"/>
      <c r="D398" s="338"/>
      <c r="E398" s="338"/>
      <c r="F398" s="338"/>
      <c r="G398" s="6"/>
      <c r="H398" s="168"/>
      <c r="I398" s="168"/>
    </row>
    <row r="399" spans="2:14" ht="20.25" customHeight="1" x14ac:dyDescent="0.3">
      <c r="B399" s="336"/>
      <c r="C399" s="337"/>
      <c r="D399" s="338"/>
      <c r="E399" s="338"/>
      <c r="F399" s="338"/>
      <c r="G399" s="6"/>
      <c r="H399" s="168"/>
      <c r="I399" s="168"/>
    </row>
    <row r="400" spans="2:14" ht="20.25" customHeight="1" x14ac:dyDescent="0.3">
      <c r="B400" s="336"/>
      <c r="C400" s="337"/>
      <c r="D400" s="338"/>
      <c r="E400" s="338"/>
      <c r="F400" s="338"/>
      <c r="G400" s="6"/>
      <c r="H400" s="168"/>
      <c r="I400" s="168"/>
    </row>
    <row r="401" spans="2:9" ht="20.25" customHeight="1" x14ac:dyDescent="0.3">
      <c r="B401" s="336"/>
      <c r="C401" s="337"/>
      <c r="D401" s="338"/>
      <c r="E401" s="338"/>
      <c r="F401" s="338"/>
      <c r="G401" s="6"/>
      <c r="H401" s="168"/>
      <c r="I401" s="168"/>
    </row>
    <row r="402" spans="2:9" ht="20.25" customHeight="1" x14ac:dyDescent="0.3">
      <c r="B402" s="336"/>
      <c r="C402" s="337"/>
      <c r="D402" s="338"/>
      <c r="E402" s="338"/>
      <c r="F402" s="338"/>
      <c r="G402" s="6"/>
      <c r="H402" s="168"/>
      <c r="I402" s="168"/>
    </row>
    <row r="403" spans="2:9" ht="20.25" customHeight="1" x14ac:dyDescent="0.3">
      <c r="B403" s="336"/>
      <c r="C403" s="337"/>
      <c r="D403" s="338"/>
      <c r="E403" s="338"/>
      <c r="F403" s="338"/>
      <c r="G403" s="6"/>
      <c r="H403" s="168"/>
      <c r="I403" s="168"/>
    </row>
    <row r="404" spans="2:9" ht="20.25" customHeight="1" x14ac:dyDescent="0.3">
      <c r="B404" s="336"/>
      <c r="C404" s="337"/>
      <c r="D404" s="338"/>
      <c r="E404" s="338"/>
      <c r="F404" s="338"/>
      <c r="G404" s="6"/>
      <c r="H404" s="168"/>
      <c r="I404" s="168"/>
    </row>
    <row r="405" spans="2:9" ht="20.25" customHeight="1" x14ac:dyDescent="0.3">
      <c r="B405" s="336"/>
      <c r="C405" s="337"/>
      <c r="D405" s="338"/>
      <c r="E405" s="338"/>
      <c r="F405" s="338"/>
      <c r="G405" s="6"/>
      <c r="H405" s="168"/>
      <c r="I405" s="168"/>
    </row>
    <row r="406" spans="2:9" ht="20.25" customHeight="1" x14ac:dyDescent="0.3">
      <c r="B406" s="336"/>
      <c r="C406" s="337"/>
      <c r="D406" s="338"/>
      <c r="E406" s="338"/>
      <c r="F406" s="338"/>
      <c r="G406" s="6"/>
      <c r="H406" s="168"/>
      <c r="I406" s="168"/>
    </row>
    <row r="407" spans="2:9" ht="20.25" customHeight="1" x14ac:dyDescent="0.3">
      <c r="B407" s="336"/>
      <c r="C407" s="337"/>
      <c r="D407" s="338"/>
      <c r="E407" s="338"/>
      <c r="F407" s="338"/>
      <c r="G407" s="6"/>
      <c r="H407" s="168"/>
      <c r="I407" s="168"/>
    </row>
    <row r="408" spans="2:9" ht="20.25" customHeight="1" x14ac:dyDescent="0.3">
      <c r="B408" s="336"/>
      <c r="C408" s="337"/>
      <c r="D408" s="338"/>
      <c r="E408" s="338"/>
      <c r="F408" s="338"/>
      <c r="G408" s="6"/>
      <c r="H408" s="168"/>
      <c r="I408" s="168"/>
    </row>
    <row r="409" spans="2:9" ht="20.25" customHeight="1" x14ac:dyDescent="0.3">
      <c r="B409" s="336"/>
      <c r="C409" s="337"/>
      <c r="D409" s="338"/>
      <c r="E409" s="338"/>
      <c r="F409" s="338"/>
      <c r="G409" s="6"/>
      <c r="H409" s="168"/>
      <c r="I409" s="168"/>
    </row>
    <row r="410" spans="2:9" ht="20.25" customHeight="1" x14ac:dyDescent="0.3">
      <c r="B410" s="336"/>
      <c r="C410" s="337"/>
      <c r="D410" s="338"/>
      <c r="E410" s="338"/>
      <c r="F410" s="338"/>
      <c r="G410" s="6"/>
      <c r="H410" s="6"/>
      <c r="I410" s="6"/>
    </row>
    <row r="411" spans="2:9" ht="20.25" customHeight="1" x14ac:dyDescent="0.3">
      <c r="B411" s="336"/>
      <c r="C411" s="337"/>
      <c r="D411" s="338"/>
      <c r="E411" s="338"/>
      <c r="F411" s="338"/>
      <c r="G411" s="6"/>
      <c r="H411" s="6"/>
      <c r="I411" s="6"/>
    </row>
    <row r="412" spans="2:9" ht="20.25" customHeight="1" x14ac:dyDescent="0.3">
      <c r="B412" s="336"/>
      <c r="C412" s="337"/>
      <c r="D412" s="338"/>
      <c r="E412" s="338"/>
      <c r="F412" s="338"/>
      <c r="G412" s="6"/>
      <c r="H412" s="6"/>
      <c r="I412" s="6"/>
    </row>
    <row r="413" spans="2:9" ht="20.25" customHeight="1" x14ac:dyDescent="0.3">
      <c r="B413" s="336"/>
      <c r="C413" s="337"/>
      <c r="D413" s="338"/>
      <c r="E413" s="338"/>
      <c r="F413" s="338"/>
      <c r="G413" s="6"/>
      <c r="H413" s="6"/>
      <c r="I413" s="6"/>
    </row>
    <row r="414" spans="2:9" ht="20.25" customHeight="1" x14ac:dyDescent="0.3">
      <c r="B414" s="336"/>
      <c r="C414" s="337"/>
      <c r="D414" s="338"/>
      <c r="E414" s="338"/>
      <c r="F414" s="338"/>
      <c r="G414" s="6"/>
      <c r="H414" s="6"/>
      <c r="I414" s="6"/>
    </row>
    <row r="415" spans="2:9" ht="20.25" customHeight="1" x14ac:dyDescent="0.3">
      <c r="B415" s="336"/>
      <c r="C415" s="337"/>
      <c r="D415" s="338"/>
      <c r="E415" s="338"/>
      <c r="F415" s="338"/>
      <c r="G415" s="6"/>
      <c r="H415" s="6"/>
      <c r="I415" s="6"/>
    </row>
    <row r="416" spans="2:9" ht="20.25" customHeight="1" x14ac:dyDescent="0.3">
      <c r="B416" s="336"/>
      <c r="C416" s="337"/>
      <c r="D416" s="338"/>
      <c r="E416" s="338"/>
      <c r="F416" s="338"/>
      <c r="G416" s="6"/>
      <c r="H416" s="6"/>
      <c r="I416" s="6"/>
    </row>
    <row r="417" spans="2:9" ht="20.25" customHeight="1" x14ac:dyDescent="0.3">
      <c r="B417" s="336"/>
      <c r="C417" s="337"/>
      <c r="D417" s="338"/>
      <c r="E417" s="338"/>
      <c r="F417" s="338"/>
      <c r="G417" s="6"/>
      <c r="H417" s="6"/>
      <c r="I417" s="6"/>
    </row>
    <row r="418" spans="2:9" ht="20.25" customHeight="1" x14ac:dyDescent="0.3">
      <c r="B418" s="336"/>
      <c r="C418" s="337"/>
      <c r="D418" s="338"/>
      <c r="E418" s="338"/>
      <c r="F418" s="338"/>
      <c r="G418" s="6"/>
      <c r="H418" s="6"/>
      <c r="I418" s="6"/>
    </row>
    <row r="419" spans="2:9" ht="20.25" customHeight="1" x14ac:dyDescent="0.3">
      <c r="B419" s="336"/>
      <c r="C419" s="337"/>
      <c r="D419" s="338"/>
      <c r="E419" s="338"/>
      <c r="F419" s="338"/>
      <c r="G419" s="6"/>
      <c r="H419" s="6"/>
      <c r="I419" s="6"/>
    </row>
    <row r="420" spans="2:9" ht="20.25" customHeight="1" x14ac:dyDescent="0.3">
      <c r="B420" s="336"/>
      <c r="C420" s="337"/>
      <c r="D420" s="338"/>
      <c r="E420" s="338"/>
      <c r="F420" s="338"/>
      <c r="G420" s="6"/>
      <c r="H420" s="6"/>
      <c r="I420" s="6"/>
    </row>
    <row r="421" spans="2:9" ht="20.25" customHeight="1" x14ac:dyDescent="0.3">
      <c r="B421" s="336"/>
      <c r="C421" s="337"/>
      <c r="D421" s="338"/>
      <c r="E421" s="338"/>
      <c r="F421" s="338"/>
      <c r="G421" s="6"/>
      <c r="H421" s="6"/>
      <c r="I421" s="6"/>
    </row>
    <row r="422" spans="2:9" ht="20.25" customHeight="1" x14ac:dyDescent="0.3">
      <c r="B422" s="336"/>
      <c r="C422" s="337"/>
      <c r="D422" s="338"/>
      <c r="E422" s="338"/>
      <c r="F422" s="338"/>
      <c r="G422" s="6"/>
      <c r="H422" s="6"/>
      <c r="I422" s="6"/>
    </row>
    <row r="423" spans="2:9" ht="20.25" customHeight="1" x14ac:dyDescent="0.3">
      <c r="B423" s="336"/>
      <c r="C423" s="337"/>
      <c r="D423" s="338"/>
      <c r="E423" s="338"/>
      <c r="F423" s="338"/>
      <c r="G423" s="6"/>
      <c r="H423" s="6"/>
      <c r="I423" s="6"/>
    </row>
    <row r="424" spans="2:9" ht="20.25" customHeight="1" x14ac:dyDescent="0.3">
      <c r="B424" s="336"/>
      <c r="C424" s="337"/>
      <c r="D424" s="338"/>
      <c r="E424" s="338"/>
      <c r="F424" s="338"/>
      <c r="G424" s="6"/>
      <c r="H424" s="6"/>
      <c r="I424" s="6"/>
    </row>
    <row r="425" spans="2:9" ht="20.25" customHeight="1" x14ac:dyDescent="0.3">
      <c r="B425" s="336"/>
      <c r="C425" s="337"/>
      <c r="D425" s="338"/>
      <c r="E425" s="338"/>
      <c r="F425" s="338"/>
      <c r="G425" s="6"/>
      <c r="H425" s="6"/>
      <c r="I425" s="6"/>
    </row>
    <row r="426" spans="2:9" ht="20.25" customHeight="1" x14ac:dyDescent="0.3">
      <c r="B426" s="336"/>
      <c r="C426" s="337"/>
      <c r="D426" s="338"/>
      <c r="E426" s="338"/>
      <c r="F426" s="338"/>
      <c r="G426" s="6"/>
      <c r="H426" s="6"/>
      <c r="I426" s="6"/>
    </row>
    <row r="427" spans="2:9" ht="20.25" customHeight="1" x14ac:dyDescent="0.3">
      <c r="B427" s="336"/>
      <c r="C427" s="337"/>
      <c r="D427" s="338"/>
      <c r="E427" s="338"/>
      <c r="F427" s="338"/>
      <c r="G427" s="6"/>
      <c r="H427" s="6"/>
      <c r="I427" s="6"/>
    </row>
    <row r="428" spans="2:9" ht="20.25" customHeight="1" x14ac:dyDescent="0.3">
      <c r="B428" s="336"/>
      <c r="C428" s="337"/>
      <c r="D428" s="338"/>
      <c r="E428" s="338"/>
      <c r="F428" s="338"/>
      <c r="G428" s="6"/>
      <c r="H428" s="6"/>
      <c r="I428" s="6"/>
    </row>
    <row r="429" spans="2:9" ht="20.25" customHeight="1" x14ac:dyDescent="0.3">
      <c r="B429" s="336"/>
      <c r="C429" s="337"/>
      <c r="D429" s="338"/>
      <c r="E429" s="338"/>
      <c r="F429" s="338"/>
      <c r="G429" s="6"/>
      <c r="H429" s="6"/>
      <c r="I429" s="6"/>
    </row>
    <row r="430" spans="2:9" ht="20.25" customHeight="1" x14ac:dyDescent="0.3">
      <c r="B430" s="336"/>
      <c r="C430" s="337"/>
      <c r="D430" s="338"/>
      <c r="E430" s="338"/>
      <c r="F430" s="338"/>
      <c r="G430" s="6"/>
      <c r="H430" s="6"/>
      <c r="I430" s="6"/>
    </row>
    <row r="431" spans="2:9" ht="20.25" customHeight="1" x14ac:dyDescent="0.3">
      <c r="B431" s="336"/>
      <c r="C431" s="337"/>
      <c r="D431" s="338"/>
      <c r="E431" s="338"/>
      <c r="F431" s="338"/>
      <c r="G431" s="6"/>
      <c r="H431" s="6"/>
      <c r="I431" s="6"/>
    </row>
    <row r="432" spans="2:9" ht="20.25" customHeight="1" x14ac:dyDescent="0.3">
      <c r="B432" s="336"/>
      <c r="C432" s="337"/>
      <c r="D432" s="338"/>
      <c r="E432" s="338"/>
      <c r="F432" s="338"/>
      <c r="G432" s="6"/>
      <c r="H432" s="6"/>
      <c r="I432" s="6"/>
    </row>
    <row r="433" spans="2:9" ht="20.25" customHeight="1" x14ac:dyDescent="0.3">
      <c r="B433" s="336"/>
      <c r="C433" s="337"/>
      <c r="D433" s="338"/>
      <c r="E433" s="338"/>
      <c r="F433" s="338"/>
      <c r="G433" s="6"/>
      <c r="H433" s="6"/>
      <c r="I433" s="6"/>
    </row>
    <row r="434" spans="2:9" ht="20.25" customHeight="1" x14ac:dyDescent="0.3">
      <c r="B434" s="336"/>
      <c r="C434" s="337"/>
      <c r="D434" s="338"/>
      <c r="E434" s="338"/>
      <c r="F434" s="338"/>
      <c r="G434" s="6"/>
      <c r="H434" s="6"/>
      <c r="I434" s="6"/>
    </row>
    <row r="435" spans="2:9" ht="20.25" customHeight="1" x14ac:dyDescent="0.3">
      <c r="B435" s="336"/>
      <c r="C435" s="337"/>
      <c r="D435" s="338"/>
      <c r="E435" s="338"/>
      <c r="F435" s="338"/>
      <c r="G435" s="6"/>
      <c r="H435" s="6"/>
      <c r="I435" s="6"/>
    </row>
    <row r="436" spans="2:9" ht="20.25" customHeight="1" x14ac:dyDescent="0.3">
      <c r="B436" s="336"/>
      <c r="C436" s="337"/>
      <c r="D436" s="338"/>
      <c r="E436" s="338"/>
      <c r="F436" s="338"/>
      <c r="G436" s="6"/>
      <c r="H436" s="6"/>
      <c r="I436" s="6"/>
    </row>
    <row r="437" spans="2:9" ht="20.25" customHeight="1" x14ac:dyDescent="0.3">
      <c r="B437" s="336"/>
      <c r="C437" s="337"/>
      <c r="D437" s="338"/>
      <c r="E437" s="338"/>
      <c r="F437" s="338"/>
      <c r="G437" s="6"/>
      <c r="H437" s="6"/>
      <c r="I437" s="6"/>
    </row>
    <row r="438" spans="2:9" ht="20.25" customHeight="1" x14ac:dyDescent="0.3">
      <c r="B438" s="336"/>
      <c r="C438" s="337"/>
      <c r="D438" s="338"/>
      <c r="E438" s="338"/>
      <c r="F438" s="338"/>
      <c r="G438" s="6"/>
      <c r="H438" s="6"/>
      <c r="I438" s="6"/>
    </row>
    <row r="439" spans="2:9" ht="20.25" customHeight="1" x14ac:dyDescent="0.3">
      <c r="B439" s="336"/>
      <c r="C439" s="337"/>
      <c r="D439" s="338"/>
      <c r="E439" s="338"/>
      <c r="F439" s="338"/>
      <c r="G439" s="6"/>
      <c r="H439" s="6"/>
      <c r="I439" s="6"/>
    </row>
    <row r="440" spans="2:9" ht="20.25" customHeight="1" x14ac:dyDescent="0.3">
      <c r="B440" s="336"/>
      <c r="C440" s="337"/>
      <c r="D440" s="338"/>
      <c r="E440" s="338"/>
      <c r="F440" s="338"/>
      <c r="G440" s="6"/>
      <c r="H440" s="6"/>
      <c r="I440" s="6"/>
    </row>
    <row r="441" spans="2:9" ht="20.25" customHeight="1" x14ac:dyDescent="0.3">
      <c r="B441" s="336"/>
      <c r="C441" s="337"/>
      <c r="D441" s="338"/>
      <c r="E441" s="338"/>
      <c r="F441" s="338"/>
      <c r="G441" s="6"/>
      <c r="H441" s="6"/>
      <c r="I441" s="6"/>
    </row>
    <row r="442" spans="2:9" ht="20.25" customHeight="1" x14ac:dyDescent="0.3">
      <c r="B442" s="336"/>
      <c r="C442" s="337"/>
      <c r="D442" s="338"/>
      <c r="E442" s="338"/>
      <c r="F442" s="338"/>
      <c r="G442" s="6"/>
      <c r="H442" s="6"/>
      <c r="I442" s="6"/>
    </row>
    <row r="443" spans="2:9" ht="20.25" customHeight="1" x14ac:dyDescent="0.3">
      <c r="B443" s="336"/>
      <c r="C443" s="337"/>
      <c r="D443" s="338"/>
      <c r="E443" s="338"/>
      <c r="F443" s="338"/>
      <c r="G443" s="6"/>
      <c r="H443" s="6"/>
      <c r="I443" s="6"/>
    </row>
    <row r="444" spans="2:9" ht="20.25" customHeight="1" x14ac:dyDescent="0.3">
      <c r="B444" s="336"/>
      <c r="C444" s="337"/>
      <c r="D444" s="338"/>
      <c r="E444" s="338"/>
      <c r="F444" s="338"/>
      <c r="G444" s="6"/>
      <c r="H444" s="6"/>
      <c r="I444" s="6"/>
    </row>
    <row r="445" spans="2:9" ht="20.25" customHeight="1" x14ac:dyDescent="0.3">
      <c r="B445" s="336"/>
      <c r="C445" s="337"/>
      <c r="D445" s="338"/>
      <c r="E445" s="338"/>
      <c r="F445" s="338"/>
      <c r="G445" s="6"/>
      <c r="H445" s="6"/>
      <c r="I445" s="6"/>
    </row>
    <row r="446" spans="2:9" ht="20.25" customHeight="1" x14ac:dyDescent="0.3">
      <c r="B446" s="336"/>
      <c r="C446" s="337"/>
      <c r="D446" s="338"/>
      <c r="E446" s="338"/>
      <c r="F446" s="338"/>
      <c r="G446" s="6"/>
      <c r="H446" s="6"/>
      <c r="I446" s="6"/>
    </row>
    <row r="447" spans="2:9" ht="20.25" customHeight="1" x14ac:dyDescent="0.3">
      <c r="B447" s="336"/>
      <c r="C447" s="337"/>
      <c r="D447" s="338"/>
      <c r="E447" s="338"/>
      <c r="F447" s="338"/>
      <c r="G447" s="6"/>
      <c r="H447" s="6"/>
      <c r="I447" s="6"/>
    </row>
    <row r="448" spans="2:9" ht="20.25" customHeight="1" x14ac:dyDescent="0.3">
      <c r="B448" s="336"/>
      <c r="C448" s="337"/>
      <c r="D448" s="338"/>
      <c r="E448" s="338"/>
      <c r="F448" s="338"/>
      <c r="G448" s="6"/>
      <c r="H448" s="6"/>
      <c r="I448" s="6"/>
    </row>
    <row r="449" spans="2:6" ht="20.25" customHeight="1" x14ac:dyDescent="0.3">
      <c r="B449" s="336"/>
      <c r="C449" s="337"/>
      <c r="D449" s="338"/>
      <c r="E449" s="338"/>
      <c r="F449" s="338"/>
    </row>
    <row r="450" spans="2:6" ht="20.25" customHeight="1" x14ac:dyDescent="0.3">
      <c r="B450" s="336"/>
      <c r="C450" s="337"/>
      <c r="D450" s="338"/>
      <c r="E450" s="338"/>
      <c r="F450" s="338"/>
    </row>
    <row r="451" spans="2:6" ht="20.25" customHeight="1" x14ac:dyDescent="0.3">
      <c r="B451" s="336"/>
      <c r="C451" s="337"/>
      <c r="D451" s="338"/>
      <c r="E451" s="338"/>
      <c r="F451" s="338"/>
    </row>
    <row r="452" spans="2:6" ht="20.25" customHeight="1" x14ac:dyDescent="0.3">
      <c r="B452" s="336"/>
      <c r="C452" s="344"/>
      <c r="D452" s="338"/>
      <c r="E452" s="338"/>
      <c r="F452" s="338"/>
    </row>
    <row r="453" spans="2:6" ht="20.25" customHeight="1" x14ac:dyDescent="0.3">
      <c r="B453" s="345"/>
      <c r="C453" s="345"/>
      <c r="D453" s="345"/>
      <c r="E453" s="345"/>
      <c r="F453" s="346"/>
    </row>
    <row r="454" spans="2:6" ht="20.25" customHeight="1" x14ac:dyDescent="0.3">
      <c r="B454" s="345"/>
      <c r="C454" s="345"/>
      <c r="D454" s="345"/>
      <c r="E454" s="345"/>
      <c r="F454" s="346"/>
    </row>
    <row r="455" spans="2:6" ht="20.25" customHeight="1" x14ac:dyDescent="0.3">
      <c r="B455" s="345"/>
      <c r="C455" s="345"/>
      <c r="D455" s="345"/>
      <c r="E455" s="345"/>
      <c r="F455" s="346"/>
    </row>
    <row r="456" spans="2:6" ht="20.25" customHeight="1" x14ac:dyDescent="0.3">
      <c r="B456" s="345"/>
      <c r="C456" s="345"/>
      <c r="D456" s="345"/>
      <c r="E456" s="345"/>
      <c r="F456" s="346"/>
    </row>
    <row r="457" spans="2:6" ht="20.25" customHeight="1" x14ac:dyDescent="0.3">
      <c r="B457" s="345"/>
      <c r="C457" s="345"/>
      <c r="D457" s="345"/>
      <c r="E457" s="345"/>
      <c r="F457" s="346"/>
    </row>
    <row r="458" spans="2:6" ht="20.25" customHeight="1" x14ac:dyDescent="0.3">
      <c r="B458" s="345"/>
      <c r="C458" s="345"/>
      <c r="D458" s="345"/>
      <c r="E458" s="345"/>
      <c r="F458" s="346"/>
    </row>
    <row r="459" spans="2:6" ht="20.25" customHeight="1" x14ac:dyDescent="0.3">
      <c r="B459" s="345"/>
      <c r="C459" s="345"/>
      <c r="D459" s="345"/>
      <c r="E459" s="345"/>
      <c r="F459" s="346"/>
    </row>
    <row r="460" spans="2:6" ht="20.25" customHeight="1" x14ac:dyDescent="0.3">
      <c r="B460" s="345"/>
      <c r="C460" s="345"/>
      <c r="D460" s="345"/>
      <c r="E460" s="345"/>
      <c r="F460" s="346"/>
    </row>
    <row r="461" spans="2:6" ht="20.25" customHeight="1" x14ac:dyDescent="0.3">
      <c r="B461" s="345"/>
      <c r="C461" s="345"/>
      <c r="D461" s="345"/>
      <c r="E461" s="345"/>
      <c r="F461" s="346"/>
    </row>
    <row r="462" spans="2:6" ht="20.25" customHeight="1" x14ac:dyDescent="0.3">
      <c r="B462" s="341"/>
      <c r="C462" s="341"/>
      <c r="D462" s="341"/>
      <c r="E462" s="341"/>
      <c r="F462" s="342"/>
    </row>
    <row r="463" spans="2:6" ht="20.25" customHeight="1" x14ac:dyDescent="0.3">
      <c r="B463" s="341"/>
      <c r="C463" s="341"/>
      <c r="D463" s="341"/>
      <c r="E463" s="341"/>
      <c r="F463" s="342"/>
    </row>
    <row r="464" spans="2:6" ht="20.25" customHeight="1" x14ac:dyDescent="0.3">
      <c r="B464" s="341"/>
      <c r="C464" s="341"/>
      <c r="D464" s="341"/>
      <c r="E464" s="341"/>
      <c r="F464" s="342"/>
    </row>
    <row r="465" spans="2:6" ht="20.25" customHeight="1" x14ac:dyDescent="0.3">
      <c r="B465" s="341"/>
      <c r="C465" s="341"/>
      <c r="D465" s="341"/>
      <c r="E465" s="341"/>
      <c r="F465" s="342"/>
    </row>
    <row r="466" spans="2:6" ht="20.25" customHeight="1" x14ac:dyDescent="0.3">
      <c r="B466" s="341"/>
      <c r="C466" s="341"/>
      <c r="D466" s="341"/>
      <c r="E466" s="341"/>
      <c r="F466" s="342"/>
    </row>
    <row r="467" spans="2:6" ht="20.25" customHeight="1" x14ac:dyDescent="0.3">
      <c r="B467" s="341"/>
      <c r="C467" s="341"/>
      <c r="D467" s="341"/>
      <c r="E467" s="341"/>
      <c r="F467" s="342"/>
    </row>
    <row r="468" spans="2:6" ht="20.25" customHeight="1" x14ac:dyDescent="0.3">
      <c r="B468" s="341"/>
      <c r="C468" s="341"/>
      <c r="D468" s="341"/>
      <c r="E468" s="341"/>
      <c r="F468" s="342"/>
    </row>
    <row r="469" spans="2:6" ht="20.25" customHeight="1" x14ac:dyDescent="0.3">
      <c r="B469" s="341"/>
      <c r="C469" s="341"/>
      <c r="D469" s="341"/>
      <c r="E469" s="341"/>
      <c r="F469" s="342"/>
    </row>
    <row r="470" spans="2:6" ht="20.25" customHeight="1" x14ac:dyDescent="0.3">
      <c r="B470" s="341"/>
      <c r="C470" s="341"/>
      <c r="D470" s="341"/>
      <c r="E470" s="341"/>
      <c r="F470" s="342"/>
    </row>
    <row r="471" spans="2:6" ht="20.25" customHeight="1" x14ac:dyDescent="0.3">
      <c r="B471" s="341"/>
      <c r="C471" s="341"/>
      <c r="D471" s="341"/>
      <c r="E471" s="341"/>
      <c r="F471" s="342"/>
    </row>
    <row r="472" spans="2:6" ht="20.25" customHeight="1" x14ac:dyDescent="0.3">
      <c r="B472" s="341"/>
      <c r="C472" s="341"/>
      <c r="D472" s="341"/>
      <c r="E472" s="341"/>
      <c r="F472" s="342"/>
    </row>
    <row r="473" spans="2:6" ht="20.25" customHeight="1" x14ac:dyDescent="0.3">
      <c r="B473" s="341"/>
      <c r="C473" s="341"/>
      <c r="D473" s="341"/>
      <c r="E473" s="341"/>
      <c r="F473" s="342"/>
    </row>
    <row r="474" spans="2:6" ht="20.25" customHeight="1" x14ac:dyDescent="0.3">
      <c r="B474" s="341"/>
      <c r="C474" s="341"/>
      <c r="D474" s="341"/>
      <c r="E474" s="341"/>
      <c r="F474" s="342"/>
    </row>
    <row r="475" spans="2:6" ht="20.25" customHeight="1" x14ac:dyDescent="0.3">
      <c r="B475" s="341"/>
      <c r="C475" s="341"/>
      <c r="D475" s="341"/>
      <c r="E475" s="341"/>
      <c r="F475" s="342"/>
    </row>
    <row r="476" spans="2:6" ht="20.25" customHeight="1" x14ac:dyDescent="0.3">
      <c r="B476" s="341"/>
      <c r="C476" s="341"/>
      <c r="D476" s="341"/>
      <c r="E476" s="341"/>
      <c r="F476" s="342"/>
    </row>
    <row r="477" spans="2:6" ht="20.25" customHeight="1" x14ac:dyDescent="0.3">
      <c r="B477" s="341"/>
      <c r="C477" s="341"/>
      <c r="D477" s="341"/>
      <c r="E477" s="341"/>
      <c r="F477" s="342"/>
    </row>
    <row r="478" spans="2:6" ht="20.25" customHeight="1" x14ac:dyDescent="0.3">
      <c r="B478" s="341"/>
      <c r="C478" s="341"/>
      <c r="D478" s="341"/>
      <c r="E478" s="341"/>
      <c r="F478" s="342"/>
    </row>
    <row r="479" spans="2:6" ht="20.25" customHeight="1" x14ac:dyDescent="0.3">
      <c r="B479" s="341"/>
      <c r="C479" s="341"/>
      <c r="D479" s="341"/>
      <c r="E479" s="341"/>
      <c r="F479" s="342"/>
    </row>
    <row r="480" spans="2:6" ht="20.25" customHeight="1" x14ac:dyDescent="0.3">
      <c r="B480" s="341"/>
      <c r="C480" s="341"/>
      <c r="D480" s="341"/>
      <c r="E480" s="341"/>
      <c r="F480" s="342"/>
    </row>
    <row r="481" spans="2:6" ht="20.25" customHeight="1" x14ac:dyDescent="0.3">
      <c r="B481" s="341"/>
      <c r="C481" s="341"/>
      <c r="D481" s="341"/>
      <c r="E481" s="341"/>
      <c r="F481" s="342"/>
    </row>
    <row r="482" spans="2:6" ht="20.25" customHeight="1" x14ac:dyDescent="0.3">
      <c r="B482" s="341"/>
      <c r="C482" s="341"/>
      <c r="D482" s="341"/>
      <c r="E482" s="341"/>
      <c r="F482" s="342"/>
    </row>
    <row r="483" spans="2:6" ht="20.25" customHeight="1" x14ac:dyDescent="0.3">
      <c r="B483" s="341"/>
      <c r="C483" s="341"/>
      <c r="D483" s="341"/>
      <c r="E483" s="341"/>
      <c r="F483" s="342"/>
    </row>
    <row r="484" spans="2:6" ht="20.25" customHeight="1" x14ac:dyDescent="0.3">
      <c r="B484" s="341"/>
      <c r="C484" s="341"/>
      <c r="D484" s="341"/>
      <c r="E484" s="341"/>
      <c r="F484" s="342"/>
    </row>
    <row r="485" spans="2:6" ht="20.25" customHeight="1" x14ac:dyDescent="0.3">
      <c r="B485" s="341"/>
      <c r="C485" s="341"/>
      <c r="D485" s="341"/>
      <c r="E485" s="341"/>
      <c r="F485" s="342"/>
    </row>
    <row r="486" spans="2:6" ht="20.25" customHeight="1" x14ac:dyDescent="0.3">
      <c r="B486" s="341"/>
      <c r="C486" s="341"/>
      <c r="D486" s="341"/>
      <c r="E486" s="341"/>
      <c r="F486" s="342"/>
    </row>
    <row r="487" spans="2:6" ht="20.25" customHeight="1" x14ac:dyDescent="0.3">
      <c r="B487" s="341"/>
      <c r="C487" s="341"/>
      <c r="D487" s="341"/>
      <c r="E487" s="341"/>
      <c r="F487" s="342"/>
    </row>
    <row r="488" spans="2:6" ht="20.25" customHeight="1" x14ac:dyDescent="0.3">
      <c r="B488" s="341"/>
      <c r="C488" s="341"/>
      <c r="D488" s="341"/>
      <c r="E488" s="341"/>
      <c r="F488" s="342"/>
    </row>
    <row r="489" spans="2:6" ht="20.25" customHeight="1" x14ac:dyDescent="0.3">
      <c r="B489" s="341"/>
      <c r="C489" s="341"/>
      <c r="D489" s="341"/>
      <c r="E489" s="341"/>
      <c r="F489" s="342"/>
    </row>
    <row r="490" spans="2:6" ht="20.25" customHeight="1" x14ac:dyDescent="0.3">
      <c r="B490" s="341"/>
      <c r="C490" s="341"/>
      <c r="D490" s="341"/>
      <c r="E490" s="341"/>
      <c r="F490" s="342"/>
    </row>
    <row r="491" spans="2:6" ht="20.25" customHeight="1" x14ac:dyDescent="0.3">
      <c r="B491" s="341"/>
      <c r="C491" s="341"/>
      <c r="D491" s="341"/>
      <c r="E491" s="341"/>
      <c r="F491" s="342"/>
    </row>
    <row r="492" spans="2:6" ht="20.25" customHeight="1" x14ac:dyDescent="0.3">
      <c r="B492" s="341"/>
      <c r="C492" s="341"/>
      <c r="D492" s="341"/>
      <c r="E492" s="341"/>
      <c r="F492" s="342"/>
    </row>
    <row r="493" spans="2:6" ht="20.25" customHeight="1" x14ac:dyDescent="0.3">
      <c r="B493" s="341"/>
      <c r="C493" s="341"/>
      <c r="D493" s="341"/>
      <c r="E493" s="341"/>
      <c r="F493" s="342"/>
    </row>
  </sheetData>
  <sortState ref="K7:M346">
    <sortCondition ref="K7"/>
  </sortState>
  <mergeCells count="393">
    <mergeCell ref="B1:F1"/>
    <mergeCell ref="B2:F2"/>
    <mergeCell ref="B3:F3"/>
    <mergeCell ref="B4:F4"/>
    <mergeCell ref="J4:M4"/>
    <mergeCell ref="J1:N1"/>
    <mergeCell ref="J2:N2"/>
    <mergeCell ref="J3:N3"/>
    <mergeCell ref="M12:N12"/>
    <mergeCell ref="M13:N13"/>
    <mergeCell ref="M14:N14"/>
    <mergeCell ref="M15:N15"/>
    <mergeCell ref="M16:N16"/>
    <mergeCell ref="M7:N7"/>
    <mergeCell ref="M8:N8"/>
    <mergeCell ref="M9:N9"/>
    <mergeCell ref="M10:N10"/>
    <mergeCell ref="M11:N11"/>
    <mergeCell ref="M22:N22"/>
    <mergeCell ref="M23:N23"/>
    <mergeCell ref="M24:N24"/>
    <mergeCell ref="M25:N25"/>
    <mergeCell ref="M26:N26"/>
    <mergeCell ref="M17:N17"/>
    <mergeCell ref="M18:N18"/>
    <mergeCell ref="M19:N19"/>
    <mergeCell ref="M20:N20"/>
    <mergeCell ref="M21:N21"/>
    <mergeCell ref="M32:N32"/>
    <mergeCell ref="M33:N33"/>
    <mergeCell ref="M34:N34"/>
    <mergeCell ref="M35:N35"/>
    <mergeCell ref="M36:N36"/>
    <mergeCell ref="M27:N27"/>
    <mergeCell ref="M28:N28"/>
    <mergeCell ref="M29:N29"/>
    <mergeCell ref="M30:N30"/>
    <mergeCell ref="M31:N31"/>
    <mergeCell ref="M42:N42"/>
    <mergeCell ref="M43:N43"/>
    <mergeCell ref="M44:N44"/>
    <mergeCell ref="M45:N45"/>
    <mergeCell ref="M46:N46"/>
    <mergeCell ref="M37:N37"/>
    <mergeCell ref="M38:N38"/>
    <mergeCell ref="M39:N39"/>
    <mergeCell ref="M40:N40"/>
    <mergeCell ref="M41:N41"/>
    <mergeCell ref="M52:N52"/>
    <mergeCell ref="M53:N53"/>
    <mergeCell ref="M54:N54"/>
    <mergeCell ref="M55:N55"/>
    <mergeCell ref="M56:N56"/>
    <mergeCell ref="M47:N47"/>
    <mergeCell ref="M48:N48"/>
    <mergeCell ref="M49:N49"/>
    <mergeCell ref="M50:N50"/>
    <mergeCell ref="M51:N51"/>
    <mergeCell ref="M62:N62"/>
    <mergeCell ref="M63:N63"/>
    <mergeCell ref="M64:N64"/>
    <mergeCell ref="M65:N65"/>
    <mergeCell ref="M66:N66"/>
    <mergeCell ref="M57:N57"/>
    <mergeCell ref="M58:N58"/>
    <mergeCell ref="M59:N59"/>
    <mergeCell ref="M60:N60"/>
    <mergeCell ref="M61:N61"/>
    <mergeCell ref="M72:N72"/>
    <mergeCell ref="M73:N73"/>
    <mergeCell ref="M74:N74"/>
    <mergeCell ref="M75:N75"/>
    <mergeCell ref="M76:N76"/>
    <mergeCell ref="M67:N67"/>
    <mergeCell ref="M68:N68"/>
    <mergeCell ref="M69:N69"/>
    <mergeCell ref="M70:N70"/>
    <mergeCell ref="M71:N71"/>
    <mergeCell ref="M82:N82"/>
    <mergeCell ref="M83:N83"/>
    <mergeCell ref="M84:N84"/>
    <mergeCell ref="M85:N85"/>
    <mergeCell ref="M86:N86"/>
    <mergeCell ref="M77:N77"/>
    <mergeCell ref="M78:N78"/>
    <mergeCell ref="M79:N79"/>
    <mergeCell ref="M80:N80"/>
    <mergeCell ref="M81:N81"/>
    <mergeCell ref="M92:N92"/>
    <mergeCell ref="M93:N93"/>
    <mergeCell ref="M94:N94"/>
    <mergeCell ref="M95:N95"/>
    <mergeCell ref="M96:N96"/>
    <mergeCell ref="M87:N87"/>
    <mergeCell ref="M88:N88"/>
    <mergeCell ref="M89:N89"/>
    <mergeCell ref="M90:N90"/>
    <mergeCell ref="M91:N91"/>
    <mergeCell ref="M102:N102"/>
    <mergeCell ref="M103:N103"/>
    <mergeCell ref="M104:N104"/>
    <mergeCell ref="M105:N105"/>
    <mergeCell ref="M106:N106"/>
    <mergeCell ref="M97:N97"/>
    <mergeCell ref="M98:N98"/>
    <mergeCell ref="M99:N99"/>
    <mergeCell ref="M100:N100"/>
    <mergeCell ref="M101:N101"/>
    <mergeCell ref="M112:N112"/>
    <mergeCell ref="M113:N113"/>
    <mergeCell ref="M114:N114"/>
    <mergeCell ref="M115:N115"/>
    <mergeCell ref="M116:N116"/>
    <mergeCell ref="M107:N107"/>
    <mergeCell ref="M108:N108"/>
    <mergeCell ref="M109:N109"/>
    <mergeCell ref="M110:N110"/>
    <mergeCell ref="M111:N111"/>
    <mergeCell ref="M122:N122"/>
    <mergeCell ref="M123:N123"/>
    <mergeCell ref="M124:N124"/>
    <mergeCell ref="M125:N125"/>
    <mergeCell ref="M126:N126"/>
    <mergeCell ref="M117:N117"/>
    <mergeCell ref="M118:N118"/>
    <mergeCell ref="M119:N119"/>
    <mergeCell ref="M120:N120"/>
    <mergeCell ref="M121:N121"/>
    <mergeCell ref="M132:N132"/>
    <mergeCell ref="M133:N133"/>
    <mergeCell ref="M134:N134"/>
    <mergeCell ref="M135:N135"/>
    <mergeCell ref="M136:N136"/>
    <mergeCell ref="M127:N127"/>
    <mergeCell ref="M128:N128"/>
    <mergeCell ref="M129:N129"/>
    <mergeCell ref="M130:N130"/>
    <mergeCell ref="M131:N131"/>
    <mergeCell ref="M142:N142"/>
    <mergeCell ref="M143:N143"/>
    <mergeCell ref="M144:N144"/>
    <mergeCell ref="M145:N145"/>
    <mergeCell ref="M146:N146"/>
    <mergeCell ref="M137:N137"/>
    <mergeCell ref="M138:N138"/>
    <mergeCell ref="M139:N139"/>
    <mergeCell ref="M140:N140"/>
    <mergeCell ref="M141:N141"/>
    <mergeCell ref="M152:N152"/>
    <mergeCell ref="M153:N153"/>
    <mergeCell ref="M154:N154"/>
    <mergeCell ref="M155:N155"/>
    <mergeCell ref="M156:N156"/>
    <mergeCell ref="M147:N147"/>
    <mergeCell ref="M148:N148"/>
    <mergeCell ref="M149:N149"/>
    <mergeCell ref="M150:N150"/>
    <mergeCell ref="M151:N151"/>
    <mergeCell ref="M162:N162"/>
    <mergeCell ref="M163:N163"/>
    <mergeCell ref="M164:N164"/>
    <mergeCell ref="M165:N165"/>
    <mergeCell ref="M166:N166"/>
    <mergeCell ref="M157:N157"/>
    <mergeCell ref="M158:N158"/>
    <mergeCell ref="M159:N159"/>
    <mergeCell ref="M160:N160"/>
    <mergeCell ref="M161:N161"/>
    <mergeCell ref="M172:N172"/>
    <mergeCell ref="M173:N173"/>
    <mergeCell ref="M174:N174"/>
    <mergeCell ref="M175:N175"/>
    <mergeCell ref="M176:N176"/>
    <mergeCell ref="M167:N167"/>
    <mergeCell ref="M168:N168"/>
    <mergeCell ref="M169:N169"/>
    <mergeCell ref="M170:N170"/>
    <mergeCell ref="M171:N171"/>
    <mergeCell ref="M182:N182"/>
    <mergeCell ref="M183:N183"/>
    <mergeCell ref="M184:N184"/>
    <mergeCell ref="M185:N185"/>
    <mergeCell ref="M186:N186"/>
    <mergeCell ref="M177:N177"/>
    <mergeCell ref="M178:N178"/>
    <mergeCell ref="M179:N179"/>
    <mergeCell ref="M180:N180"/>
    <mergeCell ref="M181:N181"/>
    <mergeCell ref="M192:N192"/>
    <mergeCell ref="M193:N193"/>
    <mergeCell ref="M194:N194"/>
    <mergeCell ref="M195:N195"/>
    <mergeCell ref="M196:N196"/>
    <mergeCell ref="M187:N187"/>
    <mergeCell ref="M188:N188"/>
    <mergeCell ref="M189:N189"/>
    <mergeCell ref="M190:N190"/>
    <mergeCell ref="M191:N191"/>
    <mergeCell ref="M202:N202"/>
    <mergeCell ref="M203:N203"/>
    <mergeCell ref="M204:N204"/>
    <mergeCell ref="M205:N205"/>
    <mergeCell ref="M206:N206"/>
    <mergeCell ref="M197:N197"/>
    <mergeCell ref="M198:N198"/>
    <mergeCell ref="M199:N199"/>
    <mergeCell ref="M200:N200"/>
    <mergeCell ref="M201:N201"/>
    <mergeCell ref="M212:N212"/>
    <mergeCell ref="M213:N213"/>
    <mergeCell ref="M214:N214"/>
    <mergeCell ref="M215:N215"/>
    <mergeCell ref="M216:N216"/>
    <mergeCell ref="M207:N207"/>
    <mergeCell ref="M208:N208"/>
    <mergeCell ref="M209:N209"/>
    <mergeCell ref="M210:N210"/>
    <mergeCell ref="M211:N211"/>
    <mergeCell ref="M222:N222"/>
    <mergeCell ref="M223:N223"/>
    <mergeCell ref="M224:N224"/>
    <mergeCell ref="M225:N225"/>
    <mergeCell ref="M226:N226"/>
    <mergeCell ref="M217:N217"/>
    <mergeCell ref="M218:N218"/>
    <mergeCell ref="M219:N219"/>
    <mergeCell ref="M220:N220"/>
    <mergeCell ref="M221:N221"/>
    <mergeCell ref="M232:N232"/>
    <mergeCell ref="M233:N233"/>
    <mergeCell ref="M234:N234"/>
    <mergeCell ref="M235:N235"/>
    <mergeCell ref="M236:N236"/>
    <mergeCell ref="M227:N227"/>
    <mergeCell ref="M228:N228"/>
    <mergeCell ref="M229:N229"/>
    <mergeCell ref="M230:N230"/>
    <mergeCell ref="M231:N231"/>
    <mergeCell ref="M242:N242"/>
    <mergeCell ref="M243:N243"/>
    <mergeCell ref="M244:N244"/>
    <mergeCell ref="M245:N245"/>
    <mergeCell ref="M246:N246"/>
    <mergeCell ref="M237:N237"/>
    <mergeCell ref="M238:N238"/>
    <mergeCell ref="M239:N239"/>
    <mergeCell ref="M240:N240"/>
    <mergeCell ref="M241:N241"/>
    <mergeCell ref="M252:N252"/>
    <mergeCell ref="M253:N253"/>
    <mergeCell ref="M254:N254"/>
    <mergeCell ref="M255:N255"/>
    <mergeCell ref="M256:N256"/>
    <mergeCell ref="M247:N247"/>
    <mergeCell ref="M248:N248"/>
    <mergeCell ref="M249:N249"/>
    <mergeCell ref="M250:N250"/>
    <mergeCell ref="M251:N251"/>
    <mergeCell ref="M262:N262"/>
    <mergeCell ref="M263:N263"/>
    <mergeCell ref="M264:N264"/>
    <mergeCell ref="M265:N265"/>
    <mergeCell ref="M266:N266"/>
    <mergeCell ref="M257:N257"/>
    <mergeCell ref="M258:N258"/>
    <mergeCell ref="M259:N259"/>
    <mergeCell ref="M260:N260"/>
    <mergeCell ref="M261:N261"/>
    <mergeCell ref="M272:N272"/>
    <mergeCell ref="M273:N273"/>
    <mergeCell ref="M274:N274"/>
    <mergeCell ref="M275:N275"/>
    <mergeCell ref="M276:N276"/>
    <mergeCell ref="M267:N267"/>
    <mergeCell ref="M268:N268"/>
    <mergeCell ref="M269:N269"/>
    <mergeCell ref="M270:N270"/>
    <mergeCell ref="M271:N271"/>
    <mergeCell ref="M282:N282"/>
    <mergeCell ref="M283:N283"/>
    <mergeCell ref="M284:N284"/>
    <mergeCell ref="M285:N285"/>
    <mergeCell ref="M286:N286"/>
    <mergeCell ref="M277:N277"/>
    <mergeCell ref="M278:N278"/>
    <mergeCell ref="M279:N279"/>
    <mergeCell ref="M280:N280"/>
    <mergeCell ref="M281:N281"/>
    <mergeCell ref="M292:N292"/>
    <mergeCell ref="M293:N293"/>
    <mergeCell ref="M294:N294"/>
    <mergeCell ref="M295:N295"/>
    <mergeCell ref="M296:N296"/>
    <mergeCell ref="M287:N287"/>
    <mergeCell ref="M288:N288"/>
    <mergeCell ref="M289:N289"/>
    <mergeCell ref="M290:N290"/>
    <mergeCell ref="M291:N291"/>
    <mergeCell ref="M302:N302"/>
    <mergeCell ref="M303:N303"/>
    <mergeCell ref="M304:N304"/>
    <mergeCell ref="M305:N305"/>
    <mergeCell ref="M306:N306"/>
    <mergeCell ref="M297:N297"/>
    <mergeCell ref="M298:N298"/>
    <mergeCell ref="M299:N299"/>
    <mergeCell ref="M300:N300"/>
    <mergeCell ref="M301:N301"/>
    <mergeCell ref="M312:N312"/>
    <mergeCell ref="M313:N313"/>
    <mergeCell ref="M314:N314"/>
    <mergeCell ref="M315:N315"/>
    <mergeCell ref="M316:N316"/>
    <mergeCell ref="M307:N307"/>
    <mergeCell ref="M308:N308"/>
    <mergeCell ref="M309:N309"/>
    <mergeCell ref="M310:N310"/>
    <mergeCell ref="M311:N311"/>
    <mergeCell ref="M322:N322"/>
    <mergeCell ref="M323:N323"/>
    <mergeCell ref="M324:N324"/>
    <mergeCell ref="M325:N325"/>
    <mergeCell ref="M326:N326"/>
    <mergeCell ref="M317:N317"/>
    <mergeCell ref="M318:N318"/>
    <mergeCell ref="M319:N319"/>
    <mergeCell ref="M320:N320"/>
    <mergeCell ref="M321:N321"/>
    <mergeCell ref="M332:N332"/>
    <mergeCell ref="M333:N333"/>
    <mergeCell ref="M334:N334"/>
    <mergeCell ref="M335:N335"/>
    <mergeCell ref="M336:N336"/>
    <mergeCell ref="M327:N327"/>
    <mergeCell ref="M328:N328"/>
    <mergeCell ref="M329:N329"/>
    <mergeCell ref="M330:N330"/>
    <mergeCell ref="M331:N331"/>
    <mergeCell ref="M342:N342"/>
    <mergeCell ref="M343:N343"/>
    <mergeCell ref="M344:N344"/>
    <mergeCell ref="M345:N345"/>
    <mergeCell ref="M346:N346"/>
    <mergeCell ref="M337:N337"/>
    <mergeCell ref="M338:N338"/>
    <mergeCell ref="M339:N339"/>
    <mergeCell ref="M340:N340"/>
    <mergeCell ref="M341:N341"/>
    <mergeCell ref="M352:N352"/>
    <mergeCell ref="M353:N353"/>
    <mergeCell ref="M354:N354"/>
    <mergeCell ref="M355:N355"/>
    <mergeCell ref="M356:N356"/>
    <mergeCell ref="M347:N347"/>
    <mergeCell ref="M348:N348"/>
    <mergeCell ref="M349:N349"/>
    <mergeCell ref="M350:N350"/>
    <mergeCell ref="M351:N351"/>
    <mergeCell ref="M371:N371"/>
    <mergeCell ref="M362:N362"/>
    <mergeCell ref="M363:N363"/>
    <mergeCell ref="M364:N364"/>
    <mergeCell ref="M365:N365"/>
    <mergeCell ref="M366:N366"/>
    <mergeCell ref="M357:N357"/>
    <mergeCell ref="M358:N358"/>
    <mergeCell ref="M359:N359"/>
    <mergeCell ref="M360:N360"/>
    <mergeCell ref="M361:N361"/>
    <mergeCell ref="Q3:S3"/>
    <mergeCell ref="M387:N387"/>
    <mergeCell ref="M388:N388"/>
    <mergeCell ref="M389:N389"/>
    <mergeCell ref="M390:N390"/>
    <mergeCell ref="M382:N382"/>
    <mergeCell ref="M383:N383"/>
    <mergeCell ref="M384:N384"/>
    <mergeCell ref="M385:N385"/>
    <mergeCell ref="M386:N386"/>
    <mergeCell ref="M377:N377"/>
    <mergeCell ref="M378:N378"/>
    <mergeCell ref="M379:N379"/>
    <mergeCell ref="M380:N380"/>
    <mergeCell ref="M381:N381"/>
    <mergeCell ref="M372:N372"/>
    <mergeCell ref="M373:N373"/>
    <mergeCell ref="M374:N374"/>
    <mergeCell ref="M375:N375"/>
    <mergeCell ref="M376:N376"/>
    <mergeCell ref="M367:N367"/>
    <mergeCell ref="M368:N368"/>
    <mergeCell ref="M369:N369"/>
    <mergeCell ref="M370:N370"/>
  </mergeCells>
  <pageMargins left="0.23622047244094491" right="0.23622047244094491" top="0.25" bottom="1.33" header="0.17" footer="0.85"/>
  <pageSetup scale="31" fitToHeight="0" orientation="portrait" horizontalDpi="4294967295" verticalDpi="4294967295" r:id="rId1"/>
  <headerFooter>
    <oddFooter>Página &amp;P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9"/>
  <sheetViews>
    <sheetView workbookViewId="0"/>
  </sheetViews>
  <sheetFormatPr baseColWidth="10" defaultRowHeight="15" x14ac:dyDescent="0.25"/>
  <cols>
    <col min="1" max="1" width="2.42578125" customWidth="1"/>
    <col min="2" max="2" width="17.42578125" customWidth="1"/>
    <col min="3" max="3" width="11.85546875" customWidth="1"/>
    <col min="4" max="4" width="39.85546875" customWidth="1"/>
    <col min="5" max="5" width="13.28515625" customWidth="1"/>
    <col min="6" max="6" width="14.7109375" customWidth="1"/>
    <col min="7" max="7" width="17.7109375" customWidth="1"/>
    <col min="8" max="8" width="11.85546875" customWidth="1"/>
    <col min="9" max="9" width="17" customWidth="1"/>
    <col min="10" max="10" width="14.85546875" customWidth="1"/>
    <col min="11" max="11" width="15.7109375" customWidth="1"/>
  </cols>
  <sheetData>
    <row r="1" spans="1:11" x14ac:dyDescent="0.25">
      <c r="A1" s="247"/>
    </row>
    <row r="2" spans="1:11" ht="22.5" x14ac:dyDescent="0.3">
      <c r="B2" s="399" t="s">
        <v>459</v>
      </c>
      <c r="C2" s="399"/>
      <c r="D2" s="399"/>
      <c r="E2" s="399"/>
      <c r="F2" s="399"/>
      <c r="G2" s="399"/>
      <c r="H2" s="399"/>
      <c r="I2" s="399"/>
      <c r="J2" s="399"/>
      <c r="K2" s="399"/>
    </row>
    <row r="3" spans="1:11" ht="22.5" x14ac:dyDescent="0.3">
      <c r="B3" s="402" t="s">
        <v>729</v>
      </c>
      <c r="C3" s="402"/>
      <c r="D3" s="402"/>
      <c r="E3" s="402"/>
      <c r="F3" s="402"/>
      <c r="G3" s="402"/>
      <c r="H3" s="402"/>
      <c r="I3" s="402"/>
      <c r="J3" s="402"/>
      <c r="K3" s="402"/>
    </row>
    <row r="4" spans="1:11" ht="15.75" thickBot="1" x14ac:dyDescent="0.3">
      <c r="B4" s="106"/>
      <c r="C4" s="106"/>
      <c r="D4" s="106"/>
      <c r="E4" s="106"/>
      <c r="F4" s="106"/>
      <c r="G4" s="106"/>
      <c r="H4" s="106"/>
      <c r="I4" s="106"/>
      <c r="J4" s="106"/>
      <c r="K4" s="106"/>
    </row>
    <row r="5" spans="1:11" ht="48" customHeight="1" thickBot="1" x14ac:dyDescent="0.3">
      <c r="B5" s="149" t="s">
        <v>517</v>
      </c>
      <c r="C5" s="149" t="s">
        <v>521</v>
      </c>
      <c r="D5" s="149" t="s">
        <v>1</v>
      </c>
      <c r="E5" s="149" t="s">
        <v>522</v>
      </c>
      <c r="F5" s="149" t="s">
        <v>519</v>
      </c>
      <c r="G5" s="149" t="s">
        <v>374</v>
      </c>
      <c r="H5" s="149" t="s">
        <v>516</v>
      </c>
      <c r="I5" s="149" t="s">
        <v>524</v>
      </c>
      <c r="J5" s="149" t="s">
        <v>376</v>
      </c>
      <c r="K5" s="149" t="s">
        <v>523</v>
      </c>
    </row>
    <row r="6" spans="1:11" ht="8.25" customHeight="1" x14ac:dyDescent="0.25">
      <c r="B6" s="145"/>
      <c r="C6" s="145"/>
      <c r="D6" s="145"/>
      <c r="E6" s="150"/>
      <c r="F6" s="153"/>
      <c r="G6" s="178">
        <f t="shared" ref="G6" si="0">E6*F6</f>
        <v>0</v>
      </c>
      <c r="H6" s="145"/>
      <c r="I6" s="145"/>
      <c r="J6" s="145"/>
      <c r="K6" s="174"/>
    </row>
    <row r="7" spans="1:11" ht="18" x14ac:dyDescent="0.25">
      <c r="A7" s="6"/>
      <c r="B7" s="262"/>
      <c r="C7" s="262"/>
      <c r="D7" s="262"/>
      <c r="E7" s="263"/>
      <c r="F7" s="266"/>
      <c r="G7" s="278"/>
      <c r="H7" s="262"/>
      <c r="I7" s="262"/>
      <c r="J7" s="262"/>
      <c r="K7" s="267"/>
    </row>
    <row r="8" spans="1:11" ht="18" x14ac:dyDescent="0.25">
      <c r="A8" s="6"/>
      <c r="B8" s="262"/>
      <c r="C8" s="262"/>
      <c r="D8" s="262"/>
      <c r="E8" s="263"/>
      <c r="F8" s="266"/>
      <c r="G8" s="278"/>
      <c r="H8" s="262"/>
      <c r="I8" s="262"/>
      <c r="J8" s="262"/>
      <c r="K8" s="267"/>
    </row>
    <row r="9" spans="1:11" ht="18" x14ac:dyDescent="0.25">
      <c r="B9" s="262"/>
      <c r="C9" s="262"/>
      <c r="D9" s="262"/>
      <c r="E9" s="263"/>
      <c r="F9" s="266"/>
      <c r="G9" s="278"/>
      <c r="H9" s="262"/>
      <c r="I9" s="262"/>
      <c r="J9" s="262"/>
      <c r="K9" s="267"/>
    </row>
    <row r="10" spans="1:11" ht="18" x14ac:dyDescent="0.25">
      <c r="B10" s="262"/>
      <c r="C10" s="262"/>
      <c r="D10" s="262"/>
      <c r="E10" s="263"/>
      <c r="F10" s="266"/>
      <c r="G10" s="278"/>
      <c r="H10" s="262"/>
      <c r="I10" s="262"/>
      <c r="J10" s="262"/>
      <c r="K10" s="267"/>
    </row>
    <row r="11" spans="1:11" ht="18" x14ac:dyDescent="0.25">
      <c r="B11" s="262"/>
      <c r="C11" s="262"/>
      <c r="D11" s="262"/>
      <c r="E11" s="263"/>
      <c r="F11" s="266"/>
      <c r="G11" s="278"/>
      <c r="H11" s="262"/>
      <c r="I11" s="262"/>
      <c r="J11" s="262"/>
      <c r="K11" s="267"/>
    </row>
    <row r="12" spans="1:11" ht="18" x14ac:dyDescent="0.25">
      <c r="B12" s="262"/>
      <c r="C12" s="262"/>
      <c r="D12" s="262"/>
      <c r="E12" s="263"/>
      <c r="F12" s="266"/>
      <c r="G12" s="278"/>
      <c r="H12" s="262"/>
      <c r="I12" s="262"/>
      <c r="J12" s="262"/>
      <c r="K12" s="267"/>
    </row>
    <row r="13" spans="1:11" ht="18" x14ac:dyDescent="0.25">
      <c r="B13" s="262"/>
      <c r="C13" s="262"/>
      <c r="D13" s="262"/>
      <c r="E13" s="263"/>
      <c r="F13" s="266"/>
      <c r="G13" s="278"/>
      <c r="H13" s="262"/>
      <c r="I13" s="262"/>
      <c r="J13" s="262"/>
      <c r="K13" s="267"/>
    </row>
    <row r="14" spans="1:11" ht="16.5" x14ac:dyDescent="0.25">
      <c r="B14" s="159"/>
      <c r="C14" s="159"/>
      <c r="D14" s="159"/>
      <c r="E14" s="159"/>
      <c r="F14" s="160"/>
      <c r="G14" s="160"/>
      <c r="H14" s="159"/>
      <c r="I14" s="159"/>
      <c r="J14" s="159"/>
      <c r="K14" s="159"/>
    </row>
    <row r="15" spans="1:11" ht="16.5" x14ac:dyDescent="0.25">
      <c r="B15" s="158"/>
      <c r="C15" s="158"/>
      <c r="D15" s="158"/>
      <c r="E15" s="158"/>
      <c r="F15" s="161"/>
      <c r="G15" s="161"/>
      <c r="H15" s="158"/>
      <c r="I15" s="158"/>
      <c r="J15" s="158"/>
      <c r="K15" s="158"/>
    </row>
    <row r="16" spans="1:11" ht="16.5" x14ac:dyDescent="0.25">
      <c r="B16" s="158"/>
    </row>
    <row r="17" spans="2:11" ht="16.5" x14ac:dyDescent="0.25">
      <c r="B17" s="158"/>
      <c r="C17" s="158"/>
      <c r="D17" s="158"/>
      <c r="E17" s="158"/>
      <c r="F17" s="161"/>
      <c r="G17" s="161"/>
      <c r="H17" s="158"/>
      <c r="I17" s="158"/>
      <c r="J17" s="158"/>
      <c r="K17" s="158"/>
    </row>
    <row r="18" spans="2:11" ht="16.5" x14ac:dyDescent="0.25">
      <c r="G18" s="182"/>
      <c r="H18" s="182"/>
      <c r="I18" s="182"/>
      <c r="J18" s="181"/>
      <c r="K18" s="158"/>
    </row>
    <row r="19" spans="2:11" ht="16.5" x14ac:dyDescent="0.25">
      <c r="B19" s="158"/>
      <c r="C19" s="158"/>
      <c r="D19" s="158"/>
      <c r="E19" s="158"/>
      <c r="F19" s="161"/>
      <c r="G19" s="161"/>
      <c r="H19" s="158"/>
      <c r="I19" s="158"/>
      <c r="J19" s="158"/>
      <c r="K19" s="158"/>
    </row>
    <row r="20" spans="2:11" ht="16.5" x14ac:dyDescent="0.25">
      <c r="B20" s="158"/>
      <c r="C20" s="158"/>
      <c r="D20" s="158"/>
      <c r="E20" s="158"/>
      <c r="F20" s="161"/>
      <c r="G20" s="161"/>
      <c r="H20" s="158"/>
      <c r="I20" s="158"/>
      <c r="J20" s="158"/>
      <c r="K20" s="158"/>
    </row>
    <row r="21" spans="2:11" ht="16.5" x14ac:dyDescent="0.25">
      <c r="B21" s="158"/>
      <c r="C21" s="158"/>
      <c r="D21" s="158"/>
      <c r="E21" s="158"/>
      <c r="F21" s="161"/>
      <c r="G21" s="161"/>
      <c r="H21" s="158"/>
      <c r="I21" s="158"/>
      <c r="J21" s="158"/>
      <c r="K21" s="158"/>
    </row>
    <row r="22" spans="2:11" ht="16.5" x14ac:dyDescent="0.25">
      <c r="B22" s="158"/>
      <c r="C22" s="158"/>
      <c r="D22" s="158"/>
      <c r="E22" s="158"/>
      <c r="F22" s="161"/>
      <c r="G22" s="161"/>
      <c r="H22" s="158"/>
      <c r="I22" s="158"/>
      <c r="J22" s="158"/>
      <c r="K22" s="158"/>
    </row>
    <row r="23" spans="2:11" ht="15.75" x14ac:dyDescent="0.25">
      <c r="B23" s="157"/>
      <c r="C23" s="157"/>
      <c r="D23" s="157"/>
      <c r="E23" s="157"/>
      <c r="F23" s="162"/>
      <c r="G23" s="162"/>
      <c r="H23" s="157"/>
      <c r="I23" s="157"/>
      <c r="J23" s="157"/>
      <c r="K23" s="157"/>
    </row>
    <row r="24" spans="2:11" ht="15.75" x14ac:dyDescent="0.25">
      <c r="B24" s="157"/>
      <c r="C24" s="157"/>
      <c r="D24" s="157"/>
      <c r="E24" s="157"/>
      <c r="F24" s="157"/>
      <c r="G24" s="157"/>
      <c r="H24" s="157"/>
      <c r="I24" s="157"/>
      <c r="J24" s="157"/>
      <c r="K24" s="157"/>
    </row>
    <row r="25" spans="2:11" ht="15.75" x14ac:dyDescent="0.25">
      <c r="B25" s="157"/>
      <c r="C25" s="157"/>
      <c r="D25" s="157"/>
      <c r="E25" s="157"/>
      <c r="F25" s="157"/>
      <c r="G25" s="157"/>
      <c r="H25" s="157"/>
      <c r="I25" s="157"/>
      <c r="J25" s="157"/>
      <c r="K25" s="157"/>
    </row>
    <row r="26" spans="2:11" ht="15.75" x14ac:dyDescent="0.25">
      <c r="B26" s="157"/>
      <c r="C26" s="157"/>
      <c r="D26" s="157"/>
      <c r="E26" s="157"/>
      <c r="F26" s="157"/>
      <c r="G26" s="157"/>
      <c r="H26" s="157"/>
      <c r="I26" s="157"/>
      <c r="J26" s="157"/>
      <c r="K26" s="157"/>
    </row>
    <row r="27" spans="2:11" ht="15.75" x14ac:dyDescent="0.25">
      <c r="B27" s="157"/>
      <c r="C27" s="157"/>
      <c r="D27" s="157"/>
      <c r="E27" s="157"/>
      <c r="F27" s="157"/>
      <c r="G27" s="157"/>
      <c r="H27" s="157"/>
      <c r="I27" s="157"/>
      <c r="J27" s="157"/>
      <c r="K27" s="157"/>
    </row>
    <row r="28" spans="2:11" ht="15.75" x14ac:dyDescent="0.25">
      <c r="B28" s="157"/>
      <c r="C28" s="157"/>
      <c r="D28" s="157"/>
      <c r="E28" s="157"/>
      <c r="F28" s="157"/>
      <c r="G28" s="157"/>
      <c r="H28" s="157"/>
      <c r="I28" s="157"/>
      <c r="J28" s="157"/>
      <c r="K28" s="157"/>
    </row>
    <row r="29" spans="2:11" ht="15.75" x14ac:dyDescent="0.25">
      <c r="B29" s="157"/>
      <c r="C29" s="157"/>
      <c r="D29" s="157"/>
      <c r="E29" s="157"/>
      <c r="F29" s="157"/>
      <c r="G29" s="157"/>
      <c r="H29" s="157"/>
      <c r="I29" s="157"/>
      <c r="J29" s="157"/>
      <c r="K29" s="157"/>
    </row>
  </sheetData>
  <sortState ref="B7:K11">
    <sortCondition ref="B7"/>
  </sortState>
  <mergeCells count="2">
    <mergeCell ref="B2:K2"/>
    <mergeCell ref="B3:K3"/>
  </mergeCells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L14"/>
  <sheetViews>
    <sheetView workbookViewId="0">
      <selection activeCell="K40" sqref="K40"/>
    </sheetView>
  </sheetViews>
  <sheetFormatPr baseColWidth="10" defaultRowHeight="15" x14ac:dyDescent="0.25"/>
  <cols>
    <col min="1" max="1" width="2.28515625" customWidth="1"/>
    <col min="2" max="2" width="14.7109375" customWidth="1"/>
    <col min="3" max="3" width="20" customWidth="1"/>
    <col min="4" max="4" width="35.85546875" customWidth="1"/>
    <col min="5" max="5" width="9.42578125" customWidth="1"/>
    <col min="6" max="6" width="14.140625" customWidth="1"/>
    <col min="7" max="7" width="18.5703125" customWidth="1"/>
    <col min="8" max="8" width="11.85546875" customWidth="1"/>
    <col min="9" max="9" width="18.42578125" customWidth="1"/>
    <col min="10" max="10" width="16.42578125" customWidth="1"/>
    <col min="11" max="11" width="16.7109375" customWidth="1"/>
  </cols>
  <sheetData>
    <row r="2" spans="2:12" ht="22.5" x14ac:dyDescent="0.3">
      <c r="B2" s="399" t="s">
        <v>459</v>
      </c>
      <c r="C2" s="399"/>
      <c r="D2" s="399"/>
      <c r="E2" s="399"/>
      <c r="F2" s="399"/>
      <c r="G2" s="399"/>
      <c r="H2" s="399"/>
      <c r="I2" s="399"/>
      <c r="J2" s="399"/>
      <c r="K2" s="399"/>
    </row>
    <row r="3" spans="2:12" ht="22.5" x14ac:dyDescent="0.3">
      <c r="B3" s="399" t="s">
        <v>729</v>
      </c>
      <c r="C3" s="399"/>
      <c r="D3" s="399"/>
      <c r="E3" s="399"/>
      <c r="F3" s="399"/>
      <c r="G3" s="399"/>
      <c r="H3" s="399"/>
      <c r="I3" s="399"/>
      <c r="J3" s="399"/>
      <c r="K3" s="399"/>
    </row>
    <row r="4" spans="2:12" ht="15.75" thickBot="1" x14ac:dyDescent="0.3">
      <c r="B4" s="403"/>
      <c r="C4" s="403"/>
      <c r="D4" s="403"/>
      <c r="E4" s="403"/>
      <c r="F4" s="403"/>
      <c r="G4" s="403"/>
      <c r="H4" s="403"/>
      <c r="I4" s="403"/>
      <c r="J4" s="403"/>
      <c r="K4" s="403"/>
    </row>
    <row r="5" spans="2:12" ht="37.5" customHeight="1" thickBot="1" x14ac:dyDescent="0.3">
      <c r="B5" s="149" t="s">
        <v>521</v>
      </c>
      <c r="C5" s="149" t="s">
        <v>517</v>
      </c>
      <c r="D5" s="149" t="s">
        <v>1</v>
      </c>
      <c r="E5" s="149" t="s">
        <v>97</v>
      </c>
      <c r="F5" s="149" t="s">
        <v>519</v>
      </c>
      <c r="G5" s="149" t="s">
        <v>374</v>
      </c>
      <c r="H5" s="149" t="s">
        <v>516</v>
      </c>
      <c r="I5" s="149" t="s">
        <v>141</v>
      </c>
      <c r="J5" s="149" t="s">
        <v>376</v>
      </c>
      <c r="K5" s="149" t="s">
        <v>95</v>
      </c>
    </row>
    <row r="6" spans="2:12" ht="7.5" customHeight="1" x14ac:dyDescent="0.25">
      <c r="B6" s="175"/>
      <c r="C6" s="175"/>
      <c r="D6" s="175"/>
      <c r="E6" s="175"/>
      <c r="F6" s="175"/>
      <c r="G6" s="261"/>
      <c r="H6" s="175"/>
      <c r="I6" s="175"/>
      <c r="J6" s="175"/>
      <c r="K6" s="175"/>
    </row>
    <row r="7" spans="2:12" ht="15" customHeight="1" x14ac:dyDescent="0.25">
      <c r="B7" s="262"/>
      <c r="C7" s="262"/>
      <c r="D7" s="262"/>
      <c r="E7" s="271"/>
      <c r="F7" s="266"/>
      <c r="G7" s="278"/>
      <c r="H7" s="262"/>
      <c r="I7" s="262"/>
      <c r="J7" s="262"/>
      <c r="K7" s="267"/>
      <c r="L7" s="6"/>
    </row>
    <row r="8" spans="2:12" ht="18" x14ac:dyDescent="0.25">
      <c r="B8" s="262"/>
      <c r="C8" s="262"/>
      <c r="D8" s="262"/>
      <c r="E8" s="271"/>
      <c r="F8" s="266"/>
      <c r="G8" s="278"/>
      <c r="H8" s="262"/>
      <c r="I8" s="262"/>
      <c r="J8" s="262"/>
      <c r="K8" s="267"/>
      <c r="L8" s="6"/>
    </row>
    <row r="9" spans="2:12" ht="18" x14ac:dyDescent="0.25">
      <c r="B9" s="262"/>
      <c r="C9" s="262"/>
      <c r="D9" s="262"/>
      <c r="E9" s="271"/>
      <c r="F9" s="266"/>
      <c r="G9" s="278"/>
      <c r="H9" s="262"/>
      <c r="I9" s="262"/>
      <c r="J9" s="262"/>
      <c r="K9" s="267"/>
      <c r="L9" s="6"/>
    </row>
    <row r="10" spans="2:12" ht="18" x14ac:dyDescent="0.25">
      <c r="B10" s="262"/>
      <c r="C10" s="262"/>
      <c r="D10" s="262"/>
      <c r="E10" s="271"/>
      <c r="F10" s="266"/>
      <c r="G10" s="278"/>
      <c r="H10" s="262"/>
      <c r="I10" s="262"/>
      <c r="J10" s="262"/>
      <c r="K10" s="267"/>
    </row>
    <row r="11" spans="2:12" ht="18" x14ac:dyDescent="0.25">
      <c r="B11" s="262"/>
      <c r="C11" s="262"/>
      <c r="D11" s="262"/>
      <c r="E11" s="271"/>
      <c r="F11" s="266"/>
      <c r="G11" s="278"/>
      <c r="H11" s="262"/>
      <c r="I11" s="262"/>
      <c r="J11" s="262"/>
      <c r="K11" s="267"/>
    </row>
    <row r="12" spans="2:12" ht="18" x14ac:dyDescent="0.25">
      <c r="B12" s="262"/>
      <c r="C12" s="262"/>
      <c r="D12" s="262"/>
      <c r="E12" s="271"/>
      <c r="F12" s="266"/>
      <c r="G12" s="278"/>
      <c r="H12" s="262"/>
      <c r="I12" s="262"/>
      <c r="J12" s="262"/>
      <c r="K12" s="267"/>
    </row>
    <row r="13" spans="2:12" ht="18" x14ac:dyDescent="0.25">
      <c r="B13" s="262"/>
      <c r="C13" s="262"/>
      <c r="D13" s="262"/>
      <c r="E13" s="271"/>
      <c r="F13" s="266"/>
      <c r="G13" s="278"/>
      <c r="H13" s="262"/>
      <c r="I13" s="262"/>
      <c r="J13" s="262"/>
      <c r="K13" s="267"/>
    </row>
    <row r="14" spans="2:12" x14ac:dyDescent="0.25">
      <c r="B14" s="5"/>
      <c r="C14" s="5"/>
      <c r="D14" s="5"/>
      <c r="E14" s="59"/>
      <c r="F14" s="56"/>
      <c r="G14" s="56"/>
      <c r="H14" s="5"/>
      <c r="I14" s="5"/>
      <c r="J14" s="5"/>
      <c r="K14" s="57"/>
    </row>
  </sheetData>
  <sortState ref="B7:K13">
    <sortCondition ref="B7"/>
  </sortState>
  <mergeCells count="3">
    <mergeCell ref="B2:K2"/>
    <mergeCell ref="B3:K3"/>
    <mergeCell ref="B4:K4"/>
  </mergeCells>
  <pageMargins left="0.9" right="0.23622047244094491" top="0.39" bottom="0.57999999999999996" header="0.24" footer="0.24"/>
  <pageSetup scale="70" fitToHeight="0" orientation="landscape" horizontalDpi="4294967295" verticalDpi="4294967295" r:id="rId1"/>
  <headerFooter>
    <oddFooter>Página &amp;P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E646"/>
  <sheetViews>
    <sheetView workbookViewId="0"/>
  </sheetViews>
  <sheetFormatPr baseColWidth="10" defaultRowHeight="18.75" x14ac:dyDescent="0.3"/>
  <cols>
    <col min="2" max="2" width="14.7109375" style="16" customWidth="1"/>
    <col min="3" max="3" width="76" style="16" customWidth="1"/>
    <col min="4" max="5" width="21.28515625" style="16" customWidth="1"/>
  </cols>
  <sheetData>
    <row r="2" spans="2:5" ht="22.5" x14ac:dyDescent="0.3">
      <c r="B2" s="417" t="s">
        <v>731</v>
      </c>
      <c r="C2" s="417"/>
      <c r="D2" s="417"/>
      <c r="E2" s="417"/>
    </row>
    <row r="3" spans="2:5" ht="22.5" x14ac:dyDescent="0.3">
      <c r="B3" s="418" t="s">
        <v>800</v>
      </c>
      <c r="C3" s="418"/>
      <c r="D3" s="418"/>
      <c r="E3" s="418"/>
    </row>
    <row r="4" spans="2:5" ht="22.5" x14ac:dyDescent="0.3">
      <c r="B4" s="418" t="s">
        <v>995</v>
      </c>
      <c r="C4" s="418"/>
      <c r="D4" s="418"/>
      <c r="E4" s="418"/>
    </row>
    <row r="5" spans="2:5" thickBot="1" x14ac:dyDescent="0.3">
      <c r="B5" s="294"/>
      <c r="C5" s="294"/>
      <c r="D5" s="294"/>
      <c r="E5" s="294"/>
    </row>
    <row r="6" spans="2:5" ht="24.75" customHeight="1" thickBot="1" x14ac:dyDescent="0.3">
      <c r="B6" s="332" t="s">
        <v>90</v>
      </c>
      <c r="C6" s="333" t="s">
        <v>461</v>
      </c>
      <c r="D6" s="334" t="s">
        <v>520</v>
      </c>
      <c r="E6" s="335" t="s">
        <v>450</v>
      </c>
    </row>
    <row r="7" spans="2:5" ht="18" x14ac:dyDescent="0.25">
      <c r="B7" s="325" t="s">
        <v>701</v>
      </c>
      <c r="C7" s="326" t="s">
        <v>695</v>
      </c>
      <c r="D7" s="292"/>
      <c r="E7" s="322"/>
    </row>
    <row r="8" spans="2:5" ht="18" x14ac:dyDescent="0.25">
      <c r="B8" s="327" t="s">
        <v>348</v>
      </c>
      <c r="C8" s="134" t="s">
        <v>399</v>
      </c>
      <c r="D8" s="293"/>
      <c r="E8" s="321"/>
    </row>
    <row r="9" spans="2:5" ht="18" x14ac:dyDescent="0.25">
      <c r="B9" s="325" t="s">
        <v>579</v>
      </c>
      <c r="C9" s="328" t="s">
        <v>736</v>
      </c>
      <c r="D9" s="292"/>
      <c r="E9" s="322"/>
    </row>
    <row r="10" spans="2:5" ht="18" x14ac:dyDescent="0.25">
      <c r="B10" s="327" t="s">
        <v>483</v>
      </c>
      <c r="C10" s="134" t="s">
        <v>802</v>
      </c>
      <c r="D10" s="293"/>
      <c r="E10" s="321"/>
    </row>
    <row r="11" spans="2:5" ht="18" x14ac:dyDescent="0.25">
      <c r="B11" s="325" t="s">
        <v>359</v>
      </c>
      <c r="C11" s="326" t="s">
        <v>371</v>
      </c>
      <c r="D11" s="292"/>
      <c r="E11" s="322"/>
    </row>
    <row r="12" spans="2:5" ht="18" x14ac:dyDescent="0.25">
      <c r="B12" s="327" t="s">
        <v>732</v>
      </c>
      <c r="C12" s="169" t="s">
        <v>737</v>
      </c>
      <c r="D12" s="293"/>
      <c r="E12" s="321"/>
    </row>
    <row r="13" spans="2:5" ht="18" x14ac:dyDescent="0.25">
      <c r="B13" s="325" t="s">
        <v>561</v>
      </c>
      <c r="C13" s="328" t="s">
        <v>735</v>
      </c>
      <c r="D13" s="292"/>
      <c r="E13" s="322"/>
    </row>
    <row r="14" spans="2:5" ht="18" x14ac:dyDescent="0.25">
      <c r="B14" s="327" t="s">
        <v>732</v>
      </c>
      <c r="C14" s="134" t="s">
        <v>826</v>
      </c>
      <c r="D14" s="293"/>
      <c r="E14" s="321"/>
    </row>
    <row r="15" spans="2:5" ht="18" x14ac:dyDescent="0.25">
      <c r="B15" s="329" t="s">
        <v>510</v>
      </c>
      <c r="C15" s="326" t="s">
        <v>511</v>
      </c>
      <c r="D15" s="292"/>
      <c r="E15" s="322"/>
    </row>
    <row r="16" spans="2:5" ht="18" x14ac:dyDescent="0.25">
      <c r="B16" s="327" t="s">
        <v>649</v>
      </c>
      <c r="C16" s="134" t="s">
        <v>683</v>
      </c>
      <c r="D16" s="293"/>
      <c r="E16" s="321"/>
    </row>
    <row r="17" spans="2:5" ht="18" x14ac:dyDescent="0.25">
      <c r="B17" s="325" t="s">
        <v>793</v>
      </c>
      <c r="C17" s="330" t="s">
        <v>769</v>
      </c>
      <c r="D17" s="292"/>
      <c r="E17" s="322"/>
    </row>
    <row r="18" spans="2:5" ht="18" x14ac:dyDescent="0.25">
      <c r="B18" s="327" t="s">
        <v>794</v>
      </c>
      <c r="C18" s="331" t="s">
        <v>770</v>
      </c>
      <c r="D18" s="293"/>
      <c r="E18" s="321"/>
    </row>
    <row r="19" spans="2:5" ht="18" x14ac:dyDescent="0.25">
      <c r="B19" s="325" t="s">
        <v>732</v>
      </c>
      <c r="C19" s="330" t="s">
        <v>768</v>
      </c>
      <c r="D19" s="292"/>
      <c r="E19" s="322"/>
    </row>
    <row r="20" spans="2:5" ht="18" x14ac:dyDescent="0.25">
      <c r="B20" s="327" t="s">
        <v>271</v>
      </c>
      <c r="C20" s="169" t="s">
        <v>504</v>
      </c>
      <c r="D20" s="293"/>
      <c r="E20" s="321"/>
    </row>
    <row r="21" spans="2:5" ht="18" x14ac:dyDescent="0.25">
      <c r="B21" s="325" t="s">
        <v>343</v>
      </c>
      <c r="C21" s="326" t="s">
        <v>418</v>
      </c>
      <c r="D21" s="292"/>
      <c r="E21" s="322"/>
    </row>
    <row r="22" spans="2:5" ht="18" x14ac:dyDescent="0.25">
      <c r="B22" s="327" t="s">
        <v>170</v>
      </c>
      <c r="C22" s="134" t="s">
        <v>748</v>
      </c>
      <c r="D22" s="293"/>
      <c r="E22" s="321"/>
    </row>
    <row r="23" spans="2:5" ht="18" x14ac:dyDescent="0.25">
      <c r="B23" s="325" t="s">
        <v>347</v>
      </c>
      <c r="C23" s="326" t="s">
        <v>402</v>
      </c>
      <c r="D23" s="292"/>
      <c r="E23" s="322"/>
    </row>
    <row r="24" spans="2:5" ht="18" x14ac:dyDescent="0.25">
      <c r="B24" s="327" t="s">
        <v>341</v>
      </c>
      <c r="C24" s="169" t="s">
        <v>409</v>
      </c>
      <c r="D24" s="293"/>
      <c r="E24" s="321"/>
    </row>
    <row r="25" spans="2:5" ht="18" x14ac:dyDescent="0.25">
      <c r="B25" s="325" t="s">
        <v>339</v>
      </c>
      <c r="C25" s="328" t="s">
        <v>407</v>
      </c>
      <c r="D25" s="292"/>
      <c r="E25" s="322"/>
    </row>
    <row r="26" spans="2:5" ht="18" x14ac:dyDescent="0.25">
      <c r="B26" s="327" t="s">
        <v>340</v>
      </c>
      <c r="C26" s="169" t="s">
        <v>408</v>
      </c>
      <c r="D26" s="293"/>
      <c r="E26" s="321"/>
    </row>
    <row r="27" spans="2:5" ht="18" x14ac:dyDescent="0.25">
      <c r="B27" s="325" t="s">
        <v>330</v>
      </c>
      <c r="C27" s="328" t="s">
        <v>406</v>
      </c>
      <c r="D27" s="292"/>
      <c r="E27" s="322"/>
    </row>
    <row r="28" spans="2:5" ht="18" x14ac:dyDescent="0.25">
      <c r="B28" s="327" t="s">
        <v>342</v>
      </c>
      <c r="C28" s="169" t="s">
        <v>410</v>
      </c>
      <c r="D28" s="293"/>
      <c r="E28" s="321"/>
    </row>
    <row r="29" spans="2:5" ht="18" x14ac:dyDescent="0.25">
      <c r="B29" s="325" t="s">
        <v>732</v>
      </c>
      <c r="C29" s="328" t="s">
        <v>909</v>
      </c>
      <c r="D29" s="292"/>
      <c r="E29" s="322"/>
    </row>
    <row r="30" spans="2:5" ht="18" x14ac:dyDescent="0.25">
      <c r="B30" s="327" t="s">
        <v>732</v>
      </c>
      <c r="C30" s="169" t="s">
        <v>910</v>
      </c>
      <c r="D30" s="293"/>
      <c r="E30" s="321"/>
    </row>
    <row r="31" spans="2:5" ht="18" x14ac:dyDescent="0.25">
      <c r="B31" s="325" t="s">
        <v>732</v>
      </c>
      <c r="C31" s="328" t="s">
        <v>911</v>
      </c>
      <c r="D31" s="292"/>
      <c r="E31" s="322"/>
    </row>
    <row r="32" spans="2:5" ht="18" x14ac:dyDescent="0.25">
      <c r="B32" s="327" t="s">
        <v>46</v>
      </c>
      <c r="C32" s="134" t="s">
        <v>47</v>
      </c>
      <c r="D32" s="293"/>
      <c r="E32" s="321"/>
    </row>
    <row r="33" spans="2:5" ht="18" x14ac:dyDescent="0.25">
      <c r="B33" s="325" t="s">
        <v>313</v>
      </c>
      <c r="C33" s="326" t="s">
        <v>723</v>
      </c>
      <c r="D33" s="292"/>
      <c r="E33" s="322"/>
    </row>
    <row r="34" spans="2:5" ht="18" x14ac:dyDescent="0.25">
      <c r="B34" s="327" t="s">
        <v>732</v>
      </c>
      <c r="C34" s="134" t="s">
        <v>915</v>
      </c>
      <c r="D34" s="293"/>
      <c r="E34" s="321"/>
    </row>
    <row r="35" spans="2:5" ht="18" x14ac:dyDescent="0.25">
      <c r="B35" s="325" t="s">
        <v>732</v>
      </c>
      <c r="C35" s="326" t="s">
        <v>916</v>
      </c>
      <c r="D35" s="292"/>
      <c r="E35" s="322"/>
    </row>
    <row r="36" spans="2:5" ht="18" x14ac:dyDescent="0.25">
      <c r="B36" s="327" t="s">
        <v>797</v>
      </c>
      <c r="C36" s="134" t="s">
        <v>796</v>
      </c>
      <c r="D36" s="293"/>
      <c r="E36" s="321"/>
    </row>
    <row r="37" spans="2:5" ht="18" x14ac:dyDescent="0.25">
      <c r="B37" s="325" t="s">
        <v>63</v>
      </c>
      <c r="C37" s="326" t="s">
        <v>64</v>
      </c>
      <c r="D37" s="292"/>
      <c r="E37" s="322"/>
    </row>
    <row r="38" spans="2:5" ht="18" x14ac:dyDescent="0.25">
      <c r="B38" s="327" t="s">
        <v>65</v>
      </c>
      <c r="C38" s="134" t="s">
        <v>66</v>
      </c>
      <c r="D38" s="293"/>
      <c r="E38" s="321"/>
    </row>
    <row r="39" spans="2:5" ht="18" x14ac:dyDescent="0.25">
      <c r="B39" s="325" t="s">
        <v>776</v>
      </c>
      <c r="C39" s="326" t="s">
        <v>754</v>
      </c>
      <c r="D39" s="292"/>
      <c r="E39" s="322"/>
    </row>
    <row r="40" spans="2:5" ht="18" x14ac:dyDescent="0.25">
      <c r="B40" s="327" t="s">
        <v>772</v>
      </c>
      <c r="C40" s="134" t="s">
        <v>137</v>
      </c>
      <c r="D40" s="293"/>
      <c r="E40" s="321"/>
    </row>
    <row r="41" spans="2:5" ht="18" x14ac:dyDescent="0.25">
      <c r="B41" s="325" t="s">
        <v>171</v>
      </c>
      <c r="C41" s="326" t="s">
        <v>181</v>
      </c>
      <c r="D41" s="292"/>
      <c r="E41" s="322"/>
    </row>
    <row r="42" spans="2:5" ht="18" x14ac:dyDescent="0.25">
      <c r="B42" s="327" t="s">
        <v>777</v>
      </c>
      <c r="C42" s="134" t="s">
        <v>757</v>
      </c>
      <c r="D42" s="293"/>
      <c r="E42" s="321"/>
    </row>
    <row r="43" spans="2:5" ht="18" x14ac:dyDescent="0.25">
      <c r="B43" s="325" t="s">
        <v>193</v>
      </c>
      <c r="C43" s="326" t="s">
        <v>194</v>
      </c>
      <c r="D43" s="292"/>
      <c r="E43" s="322"/>
    </row>
    <row r="44" spans="2:5" ht="18" x14ac:dyDescent="0.25">
      <c r="B44" s="327" t="s">
        <v>422</v>
      </c>
      <c r="C44" s="134" t="s">
        <v>426</v>
      </c>
      <c r="D44" s="293"/>
      <c r="E44" s="321"/>
    </row>
    <row r="45" spans="2:5" ht="18" x14ac:dyDescent="0.25">
      <c r="B45" s="325" t="s">
        <v>626</v>
      </c>
      <c r="C45" s="326" t="s">
        <v>816</v>
      </c>
      <c r="D45" s="292"/>
      <c r="E45" s="322"/>
    </row>
    <row r="46" spans="2:5" ht="18" x14ac:dyDescent="0.25">
      <c r="B46" s="327" t="s">
        <v>732</v>
      </c>
      <c r="C46" s="134" t="s">
        <v>920</v>
      </c>
      <c r="D46" s="293"/>
      <c r="E46" s="321"/>
    </row>
    <row r="47" spans="2:5" ht="18" x14ac:dyDescent="0.25">
      <c r="B47" s="325" t="s">
        <v>624</v>
      </c>
      <c r="C47" s="326" t="s">
        <v>815</v>
      </c>
      <c r="D47" s="292"/>
      <c r="E47" s="322"/>
    </row>
    <row r="48" spans="2:5" ht="18" x14ac:dyDescent="0.25">
      <c r="B48" s="327" t="s">
        <v>717</v>
      </c>
      <c r="C48" s="169" t="s">
        <v>718</v>
      </c>
      <c r="D48" s="293"/>
      <c r="E48" s="321"/>
    </row>
    <row r="49" spans="2:5" ht="18" x14ac:dyDescent="0.25">
      <c r="B49" s="325" t="s">
        <v>721</v>
      </c>
      <c r="C49" s="328" t="s">
        <v>798</v>
      </c>
      <c r="D49" s="292"/>
      <c r="E49" s="322"/>
    </row>
    <row r="50" spans="2:5" ht="18" x14ac:dyDescent="0.25">
      <c r="B50" s="327" t="s">
        <v>719</v>
      </c>
      <c r="C50" s="169" t="s">
        <v>799</v>
      </c>
      <c r="D50" s="293"/>
      <c r="E50" s="321"/>
    </row>
    <row r="51" spans="2:5" ht="18" x14ac:dyDescent="0.25">
      <c r="B51" s="325" t="s">
        <v>732</v>
      </c>
      <c r="C51" s="328" t="s">
        <v>914</v>
      </c>
      <c r="D51" s="292"/>
      <c r="E51" s="322"/>
    </row>
    <row r="52" spans="2:5" ht="18" x14ac:dyDescent="0.25">
      <c r="B52" s="327" t="s">
        <v>732</v>
      </c>
      <c r="C52" s="169" t="s">
        <v>900</v>
      </c>
      <c r="D52" s="293"/>
      <c r="E52" s="321"/>
    </row>
    <row r="53" spans="2:5" ht="18" x14ac:dyDescent="0.25">
      <c r="B53" s="325" t="s">
        <v>732</v>
      </c>
      <c r="C53" s="328" t="s">
        <v>888</v>
      </c>
      <c r="D53" s="292"/>
      <c r="E53" s="322"/>
    </row>
    <row r="54" spans="2:5" ht="18" x14ac:dyDescent="0.25">
      <c r="B54" s="327" t="s">
        <v>116</v>
      </c>
      <c r="C54" s="134" t="s">
        <v>155</v>
      </c>
      <c r="D54" s="293"/>
      <c r="E54" s="321"/>
    </row>
    <row r="55" spans="2:5" ht="18" x14ac:dyDescent="0.25">
      <c r="B55" s="325" t="s">
        <v>138</v>
      </c>
      <c r="C55" s="326" t="s">
        <v>159</v>
      </c>
      <c r="D55" s="292"/>
      <c r="E55" s="322"/>
    </row>
    <row r="56" spans="2:5" ht="18" x14ac:dyDescent="0.25">
      <c r="B56" s="327" t="s">
        <v>622</v>
      </c>
      <c r="C56" s="134" t="s">
        <v>623</v>
      </c>
      <c r="D56" s="293"/>
      <c r="E56" s="321"/>
    </row>
    <row r="57" spans="2:5" ht="18" x14ac:dyDescent="0.25">
      <c r="B57" s="325" t="s">
        <v>103</v>
      </c>
      <c r="C57" s="326" t="s">
        <v>105</v>
      </c>
      <c r="D57" s="292"/>
      <c r="E57" s="322"/>
    </row>
    <row r="58" spans="2:5" ht="18" x14ac:dyDescent="0.25">
      <c r="B58" s="327" t="s">
        <v>99</v>
      </c>
      <c r="C58" s="134" t="s">
        <v>100</v>
      </c>
      <c r="D58" s="293"/>
      <c r="E58" s="321"/>
    </row>
    <row r="59" spans="2:5" ht="18" x14ac:dyDescent="0.25">
      <c r="B59" s="325" t="s">
        <v>139</v>
      </c>
      <c r="C59" s="326" t="s">
        <v>157</v>
      </c>
      <c r="D59" s="292"/>
      <c r="E59" s="322"/>
    </row>
    <row r="60" spans="2:5" ht="18" x14ac:dyDescent="0.25">
      <c r="B60" s="327" t="s">
        <v>732</v>
      </c>
      <c r="C60" s="134" t="s">
        <v>738</v>
      </c>
      <c r="D60" s="293"/>
      <c r="E60" s="321"/>
    </row>
    <row r="61" spans="2:5" ht="18" x14ac:dyDescent="0.25">
      <c r="B61" s="325" t="s">
        <v>140</v>
      </c>
      <c r="C61" s="326" t="s">
        <v>156</v>
      </c>
      <c r="D61" s="292"/>
      <c r="E61" s="322"/>
    </row>
    <row r="62" spans="2:5" ht="18" x14ac:dyDescent="0.25">
      <c r="B62" s="327" t="s">
        <v>163</v>
      </c>
      <c r="C62" s="134" t="s">
        <v>168</v>
      </c>
      <c r="D62" s="293"/>
      <c r="E62" s="321"/>
    </row>
    <row r="63" spans="2:5" ht="18" x14ac:dyDescent="0.25">
      <c r="B63" s="325" t="s">
        <v>558</v>
      </c>
      <c r="C63" s="326" t="s">
        <v>559</v>
      </c>
      <c r="D63" s="292"/>
      <c r="E63" s="322"/>
    </row>
    <row r="64" spans="2:5" ht="18" x14ac:dyDescent="0.25">
      <c r="B64" s="327" t="s">
        <v>270</v>
      </c>
      <c r="C64" s="134" t="s">
        <v>395</v>
      </c>
      <c r="D64" s="293"/>
      <c r="E64" s="321"/>
    </row>
    <row r="65" spans="2:5" ht="18" x14ac:dyDescent="0.25">
      <c r="B65" s="325" t="s">
        <v>117</v>
      </c>
      <c r="C65" s="326" t="s">
        <v>150</v>
      </c>
      <c r="D65" s="292"/>
      <c r="E65" s="322"/>
    </row>
    <row r="66" spans="2:5" ht="18" x14ac:dyDescent="0.25">
      <c r="B66" s="327" t="s">
        <v>207</v>
      </c>
      <c r="C66" s="134" t="s">
        <v>255</v>
      </c>
      <c r="D66" s="293"/>
      <c r="E66" s="321"/>
    </row>
    <row r="67" spans="2:5" ht="18" x14ac:dyDescent="0.25">
      <c r="B67" s="325" t="s">
        <v>580</v>
      </c>
      <c r="C67" s="326" t="s">
        <v>581</v>
      </c>
      <c r="D67" s="292"/>
      <c r="E67" s="322"/>
    </row>
    <row r="68" spans="2:5" ht="18" x14ac:dyDescent="0.25">
      <c r="B68" s="327" t="s">
        <v>48</v>
      </c>
      <c r="C68" s="134" t="s">
        <v>49</v>
      </c>
      <c r="D68" s="293"/>
      <c r="E68" s="321"/>
    </row>
    <row r="69" spans="2:5" ht="18" x14ac:dyDescent="0.25">
      <c r="B69" s="325" t="s">
        <v>216</v>
      </c>
      <c r="C69" s="328" t="s">
        <v>704</v>
      </c>
      <c r="D69" s="292"/>
      <c r="E69" s="322"/>
    </row>
    <row r="70" spans="2:5" ht="18" x14ac:dyDescent="0.25">
      <c r="B70" s="327" t="s">
        <v>326</v>
      </c>
      <c r="C70" s="169" t="s">
        <v>411</v>
      </c>
      <c r="D70" s="293"/>
      <c r="E70" s="321"/>
    </row>
    <row r="71" spans="2:5" ht="18" x14ac:dyDescent="0.25">
      <c r="B71" s="325" t="s">
        <v>328</v>
      </c>
      <c r="C71" s="328" t="s">
        <v>412</v>
      </c>
      <c r="D71" s="292"/>
      <c r="E71" s="322"/>
    </row>
    <row r="72" spans="2:5" ht="18" x14ac:dyDescent="0.25">
      <c r="B72" s="327" t="s">
        <v>356</v>
      </c>
      <c r="C72" s="134" t="s">
        <v>396</v>
      </c>
      <c r="D72" s="293"/>
      <c r="E72" s="321"/>
    </row>
    <row r="73" spans="2:5" ht="18" x14ac:dyDescent="0.25">
      <c r="B73" s="325" t="s">
        <v>274</v>
      </c>
      <c r="C73" s="328" t="s">
        <v>275</v>
      </c>
      <c r="D73" s="292"/>
      <c r="E73" s="322"/>
    </row>
    <row r="74" spans="2:5" ht="18" x14ac:dyDescent="0.25">
      <c r="B74" s="327" t="s">
        <v>176</v>
      </c>
      <c r="C74" s="134" t="s">
        <v>215</v>
      </c>
      <c r="D74" s="293"/>
      <c r="E74" s="321"/>
    </row>
    <row r="75" spans="2:5" ht="18" x14ac:dyDescent="0.25">
      <c r="B75" s="325" t="s">
        <v>732</v>
      </c>
      <c r="C75" s="326" t="s">
        <v>827</v>
      </c>
      <c r="D75" s="292"/>
      <c r="E75" s="322"/>
    </row>
    <row r="76" spans="2:5" ht="18" x14ac:dyDescent="0.25">
      <c r="B76" s="327" t="s">
        <v>327</v>
      </c>
      <c r="C76" s="134" t="s">
        <v>380</v>
      </c>
      <c r="D76" s="293"/>
      <c r="E76" s="321"/>
    </row>
    <row r="77" spans="2:5" ht="18" x14ac:dyDescent="0.25">
      <c r="B77" s="325" t="s">
        <v>473</v>
      </c>
      <c r="C77" s="328" t="s">
        <v>474</v>
      </c>
      <c r="D77" s="292"/>
      <c r="E77" s="322"/>
    </row>
    <row r="78" spans="2:5" ht="18" x14ac:dyDescent="0.25">
      <c r="B78" s="327" t="s">
        <v>732</v>
      </c>
      <c r="C78" s="169" t="s">
        <v>885</v>
      </c>
      <c r="D78" s="293"/>
      <c r="E78" s="321"/>
    </row>
    <row r="79" spans="2:5" ht="18" x14ac:dyDescent="0.25">
      <c r="B79" s="325" t="s">
        <v>732</v>
      </c>
      <c r="C79" s="328" t="s">
        <v>886</v>
      </c>
      <c r="D79" s="292"/>
      <c r="E79" s="322"/>
    </row>
    <row r="80" spans="2:5" ht="18" x14ac:dyDescent="0.25">
      <c r="B80" s="327" t="s">
        <v>654</v>
      </c>
      <c r="C80" s="134" t="s">
        <v>655</v>
      </c>
      <c r="D80" s="293"/>
      <c r="E80" s="321"/>
    </row>
    <row r="81" spans="2:5" ht="18" x14ac:dyDescent="0.25">
      <c r="B81" s="325" t="s">
        <v>732</v>
      </c>
      <c r="C81" s="326" t="s">
        <v>907</v>
      </c>
      <c r="D81" s="292"/>
      <c r="E81" s="322"/>
    </row>
    <row r="82" spans="2:5" ht="18" x14ac:dyDescent="0.25">
      <c r="B82" s="327" t="s">
        <v>355</v>
      </c>
      <c r="C82" s="169" t="s">
        <v>405</v>
      </c>
      <c r="D82" s="293"/>
      <c r="E82" s="321"/>
    </row>
    <row r="83" spans="2:5" ht="18" x14ac:dyDescent="0.25">
      <c r="B83" s="325" t="s">
        <v>475</v>
      </c>
      <c r="C83" s="328" t="s">
        <v>496</v>
      </c>
      <c r="D83" s="292"/>
      <c r="E83" s="322"/>
    </row>
    <row r="84" spans="2:5" ht="18" x14ac:dyDescent="0.25">
      <c r="B84" s="327" t="s">
        <v>693</v>
      </c>
      <c r="C84" s="169" t="s">
        <v>694</v>
      </c>
      <c r="D84" s="293"/>
      <c r="E84" s="321"/>
    </row>
    <row r="85" spans="2:5" ht="18" x14ac:dyDescent="0.25">
      <c r="B85" s="325">
        <v>2980</v>
      </c>
      <c r="C85" s="326" t="s">
        <v>839</v>
      </c>
      <c r="D85" s="292"/>
      <c r="E85" s="322"/>
    </row>
    <row r="86" spans="2:5" ht="18" x14ac:dyDescent="0.25">
      <c r="B86" s="327" t="s">
        <v>656</v>
      </c>
      <c r="C86" s="134" t="s">
        <v>657</v>
      </c>
      <c r="D86" s="293"/>
      <c r="E86" s="321"/>
    </row>
    <row r="87" spans="2:5" ht="18" x14ac:dyDescent="0.25">
      <c r="B87" s="325" t="s">
        <v>812</v>
      </c>
      <c r="C87" s="328" t="s">
        <v>804</v>
      </c>
      <c r="D87" s="292"/>
      <c r="E87" s="322"/>
    </row>
    <row r="88" spans="2:5" ht="18" x14ac:dyDescent="0.25">
      <c r="B88" s="327" t="s">
        <v>177</v>
      </c>
      <c r="C88" s="134" t="s">
        <v>184</v>
      </c>
      <c r="D88" s="293"/>
      <c r="E88" s="321"/>
    </row>
    <row r="89" spans="2:5" ht="18" x14ac:dyDescent="0.25">
      <c r="B89" s="325" t="s">
        <v>172</v>
      </c>
      <c r="C89" s="326" t="s">
        <v>182</v>
      </c>
      <c r="D89" s="292"/>
      <c r="E89" s="322"/>
    </row>
    <row r="90" spans="2:5" ht="18" x14ac:dyDescent="0.25">
      <c r="B90" s="327" t="s">
        <v>587</v>
      </c>
      <c r="C90" s="134" t="s">
        <v>588</v>
      </c>
      <c r="D90" s="293"/>
      <c r="E90" s="321"/>
    </row>
    <row r="91" spans="2:5" ht="18" x14ac:dyDescent="0.25">
      <c r="B91" s="325" t="s">
        <v>178</v>
      </c>
      <c r="C91" s="326" t="s">
        <v>739</v>
      </c>
      <c r="D91" s="292"/>
      <c r="E91" s="322"/>
    </row>
    <row r="92" spans="2:5" ht="18" x14ac:dyDescent="0.25">
      <c r="B92" s="327" t="s">
        <v>351</v>
      </c>
      <c r="C92" s="169" t="s">
        <v>413</v>
      </c>
      <c r="D92" s="293"/>
      <c r="E92" s="321"/>
    </row>
    <row r="93" spans="2:5" ht="18" x14ac:dyDescent="0.25">
      <c r="B93" s="325" t="s">
        <v>264</v>
      </c>
      <c r="C93" s="328" t="s">
        <v>265</v>
      </c>
      <c r="D93" s="292"/>
      <c r="E93" s="322"/>
    </row>
    <row r="94" spans="2:5" ht="18" x14ac:dyDescent="0.25">
      <c r="B94" s="327" t="s">
        <v>234</v>
      </c>
      <c r="C94" s="134" t="s">
        <v>235</v>
      </c>
      <c r="D94" s="293"/>
      <c r="E94" s="321"/>
    </row>
    <row r="95" spans="2:5" ht="18" x14ac:dyDescent="0.25">
      <c r="B95" s="325" t="s">
        <v>236</v>
      </c>
      <c r="C95" s="328" t="s">
        <v>237</v>
      </c>
      <c r="D95" s="292"/>
      <c r="E95" s="322"/>
    </row>
    <row r="96" spans="2:5" ht="18" x14ac:dyDescent="0.25">
      <c r="B96" s="327" t="s">
        <v>240</v>
      </c>
      <c r="C96" s="169" t="s">
        <v>241</v>
      </c>
      <c r="D96" s="293"/>
      <c r="E96" s="321"/>
    </row>
    <row r="97" spans="2:5" ht="18" x14ac:dyDescent="0.25">
      <c r="B97" s="325" t="s">
        <v>296</v>
      </c>
      <c r="C97" s="328" t="s">
        <v>297</v>
      </c>
      <c r="D97" s="292"/>
      <c r="E97" s="322"/>
    </row>
    <row r="98" spans="2:5" ht="18" x14ac:dyDescent="0.25">
      <c r="B98" s="327" t="s">
        <v>232</v>
      </c>
      <c r="C98" s="134" t="s">
        <v>233</v>
      </c>
      <c r="D98" s="293"/>
      <c r="E98" s="321"/>
    </row>
    <row r="99" spans="2:5" ht="18" x14ac:dyDescent="0.25">
      <c r="B99" s="325" t="s">
        <v>200</v>
      </c>
      <c r="C99" s="326" t="s">
        <v>201</v>
      </c>
      <c r="D99" s="292"/>
      <c r="E99" s="322"/>
    </row>
    <row r="100" spans="2:5" ht="18" x14ac:dyDescent="0.25">
      <c r="B100" s="327" t="s">
        <v>44</v>
      </c>
      <c r="C100" s="134" t="s">
        <v>45</v>
      </c>
      <c r="D100" s="293"/>
      <c r="E100" s="321"/>
    </row>
    <row r="101" spans="2:5" ht="18" x14ac:dyDescent="0.25">
      <c r="B101" s="325" t="s">
        <v>118</v>
      </c>
      <c r="C101" s="326" t="s">
        <v>149</v>
      </c>
      <c r="D101" s="292"/>
      <c r="E101" s="322"/>
    </row>
    <row r="102" spans="2:5" ht="18" x14ac:dyDescent="0.25">
      <c r="B102" s="327" t="s">
        <v>42</v>
      </c>
      <c r="C102" s="134" t="s">
        <v>43</v>
      </c>
      <c r="D102" s="293"/>
      <c r="E102" s="321"/>
    </row>
    <row r="103" spans="2:5" ht="18" x14ac:dyDescent="0.25">
      <c r="B103" s="325" t="s">
        <v>363</v>
      </c>
      <c r="C103" s="328" t="s">
        <v>416</v>
      </c>
      <c r="D103" s="292"/>
      <c r="E103" s="322"/>
    </row>
    <row r="104" spans="2:5" ht="18" x14ac:dyDescent="0.25">
      <c r="B104" s="327" t="s">
        <v>362</v>
      </c>
      <c r="C104" s="134" t="s">
        <v>391</v>
      </c>
      <c r="D104" s="293"/>
      <c r="E104" s="321"/>
    </row>
    <row r="105" spans="2:5" ht="18" x14ac:dyDescent="0.25">
      <c r="B105" s="325" t="s">
        <v>555</v>
      </c>
      <c r="C105" s="328" t="s">
        <v>569</v>
      </c>
      <c r="D105" s="292"/>
      <c r="E105" s="322"/>
    </row>
    <row r="106" spans="2:5" ht="18" x14ac:dyDescent="0.25">
      <c r="B106" s="327" t="s">
        <v>119</v>
      </c>
      <c r="C106" s="134" t="s">
        <v>154</v>
      </c>
      <c r="D106" s="293"/>
      <c r="E106" s="321"/>
    </row>
    <row r="107" spans="2:5" ht="18" x14ac:dyDescent="0.25">
      <c r="B107" s="325" t="s">
        <v>69</v>
      </c>
      <c r="C107" s="326" t="s">
        <v>70</v>
      </c>
      <c r="D107" s="292"/>
      <c r="E107" s="322"/>
    </row>
    <row r="108" spans="2:5" ht="18" x14ac:dyDescent="0.25">
      <c r="B108" s="327" t="s">
        <v>789</v>
      </c>
      <c r="C108" s="331" t="s">
        <v>785</v>
      </c>
      <c r="D108" s="293"/>
      <c r="E108" s="321"/>
    </row>
    <row r="109" spans="2:5" ht="18" x14ac:dyDescent="0.25">
      <c r="B109" s="325" t="s">
        <v>781</v>
      </c>
      <c r="C109" s="326" t="s">
        <v>817</v>
      </c>
      <c r="D109" s="292"/>
      <c r="E109" s="322"/>
    </row>
    <row r="110" spans="2:5" ht="18" x14ac:dyDescent="0.25">
      <c r="B110" s="327" t="s">
        <v>811</v>
      </c>
      <c r="C110" s="134" t="s">
        <v>758</v>
      </c>
      <c r="D110" s="293"/>
      <c r="E110" s="321"/>
    </row>
    <row r="111" spans="2:5" ht="18" x14ac:dyDescent="0.25">
      <c r="B111" s="325" t="s">
        <v>292</v>
      </c>
      <c r="C111" s="328" t="s">
        <v>293</v>
      </c>
      <c r="D111" s="292"/>
      <c r="E111" s="322"/>
    </row>
    <row r="112" spans="2:5" ht="18" x14ac:dyDescent="0.25">
      <c r="B112" s="327" t="s">
        <v>290</v>
      </c>
      <c r="C112" s="169" t="s">
        <v>291</v>
      </c>
      <c r="D112" s="293"/>
      <c r="E112" s="321"/>
    </row>
    <row r="113" spans="2:5" ht="18" x14ac:dyDescent="0.25">
      <c r="B113" s="325" t="s">
        <v>354</v>
      </c>
      <c r="C113" s="328" t="s">
        <v>398</v>
      </c>
      <c r="D113" s="292"/>
      <c r="E113" s="322"/>
    </row>
    <row r="114" spans="2:5" ht="18" x14ac:dyDescent="0.25">
      <c r="B114" s="327" t="s">
        <v>628</v>
      </c>
      <c r="C114" s="134" t="s">
        <v>740</v>
      </c>
      <c r="D114" s="293"/>
      <c r="E114" s="321"/>
    </row>
    <row r="115" spans="2:5" ht="18" x14ac:dyDescent="0.25">
      <c r="B115" s="325" t="s">
        <v>629</v>
      </c>
      <c r="C115" s="326" t="s">
        <v>741</v>
      </c>
      <c r="D115" s="292"/>
      <c r="E115" s="322"/>
    </row>
    <row r="116" spans="2:5" ht="18" x14ac:dyDescent="0.25">
      <c r="B116" s="327" t="s">
        <v>71</v>
      </c>
      <c r="C116" s="134" t="s">
        <v>72</v>
      </c>
      <c r="D116" s="293"/>
      <c r="E116" s="321"/>
    </row>
    <row r="117" spans="2:5" ht="18" x14ac:dyDescent="0.25">
      <c r="B117" s="325" t="s">
        <v>120</v>
      </c>
      <c r="C117" s="326" t="s">
        <v>151</v>
      </c>
      <c r="D117" s="292"/>
      <c r="E117" s="322"/>
    </row>
    <row r="118" spans="2:5" ht="18" x14ac:dyDescent="0.25">
      <c r="B118" s="327" t="s">
        <v>732</v>
      </c>
      <c r="C118" s="134" t="s">
        <v>390</v>
      </c>
      <c r="D118" s="293"/>
      <c r="E118" s="321"/>
    </row>
    <row r="119" spans="2:5" ht="18" x14ac:dyDescent="0.25">
      <c r="B119" s="325" t="s">
        <v>732</v>
      </c>
      <c r="C119" s="326" t="s">
        <v>874</v>
      </c>
      <c r="D119" s="292"/>
      <c r="E119" s="322"/>
    </row>
    <row r="120" spans="2:5" ht="18" x14ac:dyDescent="0.25">
      <c r="B120" s="327" t="s">
        <v>600</v>
      </c>
      <c r="C120" s="134" t="s">
        <v>605</v>
      </c>
      <c r="D120" s="293"/>
      <c r="E120" s="321"/>
    </row>
    <row r="121" spans="2:5" ht="18" x14ac:dyDescent="0.25">
      <c r="B121" s="325" t="s">
        <v>732</v>
      </c>
      <c r="C121" s="326" t="s">
        <v>873</v>
      </c>
      <c r="D121" s="292"/>
      <c r="E121" s="322"/>
    </row>
    <row r="122" spans="2:5" ht="18" x14ac:dyDescent="0.25">
      <c r="B122" s="327" t="s">
        <v>659</v>
      </c>
      <c r="C122" s="169" t="s">
        <v>687</v>
      </c>
      <c r="D122" s="293"/>
      <c r="E122" s="321"/>
    </row>
    <row r="123" spans="2:5" ht="18" x14ac:dyDescent="0.25">
      <c r="B123" s="325" t="s">
        <v>658</v>
      </c>
      <c r="C123" s="326" t="s">
        <v>686</v>
      </c>
      <c r="D123" s="292"/>
      <c r="E123" s="322"/>
    </row>
    <row r="124" spans="2:5" ht="18" x14ac:dyDescent="0.25">
      <c r="B124" s="327" t="s">
        <v>320</v>
      </c>
      <c r="C124" s="134" t="s">
        <v>324</v>
      </c>
      <c r="D124" s="293"/>
      <c r="E124" s="321"/>
    </row>
    <row r="125" spans="2:5" ht="18" x14ac:dyDescent="0.25">
      <c r="B125" s="325" t="s">
        <v>323</v>
      </c>
      <c r="C125" s="326" t="s">
        <v>325</v>
      </c>
      <c r="D125" s="292"/>
      <c r="E125" s="322"/>
    </row>
    <row r="126" spans="2:5" ht="18" x14ac:dyDescent="0.25">
      <c r="B126" s="327" t="s">
        <v>424</v>
      </c>
      <c r="C126" s="134" t="s">
        <v>742</v>
      </c>
      <c r="D126" s="293"/>
      <c r="E126" s="321"/>
    </row>
    <row r="127" spans="2:5" ht="18" x14ac:dyDescent="0.25">
      <c r="B127" s="325" t="s">
        <v>164</v>
      </c>
      <c r="C127" s="328" t="s">
        <v>165</v>
      </c>
      <c r="D127" s="292"/>
      <c r="E127" s="322"/>
    </row>
    <row r="128" spans="2:5" ht="18" x14ac:dyDescent="0.25">
      <c r="B128" s="327" t="s">
        <v>782</v>
      </c>
      <c r="C128" s="134" t="s">
        <v>761</v>
      </c>
      <c r="D128" s="293"/>
      <c r="E128" s="321"/>
    </row>
    <row r="129" spans="2:5" ht="18" x14ac:dyDescent="0.25">
      <c r="B129" s="325" t="s">
        <v>277</v>
      </c>
      <c r="C129" s="328" t="s">
        <v>278</v>
      </c>
      <c r="D129" s="292"/>
      <c r="E129" s="322"/>
    </row>
    <row r="130" spans="2:5" ht="18" x14ac:dyDescent="0.25">
      <c r="B130" s="327" t="s">
        <v>366</v>
      </c>
      <c r="C130" s="134" t="s">
        <v>743</v>
      </c>
      <c r="D130" s="293"/>
      <c r="E130" s="321"/>
    </row>
    <row r="131" spans="2:5" ht="18" x14ac:dyDescent="0.25">
      <c r="B131" s="325" t="s">
        <v>574</v>
      </c>
      <c r="C131" s="326" t="s">
        <v>744</v>
      </c>
      <c r="D131" s="292"/>
      <c r="E131" s="322"/>
    </row>
    <row r="132" spans="2:5" ht="18" x14ac:dyDescent="0.25">
      <c r="B132" s="327" t="s">
        <v>732</v>
      </c>
      <c r="C132" s="134" t="s">
        <v>878</v>
      </c>
      <c r="D132" s="293"/>
      <c r="E132" s="321"/>
    </row>
    <row r="133" spans="2:5" ht="18" x14ac:dyDescent="0.25">
      <c r="B133" s="325" t="s">
        <v>423</v>
      </c>
      <c r="C133" s="326" t="s">
        <v>745</v>
      </c>
      <c r="D133" s="292"/>
      <c r="E133" s="322"/>
    </row>
    <row r="134" spans="2:5" ht="18" x14ac:dyDescent="0.25">
      <c r="B134" s="327" t="s">
        <v>420</v>
      </c>
      <c r="C134" s="134" t="s">
        <v>425</v>
      </c>
      <c r="D134" s="293"/>
      <c r="E134" s="321"/>
    </row>
    <row r="135" spans="2:5" ht="18" x14ac:dyDescent="0.25">
      <c r="B135" s="325" t="s">
        <v>316</v>
      </c>
      <c r="C135" s="328" t="s">
        <v>317</v>
      </c>
      <c r="D135" s="292"/>
      <c r="E135" s="322"/>
    </row>
    <row r="136" spans="2:5" ht="18" x14ac:dyDescent="0.25">
      <c r="B136" s="327" t="s">
        <v>4</v>
      </c>
      <c r="C136" s="134" t="s">
        <v>5</v>
      </c>
      <c r="D136" s="293"/>
      <c r="E136" s="321"/>
    </row>
    <row r="137" spans="2:5" ht="18" x14ac:dyDescent="0.25">
      <c r="B137" s="325" t="s">
        <v>562</v>
      </c>
      <c r="C137" s="328" t="s">
        <v>570</v>
      </c>
      <c r="D137" s="292"/>
      <c r="E137" s="322"/>
    </row>
    <row r="138" spans="2:5" ht="18" x14ac:dyDescent="0.25">
      <c r="B138" s="327" t="s">
        <v>421</v>
      </c>
      <c r="C138" s="169" t="s">
        <v>498</v>
      </c>
      <c r="D138" s="293"/>
      <c r="E138" s="321"/>
    </row>
    <row r="139" spans="2:5" ht="18" x14ac:dyDescent="0.25">
      <c r="B139" s="325" t="s">
        <v>476</v>
      </c>
      <c r="C139" s="328" t="s">
        <v>497</v>
      </c>
      <c r="D139" s="292"/>
      <c r="E139" s="322"/>
    </row>
    <row r="140" spans="2:5" ht="18" x14ac:dyDescent="0.25">
      <c r="B140" s="327" t="s">
        <v>732</v>
      </c>
      <c r="C140" s="169" t="s">
        <v>631</v>
      </c>
      <c r="D140" s="293"/>
      <c r="E140" s="321"/>
    </row>
    <row r="141" spans="2:5" ht="18" x14ac:dyDescent="0.25">
      <c r="B141" s="325" t="s">
        <v>364</v>
      </c>
      <c r="C141" s="326" t="s">
        <v>536</v>
      </c>
      <c r="D141" s="292"/>
      <c r="E141" s="322"/>
    </row>
    <row r="142" spans="2:5" ht="18" x14ac:dyDescent="0.25">
      <c r="B142" s="327" t="s">
        <v>732</v>
      </c>
      <c r="C142" s="134" t="s">
        <v>880</v>
      </c>
      <c r="D142" s="293"/>
      <c r="E142" s="321"/>
    </row>
    <row r="143" spans="2:5" ht="18" x14ac:dyDescent="0.25">
      <c r="B143" s="325" t="s">
        <v>360</v>
      </c>
      <c r="C143" s="326" t="s">
        <v>400</v>
      </c>
      <c r="D143" s="292"/>
      <c r="E143" s="322"/>
    </row>
    <row r="144" spans="2:5" ht="18" x14ac:dyDescent="0.25">
      <c r="B144" s="327" t="s">
        <v>732</v>
      </c>
      <c r="C144" s="134" t="s">
        <v>905</v>
      </c>
      <c r="D144" s="293"/>
      <c r="E144" s="321"/>
    </row>
    <row r="145" spans="2:5" ht="18" x14ac:dyDescent="0.25">
      <c r="B145" s="325" t="s">
        <v>208</v>
      </c>
      <c r="C145" s="328" t="s">
        <v>209</v>
      </c>
      <c r="D145" s="292"/>
      <c r="E145" s="322"/>
    </row>
    <row r="146" spans="2:5" ht="18" x14ac:dyDescent="0.25">
      <c r="B146" s="327" t="s">
        <v>732</v>
      </c>
      <c r="C146" s="169" t="s">
        <v>906</v>
      </c>
      <c r="D146" s="293"/>
      <c r="E146" s="321"/>
    </row>
    <row r="147" spans="2:5" ht="18" x14ac:dyDescent="0.25">
      <c r="B147" s="325" t="s">
        <v>573</v>
      </c>
      <c r="C147" s="328" t="s">
        <v>597</v>
      </c>
      <c r="D147" s="292"/>
      <c r="E147" s="322"/>
    </row>
    <row r="148" spans="2:5" ht="18" x14ac:dyDescent="0.25">
      <c r="B148" s="327" t="s">
        <v>6</v>
      </c>
      <c r="C148" s="134" t="s">
        <v>7</v>
      </c>
      <c r="D148" s="293"/>
      <c r="E148" s="321"/>
    </row>
    <row r="149" spans="2:5" ht="18" x14ac:dyDescent="0.25">
      <c r="B149" s="325" t="s">
        <v>272</v>
      </c>
      <c r="C149" s="326" t="s">
        <v>533</v>
      </c>
      <c r="D149" s="292"/>
      <c r="E149" s="322"/>
    </row>
    <row r="150" spans="2:5" ht="18" x14ac:dyDescent="0.25">
      <c r="B150" s="327" t="s">
        <v>732</v>
      </c>
      <c r="C150" s="134" t="s">
        <v>904</v>
      </c>
      <c r="D150" s="293"/>
      <c r="E150" s="321"/>
    </row>
    <row r="151" spans="2:5" ht="18" x14ac:dyDescent="0.25">
      <c r="B151" s="325" t="s">
        <v>549</v>
      </c>
      <c r="C151" s="326" t="s">
        <v>550</v>
      </c>
      <c r="D151" s="292"/>
      <c r="E151" s="322"/>
    </row>
    <row r="152" spans="2:5" ht="18" x14ac:dyDescent="0.25">
      <c r="B152" s="327" t="s">
        <v>716</v>
      </c>
      <c r="C152" s="134" t="s">
        <v>746</v>
      </c>
      <c r="D152" s="293"/>
      <c r="E152" s="321"/>
    </row>
    <row r="153" spans="2:5" ht="18" x14ac:dyDescent="0.25">
      <c r="B153" s="325" t="s">
        <v>715</v>
      </c>
      <c r="C153" s="326" t="s">
        <v>714</v>
      </c>
      <c r="D153" s="292"/>
      <c r="E153" s="322"/>
    </row>
    <row r="154" spans="2:5" ht="18" x14ac:dyDescent="0.25">
      <c r="B154" s="327" t="s">
        <v>309</v>
      </c>
      <c r="C154" s="169" t="s">
        <v>310</v>
      </c>
      <c r="D154" s="293"/>
      <c r="E154" s="321"/>
    </row>
    <row r="155" spans="2:5" ht="18" x14ac:dyDescent="0.25">
      <c r="B155" s="325" t="s">
        <v>311</v>
      </c>
      <c r="C155" s="328" t="s">
        <v>312</v>
      </c>
      <c r="D155" s="292"/>
      <c r="E155" s="322"/>
    </row>
    <row r="156" spans="2:5" ht="18" x14ac:dyDescent="0.25">
      <c r="B156" s="327" t="s">
        <v>314</v>
      </c>
      <c r="C156" s="134" t="s">
        <v>315</v>
      </c>
      <c r="D156" s="293"/>
      <c r="E156" s="321"/>
    </row>
    <row r="157" spans="2:5" ht="18" x14ac:dyDescent="0.25">
      <c r="B157" s="325" t="s">
        <v>547</v>
      </c>
      <c r="C157" s="326" t="s">
        <v>304</v>
      </c>
      <c r="D157" s="292"/>
      <c r="E157" s="322"/>
    </row>
    <row r="158" spans="2:5" ht="18" x14ac:dyDescent="0.25">
      <c r="B158" s="327" t="s">
        <v>218</v>
      </c>
      <c r="C158" s="134" t="s">
        <v>253</v>
      </c>
      <c r="D158" s="293"/>
      <c r="E158" s="321"/>
    </row>
    <row r="159" spans="2:5" ht="18" x14ac:dyDescent="0.25">
      <c r="B159" s="325" t="s">
        <v>345</v>
      </c>
      <c r="C159" s="326" t="s">
        <v>369</v>
      </c>
      <c r="D159" s="292"/>
      <c r="E159" s="322"/>
    </row>
    <row r="160" spans="2:5" ht="18" x14ac:dyDescent="0.25">
      <c r="B160" s="327" t="s">
        <v>365</v>
      </c>
      <c r="C160" s="169" t="s">
        <v>499</v>
      </c>
      <c r="D160" s="293"/>
      <c r="E160" s="321"/>
    </row>
    <row r="161" spans="2:5" ht="18" x14ac:dyDescent="0.25">
      <c r="B161" s="325" t="s">
        <v>87</v>
      </c>
      <c r="C161" s="326" t="s">
        <v>202</v>
      </c>
      <c r="D161" s="292"/>
      <c r="E161" s="322"/>
    </row>
    <row r="162" spans="2:5" ht="18" x14ac:dyDescent="0.25">
      <c r="B162" s="327" t="s">
        <v>346</v>
      </c>
      <c r="C162" s="169" t="s">
        <v>383</v>
      </c>
      <c r="D162" s="293"/>
      <c r="E162" s="321"/>
    </row>
    <row r="163" spans="2:5" ht="18" x14ac:dyDescent="0.25">
      <c r="B163" s="325" t="s">
        <v>329</v>
      </c>
      <c r="C163" s="326" t="s">
        <v>415</v>
      </c>
      <c r="D163" s="292"/>
      <c r="E163" s="322"/>
    </row>
    <row r="164" spans="2:5" ht="18" x14ac:dyDescent="0.25">
      <c r="B164" s="327" t="s">
        <v>219</v>
      </c>
      <c r="C164" s="169" t="s">
        <v>220</v>
      </c>
      <c r="D164" s="293"/>
      <c r="E164" s="321"/>
    </row>
    <row r="165" spans="2:5" ht="18" x14ac:dyDescent="0.25">
      <c r="B165" s="325" t="s">
        <v>486</v>
      </c>
      <c r="C165" s="326" t="s">
        <v>487</v>
      </c>
      <c r="D165" s="292"/>
      <c r="E165" s="322"/>
    </row>
    <row r="166" spans="2:5" ht="18" x14ac:dyDescent="0.25">
      <c r="B166" s="327" t="s">
        <v>221</v>
      </c>
      <c r="C166" s="134" t="s">
        <v>222</v>
      </c>
      <c r="D166" s="293"/>
      <c r="E166" s="321"/>
    </row>
    <row r="167" spans="2:5" ht="18" x14ac:dyDescent="0.25">
      <c r="B167" s="325" t="s">
        <v>223</v>
      </c>
      <c r="C167" s="326" t="s">
        <v>224</v>
      </c>
      <c r="D167" s="292"/>
      <c r="E167" s="322"/>
    </row>
    <row r="168" spans="2:5" ht="18" x14ac:dyDescent="0.25">
      <c r="B168" s="327" t="s">
        <v>225</v>
      </c>
      <c r="C168" s="134" t="s">
        <v>226</v>
      </c>
      <c r="D168" s="293"/>
      <c r="E168" s="321"/>
    </row>
    <row r="169" spans="2:5" ht="18" x14ac:dyDescent="0.25">
      <c r="B169" s="325" t="s">
        <v>228</v>
      </c>
      <c r="C169" s="328" t="s">
        <v>229</v>
      </c>
      <c r="D169" s="292"/>
      <c r="E169" s="322"/>
    </row>
    <row r="170" spans="2:5" ht="18" x14ac:dyDescent="0.25">
      <c r="B170" s="327" t="s">
        <v>477</v>
      </c>
      <c r="C170" s="134" t="s">
        <v>493</v>
      </c>
      <c r="D170" s="293"/>
      <c r="E170" s="321"/>
    </row>
    <row r="171" spans="2:5" ht="18" x14ac:dyDescent="0.25">
      <c r="B171" s="325" t="s">
        <v>227</v>
      </c>
      <c r="C171" s="326" t="s">
        <v>249</v>
      </c>
      <c r="D171" s="292"/>
      <c r="E171" s="322"/>
    </row>
    <row r="172" spans="2:5" ht="18" x14ac:dyDescent="0.25">
      <c r="B172" s="327" t="s">
        <v>230</v>
      </c>
      <c r="C172" s="134" t="s">
        <v>250</v>
      </c>
      <c r="D172" s="293"/>
      <c r="E172" s="321"/>
    </row>
    <row r="173" spans="2:5" ht="18" x14ac:dyDescent="0.25">
      <c r="B173" s="325" t="s">
        <v>732</v>
      </c>
      <c r="C173" s="326" t="s">
        <v>918</v>
      </c>
      <c r="D173" s="292"/>
      <c r="E173" s="322"/>
    </row>
    <row r="174" spans="2:5" ht="18" x14ac:dyDescent="0.25">
      <c r="B174" s="327" t="s">
        <v>262</v>
      </c>
      <c r="C174" s="169" t="s">
        <v>263</v>
      </c>
      <c r="D174" s="293"/>
      <c r="E174" s="321"/>
    </row>
    <row r="175" spans="2:5" ht="18" x14ac:dyDescent="0.25">
      <c r="B175" s="325" t="s">
        <v>361</v>
      </c>
      <c r="C175" s="328" t="s">
        <v>401</v>
      </c>
      <c r="D175" s="292"/>
      <c r="E175" s="322"/>
    </row>
    <row r="176" spans="2:5" ht="18" x14ac:dyDescent="0.25">
      <c r="B176" s="327" t="s">
        <v>298</v>
      </c>
      <c r="C176" s="169" t="s">
        <v>299</v>
      </c>
      <c r="D176" s="293"/>
      <c r="E176" s="321"/>
    </row>
    <row r="177" spans="2:5" ht="18" x14ac:dyDescent="0.25">
      <c r="B177" s="325" t="s">
        <v>8</v>
      </c>
      <c r="C177" s="326" t="s">
        <v>9</v>
      </c>
      <c r="D177" s="292"/>
      <c r="E177" s="322"/>
    </row>
    <row r="178" spans="2:5" ht="18" x14ac:dyDescent="0.25">
      <c r="B178" s="327" t="s">
        <v>698</v>
      </c>
      <c r="C178" s="169" t="s">
        <v>699</v>
      </c>
      <c r="D178" s="293"/>
      <c r="E178" s="321"/>
    </row>
    <row r="179" spans="2:5" ht="18" x14ac:dyDescent="0.25">
      <c r="B179" s="325" t="s">
        <v>696</v>
      </c>
      <c r="C179" s="328" t="s">
        <v>697</v>
      </c>
      <c r="D179" s="292"/>
      <c r="E179" s="322"/>
    </row>
    <row r="180" spans="2:5" ht="18" x14ac:dyDescent="0.25">
      <c r="B180" s="327" t="s">
        <v>242</v>
      </c>
      <c r="C180" s="134" t="s">
        <v>252</v>
      </c>
      <c r="D180" s="293"/>
      <c r="E180" s="321"/>
    </row>
    <row r="181" spans="2:5" ht="18" x14ac:dyDescent="0.25">
      <c r="B181" s="325" t="s">
        <v>334</v>
      </c>
      <c r="C181" s="326" t="s">
        <v>392</v>
      </c>
      <c r="D181" s="292"/>
      <c r="E181" s="322"/>
    </row>
    <row r="182" spans="2:5" ht="18" x14ac:dyDescent="0.25">
      <c r="B182" s="327" t="s">
        <v>173</v>
      </c>
      <c r="C182" s="134" t="s">
        <v>203</v>
      </c>
      <c r="D182" s="293"/>
      <c r="E182" s="321"/>
    </row>
    <row r="183" spans="2:5" ht="18" x14ac:dyDescent="0.25">
      <c r="B183" s="325" t="s">
        <v>778</v>
      </c>
      <c r="C183" s="326" t="s">
        <v>755</v>
      </c>
      <c r="D183" s="292"/>
      <c r="E183" s="322"/>
    </row>
    <row r="184" spans="2:5" ht="18" x14ac:dyDescent="0.25">
      <c r="B184" s="327" t="s">
        <v>779</v>
      </c>
      <c r="C184" s="134" t="s">
        <v>756</v>
      </c>
      <c r="D184" s="293"/>
      <c r="E184" s="321"/>
    </row>
    <row r="185" spans="2:5" ht="18" x14ac:dyDescent="0.25">
      <c r="B185" s="325" t="s">
        <v>318</v>
      </c>
      <c r="C185" s="328" t="s">
        <v>319</v>
      </c>
      <c r="D185" s="292"/>
      <c r="E185" s="322"/>
    </row>
    <row r="186" spans="2:5" ht="18" x14ac:dyDescent="0.25">
      <c r="B186" s="327" t="s">
        <v>732</v>
      </c>
      <c r="C186" s="134" t="s">
        <v>823</v>
      </c>
      <c r="D186" s="293"/>
      <c r="E186" s="321"/>
    </row>
    <row r="187" spans="2:5" ht="18" x14ac:dyDescent="0.25">
      <c r="B187" s="325" t="s">
        <v>632</v>
      </c>
      <c r="C187" s="326" t="s">
        <v>646</v>
      </c>
      <c r="D187" s="292"/>
      <c r="E187" s="322"/>
    </row>
    <row r="188" spans="2:5" ht="18" x14ac:dyDescent="0.25">
      <c r="B188" s="327" t="s">
        <v>633</v>
      </c>
      <c r="C188" s="134" t="s">
        <v>645</v>
      </c>
      <c r="D188" s="293"/>
      <c r="E188" s="321"/>
    </row>
    <row r="189" spans="2:5" ht="18" x14ac:dyDescent="0.25">
      <c r="B189" s="325" t="s">
        <v>838</v>
      </c>
      <c r="C189" s="326" t="s">
        <v>824</v>
      </c>
      <c r="D189" s="292"/>
      <c r="E189" s="322"/>
    </row>
    <row r="190" spans="2:5" ht="18" x14ac:dyDescent="0.25">
      <c r="B190" s="327" t="s">
        <v>198</v>
      </c>
      <c r="C190" s="134" t="s">
        <v>830</v>
      </c>
      <c r="D190" s="293"/>
      <c r="E190" s="321"/>
    </row>
    <row r="191" spans="2:5" ht="18" x14ac:dyDescent="0.25">
      <c r="B191" s="325" t="s">
        <v>160</v>
      </c>
      <c r="C191" s="326" t="s">
        <v>161</v>
      </c>
      <c r="D191" s="292"/>
      <c r="E191" s="322"/>
    </row>
    <row r="192" spans="2:5" ht="18" x14ac:dyDescent="0.25">
      <c r="B192" s="327" t="s">
        <v>189</v>
      </c>
      <c r="C192" s="134" t="s">
        <v>829</v>
      </c>
      <c r="D192" s="293"/>
      <c r="E192" s="321"/>
    </row>
    <row r="193" spans="2:5" ht="18" x14ac:dyDescent="0.25">
      <c r="B193" s="325" t="s">
        <v>635</v>
      </c>
      <c r="C193" s="328" t="s">
        <v>644</v>
      </c>
      <c r="D193" s="292"/>
      <c r="E193" s="322"/>
    </row>
    <row r="194" spans="2:5" ht="18" x14ac:dyDescent="0.25">
      <c r="B194" s="327" t="s">
        <v>732</v>
      </c>
      <c r="C194" s="169" t="s">
        <v>875</v>
      </c>
      <c r="D194" s="293"/>
      <c r="E194" s="321"/>
    </row>
    <row r="195" spans="2:5" ht="18" x14ac:dyDescent="0.25">
      <c r="B195" s="325" t="s">
        <v>60</v>
      </c>
      <c r="C195" s="326" t="s">
        <v>747</v>
      </c>
      <c r="D195" s="292"/>
      <c r="E195" s="322"/>
    </row>
    <row r="196" spans="2:5" ht="18" x14ac:dyDescent="0.25">
      <c r="B196" s="327" t="s">
        <v>10</v>
      </c>
      <c r="C196" s="134" t="s">
        <v>11</v>
      </c>
      <c r="D196" s="293"/>
      <c r="E196" s="321"/>
    </row>
    <row r="197" spans="2:5" ht="18" x14ac:dyDescent="0.25">
      <c r="B197" s="325" t="s">
        <v>12</v>
      </c>
      <c r="C197" s="326" t="s">
        <v>13</v>
      </c>
      <c r="D197" s="292"/>
      <c r="E197" s="322"/>
    </row>
    <row r="198" spans="2:5" ht="18" x14ac:dyDescent="0.25">
      <c r="B198" s="327" t="s">
        <v>14</v>
      </c>
      <c r="C198" s="134" t="s">
        <v>15</v>
      </c>
      <c r="D198" s="293"/>
      <c r="E198" s="321"/>
    </row>
    <row r="199" spans="2:5" ht="18" x14ac:dyDescent="0.25">
      <c r="B199" s="325" t="s">
        <v>16</v>
      </c>
      <c r="C199" s="326" t="s">
        <v>17</v>
      </c>
      <c r="D199" s="292"/>
      <c r="E199" s="322"/>
    </row>
    <row r="200" spans="2:5" ht="18" x14ac:dyDescent="0.25">
      <c r="B200" s="327" t="s">
        <v>457</v>
      </c>
      <c r="C200" s="169" t="s">
        <v>458</v>
      </c>
      <c r="D200" s="293"/>
      <c r="E200" s="321"/>
    </row>
    <row r="201" spans="2:5" ht="18" x14ac:dyDescent="0.25">
      <c r="B201" s="325" t="s">
        <v>732</v>
      </c>
      <c r="C201" s="328" t="s">
        <v>908</v>
      </c>
      <c r="D201" s="292"/>
      <c r="E201" s="322"/>
    </row>
    <row r="202" spans="2:5" ht="18" x14ac:dyDescent="0.25">
      <c r="B202" s="327" t="s">
        <v>18</v>
      </c>
      <c r="C202" s="134" t="s">
        <v>19</v>
      </c>
      <c r="D202" s="293"/>
      <c r="E202" s="321"/>
    </row>
    <row r="203" spans="2:5" ht="18" x14ac:dyDescent="0.25">
      <c r="B203" s="325" t="s">
        <v>266</v>
      </c>
      <c r="C203" s="328" t="s">
        <v>267</v>
      </c>
      <c r="D203" s="292"/>
      <c r="E203" s="322"/>
    </row>
    <row r="204" spans="2:5" ht="18" x14ac:dyDescent="0.25">
      <c r="B204" s="327" t="s">
        <v>174</v>
      </c>
      <c r="C204" s="134" t="s">
        <v>188</v>
      </c>
      <c r="D204" s="293"/>
      <c r="E204" s="321"/>
    </row>
    <row r="205" spans="2:5" ht="18" x14ac:dyDescent="0.25">
      <c r="B205" s="325" t="s">
        <v>732</v>
      </c>
      <c r="C205" s="326" t="s">
        <v>884</v>
      </c>
      <c r="D205" s="292"/>
      <c r="E205" s="322"/>
    </row>
    <row r="206" spans="2:5" ht="18" x14ac:dyDescent="0.25">
      <c r="B206" s="327" t="s">
        <v>302</v>
      </c>
      <c r="C206" s="169" t="s">
        <v>303</v>
      </c>
      <c r="D206" s="293"/>
      <c r="E206" s="321"/>
    </row>
    <row r="207" spans="2:5" ht="18" x14ac:dyDescent="0.25">
      <c r="B207" s="325" t="s">
        <v>121</v>
      </c>
      <c r="C207" s="326" t="s">
        <v>502</v>
      </c>
      <c r="D207" s="292"/>
      <c r="E207" s="322"/>
    </row>
    <row r="208" spans="2:5" ht="18" x14ac:dyDescent="0.25">
      <c r="B208" s="327" t="s">
        <v>122</v>
      </c>
      <c r="C208" s="134" t="s">
        <v>152</v>
      </c>
      <c r="D208" s="293"/>
      <c r="E208" s="321"/>
    </row>
    <row r="209" spans="2:5" ht="18" x14ac:dyDescent="0.25">
      <c r="B209" s="325" t="s">
        <v>780</v>
      </c>
      <c r="C209" s="326" t="s">
        <v>733</v>
      </c>
      <c r="D209" s="292"/>
      <c r="E209" s="322"/>
    </row>
    <row r="210" spans="2:5" ht="18" x14ac:dyDescent="0.25">
      <c r="B210" s="327" t="s">
        <v>589</v>
      </c>
      <c r="C210" s="134" t="s">
        <v>593</v>
      </c>
      <c r="D210" s="293"/>
      <c r="E210" s="321"/>
    </row>
    <row r="211" spans="2:5" ht="18" x14ac:dyDescent="0.25">
      <c r="B211" s="325" t="s">
        <v>175</v>
      </c>
      <c r="C211" s="326" t="s">
        <v>183</v>
      </c>
      <c r="D211" s="292"/>
      <c r="E211" s="322"/>
    </row>
    <row r="212" spans="2:5" ht="18" x14ac:dyDescent="0.25">
      <c r="B212" s="327" t="s">
        <v>454</v>
      </c>
      <c r="C212" s="169" t="s">
        <v>456</v>
      </c>
      <c r="D212" s="293"/>
      <c r="E212" s="321"/>
    </row>
    <row r="213" spans="2:5" ht="18" x14ac:dyDescent="0.25">
      <c r="B213" s="325" t="s">
        <v>732</v>
      </c>
      <c r="C213" s="326" t="s">
        <v>825</v>
      </c>
      <c r="D213" s="292"/>
      <c r="E213" s="322"/>
    </row>
    <row r="214" spans="2:5" ht="18" x14ac:dyDescent="0.25">
      <c r="B214" s="327" t="s">
        <v>662</v>
      </c>
      <c r="C214" s="169" t="s">
        <v>700</v>
      </c>
      <c r="D214" s="293"/>
      <c r="E214" s="321"/>
    </row>
    <row r="215" spans="2:5" ht="18" x14ac:dyDescent="0.25">
      <c r="B215" s="325" t="s">
        <v>663</v>
      </c>
      <c r="C215" s="326" t="s">
        <v>690</v>
      </c>
      <c r="D215" s="292"/>
      <c r="E215" s="322"/>
    </row>
    <row r="216" spans="2:5" ht="18" x14ac:dyDescent="0.25">
      <c r="B216" s="327" t="s">
        <v>831</v>
      </c>
      <c r="C216" s="134" t="s">
        <v>835</v>
      </c>
      <c r="D216" s="293"/>
      <c r="E216" s="321"/>
    </row>
    <row r="217" spans="2:5" ht="18" x14ac:dyDescent="0.25">
      <c r="B217" s="325" t="s">
        <v>833</v>
      </c>
      <c r="C217" s="326" t="s">
        <v>834</v>
      </c>
      <c r="D217" s="292"/>
      <c r="E217" s="322"/>
    </row>
    <row r="218" spans="2:5" ht="18" x14ac:dyDescent="0.25">
      <c r="B218" s="327" t="s">
        <v>453</v>
      </c>
      <c r="C218" s="169" t="s">
        <v>455</v>
      </c>
      <c r="D218" s="293" t="s">
        <v>546</v>
      </c>
      <c r="E218" s="321"/>
    </row>
    <row r="219" spans="2:5" ht="18" x14ac:dyDescent="0.25">
      <c r="B219" s="325" t="s">
        <v>666</v>
      </c>
      <c r="C219" s="326" t="s">
        <v>691</v>
      </c>
      <c r="D219" s="292"/>
      <c r="E219" s="322"/>
    </row>
    <row r="220" spans="2:5" ht="18" x14ac:dyDescent="0.25">
      <c r="B220" s="327" t="s">
        <v>667</v>
      </c>
      <c r="C220" s="134" t="s">
        <v>692</v>
      </c>
      <c r="D220" s="293"/>
      <c r="E220" s="321"/>
    </row>
    <row r="221" spans="2:5" ht="18" x14ac:dyDescent="0.25">
      <c r="B221" s="325" t="s">
        <v>451</v>
      </c>
      <c r="C221" s="326" t="s">
        <v>713</v>
      </c>
      <c r="D221" s="292"/>
      <c r="E221" s="322"/>
    </row>
    <row r="222" spans="2:5" ht="18" x14ac:dyDescent="0.25">
      <c r="B222" s="327" t="s">
        <v>732</v>
      </c>
      <c r="C222" s="134" t="s">
        <v>877</v>
      </c>
      <c r="D222" s="293"/>
      <c r="E222" s="321"/>
    </row>
    <row r="223" spans="2:5" ht="18" x14ac:dyDescent="0.25">
      <c r="B223" s="325" t="s">
        <v>711</v>
      </c>
      <c r="C223" s="326" t="s">
        <v>710</v>
      </c>
      <c r="D223" s="292"/>
      <c r="E223" s="322"/>
    </row>
    <row r="224" spans="2:5" ht="18" x14ac:dyDescent="0.25">
      <c r="B224" s="327" t="s">
        <v>703</v>
      </c>
      <c r="C224" s="169" t="s">
        <v>832</v>
      </c>
      <c r="D224" s="293"/>
      <c r="E224" s="321"/>
    </row>
    <row r="225" spans="2:5" ht="18" x14ac:dyDescent="0.25">
      <c r="B225" s="325" t="s">
        <v>452</v>
      </c>
      <c r="C225" s="328" t="s">
        <v>803</v>
      </c>
      <c r="D225" s="292"/>
      <c r="E225" s="322"/>
    </row>
    <row r="226" spans="2:5" ht="18" x14ac:dyDescent="0.25">
      <c r="B226" s="327" t="s">
        <v>732</v>
      </c>
      <c r="C226" s="169" t="s">
        <v>876</v>
      </c>
      <c r="D226" s="293"/>
      <c r="E226" s="321"/>
    </row>
    <row r="227" spans="2:5" ht="18" x14ac:dyDescent="0.25">
      <c r="B227" s="325" t="s">
        <v>677</v>
      </c>
      <c r="C227" s="328" t="s">
        <v>678</v>
      </c>
      <c r="D227" s="292"/>
      <c r="E227" s="322"/>
    </row>
    <row r="228" spans="2:5" ht="18" x14ac:dyDescent="0.25">
      <c r="B228" s="327" t="s">
        <v>336</v>
      </c>
      <c r="C228" s="134" t="s">
        <v>385</v>
      </c>
      <c r="D228" s="293"/>
      <c r="E228" s="321"/>
    </row>
    <row r="229" spans="2:5" ht="18" x14ac:dyDescent="0.25">
      <c r="B229" s="325" t="s">
        <v>205</v>
      </c>
      <c r="C229" s="328" t="s">
        <v>206</v>
      </c>
      <c r="D229" s="292"/>
      <c r="E229" s="322"/>
    </row>
    <row r="230" spans="2:5" ht="18" x14ac:dyDescent="0.25">
      <c r="B230" s="327" t="s">
        <v>732</v>
      </c>
      <c r="C230" s="169" t="s">
        <v>894</v>
      </c>
      <c r="D230" s="293"/>
      <c r="E230" s="321"/>
    </row>
    <row r="231" spans="2:5" ht="18" x14ac:dyDescent="0.25">
      <c r="B231" s="325" t="s">
        <v>895</v>
      </c>
      <c r="C231" s="328" t="s">
        <v>896</v>
      </c>
      <c r="D231" s="292"/>
      <c r="E231" s="322"/>
    </row>
    <row r="232" spans="2:5" ht="18" x14ac:dyDescent="0.25">
      <c r="B232" s="327" t="s">
        <v>732</v>
      </c>
      <c r="C232" s="169" t="s">
        <v>384</v>
      </c>
      <c r="D232" s="293"/>
      <c r="E232" s="321"/>
    </row>
    <row r="233" spans="2:5" ht="18" x14ac:dyDescent="0.25">
      <c r="B233" s="325" t="s">
        <v>123</v>
      </c>
      <c r="C233" s="326" t="s">
        <v>142</v>
      </c>
      <c r="D233" s="292"/>
      <c r="E233" s="322"/>
    </row>
    <row r="234" spans="2:5" ht="18" x14ac:dyDescent="0.25">
      <c r="B234" s="327" t="s">
        <v>478</v>
      </c>
      <c r="C234" s="134" t="s">
        <v>501</v>
      </c>
      <c r="D234" s="293"/>
      <c r="E234" s="321"/>
    </row>
    <row r="235" spans="2:5" ht="18" x14ac:dyDescent="0.25">
      <c r="B235" s="325" t="s">
        <v>594</v>
      </c>
      <c r="C235" s="326" t="s">
        <v>828</v>
      </c>
      <c r="D235" s="292"/>
      <c r="E235" s="322"/>
    </row>
    <row r="236" spans="2:5" ht="18" x14ac:dyDescent="0.25">
      <c r="B236" s="327" t="s">
        <v>204</v>
      </c>
      <c r="C236" s="134" t="s">
        <v>247</v>
      </c>
      <c r="D236" s="293"/>
      <c r="E236" s="321"/>
    </row>
    <row r="237" spans="2:5" ht="18" x14ac:dyDescent="0.25">
      <c r="B237" s="325" t="s">
        <v>333</v>
      </c>
      <c r="C237" s="328" t="s">
        <v>805</v>
      </c>
      <c r="D237" s="292"/>
      <c r="E237" s="322"/>
    </row>
    <row r="238" spans="2:5" ht="18" x14ac:dyDescent="0.25">
      <c r="B238" s="327" t="s">
        <v>50</v>
      </c>
      <c r="C238" s="134" t="s">
        <v>51</v>
      </c>
      <c r="D238" s="293"/>
      <c r="E238" s="321"/>
    </row>
    <row r="239" spans="2:5" ht="18" x14ac:dyDescent="0.25">
      <c r="B239" s="325" t="s">
        <v>795</v>
      </c>
      <c r="C239" s="326" t="s">
        <v>760</v>
      </c>
      <c r="D239" s="292"/>
      <c r="E239" s="322"/>
    </row>
    <row r="240" spans="2:5" ht="18" x14ac:dyDescent="0.25">
      <c r="B240" s="327" t="s">
        <v>20</v>
      </c>
      <c r="C240" s="134" t="s">
        <v>21</v>
      </c>
      <c r="D240" s="293"/>
      <c r="E240" s="321"/>
    </row>
    <row r="241" spans="2:5" ht="18" x14ac:dyDescent="0.25">
      <c r="B241" s="325" t="s">
        <v>468</v>
      </c>
      <c r="C241" s="328" t="s">
        <v>494</v>
      </c>
      <c r="D241" s="292"/>
      <c r="E241" s="322"/>
    </row>
    <row r="242" spans="2:5" ht="18" x14ac:dyDescent="0.25">
      <c r="B242" s="327" t="s">
        <v>24</v>
      </c>
      <c r="C242" s="134" t="s">
        <v>25</v>
      </c>
      <c r="D242" s="293"/>
      <c r="E242" s="321"/>
    </row>
    <row r="243" spans="2:5" ht="18" x14ac:dyDescent="0.25">
      <c r="B243" s="325" t="s">
        <v>22</v>
      </c>
      <c r="C243" s="326" t="s">
        <v>23</v>
      </c>
      <c r="D243" s="292"/>
      <c r="E243" s="322"/>
    </row>
    <row r="244" spans="2:5" ht="18" x14ac:dyDescent="0.25">
      <c r="B244" s="327" t="s">
        <v>837</v>
      </c>
      <c r="C244" s="169" t="s">
        <v>822</v>
      </c>
      <c r="D244" s="293"/>
      <c r="E244" s="321"/>
    </row>
    <row r="245" spans="2:5" ht="18" x14ac:dyDescent="0.25">
      <c r="B245" s="325" t="s">
        <v>732</v>
      </c>
      <c r="C245" s="328" t="s">
        <v>887</v>
      </c>
      <c r="D245" s="292"/>
      <c r="E245" s="322"/>
    </row>
    <row r="246" spans="2:5" ht="18" x14ac:dyDescent="0.25">
      <c r="B246" s="327" t="s">
        <v>813</v>
      </c>
      <c r="C246" s="169" t="s">
        <v>806</v>
      </c>
      <c r="D246" s="293"/>
      <c r="E246" s="321"/>
    </row>
    <row r="247" spans="2:5" ht="18" x14ac:dyDescent="0.25">
      <c r="B247" s="325" t="s">
        <v>198</v>
      </c>
      <c r="C247" s="328" t="s">
        <v>199</v>
      </c>
      <c r="D247" s="292"/>
      <c r="E247" s="322"/>
    </row>
    <row r="248" spans="2:5" ht="18" x14ac:dyDescent="0.25">
      <c r="B248" s="327" t="s">
        <v>668</v>
      </c>
      <c r="C248" s="134" t="s">
        <v>679</v>
      </c>
      <c r="D248" s="293"/>
      <c r="E248" s="321"/>
    </row>
    <row r="249" spans="2:5" ht="18" x14ac:dyDescent="0.25">
      <c r="B249" s="325" t="s">
        <v>125</v>
      </c>
      <c r="C249" s="326" t="s">
        <v>126</v>
      </c>
      <c r="D249" s="292"/>
      <c r="E249" s="322"/>
    </row>
    <row r="250" spans="2:5" ht="18" x14ac:dyDescent="0.25">
      <c r="B250" s="327" t="s">
        <v>505</v>
      </c>
      <c r="C250" s="169" t="s">
        <v>506</v>
      </c>
      <c r="D250" s="293"/>
      <c r="E250" s="321"/>
    </row>
    <row r="251" spans="2:5" ht="18" x14ac:dyDescent="0.25">
      <c r="B251" s="325" t="s">
        <v>507</v>
      </c>
      <c r="C251" s="328" t="s">
        <v>508</v>
      </c>
      <c r="D251" s="292"/>
      <c r="E251" s="322"/>
    </row>
    <row r="252" spans="2:5" ht="18" x14ac:dyDescent="0.25">
      <c r="B252" s="327" t="s">
        <v>26</v>
      </c>
      <c r="C252" s="134" t="s">
        <v>27</v>
      </c>
      <c r="D252" s="293"/>
      <c r="E252" s="321"/>
    </row>
    <row r="253" spans="2:5" ht="18" x14ac:dyDescent="0.25">
      <c r="B253" s="325" t="s">
        <v>127</v>
      </c>
      <c r="C253" s="326" t="s">
        <v>153</v>
      </c>
      <c r="D253" s="292"/>
      <c r="E253" s="322"/>
    </row>
    <row r="254" spans="2:5" ht="18" x14ac:dyDescent="0.25">
      <c r="B254" s="327" t="s">
        <v>28</v>
      </c>
      <c r="C254" s="134" t="s">
        <v>29</v>
      </c>
      <c r="D254" s="293"/>
      <c r="E254" s="321"/>
    </row>
    <row r="255" spans="2:5" ht="18" x14ac:dyDescent="0.25">
      <c r="B255" s="325" t="s">
        <v>30</v>
      </c>
      <c r="C255" s="326" t="s">
        <v>31</v>
      </c>
      <c r="D255" s="292"/>
      <c r="E255" s="322"/>
    </row>
    <row r="256" spans="2:5" ht="18" x14ac:dyDescent="0.25">
      <c r="B256" s="327" t="s">
        <v>479</v>
      </c>
      <c r="C256" s="169" t="s">
        <v>480</v>
      </c>
      <c r="D256" s="293"/>
      <c r="E256" s="321"/>
    </row>
    <row r="257" spans="2:5" ht="18" x14ac:dyDescent="0.25">
      <c r="B257" s="325" t="s">
        <v>603</v>
      </c>
      <c r="C257" s="326" t="s">
        <v>606</v>
      </c>
      <c r="D257" s="292"/>
      <c r="E257" s="322"/>
    </row>
    <row r="258" spans="2:5" ht="18" x14ac:dyDescent="0.25">
      <c r="B258" s="327" t="s">
        <v>732</v>
      </c>
      <c r="C258" s="134" t="s">
        <v>881</v>
      </c>
      <c r="D258" s="293"/>
      <c r="E258" s="321"/>
    </row>
    <row r="259" spans="2:5" ht="18" x14ac:dyDescent="0.25">
      <c r="B259" s="325" t="s">
        <v>446</v>
      </c>
      <c r="C259" s="328" t="s">
        <v>447</v>
      </c>
      <c r="D259" s="292"/>
      <c r="E259" s="322"/>
    </row>
    <row r="260" spans="2:5" ht="18" x14ac:dyDescent="0.25">
      <c r="B260" s="327" t="s">
        <v>732</v>
      </c>
      <c r="C260" s="169" t="s">
        <v>807</v>
      </c>
      <c r="D260" s="293"/>
      <c r="E260" s="321"/>
    </row>
    <row r="261" spans="2:5" ht="18" x14ac:dyDescent="0.25">
      <c r="B261" s="325" t="s">
        <v>636</v>
      </c>
      <c r="C261" s="328" t="s">
        <v>640</v>
      </c>
      <c r="D261" s="292"/>
      <c r="E261" s="322"/>
    </row>
    <row r="262" spans="2:5" ht="18" x14ac:dyDescent="0.25">
      <c r="B262" s="327" t="s">
        <v>440</v>
      </c>
      <c r="C262" s="134" t="s">
        <v>441</v>
      </c>
      <c r="D262" s="293"/>
      <c r="E262" s="321"/>
    </row>
    <row r="263" spans="2:5" ht="18" x14ac:dyDescent="0.25">
      <c r="B263" s="325" t="s">
        <v>162</v>
      </c>
      <c r="C263" s="326" t="s">
        <v>433</v>
      </c>
      <c r="D263" s="292"/>
      <c r="E263" s="322"/>
    </row>
    <row r="264" spans="2:5" ht="18" x14ac:dyDescent="0.25">
      <c r="B264" s="327" t="s">
        <v>98</v>
      </c>
      <c r="C264" s="134" t="s">
        <v>638</v>
      </c>
      <c r="D264" s="293"/>
      <c r="E264" s="321"/>
    </row>
    <row r="265" spans="2:5" ht="18" x14ac:dyDescent="0.25">
      <c r="B265" s="325" t="s">
        <v>444</v>
      </c>
      <c r="C265" s="328" t="s">
        <v>445</v>
      </c>
      <c r="D265" s="292"/>
      <c r="E265" s="322"/>
    </row>
    <row r="266" spans="2:5" ht="18" x14ac:dyDescent="0.25">
      <c r="B266" s="327" t="s">
        <v>438</v>
      </c>
      <c r="C266" s="169" t="s">
        <v>439</v>
      </c>
      <c r="D266" s="293"/>
      <c r="E266" s="321"/>
    </row>
    <row r="267" spans="2:5" ht="18" x14ac:dyDescent="0.25">
      <c r="B267" s="325" t="s">
        <v>286</v>
      </c>
      <c r="C267" s="328" t="s">
        <v>287</v>
      </c>
      <c r="D267" s="292"/>
      <c r="E267" s="322"/>
    </row>
    <row r="268" spans="2:5" ht="18" x14ac:dyDescent="0.25">
      <c r="B268" s="327" t="s">
        <v>732</v>
      </c>
      <c r="C268" s="169" t="s">
        <v>897</v>
      </c>
      <c r="D268" s="293"/>
      <c r="E268" s="321"/>
    </row>
    <row r="269" spans="2:5" ht="18" x14ac:dyDescent="0.25">
      <c r="B269" s="325" t="s">
        <v>732</v>
      </c>
      <c r="C269" s="328" t="s">
        <v>898</v>
      </c>
      <c r="D269" s="292"/>
      <c r="E269" s="322"/>
    </row>
    <row r="270" spans="2:5" ht="18" x14ac:dyDescent="0.25">
      <c r="B270" s="327" t="s">
        <v>732</v>
      </c>
      <c r="C270" s="169" t="s">
        <v>899</v>
      </c>
      <c r="D270" s="293"/>
      <c r="E270" s="321"/>
    </row>
    <row r="271" spans="2:5" ht="18" x14ac:dyDescent="0.25">
      <c r="B271" s="325" t="s">
        <v>732</v>
      </c>
      <c r="C271" s="328" t="s">
        <v>882</v>
      </c>
      <c r="D271" s="292"/>
      <c r="E271" s="322"/>
    </row>
    <row r="272" spans="2:5" ht="18" x14ac:dyDescent="0.25">
      <c r="B272" s="327" t="s">
        <v>732</v>
      </c>
      <c r="C272" s="169" t="s">
        <v>883</v>
      </c>
      <c r="D272" s="293"/>
      <c r="E272" s="321"/>
    </row>
    <row r="273" spans="2:5" ht="18" x14ac:dyDescent="0.25">
      <c r="B273" s="325" t="s">
        <v>442</v>
      </c>
      <c r="C273" s="330" t="s">
        <v>443</v>
      </c>
      <c r="D273" s="292"/>
      <c r="E273" s="322"/>
    </row>
    <row r="274" spans="2:5" ht="18" x14ac:dyDescent="0.25">
      <c r="B274" s="327" t="s">
        <v>732</v>
      </c>
      <c r="C274" s="331" t="s">
        <v>879</v>
      </c>
      <c r="D274" s="293"/>
      <c r="E274" s="321"/>
    </row>
    <row r="275" spans="2:5" ht="18" x14ac:dyDescent="0.25">
      <c r="B275" s="325" t="s">
        <v>637</v>
      </c>
      <c r="C275" s="328" t="s">
        <v>639</v>
      </c>
      <c r="D275" s="292"/>
      <c r="E275" s="322"/>
    </row>
    <row r="276" spans="2:5" ht="18" x14ac:dyDescent="0.25">
      <c r="B276" s="327" t="s">
        <v>469</v>
      </c>
      <c r="C276" s="134" t="s">
        <v>491</v>
      </c>
      <c r="D276" s="293"/>
      <c r="E276" s="321"/>
    </row>
    <row r="277" spans="2:5" ht="18" x14ac:dyDescent="0.25">
      <c r="B277" s="325" t="s">
        <v>732</v>
      </c>
      <c r="C277" s="326" t="s">
        <v>912</v>
      </c>
      <c r="D277" s="292"/>
      <c r="E277" s="322"/>
    </row>
    <row r="278" spans="2:5" ht="18" x14ac:dyDescent="0.25">
      <c r="B278" s="327" t="s">
        <v>32</v>
      </c>
      <c r="C278" s="134" t="s">
        <v>33</v>
      </c>
      <c r="D278" s="293"/>
      <c r="E278" s="321"/>
    </row>
    <row r="279" spans="2:5" ht="18" x14ac:dyDescent="0.25">
      <c r="B279" s="325" t="s">
        <v>196</v>
      </c>
      <c r="C279" s="326" t="s">
        <v>197</v>
      </c>
      <c r="D279" s="292"/>
      <c r="E279" s="322"/>
    </row>
    <row r="280" spans="2:5" ht="18" x14ac:dyDescent="0.25">
      <c r="B280" s="327" t="s">
        <v>349</v>
      </c>
      <c r="C280" s="134" t="s">
        <v>386</v>
      </c>
      <c r="D280" s="293"/>
      <c r="E280" s="321"/>
    </row>
    <row r="281" spans="2:5" ht="18" x14ac:dyDescent="0.25">
      <c r="B281" s="325" t="s">
        <v>726</v>
      </c>
      <c r="C281" s="326" t="s">
        <v>727</v>
      </c>
      <c r="D281" s="292"/>
      <c r="E281" s="322"/>
    </row>
    <row r="282" spans="2:5" ht="18" x14ac:dyDescent="0.25">
      <c r="B282" s="327" t="s">
        <v>448</v>
      </c>
      <c r="C282" s="169" t="s">
        <v>449</v>
      </c>
      <c r="D282" s="293" t="s">
        <v>546</v>
      </c>
      <c r="E282" s="321"/>
    </row>
    <row r="283" spans="2:5" ht="18" x14ac:dyDescent="0.25">
      <c r="B283" s="325" t="s">
        <v>256</v>
      </c>
      <c r="C283" s="326" t="s">
        <v>257</v>
      </c>
      <c r="D283" s="292"/>
      <c r="E283" s="322"/>
    </row>
    <row r="284" spans="2:5" ht="18" x14ac:dyDescent="0.25">
      <c r="B284" s="327" t="s">
        <v>305</v>
      </c>
      <c r="C284" s="169" t="s">
        <v>306</v>
      </c>
      <c r="D284" s="293"/>
      <c r="E284" s="321"/>
    </row>
    <row r="285" spans="2:5" ht="18" x14ac:dyDescent="0.25">
      <c r="B285" s="325" t="s">
        <v>321</v>
      </c>
      <c r="C285" s="328" t="s">
        <v>322</v>
      </c>
      <c r="D285" s="292"/>
      <c r="E285" s="322"/>
    </row>
    <row r="286" spans="2:5" ht="18" x14ac:dyDescent="0.25">
      <c r="B286" s="327" t="s">
        <v>783</v>
      </c>
      <c r="C286" s="169" t="s">
        <v>749</v>
      </c>
      <c r="D286" s="293"/>
      <c r="E286" s="321"/>
    </row>
    <row r="287" spans="2:5" ht="18" x14ac:dyDescent="0.25">
      <c r="B287" s="325" t="s">
        <v>102</v>
      </c>
      <c r="C287" s="326" t="s">
        <v>104</v>
      </c>
      <c r="D287" s="292"/>
      <c r="E287" s="322"/>
    </row>
    <row r="288" spans="2:5" ht="18" x14ac:dyDescent="0.25">
      <c r="B288" s="327" t="s">
        <v>214</v>
      </c>
      <c r="C288" s="134" t="s">
        <v>382</v>
      </c>
      <c r="D288" s="293"/>
      <c r="E288" s="321"/>
    </row>
    <row r="289" spans="2:5" ht="18" x14ac:dyDescent="0.25">
      <c r="B289" s="325" t="s">
        <v>784</v>
      </c>
      <c r="C289" s="326" t="s">
        <v>818</v>
      </c>
      <c r="D289" s="292"/>
      <c r="E289" s="322"/>
    </row>
    <row r="290" spans="2:5" ht="18" x14ac:dyDescent="0.25">
      <c r="B290" s="327" t="s">
        <v>591</v>
      </c>
      <c r="C290" s="134" t="s">
        <v>592</v>
      </c>
      <c r="D290" s="293"/>
      <c r="E290" s="321"/>
    </row>
    <row r="291" spans="2:5" ht="18" x14ac:dyDescent="0.25">
      <c r="B291" s="325" t="s">
        <v>268</v>
      </c>
      <c r="C291" s="328" t="s">
        <v>269</v>
      </c>
      <c r="D291" s="292"/>
      <c r="E291" s="322"/>
    </row>
    <row r="292" spans="2:5" ht="18" x14ac:dyDescent="0.25">
      <c r="B292" s="327" t="s">
        <v>598</v>
      </c>
      <c r="C292" s="134" t="s">
        <v>724</v>
      </c>
      <c r="D292" s="293"/>
      <c r="E292" s="321"/>
    </row>
    <row r="293" spans="2:5" ht="18" x14ac:dyDescent="0.25">
      <c r="B293" s="325" t="s">
        <v>732</v>
      </c>
      <c r="C293" s="326" t="s">
        <v>917</v>
      </c>
      <c r="D293" s="292"/>
      <c r="E293" s="322"/>
    </row>
    <row r="294" spans="2:5" ht="18" x14ac:dyDescent="0.25">
      <c r="B294" s="327" t="s">
        <v>544</v>
      </c>
      <c r="C294" s="169" t="s">
        <v>545</v>
      </c>
      <c r="D294" s="293"/>
      <c r="E294" s="321"/>
    </row>
    <row r="295" spans="2:5" ht="18" x14ac:dyDescent="0.25">
      <c r="B295" s="325" t="s">
        <v>288</v>
      </c>
      <c r="C295" s="328" t="s">
        <v>289</v>
      </c>
      <c r="D295" s="292"/>
      <c r="E295" s="322"/>
    </row>
    <row r="296" spans="2:5" ht="18" x14ac:dyDescent="0.25">
      <c r="B296" s="327" t="s">
        <v>669</v>
      </c>
      <c r="C296" s="134" t="s">
        <v>670</v>
      </c>
      <c r="D296" s="293"/>
      <c r="E296" s="321"/>
    </row>
    <row r="297" spans="2:5" ht="18" x14ac:dyDescent="0.25">
      <c r="B297" s="325" t="s">
        <v>34</v>
      </c>
      <c r="C297" s="326" t="s">
        <v>35</v>
      </c>
      <c r="D297" s="292"/>
      <c r="E297" s="322"/>
    </row>
    <row r="298" spans="2:5" ht="18" x14ac:dyDescent="0.25">
      <c r="B298" s="327" t="s">
        <v>732</v>
      </c>
      <c r="C298" s="134" t="s">
        <v>913</v>
      </c>
      <c r="D298" s="293"/>
      <c r="E298" s="321"/>
    </row>
    <row r="299" spans="2:5" ht="18" x14ac:dyDescent="0.25">
      <c r="B299" s="325" t="s">
        <v>368</v>
      </c>
      <c r="C299" s="328" t="s">
        <v>379</v>
      </c>
      <c r="D299" s="292"/>
      <c r="E299" s="322"/>
    </row>
    <row r="300" spans="2:5" ht="18" x14ac:dyDescent="0.25">
      <c r="B300" s="327" t="s">
        <v>774</v>
      </c>
      <c r="C300" s="134" t="s">
        <v>751</v>
      </c>
      <c r="D300" s="293"/>
      <c r="E300" s="321"/>
    </row>
    <row r="301" spans="2:5" ht="18" x14ac:dyDescent="0.25">
      <c r="B301" s="325" t="s">
        <v>775</v>
      </c>
      <c r="C301" s="326" t="s">
        <v>752</v>
      </c>
      <c r="D301" s="292"/>
      <c r="E301" s="322"/>
    </row>
    <row r="302" spans="2:5" ht="18" x14ac:dyDescent="0.25">
      <c r="B302" s="327" t="s">
        <v>773</v>
      </c>
      <c r="C302" s="169" t="s">
        <v>620</v>
      </c>
      <c r="D302" s="293"/>
      <c r="E302" s="321"/>
    </row>
    <row r="303" spans="2:5" ht="18" x14ac:dyDescent="0.25">
      <c r="B303" s="325" t="s">
        <v>614</v>
      </c>
      <c r="C303" s="326" t="s">
        <v>750</v>
      </c>
      <c r="D303" s="292"/>
      <c r="E303" s="322"/>
    </row>
    <row r="304" spans="2:5" ht="18" x14ac:dyDescent="0.25">
      <c r="B304" s="327" t="s">
        <v>36</v>
      </c>
      <c r="C304" s="134" t="s">
        <v>37</v>
      </c>
      <c r="D304" s="293"/>
      <c r="E304" s="321"/>
    </row>
    <row r="305" spans="2:5" ht="18" x14ac:dyDescent="0.25">
      <c r="B305" s="325" t="s">
        <v>38</v>
      </c>
      <c r="C305" s="326" t="s">
        <v>39</v>
      </c>
      <c r="D305" s="292"/>
      <c r="E305" s="322"/>
    </row>
    <row r="306" spans="2:5" ht="18" x14ac:dyDescent="0.25">
      <c r="B306" s="327" t="s">
        <v>179</v>
      </c>
      <c r="C306" s="134" t="s">
        <v>185</v>
      </c>
      <c r="D306" s="293"/>
      <c r="E306" s="321"/>
    </row>
    <row r="307" spans="2:5" ht="18" x14ac:dyDescent="0.25">
      <c r="B307" s="325" t="s">
        <v>279</v>
      </c>
      <c r="C307" s="326" t="s">
        <v>808</v>
      </c>
      <c r="D307" s="292"/>
      <c r="E307" s="322"/>
    </row>
    <row r="308" spans="2:5" ht="18" x14ac:dyDescent="0.25">
      <c r="B308" s="327" t="s">
        <v>217</v>
      </c>
      <c r="C308" s="134" t="s">
        <v>248</v>
      </c>
      <c r="D308" s="293"/>
      <c r="E308" s="321"/>
    </row>
    <row r="309" spans="2:5" ht="18" x14ac:dyDescent="0.25">
      <c r="B309" s="325" t="s">
        <v>551</v>
      </c>
      <c r="C309" s="326" t="s">
        <v>552</v>
      </c>
      <c r="D309" s="292"/>
      <c r="E309" s="322"/>
    </row>
    <row r="310" spans="2:5" ht="18" x14ac:dyDescent="0.25">
      <c r="B310" s="327" t="s">
        <v>564</v>
      </c>
      <c r="C310" s="134" t="s">
        <v>565</v>
      </c>
      <c r="D310" s="293"/>
      <c r="E310" s="321"/>
    </row>
    <row r="311" spans="2:5" ht="18" x14ac:dyDescent="0.25">
      <c r="B311" s="325" t="s">
        <v>566</v>
      </c>
      <c r="C311" s="326" t="s">
        <v>567</v>
      </c>
      <c r="D311" s="292"/>
      <c r="E311" s="322"/>
    </row>
    <row r="312" spans="2:5" ht="18" x14ac:dyDescent="0.25">
      <c r="B312" s="327" t="s">
        <v>40</v>
      </c>
      <c r="C312" s="134" t="s">
        <v>41</v>
      </c>
      <c r="D312" s="293"/>
      <c r="E312" s="321"/>
    </row>
    <row r="313" spans="2:5" ht="18" x14ac:dyDescent="0.25">
      <c r="B313" s="325" t="s">
        <v>166</v>
      </c>
      <c r="C313" s="326" t="s">
        <v>167</v>
      </c>
      <c r="D313" s="292"/>
      <c r="E313" s="322"/>
    </row>
    <row r="314" spans="2:5" ht="18" x14ac:dyDescent="0.25">
      <c r="B314" s="327" t="s">
        <v>273</v>
      </c>
      <c r="C314" s="169" t="s">
        <v>404</v>
      </c>
      <c r="D314" s="293"/>
      <c r="E314" s="321"/>
    </row>
    <row r="315" spans="2:5" ht="18" x14ac:dyDescent="0.25">
      <c r="B315" s="325" t="s">
        <v>78</v>
      </c>
      <c r="C315" s="326" t="s">
        <v>79</v>
      </c>
      <c r="D315" s="292"/>
      <c r="E315" s="322"/>
    </row>
    <row r="316" spans="2:5" ht="18" x14ac:dyDescent="0.25">
      <c r="B316" s="327" t="s">
        <v>58</v>
      </c>
      <c r="C316" s="134" t="s">
        <v>59</v>
      </c>
      <c r="D316" s="293"/>
      <c r="E316" s="321"/>
    </row>
    <row r="317" spans="2:5" ht="18" x14ac:dyDescent="0.25">
      <c r="B317" s="325" t="s">
        <v>350</v>
      </c>
      <c r="C317" s="328" t="s">
        <v>397</v>
      </c>
      <c r="D317" s="292"/>
      <c r="E317" s="322"/>
    </row>
    <row r="318" spans="2:5" ht="18" x14ac:dyDescent="0.25">
      <c r="B318" s="327" t="s">
        <v>353</v>
      </c>
      <c r="C318" s="134" t="s">
        <v>370</v>
      </c>
      <c r="D318" s="293"/>
      <c r="E318" s="321"/>
    </row>
    <row r="319" spans="2:5" ht="18" x14ac:dyDescent="0.25">
      <c r="B319" s="325" t="s">
        <v>243</v>
      </c>
      <c r="C319" s="326" t="s">
        <v>244</v>
      </c>
      <c r="D319" s="292"/>
      <c r="E319" s="322"/>
    </row>
    <row r="320" spans="2:5" ht="18" x14ac:dyDescent="0.25">
      <c r="B320" s="327" t="s">
        <v>258</v>
      </c>
      <c r="C320" s="169" t="s">
        <v>259</v>
      </c>
      <c r="D320" s="293"/>
      <c r="E320" s="321"/>
    </row>
    <row r="321" spans="2:5" ht="18" x14ac:dyDescent="0.25">
      <c r="B321" s="325" t="s">
        <v>282</v>
      </c>
      <c r="C321" s="328" t="s">
        <v>283</v>
      </c>
      <c r="D321" s="292"/>
      <c r="E321" s="322"/>
    </row>
    <row r="322" spans="2:5" ht="18" x14ac:dyDescent="0.25">
      <c r="B322" s="327" t="s">
        <v>276</v>
      </c>
      <c r="C322" s="134" t="s">
        <v>284</v>
      </c>
      <c r="D322" s="293"/>
      <c r="E322" s="321"/>
    </row>
    <row r="323" spans="2:5" ht="18" x14ac:dyDescent="0.25">
      <c r="B323" s="325" t="s">
        <v>481</v>
      </c>
      <c r="C323" s="328" t="s">
        <v>492</v>
      </c>
      <c r="D323" s="292"/>
      <c r="E323" s="322"/>
    </row>
    <row r="324" spans="2:5" ht="18" x14ac:dyDescent="0.25">
      <c r="B324" s="327" t="s">
        <v>470</v>
      </c>
      <c r="C324" s="134" t="s">
        <v>471</v>
      </c>
      <c r="D324" s="293"/>
      <c r="E324" s="321"/>
    </row>
    <row r="325" spans="2:5" ht="18" x14ac:dyDescent="0.25">
      <c r="B325" s="325" t="s">
        <v>367</v>
      </c>
      <c r="C325" s="328" t="s">
        <v>509</v>
      </c>
      <c r="D325" s="292"/>
      <c r="E325" s="322"/>
    </row>
    <row r="326" spans="2:5" ht="18" x14ac:dyDescent="0.25">
      <c r="B326" s="327" t="s">
        <v>893</v>
      </c>
      <c r="C326" s="134" t="s">
        <v>734</v>
      </c>
      <c r="D326" s="293"/>
      <c r="E326" s="321"/>
    </row>
    <row r="327" spans="2:5" ht="18" x14ac:dyDescent="0.25">
      <c r="B327" s="325" t="s">
        <v>191</v>
      </c>
      <c r="C327" s="326" t="s">
        <v>192</v>
      </c>
      <c r="D327" s="292"/>
      <c r="E327" s="322"/>
    </row>
    <row r="328" spans="2:5" ht="18" x14ac:dyDescent="0.25">
      <c r="B328" s="327" t="s">
        <v>52</v>
      </c>
      <c r="C328" s="134" t="s">
        <v>53</v>
      </c>
      <c r="D328" s="293"/>
      <c r="E328" s="323"/>
    </row>
    <row r="329" spans="2:5" ht="18" x14ac:dyDescent="0.25">
      <c r="B329" s="325" t="s">
        <v>307</v>
      </c>
      <c r="C329" s="328" t="s">
        <v>308</v>
      </c>
      <c r="D329" s="292"/>
      <c r="E329" s="322"/>
    </row>
    <row r="330" spans="2:5" ht="18" x14ac:dyDescent="0.25">
      <c r="B330" s="327" t="s">
        <v>472</v>
      </c>
      <c r="C330" s="134" t="s">
        <v>495</v>
      </c>
      <c r="D330" s="293"/>
      <c r="E330" s="321"/>
    </row>
    <row r="331" spans="2:5" ht="18" x14ac:dyDescent="0.25">
      <c r="B331" s="325" t="s">
        <v>732</v>
      </c>
      <c r="C331" s="326" t="s">
        <v>903</v>
      </c>
      <c r="D331" s="292"/>
      <c r="E331" s="322"/>
    </row>
    <row r="332" spans="2:5" ht="18" x14ac:dyDescent="0.25">
      <c r="B332" s="327" t="s">
        <v>556</v>
      </c>
      <c r="C332" s="134" t="s">
        <v>557</v>
      </c>
      <c r="D332" s="293"/>
      <c r="E332" s="321"/>
    </row>
    <row r="333" spans="2:5" ht="18" x14ac:dyDescent="0.25">
      <c r="B333" s="325" t="s">
        <v>732</v>
      </c>
      <c r="C333" s="326" t="s">
        <v>809</v>
      </c>
      <c r="D333" s="292"/>
      <c r="E333" s="322"/>
    </row>
    <row r="334" spans="2:5" ht="18" x14ac:dyDescent="0.25">
      <c r="B334" s="327" t="s">
        <v>352</v>
      </c>
      <c r="C334" s="169" t="s">
        <v>403</v>
      </c>
      <c r="D334" s="293"/>
      <c r="E334" s="321"/>
    </row>
    <row r="335" spans="2:5" ht="18" x14ac:dyDescent="0.25">
      <c r="B335" s="325" t="s">
        <v>575</v>
      </c>
      <c r="C335" s="328" t="s">
        <v>576</v>
      </c>
      <c r="D335" s="292"/>
      <c r="E335" s="322"/>
    </row>
    <row r="336" spans="2:5" ht="18" x14ac:dyDescent="0.25">
      <c r="B336" s="327" t="s">
        <v>577</v>
      </c>
      <c r="C336" s="169" t="s">
        <v>578</v>
      </c>
      <c r="D336" s="293"/>
      <c r="E336" s="321"/>
    </row>
    <row r="337" spans="2:5" ht="18" x14ac:dyDescent="0.25">
      <c r="B337" s="325" t="s">
        <v>786</v>
      </c>
      <c r="C337" s="326" t="s">
        <v>764</v>
      </c>
      <c r="D337" s="292"/>
      <c r="E337" s="322"/>
    </row>
    <row r="338" spans="2:5" ht="18" x14ac:dyDescent="0.25">
      <c r="B338" s="327" t="s">
        <v>787</v>
      </c>
      <c r="C338" s="134" t="s">
        <v>762</v>
      </c>
      <c r="D338" s="293"/>
      <c r="E338" s="321"/>
    </row>
    <row r="339" spans="2:5" ht="18" x14ac:dyDescent="0.25">
      <c r="B339" s="325" t="s">
        <v>790</v>
      </c>
      <c r="C339" s="326" t="s">
        <v>765</v>
      </c>
      <c r="D339" s="292"/>
      <c r="E339" s="322"/>
    </row>
    <row r="340" spans="2:5" ht="18" x14ac:dyDescent="0.25">
      <c r="B340" s="327" t="s">
        <v>788</v>
      </c>
      <c r="C340" s="134" t="s">
        <v>763</v>
      </c>
      <c r="D340" s="293"/>
      <c r="E340" s="321"/>
    </row>
    <row r="341" spans="2:5" ht="18" x14ac:dyDescent="0.25">
      <c r="B341" s="325" t="s">
        <v>791</v>
      </c>
      <c r="C341" s="326" t="s">
        <v>766</v>
      </c>
      <c r="D341" s="292"/>
      <c r="E341" s="322"/>
    </row>
    <row r="342" spans="2:5" ht="18" x14ac:dyDescent="0.25">
      <c r="B342" s="327" t="s">
        <v>792</v>
      </c>
      <c r="C342" s="134" t="s">
        <v>767</v>
      </c>
      <c r="D342" s="293"/>
      <c r="E342" s="321"/>
    </row>
    <row r="343" spans="2:5" ht="18" x14ac:dyDescent="0.25">
      <c r="B343" s="325" t="s">
        <v>357</v>
      </c>
      <c r="C343" s="326" t="s">
        <v>414</v>
      </c>
      <c r="D343" s="292"/>
      <c r="E343" s="322"/>
    </row>
    <row r="344" spans="2:5" ht="18" x14ac:dyDescent="0.25">
      <c r="B344" s="327" t="s">
        <v>732</v>
      </c>
      <c r="C344" s="134" t="s">
        <v>901</v>
      </c>
      <c r="D344" s="293"/>
      <c r="E344" s="321"/>
    </row>
    <row r="345" spans="2:5" ht="18" x14ac:dyDescent="0.25">
      <c r="B345" s="325" t="s">
        <v>732</v>
      </c>
      <c r="C345" s="326" t="s">
        <v>902</v>
      </c>
      <c r="D345" s="292"/>
      <c r="E345" s="322"/>
    </row>
    <row r="346" spans="2:5" ht="18" x14ac:dyDescent="0.25">
      <c r="B346" s="327" t="s">
        <v>56</v>
      </c>
      <c r="C346" s="134" t="s">
        <v>57</v>
      </c>
      <c r="D346" s="293"/>
      <c r="E346" s="321"/>
    </row>
    <row r="347" spans="2:5" ht="18" x14ac:dyDescent="0.25">
      <c r="B347" s="325" t="s">
        <v>61</v>
      </c>
      <c r="C347" s="326" t="s">
        <v>62</v>
      </c>
      <c r="D347" s="292"/>
      <c r="E347" s="322"/>
    </row>
    <row r="348" spans="2:5" ht="18" x14ac:dyDescent="0.25">
      <c r="B348" s="327" t="s">
        <v>810</v>
      </c>
      <c r="C348" s="134" t="s">
        <v>759</v>
      </c>
      <c r="D348" s="293"/>
      <c r="E348" s="321"/>
    </row>
    <row r="349" spans="2:5" ht="18" x14ac:dyDescent="0.25">
      <c r="B349" s="325" t="s">
        <v>131</v>
      </c>
      <c r="C349" s="326" t="s">
        <v>144</v>
      </c>
      <c r="D349" s="292"/>
      <c r="E349" s="322"/>
    </row>
    <row r="350" spans="2:5" ht="18" x14ac:dyDescent="0.25">
      <c r="B350" s="327" t="s">
        <v>133</v>
      </c>
      <c r="C350" s="134" t="s">
        <v>146</v>
      </c>
      <c r="D350" s="293"/>
      <c r="E350" s="321"/>
    </row>
    <row r="351" spans="2:5" ht="18" x14ac:dyDescent="0.25">
      <c r="B351" s="325" t="s">
        <v>132</v>
      </c>
      <c r="C351" s="326" t="s">
        <v>145</v>
      </c>
      <c r="D351" s="292"/>
      <c r="E351" s="322"/>
    </row>
    <row r="352" spans="2:5" ht="18" x14ac:dyDescent="0.25">
      <c r="B352" s="327" t="s">
        <v>482</v>
      </c>
      <c r="C352" s="134" t="s">
        <v>490</v>
      </c>
      <c r="D352" s="293"/>
      <c r="E352" s="321"/>
    </row>
    <row r="353" spans="2:5" ht="18" x14ac:dyDescent="0.25">
      <c r="B353" s="325" t="s">
        <v>212</v>
      </c>
      <c r="C353" s="328" t="s">
        <v>213</v>
      </c>
      <c r="D353" s="292"/>
      <c r="E353" s="322"/>
    </row>
    <row r="354" spans="2:5" ht="18" x14ac:dyDescent="0.25">
      <c r="B354" s="327" t="s">
        <v>231</v>
      </c>
      <c r="C354" s="134" t="s">
        <v>251</v>
      </c>
      <c r="D354" s="293"/>
      <c r="E354" s="321"/>
    </row>
    <row r="355" spans="2:5" ht="18" x14ac:dyDescent="0.25">
      <c r="B355" s="325" t="s">
        <v>814</v>
      </c>
      <c r="C355" s="326" t="s">
        <v>753</v>
      </c>
      <c r="D355" s="292"/>
      <c r="E355" s="322"/>
    </row>
    <row r="356" spans="2:5" ht="18" x14ac:dyDescent="0.25">
      <c r="B356" s="327" t="s">
        <v>135</v>
      </c>
      <c r="C356" s="134" t="s">
        <v>148</v>
      </c>
      <c r="D356" s="293"/>
      <c r="E356" s="321"/>
    </row>
    <row r="357" spans="2:5" ht="18" x14ac:dyDescent="0.25">
      <c r="B357" s="325" t="s">
        <v>134</v>
      </c>
      <c r="C357" s="326" t="s">
        <v>147</v>
      </c>
      <c r="D357" s="292"/>
      <c r="E357" s="322"/>
    </row>
    <row r="358" spans="2:5" ht="18" x14ac:dyDescent="0.25">
      <c r="B358" s="327" t="s">
        <v>80</v>
      </c>
      <c r="C358" s="134" t="s">
        <v>81</v>
      </c>
      <c r="D358" s="293"/>
      <c r="E358" s="321"/>
    </row>
    <row r="359" spans="2:5" ht="18" x14ac:dyDescent="0.25">
      <c r="B359" s="325" t="s">
        <v>82</v>
      </c>
      <c r="C359" s="326" t="s">
        <v>83</v>
      </c>
      <c r="D359" s="292"/>
      <c r="E359" s="322"/>
    </row>
    <row r="360" spans="2:5" ht="18" x14ac:dyDescent="0.25">
      <c r="B360" s="327" t="s">
        <v>84</v>
      </c>
      <c r="C360" s="134" t="s">
        <v>85</v>
      </c>
      <c r="D360" s="293"/>
      <c r="E360" s="321"/>
    </row>
    <row r="361" spans="2:5" ht="18" x14ac:dyDescent="0.25">
      <c r="B361" s="325" t="s">
        <v>86</v>
      </c>
      <c r="C361" s="326" t="s">
        <v>503</v>
      </c>
      <c r="D361" s="292"/>
      <c r="E361" s="322"/>
    </row>
    <row r="362" spans="2:5" ht="18" x14ac:dyDescent="0.25">
      <c r="B362" s="327" t="s">
        <v>280</v>
      </c>
      <c r="C362" s="169" t="s">
        <v>281</v>
      </c>
      <c r="D362" s="293"/>
      <c r="E362" s="321"/>
    </row>
    <row r="363" spans="2:5" ht="18" x14ac:dyDescent="0.25">
      <c r="B363" s="325" t="s">
        <v>300</v>
      </c>
      <c r="C363" s="326" t="s">
        <v>301</v>
      </c>
      <c r="D363" s="292"/>
      <c r="E363" s="322"/>
    </row>
    <row r="364" spans="2:5" ht="18" x14ac:dyDescent="0.25">
      <c r="B364" s="327" t="s">
        <v>732</v>
      </c>
      <c r="C364" s="134" t="s">
        <v>921</v>
      </c>
      <c r="D364" s="293"/>
      <c r="E364" s="321"/>
    </row>
    <row r="365" spans="2:5" ht="18" x14ac:dyDescent="0.25">
      <c r="B365" s="325" t="s">
        <v>732</v>
      </c>
      <c r="C365" s="326" t="s">
        <v>922</v>
      </c>
      <c r="D365" s="292"/>
      <c r="E365" s="322"/>
    </row>
    <row r="366" spans="2:5" ht="18" x14ac:dyDescent="0.25">
      <c r="B366" s="327" t="s">
        <v>732</v>
      </c>
      <c r="C366" s="134" t="s">
        <v>923</v>
      </c>
      <c r="D366" s="293"/>
      <c r="E366" s="321"/>
    </row>
    <row r="367" spans="2:5" ht="18" x14ac:dyDescent="0.25">
      <c r="B367" s="325" t="s">
        <v>732</v>
      </c>
      <c r="C367" s="326" t="s">
        <v>924</v>
      </c>
      <c r="D367" s="292"/>
      <c r="E367" s="322"/>
    </row>
    <row r="368" spans="2:5" ht="18" x14ac:dyDescent="0.25">
      <c r="B368" s="327" t="s">
        <v>732</v>
      </c>
      <c r="C368" s="134" t="s">
        <v>925</v>
      </c>
      <c r="D368" s="293"/>
      <c r="E368" s="321"/>
    </row>
    <row r="369" spans="2:5" ht="18" x14ac:dyDescent="0.25">
      <c r="B369" s="325" t="s">
        <v>732</v>
      </c>
      <c r="C369" s="326" t="s">
        <v>926</v>
      </c>
      <c r="D369" s="292"/>
      <c r="E369" s="322"/>
    </row>
    <row r="370" spans="2:5" ht="18" x14ac:dyDescent="0.25">
      <c r="B370" s="327" t="s">
        <v>732</v>
      </c>
      <c r="C370" s="134" t="s">
        <v>927</v>
      </c>
      <c r="D370" s="293"/>
      <c r="E370" s="321"/>
    </row>
    <row r="371" spans="2:5" ht="18" x14ac:dyDescent="0.25">
      <c r="B371" s="325" t="s">
        <v>732</v>
      </c>
      <c r="C371" s="326" t="s">
        <v>928</v>
      </c>
      <c r="D371" s="292"/>
      <c r="E371" s="322"/>
    </row>
    <row r="372" spans="2:5" ht="18" x14ac:dyDescent="0.25">
      <c r="B372" s="327" t="s">
        <v>732</v>
      </c>
      <c r="C372" s="134" t="s">
        <v>929</v>
      </c>
      <c r="D372" s="293"/>
      <c r="E372" s="321"/>
    </row>
    <row r="373" spans="2:5" ht="18" x14ac:dyDescent="0.25">
      <c r="B373" s="325" t="s">
        <v>732</v>
      </c>
      <c r="C373" s="326" t="s">
        <v>930</v>
      </c>
      <c r="D373" s="292"/>
      <c r="E373" s="322"/>
    </row>
    <row r="374" spans="2:5" ht="18" x14ac:dyDescent="0.25">
      <c r="B374" s="327" t="s">
        <v>732</v>
      </c>
      <c r="C374" s="134" t="s">
        <v>931</v>
      </c>
      <c r="D374" s="293"/>
      <c r="E374" s="321"/>
    </row>
    <row r="375" spans="2:5" ht="18" x14ac:dyDescent="0.25">
      <c r="B375" s="325" t="s">
        <v>732</v>
      </c>
      <c r="C375" s="326" t="s">
        <v>932</v>
      </c>
      <c r="D375" s="292"/>
      <c r="E375" s="322"/>
    </row>
    <row r="376" spans="2:5" ht="18" x14ac:dyDescent="0.25">
      <c r="B376" s="327" t="s">
        <v>732</v>
      </c>
      <c r="C376" s="134" t="s">
        <v>933</v>
      </c>
      <c r="D376" s="293"/>
      <c r="E376" s="321"/>
    </row>
    <row r="377" spans="2:5" ht="18" x14ac:dyDescent="0.25">
      <c r="B377" s="325" t="s">
        <v>732</v>
      </c>
      <c r="C377" s="326" t="s">
        <v>934</v>
      </c>
      <c r="D377" s="292"/>
      <c r="E377" s="322"/>
    </row>
    <row r="378" spans="2:5" ht="18" x14ac:dyDescent="0.25">
      <c r="B378" s="327" t="s">
        <v>732</v>
      </c>
      <c r="C378" s="134" t="s">
        <v>935</v>
      </c>
      <c r="D378" s="293"/>
      <c r="E378" s="321"/>
    </row>
    <row r="379" spans="2:5" ht="18" x14ac:dyDescent="0.25">
      <c r="B379" s="325" t="s">
        <v>732</v>
      </c>
      <c r="C379" s="326" t="s">
        <v>936</v>
      </c>
      <c r="D379" s="292"/>
      <c r="E379" s="322"/>
    </row>
    <row r="380" spans="2:5" ht="18" x14ac:dyDescent="0.25">
      <c r="B380" s="327" t="s">
        <v>732</v>
      </c>
      <c r="C380" s="134" t="s">
        <v>937</v>
      </c>
      <c r="D380" s="293"/>
      <c r="E380" s="321"/>
    </row>
    <row r="381" spans="2:5" ht="18" x14ac:dyDescent="0.25">
      <c r="B381" s="325" t="s">
        <v>732</v>
      </c>
      <c r="C381" s="326" t="s">
        <v>938</v>
      </c>
      <c r="D381" s="292"/>
      <c r="E381" s="322"/>
    </row>
    <row r="382" spans="2:5" ht="18" x14ac:dyDescent="0.25">
      <c r="B382" s="327" t="s">
        <v>732</v>
      </c>
      <c r="C382" s="134" t="s">
        <v>939</v>
      </c>
      <c r="D382" s="293"/>
      <c r="E382" s="321"/>
    </row>
    <row r="383" spans="2:5" ht="18" x14ac:dyDescent="0.25">
      <c r="B383" s="325" t="s">
        <v>732</v>
      </c>
      <c r="C383" s="326" t="s">
        <v>940</v>
      </c>
      <c r="D383" s="292"/>
      <c r="E383" s="322"/>
    </row>
    <row r="384" spans="2:5" ht="18" x14ac:dyDescent="0.25">
      <c r="B384" s="327" t="s">
        <v>732</v>
      </c>
      <c r="C384" s="134" t="s">
        <v>941</v>
      </c>
      <c r="D384" s="293"/>
      <c r="E384" s="321"/>
    </row>
    <row r="385" spans="2:5" ht="18" x14ac:dyDescent="0.25">
      <c r="B385" s="325" t="s">
        <v>732</v>
      </c>
      <c r="C385" s="326" t="s">
        <v>942</v>
      </c>
      <c r="D385" s="292"/>
      <c r="E385" s="322"/>
    </row>
    <row r="386" spans="2:5" ht="18" x14ac:dyDescent="0.25">
      <c r="B386" s="327" t="s">
        <v>732</v>
      </c>
      <c r="C386" s="134" t="s">
        <v>943</v>
      </c>
      <c r="D386" s="293"/>
      <c r="E386" s="321"/>
    </row>
    <row r="387" spans="2:5" ht="18" x14ac:dyDescent="0.25">
      <c r="B387" s="325" t="s">
        <v>732</v>
      </c>
      <c r="C387" s="326" t="s">
        <v>944</v>
      </c>
      <c r="D387" s="292"/>
      <c r="E387" s="322"/>
    </row>
    <row r="388" spans="2:5" ht="18" x14ac:dyDescent="0.25">
      <c r="B388" s="327" t="s">
        <v>732</v>
      </c>
      <c r="C388" s="134" t="s">
        <v>945</v>
      </c>
      <c r="D388" s="293"/>
      <c r="E388" s="321"/>
    </row>
    <row r="389" spans="2:5" ht="18" x14ac:dyDescent="0.25">
      <c r="B389" s="325" t="s">
        <v>732</v>
      </c>
      <c r="C389" s="326" t="s">
        <v>946</v>
      </c>
      <c r="D389" s="292"/>
      <c r="E389" s="322"/>
    </row>
    <row r="390" spans="2:5" ht="18" x14ac:dyDescent="0.25">
      <c r="B390" s="327" t="s">
        <v>732</v>
      </c>
      <c r="C390" s="134" t="s">
        <v>947</v>
      </c>
      <c r="D390" s="293"/>
      <c r="E390" s="321"/>
    </row>
    <row r="391" spans="2:5" ht="18" x14ac:dyDescent="0.25">
      <c r="B391" s="325" t="s">
        <v>732</v>
      </c>
      <c r="C391" s="326" t="s">
        <v>948</v>
      </c>
      <c r="D391" s="292"/>
      <c r="E391" s="322"/>
    </row>
    <row r="392" spans="2:5" ht="18" x14ac:dyDescent="0.25">
      <c r="B392" s="327" t="s">
        <v>732</v>
      </c>
      <c r="C392" s="134" t="s">
        <v>949</v>
      </c>
      <c r="D392" s="293"/>
      <c r="E392" s="321"/>
    </row>
    <row r="393" spans="2:5" ht="18" x14ac:dyDescent="0.25">
      <c r="B393" s="325" t="s">
        <v>732</v>
      </c>
      <c r="C393" s="326" t="s">
        <v>950</v>
      </c>
      <c r="D393" s="292"/>
      <c r="E393" s="322"/>
    </row>
    <row r="394" spans="2:5" ht="18" x14ac:dyDescent="0.25">
      <c r="B394" s="327" t="s">
        <v>732</v>
      </c>
      <c r="C394" s="134" t="s">
        <v>951</v>
      </c>
      <c r="D394" s="293"/>
      <c r="E394" s="321"/>
    </row>
    <row r="395" spans="2:5" ht="18" x14ac:dyDescent="0.25">
      <c r="B395" s="325" t="s">
        <v>732</v>
      </c>
      <c r="C395" s="326" t="s">
        <v>952</v>
      </c>
      <c r="D395" s="292"/>
      <c r="E395" s="322"/>
    </row>
    <row r="396" spans="2:5" ht="18" x14ac:dyDescent="0.25">
      <c r="B396" s="327" t="s">
        <v>732</v>
      </c>
      <c r="C396" s="134" t="s">
        <v>953</v>
      </c>
      <c r="D396" s="293"/>
      <c r="E396" s="321"/>
    </row>
    <row r="397" spans="2:5" ht="18" x14ac:dyDescent="0.25">
      <c r="B397" s="325" t="s">
        <v>732</v>
      </c>
      <c r="C397" s="326" t="s">
        <v>954</v>
      </c>
      <c r="D397" s="292"/>
      <c r="E397" s="322"/>
    </row>
    <row r="398" spans="2:5" ht="18" x14ac:dyDescent="0.25">
      <c r="B398" s="327" t="s">
        <v>732</v>
      </c>
      <c r="C398" s="134" t="s">
        <v>955</v>
      </c>
      <c r="D398" s="293"/>
      <c r="E398" s="321"/>
    </row>
    <row r="399" spans="2:5" ht="18" x14ac:dyDescent="0.25">
      <c r="B399" s="325" t="s">
        <v>732</v>
      </c>
      <c r="C399" s="326" t="s">
        <v>956</v>
      </c>
      <c r="D399" s="292"/>
      <c r="E399" s="322"/>
    </row>
    <row r="400" spans="2:5" ht="18" x14ac:dyDescent="0.25">
      <c r="B400" s="327" t="s">
        <v>732</v>
      </c>
      <c r="C400" s="134" t="s">
        <v>957</v>
      </c>
      <c r="D400" s="293"/>
      <c r="E400" s="321"/>
    </row>
    <row r="401" spans="2:5" ht="18" x14ac:dyDescent="0.25">
      <c r="B401" s="325" t="s">
        <v>732</v>
      </c>
      <c r="C401" s="326" t="s">
        <v>958</v>
      </c>
      <c r="D401" s="292"/>
      <c r="E401" s="322"/>
    </row>
    <row r="402" spans="2:5" ht="18" x14ac:dyDescent="0.25">
      <c r="B402" s="327" t="s">
        <v>732</v>
      </c>
      <c r="C402" s="134" t="s">
        <v>959</v>
      </c>
      <c r="D402" s="293"/>
      <c r="E402" s="321"/>
    </row>
    <row r="403" spans="2:5" ht="18" x14ac:dyDescent="0.25">
      <c r="B403" s="325" t="s">
        <v>732</v>
      </c>
      <c r="C403" s="326" t="s">
        <v>960</v>
      </c>
      <c r="D403" s="292"/>
      <c r="E403" s="322"/>
    </row>
    <row r="404" spans="2:5" ht="18" x14ac:dyDescent="0.25">
      <c r="B404" s="327" t="s">
        <v>732</v>
      </c>
      <c r="C404" s="134" t="s">
        <v>961</v>
      </c>
      <c r="D404" s="293"/>
      <c r="E404" s="321"/>
    </row>
    <row r="405" spans="2:5" ht="18" x14ac:dyDescent="0.25">
      <c r="B405" s="325" t="s">
        <v>732</v>
      </c>
      <c r="C405" s="326" t="s">
        <v>962</v>
      </c>
      <c r="D405" s="292"/>
      <c r="E405" s="322"/>
    </row>
    <row r="406" spans="2:5" ht="18" x14ac:dyDescent="0.25">
      <c r="B406" s="327" t="s">
        <v>732</v>
      </c>
      <c r="C406" s="134" t="s">
        <v>963</v>
      </c>
      <c r="D406" s="293"/>
      <c r="E406" s="321"/>
    </row>
    <row r="407" spans="2:5" ht="18" x14ac:dyDescent="0.25">
      <c r="B407" s="325" t="s">
        <v>732</v>
      </c>
      <c r="C407" s="326" t="s">
        <v>964</v>
      </c>
      <c r="D407" s="292"/>
      <c r="E407" s="322"/>
    </row>
    <row r="408" spans="2:5" ht="18" x14ac:dyDescent="0.25">
      <c r="B408" s="327" t="s">
        <v>732</v>
      </c>
      <c r="C408" s="134" t="s">
        <v>965</v>
      </c>
      <c r="D408" s="293"/>
      <c r="E408" s="321"/>
    </row>
    <row r="409" spans="2:5" ht="18" x14ac:dyDescent="0.25">
      <c r="B409" s="325" t="s">
        <v>732</v>
      </c>
      <c r="C409" s="326" t="s">
        <v>966</v>
      </c>
      <c r="D409" s="292"/>
      <c r="E409" s="322"/>
    </row>
    <row r="410" spans="2:5" ht="18" x14ac:dyDescent="0.25">
      <c r="B410" s="327" t="s">
        <v>732</v>
      </c>
      <c r="C410" s="134" t="s">
        <v>967</v>
      </c>
      <c r="D410" s="293"/>
      <c r="E410" s="321"/>
    </row>
    <row r="411" spans="2:5" ht="18" x14ac:dyDescent="0.25">
      <c r="B411" s="325" t="s">
        <v>732</v>
      </c>
      <c r="C411" s="326" t="s">
        <v>968</v>
      </c>
      <c r="D411" s="292"/>
      <c r="E411" s="322"/>
    </row>
    <row r="412" spans="2:5" ht="18" x14ac:dyDescent="0.25">
      <c r="B412" s="327" t="s">
        <v>732</v>
      </c>
      <c r="C412" s="134" t="s">
        <v>969</v>
      </c>
      <c r="D412" s="293"/>
      <c r="E412" s="321"/>
    </row>
    <row r="413" spans="2:5" ht="18" x14ac:dyDescent="0.25">
      <c r="B413" s="325" t="s">
        <v>732</v>
      </c>
      <c r="C413" s="326" t="s">
        <v>970</v>
      </c>
      <c r="D413" s="292"/>
      <c r="E413" s="322"/>
    </row>
    <row r="414" spans="2:5" ht="18" x14ac:dyDescent="0.25">
      <c r="B414" s="327" t="s">
        <v>732</v>
      </c>
      <c r="C414" s="134" t="s">
        <v>971</v>
      </c>
      <c r="D414" s="293"/>
      <c r="E414" s="321"/>
    </row>
    <row r="415" spans="2:5" ht="18" x14ac:dyDescent="0.25">
      <c r="B415" s="325" t="s">
        <v>732</v>
      </c>
      <c r="C415" s="326" t="s">
        <v>972</v>
      </c>
      <c r="D415" s="292"/>
      <c r="E415" s="322"/>
    </row>
    <row r="416" spans="2:5" ht="18" x14ac:dyDescent="0.25">
      <c r="B416" s="327" t="s">
        <v>732</v>
      </c>
      <c r="C416" s="134" t="s">
        <v>973</v>
      </c>
      <c r="D416" s="293"/>
      <c r="E416" s="321"/>
    </row>
    <row r="417" spans="2:5" ht="18" x14ac:dyDescent="0.25">
      <c r="B417" s="325" t="s">
        <v>732</v>
      </c>
      <c r="C417" s="326" t="s">
        <v>974</v>
      </c>
      <c r="D417" s="292"/>
      <c r="E417" s="322"/>
    </row>
    <row r="418" spans="2:5" ht="18" x14ac:dyDescent="0.25">
      <c r="B418" s="327" t="s">
        <v>732</v>
      </c>
      <c r="C418" s="134" t="s">
        <v>975</v>
      </c>
      <c r="D418" s="293"/>
      <c r="E418" s="321"/>
    </row>
    <row r="419" spans="2:5" ht="18" x14ac:dyDescent="0.25">
      <c r="B419" s="325" t="s">
        <v>732</v>
      </c>
      <c r="C419" s="326" t="s">
        <v>976</v>
      </c>
      <c r="D419" s="292"/>
      <c r="E419" s="322"/>
    </row>
    <row r="420" spans="2:5" ht="18" x14ac:dyDescent="0.25">
      <c r="B420" s="327" t="s">
        <v>732</v>
      </c>
      <c r="C420" s="134" t="s">
        <v>977</v>
      </c>
      <c r="D420" s="293"/>
      <c r="E420" s="321"/>
    </row>
    <row r="421" spans="2:5" ht="18" x14ac:dyDescent="0.25">
      <c r="B421" s="325" t="s">
        <v>732</v>
      </c>
      <c r="C421" s="326" t="s">
        <v>978</v>
      </c>
      <c r="D421" s="292"/>
      <c r="E421" s="322"/>
    </row>
    <row r="422" spans="2:5" ht="18" x14ac:dyDescent="0.25">
      <c r="B422" s="327" t="s">
        <v>732</v>
      </c>
      <c r="C422" s="134" t="s">
        <v>980</v>
      </c>
      <c r="D422" s="293"/>
      <c r="E422" s="321"/>
    </row>
    <row r="423" spans="2:5" ht="18" x14ac:dyDescent="0.25">
      <c r="B423" s="325" t="s">
        <v>732</v>
      </c>
      <c r="C423" s="326" t="s">
        <v>981</v>
      </c>
      <c r="D423" s="292"/>
      <c r="E423" s="322"/>
    </row>
    <row r="424" spans="2:5" ht="18" x14ac:dyDescent="0.25">
      <c r="B424" s="327" t="s">
        <v>732</v>
      </c>
      <c r="C424" s="134" t="s">
        <v>982</v>
      </c>
      <c r="D424" s="293"/>
      <c r="E424" s="321"/>
    </row>
    <row r="425" spans="2:5" ht="18" x14ac:dyDescent="0.25">
      <c r="B425" s="325" t="s">
        <v>732</v>
      </c>
      <c r="C425" s="326" t="s">
        <v>983</v>
      </c>
      <c r="D425" s="292"/>
      <c r="E425" s="322"/>
    </row>
    <row r="426" spans="2:5" ht="18" x14ac:dyDescent="0.25">
      <c r="B426" s="327" t="s">
        <v>732</v>
      </c>
      <c r="C426" s="134" t="s">
        <v>984</v>
      </c>
      <c r="D426" s="293"/>
      <c r="E426" s="321"/>
    </row>
    <row r="427" spans="2:5" ht="18" x14ac:dyDescent="0.25">
      <c r="B427" s="325" t="s">
        <v>732</v>
      </c>
      <c r="C427" s="326" t="s">
        <v>992</v>
      </c>
      <c r="D427" s="292"/>
      <c r="E427" s="322"/>
    </row>
    <row r="428" spans="2:5" ht="18" x14ac:dyDescent="0.25">
      <c r="B428" s="327" t="s">
        <v>732</v>
      </c>
      <c r="C428" s="134" t="s">
        <v>985</v>
      </c>
      <c r="D428" s="293"/>
      <c r="E428" s="321"/>
    </row>
    <row r="429" spans="2:5" ht="18" x14ac:dyDescent="0.25">
      <c r="B429" s="325" t="s">
        <v>732</v>
      </c>
      <c r="C429" s="326" t="s">
        <v>993</v>
      </c>
      <c r="D429" s="292"/>
      <c r="E429" s="322"/>
    </row>
    <row r="430" spans="2:5" ht="18" x14ac:dyDescent="0.25">
      <c r="B430" s="327" t="s">
        <v>732</v>
      </c>
      <c r="C430" s="134" t="s">
        <v>994</v>
      </c>
      <c r="D430" s="293"/>
      <c r="E430" s="321"/>
    </row>
    <row r="431" spans="2:5" ht="18" x14ac:dyDescent="0.25">
      <c r="B431" s="325" t="s">
        <v>732</v>
      </c>
      <c r="C431" s="326" t="s">
        <v>987</v>
      </c>
      <c r="D431" s="292"/>
      <c r="E431" s="322"/>
    </row>
    <row r="432" spans="2:5" ht="18" x14ac:dyDescent="0.25">
      <c r="B432" s="327" t="s">
        <v>732</v>
      </c>
      <c r="C432" s="134" t="s">
        <v>986</v>
      </c>
      <c r="D432" s="293"/>
      <c r="E432" s="321"/>
    </row>
    <row r="433" spans="2:5" ht="18" x14ac:dyDescent="0.25">
      <c r="B433" s="325" t="s">
        <v>732</v>
      </c>
      <c r="C433" s="326" t="s">
        <v>988</v>
      </c>
      <c r="D433" s="292"/>
      <c r="E433" s="322"/>
    </row>
    <row r="434" spans="2:5" ht="18" x14ac:dyDescent="0.25">
      <c r="B434" s="327" t="s">
        <v>732</v>
      </c>
      <c r="C434" s="134" t="s">
        <v>989</v>
      </c>
      <c r="D434" s="293"/>
      <c r="E434" s="321"/>
    </row>
    <row r="435" spans="2:5" ht="18" x14ac:dyDescent="0.25">
      <c r="B435" s="325" t="s">
        <v>732</v>
      </c>
      <c r="C435" s="326" t="s">
        <v>990</v>
      </c>
      <c r="D435" s="292"/>
      <c r="E435" s="322"/>
    </row>
    <row r="436" spans="2:5" ht="18" x14ac:dyDescent="0.25">
      <c r="B436" s="327" t="s">
        <v>732</v>
      </c>
      <c r="C436" s="134" t="s">
        <v>991</v>
      </c>
      <c r="D436" s="293"/>
      <c r="E436" s="321"/>
    </row>
    <row r="437" spans="2:5" ht="18" x14ac:dyDescent="0.25">
      <c r="B437" s="325" t="s">
        <v>732</v>
      </c>
      <c r="C437" s="326" t="s">
        <v>979</v>
      </c>
      <c r="D437" s="292"/>
      <c r="E437" s="322"/>
    </row>
    <row r="438" spans="2:5" ht="18" x14ac:dyDescent="0.25">
      <c r="B438" s="327" t="s">
        <v>245</v>
      </c>
      <c r="C438" s="169" t="s">
        <v>246</v>
      </c>
      <c r="D438" s="293"/>
      <c r="E438" s="321"/>
    </row>
    <row r="439" spans="2:5" ht="18" x14ac:dyDescent="0.25">
      <c r="B439" s="325"/>
      <c r="C439" s="326"/>
      <c r="D439" s="292"/>
      <c r="E439" s="322"/>
    </row>
    <row r="440" spans="2:5" ht="18" x14ac:dyDescent="0.25">
      <c r="B440" s="327"/>
      <c r="C440" s="169"/>
      <c r="D440" s="293"/>
      <c r="E440" s="321"/>
    </row>
    <row r="441" spans="2:5" ht="18" x14ac:dyDescent="0.25">
      <c r="B441" s="325"/>
      <c r="C441" s="326"/>
      <c r="D441" s="292"/>
      <c r="E441" s="322"/>
    </row>
    <row r="442" spans="2:5" ht="18" x14ac:dyDescent="0.25">
      <c r="B442" s="327"/>
      <c r="C442" s="169"/>
      <c r="D442" s="293"/>
      <c r="E442" s="321"/>
    </row>
    <row r="443" spans="2:5" ht="18" x14ac:dyDescent="0.25">
      <c r="B443" s="325"/>
      <c r="C443" s="326"/>
      <c r="D443" s="292"/>
      <c r="E443" s="322"/>
    </row>
    <row r="444" spans="2:5" ht="18" x14ac:dyDescent="0.25">
      <c r="B444" s="327"/>
      <c r="C444" s="169"/>
      <c r="D444" s="293"/>
      <c r="E444" s="321"/>
    </row>
    <row r="445" spans="2:5" ht="18" x14ac:dyDescent="0.25">
      <c r="B445" s="325"/>
      <c r="C445" s="326"/>
      <c r="D445" s="292"/>
      <c r="E445" s="322"/>
    </row>
    <row r="446" spans="2:5" ht="18" x14ac:dyDescent="0.25">
      <c r="B446" s="327"/>
      <c r="C446" s="169"/>
      <c r="D446" s="293"/>
      <c r="E446" s="321"/>
    </row>
    <row r="447" spans="2:5" ht="18" x14ac:dyDescent="0.25">
      <c r="B447" s="325"/>
      <c r="C447" s="326"/>
      <c r="D447" s="292"/>
      <c r="E447" s="322"/>
    </row>
    <row r="448" spans="2:5" ht="18" x14ac:dyDescent="0.25">
      <c r="B448" s="327"/>
      <c r="C448" s="169"/>
      <c r="D448" s="293"/>
      <c r="E448" s="321"/>
    </row>
    <row r="449" spans="2:5" ht="18" x14ac:dyDescent="0.25">
      <c r="B449" s="325"/>
      <c r="C449" s="326"/>
      <c r="D449" s="292"/>
      <c r="E449" s="322"/>
    </row>
    <row r="450" spans="2:5" ht="18" x14ac:dyDescent="0.25">
      <c r="B450" s="327"/>
      <c r="C450" s="169"/>
      <c r="D450" s="293"/>
      <c r="E450" s="321"/>
    </row>
    <row r="451" spans="2:5" ht="18" x14ac:dyDescent="0.25">
      <c r="B451" s="325"/>
      <c r="C451" s="326"/>
      <c r="D451" s="292"/>
      <c r="E451" s="322"/>
    </row>
    <row r="452" spans="2:5" ht="18" x14ac:dyDescent="0.25">
      <c r="B452" s="327"/>
      <c r="C452" s="169"/>
      <c r="D452" s="293"/>
      <c r="E452" s="321"/>
    </row>
    <row r="453" spans="2:5" ht="18" x14ac:dyDescent="0.25">
      <c r="B453" s="325"/>
      <c r="C453" s="326"/>
      <c r="D453" s="292"/>
      <c r="E453" s="322"/>
    </row>
    <row r="454" spans="2:5" ht="18" x14ac:dyDescent="0.25">
      <c r="B454" s="327"/>
      <c r="C454" s="169"/>
      <c r="D454" s="293"/>
      <c r="E454" s="321"/>
    </row>
    <row r="455" spans="2:5" ht="18" x14ac:dyDescent="0.25">
      <c r="B455" s="325"/>
      <c r="C455" s="326"/>
      <c r="D455" s="292"/>
      <c r="E455" s="322"/>
    </row>
    <row r="456" spans="2:5" ht="18" x14ac:dyDescent="0.25">
      <c r="B456" s="327"/>
      <c r="C456" s="169"/>
      <c r="D456" s="293"/>
      <c r="E456" s="321"/>
    </row>
    <row r="457" spans="2:5" ht="18" x14ac:dyDescent="0.25">
      <c r="B457" s="325"/>
      <c r="C457" s="326"/>
      <c r="D457" s="292"/>
      <c r="E457" s="322"/>
    </row>
    <row r="458" spans="2:5" ht="18" x14ac:dyDescent="0.25">
      <c r="B458" s="327"/>
      <c r="C458" s="169"/>
      <c r="D458" s="293"/>
      <c r="E458" s="321"/>
    </row>
    <row r="459" spans="2:5" ht="18" x14ac:dyDescent="0.25">
      <c r="B459" s="325"/>
      <c r="C459" s="326"/>
      <c r="D459" s="292"/>
      <c r="E459" s="322"/>
    </row>
    <row r="460" spans="2:5" ht="18" x14ac:dyDescent="0.25">
      <c r="B460" s="327"/>
      <c r="C460" s="169"/>
      <c r="D460" s="293"/>
      <c r="E460" s="321"/>
    </row>
    <row r="461" spans="2:5" ht="18" x14ac:dyDescent="0.25">
      <c r="B461" s="325"/>
      <c r="C461" s="326"/>
      <c r="D461" s="292"/>
      <c r="E461" s="322"/>
    </row>
    <row r="462" spans="2:5" ht="18" x14ac:dyDescent="0.25">
      <c r="B462" s="327"/>
      <c r="C462" s="169"/>
      <c r="D462" s="293"/>
      <c r="E462" s="321"/>
    </row>
    <row r="463" spans="2:5" ht="18" x14ac:dyDescent="0.25">
      <c r="B463" s="325"/>
      <c r="C463" s="326"/>
      <c r="D463" s="292"/>
      <c r="E463" s="322"/>
    </row>
    <row r="464" spans="2:5" ht="18" x14ac:dyDescent="0.25">
      <c r="B464" s="327"/>
      <c r="C464" s="169"/>
      <c r="D464" s="293"/>
      <c r="E464" s="321"/>
    </row>
    <row r="465" spans="2:5" ht="18" x14ac:dyDescent="0.25">
      <c r="B465" s="325"/>
      <c r="C465" s="326"/>
      <c r="D465" s="292"/>
      <c r="E465" s="322"/>
    </row>
    <row r="466" spans="2:5" ht="18" x14ac:dyDescent="0.25">
      <c r="B466" s="327"/>
      <c r="C466" s="169"/>
      <c r="D466" s="293"/>
      <c r="E466" s="321"/>
    </row>
    <row r="467" spans="2:5" ht="18" x14ac:dyDescent="0.25">
      <c r="B467" s="325"/>
      <c r="C467" s="326"/>
      <c r="D467" s="292"/>
      <c r="E467" s="322"/>
    </row>
    <row r="468" spans="2:5" ht="18" x14ac:dyDescent="0.25">
      <c r="B468" s="327"/>
      <c r="C468" s="169"/>
      <c r="D468" s="293"/>
      <c r="E468" s="321"/>
    </row>
    <row r="469" spans="2:5" ht="18" x14ac:dyDescent="0.25">
      <c r="B469" s="325"/>
      <c r="C469" s="326"/>
      <c r="D469" s="292"/>
      <c r="E469" s="322"/>
    </row>
    <row r="470" spans="2:5" ht="18" x14ac:dyDescent="0.25">
      <c r="B470" s="327"/>
      <c r="C470" s="169"/>
      <c r="D470" s="293"/>
      <c r="E470" s="321"/>
    </row>
    <row r="471" spans="2:5" ht="18" x14ac:dyDescent="0.25">
      <c r="B471" s="325"/>
      <c r="C471" s="326"/>
      <c r="D471" s="292"/>
      <c r="E471" s="322"/>
    </row>
    <row r="472" spans="2:5" ht="18" x14ac:dyDescent="0.25">
      <c r="B472" s="327"/>
      <c r="C472" s="169"/>
      <c r="D472" s="293"/>
      <c r="E472" s="321"/>
    </row>
    <row r="473" spans="2:5" ht="18" x14ac:dyDescent="0.25">
      <c r="B473" s="325"/>
      <c r="C473" s="326"/>
      <c r="D473" s="292"/>
      <c r="E473" s="322"/>
    </row>
    <row r="474" spans="2:5" ht="18" x14ac:dyDescent="0.25">
      <c r="B474" s="327"/>
      <c r="C474" s="169"/>
      <c r="D474" s="293"/>
      <c r="E474" s="321"/>
    </row>
    <row r="475" spans="2:5" ht="18" x14ac:dyDescent="0.25">
      <c r="B475" s="325"/>
      <c r="C475" s="326"/>
      <c r="D475" s="292"/>
      <c r="E475" s="322"/>
    </row>
    <row r="476" spans="2:5" ht="18" x14ac:dyDescent="0.25">
      <c r="B476" s="327"/>
      <c r="C476" s="169"/>
      <c r="D476" s="293"/>
      <c r="E476" s="321"/>
    </row>
    <row r="477" spans="2:5" ht="18" x14ac:dyDescent="0.25">
      <c r="B477" s="325"/>
      <c r="C477" s="326"/>
      <c r="D477" s="292"/>
      <c r="E477" s="322"/>
    </row>
    <row r="478" spans="2:5" ht="18" x14ac:dyDescent="0.25">
      <c r="B478" s="327"/>
      <c r="C478" s="169"/>
      <c r="D478" s="293"/>
      <c r="E478" s="321"/>
    </row>
    <row r="479" spans="2:5" ht="18" x14ac:dyDescent="0.25">
      <c r="B479" s="325"/>
      <c r="C479" s="326"/>
      <c r="D479" s="292"/>
      <c r="E479" s="322"/>
    </row>
    <row r="480" spans="2:5" ht="18" x14ac:dyDescent="0.25">
      <c r="B480" s="327"/>
      <c r="C480" s="169"/>
      <c r="D480" s="293"/>
      <c r="E480" s="321"/>
    </row>
    <row r="481" spans="2:5" ht="18" x14ac:dyDescent="0.25">
      <c r="B481" s="325"/>
      <c r="C481" s="326"/>
      <c r="D481" s="292"/>
      <c r="E481" s="322"/>
    </row>
    <row r="482" spans="2:5" ht="18" x14ac:dyDescent="0.25">
      <c r="B482" s="327"/>
      <c r="C482" s="169"/>
      <c r="D482" s="293"/>
      <c r="E482" s="321"/>
    </row>
    <row r="483" spans="2:5" ht="18" x14ac:dyDescent="0.25">
      <c r="B483" s="325"/>
      <c r="C483" s="326"/>
      <c r="D483" s="292"/>
      <c r="E483" s="322"/>
    </row>
    <row r="484" spans="2:5" ht="18" x14ac:dyDescent="0.25">
      <c r="B484" s="327"/>
      <c r="C484" s="169"/>
      <c r="D484" s="293"/>
      <c r="E484" s="321"/>
    </row>
    <row r="485" spans="2:5" ht="18" x14ac:dyDescent="0.25">
      <c r="B485" s="325"/>
      <c r="C485" s="326"/>
      <c r="D485" s="292"/>
      <c r="E485" s="322"/>
    </row>
    <row r="486" spans="2:5" ht="18" x14ac:dyDescent="0.25">
      <c r="B486" s="327"/>
      <c r="C486" s="169"/>
      <c r="D486" s="293"/>
      <c r="E486" s="321"/>
    </row>
    <row r="487" spans="2:5" ht="18" x14ac:dyDescent="0.25">
      <c r="B487" s="325"/>
      <c r="C487" s="326"/>
      <c r="D487" s="292"/>
      <c r="E487" s="322"/>
    </row>
    <row r="488" spans="2:5" ht="18" x14ac:dyDescent="0.25">
      <c r="B488" s="327"/>
      <c r="C488" s="169"/>
      <c r="D488" s="293"/>
      <c r="E488" s="321"/>
    </row>
    <row r="489" spans="2:5" ht="18" x14ac:dyDescent="0.25">
      <c r="B489" s="325"/>
      <c r="C489" s="326"/>
      <c r="D489" s="292"/>
      <c r="E489" s="322"/>
    </row>
    <row r="490" spans="2:5" ht="18" x14ac:dyDescent="0.25">
      <c r="B490" s="327"/>
      <c r="C490" s="169"/>
      <c r="D490" s="293"/>
      <c r="E490" s="321"/>
    </row>
    <row r="491" spans="2:5" ht="18" x14ac:dyDescent="0.25">
      <c r="B491" s="325"/>
      <c r="C491" s="326"/>
      <c r="D491" s="292"/>
      <c r="E491" s="322"/>
    </row>
    <row r="492" spans="2:5" ht="18" x14ac:dyDescent="0.25">
      <c r="B492" s="327"/>
      <c r="C492" s="169"/>
      <c r="D492" s="293"/>
      <c r="E492" s="321"/>
    </row>
    <row r="493" spans="2:5" ht="18" x14ac:dyDescent="0.25">
      <c r="B493" s="325"/>
      <c r="C493" s="326"/>
      <c r="D493" s="292"/>
      <c r="E493" s="322"/>
    </row>
    <row r="494" spans="2:5" ht="18" x14ac:dyDescent="0.25">
      <c r="B494" s="327"/>
      <c r="C494" s="169"/>
      <c r="D494" s="293"/>
      <c r="E494" s="321"/>
    </row>
    <row r="495" spans="2:5" ht="18" x14ac:dyDescent="0.25">
      <c r="B495" s="325"/>
      <c r="C495" s="326"/>
      <c r="D495" s="292"/>
      <c r="E495" s="322"/>
    </row>
    <row r="496" spans="2:5" ht="18" x14ac:dyDescent="0.25">
      <c r="B496" s="327"/>
      <c r="C496" s="169"/>
      <c r="D496" s="293"/>
      <c r="E496" s="321"/>
    </row>
    <row r="497" spans="2:5" ht="18" x14ac:dyDescent="0.25">
      <c r="B497" s="325"/>
      <c r="C497" s="326"/>
      <c r="D497" s="292"/>
      <c r="E497" s="322"/>
    </row>
    <row r="498" spans="2:5" ht="18" x14ac:dyDescent="0.25">
      <c r="B498" s="327"/>
      <c r="C498" s="169"/>
      <c r="D498" s="293"/>
      <c r="E498" s="321"/>
    </row>
    <row r="499" spans="2:5" ht="18" x14ac:dyDescent="0.25">
      <c r="B499" s="325"/>
      <c r="C499" s="326"/>
      <c r="D499" s="292"/>
      <c r="E499" s="322"/>
    </row>
    <row r="500" spans="2:5" ht="18" x14ac:dyDescent="0.25">
      <c r="B500" s="327"/>
      <c r="C500" s="169"/>
      <c r="D500" s="293"/>
      <c r="E500" s="321"/>
    </row>
    <row r="501" spans="2:5" ht="18" x14ac:dyDescent="0.25">
      <c r="B501" s="325"/>
      <c r="C501" s="326"/>
      <c r="D501" s="292"/>
      <c r="E501" s="322"/>
    </row>
    <row r="502" spans="2:5" ht="18" x14ac:dyDescent="0.25">
      <c r="B502" s="327"/>
      <c r="C502" s="169"/>
      <c r="D502" s="293"/>
      <c r="E502" s="321"/>
    </row>
    <row r="503" spans="2:5" ht="18" x14ac:dyDescent="0.25">
      <c r="B503" s="325"/>
      <c r="C503" s="326"/>
      <c r="D503" s="292"/>
      <c r="E503" s="322"/>
    </row>
    <row r="504" spans="2:5" ht="18" x14ac:dyDescent="0.25">
      <c r="B504" s="327"/>
      <c r="C504" s="169"/>
      <c r="D504" s="293"/>
      <c r="E504" s="321"/>
    </row>
    <row r="505" spans="2:5" ht="18" x14ac:dyDescent="0.25">
      <c r="B505" s="325"/>
      <c r="C505" s="326"/>
      <c r="D505" s="292"/>
      <c r="E505" s="322"/>
    </row>
    <row r="506" spans="2:5" ht="18" x14ac:dyDescent="0.25">
      <c r="B506" s="327"/>
      <c r="C506" s="169"/>
      <c r="D506" s="293"/>
      <c r="E506" s="321"/>
    </row>
    <row r="507" spans="2:5" ht="18" x14ac:dyDescent="0.25">
      <c r="B507" s="325"/>
      <c r="C507" s="326"/>
      <c r="D507" s="292"/>
      <c r="E507" s="322"/>
    </row>
    <row r="508" spans="2:5" ht="18" x14ac:dyDescent="0.25">
      <c r="B508" s="327"/>
      <c r="C508" s="169"/>
      <c r="D508" s="293"/>
      <c r="E508" s="321"/>
    </row>
    <row r="509" spans="2:5" ht="18" x14ac:dyDescent="0.25">
      <c r="B509" s="325"/>
      <c r="C509" s="326"/>
      <c r="D509" s="292"/>
      <c r="E509" s="322"/>
    </row>
    <row r="510" spans="2:5" ht="18" x14ac:dyDescent="0.25">
      <c r="B510" s="327"/>
      <c r="C510" s="169"/>
      <c r="D510" s="293"/>
      <c r="E510" s="321"/>
    </row>
    <row r="511" spans="2:5" ht="18" x14ac:dyDescent="0.25">
      <c r="B511" s="325"/>
      <c r="C511" s="326"/>
      <c r="D511" s="292"/>
      <c r="E511" s="322"/>
    </row>
    <row r="512" spans="2:5" ht="18" x14ac:dyDescent="0.25">
      <c r="B512" s="327"/>
      <c r="C512" s="169"/>
      <c r="D512" s="293"/>
      <c r="E512" s="321"/>
    </row>
    <row r="513" spans="2:5" ht="18" x14ac:dyDescent="0.25">
      <c r="B513" s="325"/>
      <c r="C513" s="326"/>
      <c r="D513" s="292"/>
      <c r="E513" s="322"/>
    </row>
    <row r="514" spans="2:5" ht="18" x14ac:dyDescent="0.25">
      <c r="B514" s="327"/>
      <c r="C514" s="169"/>
      <c r="D514" s="293"/>
      <c r="E514" s="321"/>
    </row>
    <row r="515" spans="2:5" ht="18" x14ac:dyDescent="0.25">
      <c r="B515" s="325"/>
      <c r="C515" s="326"/>
      <c r="D515" s="292"/>
      <c r="E515" s="322"/>
    </row>
    <row r="516" spans="2:5" ht="18" x14ac:dyDescent="0.25">
      <c r="B516" s="327"/>
      <c r="C516" s="169"/>
      <c r="D516" s="293"/>
      <c r="E516" s="321"/>
    </row>
    <row r="517" spans="2:5" ht="18" x14ac:dyDescent="0.25">
      <c r="B517" s="325"/>
      <c r="C517" s="326"/>
      <c r="D517" s="292"/>
      <c r="E517" s="322"/>
    </row>
    <row r="518" spans="2:5" ht="18" x14ac:dyDescent="0.25">
      <c r="B518" s="327"/>
      <c r="C518" s="169"/>
      <c r="D518" s="293"/>
      <c r="E518" s="321"/>
    </row>
    <row r="519" spans="2:5" ht="18" x14ac:dyDescent="0.25">
      <c r="B519" s="325"/>
      <c r="C519" s="326"/>
      <c r="D519" s="292"/>
      <c r="E519" s="322"/>
    </row>
    <row r="520" spans="2:5" ht="18" x14ac:dyDescent="0.25">
      <c r="B520" s="327"/>
      <c r="C520" s="169"/>
      <c r="D520" s="293"/>
      <c r="E520" s="321"/>
    </row>
    <row r="521" spans="2:5" ht="18" x14ac:dyDescent="0.25">
      <c r="B521" s="325"/>
      <c r="C521" s="326"/>
      <c r="D521" s="292"/>
      <c r="E521" s="322"/>
    </row>
    <row r="522" spans="2:5" ht="18" x14ac:dyDescent="0.25">
      <c r="B522" s="327"/>
      <c r="C522" s="169"/>
      <c r="D522" s="293"/>
      <c r="E522" s="321"/>
    </row>
    <row r="523" spans="2:5" ht="18" x14ac:dyDescent="0.25">
      <c r="B523" s="325"/>
      <c r="C523" s="326"/>
      <c r="D523" s="292"/>
      <c r="E523" s="322"/>
    </row>
    <row r="524" spans="2:5" ht="18" x14ac:dyDescent="0.25">
      <c r="B524" s="327"/>
      <c r="C524" s="169"/>
      <c r="D524" s="293"/>
      <c r="E524" s="321"/>
    </row>
    <row r="525" spans="2:5" ht="18" x14ac:dyDescent="0.25">
      <c r="B525" s="325"/>
      <c r="C525" s="326"/>
      <c r="D525" s="292"/>
      <c r="E525" s="322"/>
    </row>
    <row r="526" spans="2:5" ht="18" x14ac:dyDescent="0.25">
      <c r="B526" s="327"/>
      <c r="C526" s="169"/>
      <c r="D526" s="293"/>
      <c r="E526" s="321"/>
    </row>
    <row r="527" spans="2:5" ht="18" x14ac:dyDescent="0.25">
      <c r="B527" s="325"/>
      <c r="C527" s="326"/>
      <c r="D527" s="292"/>
      <c r="E527" s="322"/>
    </row>
    <row r="528" spans="2:5" ht="18" x14ac:dyDescent="0.25">
      <c r="B528" s="327"/>
      <c r="C528" s="169"/>
      <c r="D528" s="293"/>
      <c r="E528" s="321"/>
    </row>
    <row r="529" spans="2:5" ht="18" x14ac:dyDescent="0.25">
      <c r="B529" s="325"/>
      <c r="C529" s="326"/>
      <c r="D529" s="292"/>
      <c r="E529" s="322"/>
    </row>
    <row r="530" spans="2:5" ht="18" x14ac:dyDescent="0.25">
      <c r="B530" s="327"/>
      <c r="C530" s="169"/>
      <c r="D530" s="293"/>
      <c r="E530" s="321"/>
    </row>
    <row r="531" spans="2:5" ht="18" x14ac:dyDescent="0.25">
      <c r="B531" s="325"/>
      <c r="C531" s="326"/>
      <c r="D531" s="292"/>
      <c r="E531" s="322"/>
    </row>
    <row r="532" spans="2:5" ht="18" x14ac:dyDescent="0.25">
      <c r="B532" s="327"/>
      <c r="C532" s="169"/>
      <c r="D532" s="293"/>
      <c r="E532" s="321"/>
    </row>
    <row r="533" spans="2:5" ht="18" x14ac:dyDescent="0.25">
      <c r="B533" s="325"/>
      <c r="C533" s="326"/>
      <c r="D533" s="292"/>
      <c r="E533" s="322"/>
    </row>
    <row r="534" spans="2:5" ht="18" x14ac:dyDescent="0.25">
      <c r="B534" s="327"/>
      <c r="C534" s="169"/>
      <c r="D534" s="293"/>
      <c r="E534" s="321"/>
    </row>
    <row r="535" spans="2:5" ht="18" x14ac:dyDescent="0.25">
      <c r="B535" s="325"/>
      <c r="C535" s="326"/>
      <c r="D535" s="292"/>
      <c r="E535" s="322"/>
    </row>
    <row r="536" spans="2:5" ht="18" x14ac:dyDescent="0.25">
      <c r="B536" s="327"/>
      <c r="C536" s="169"/>
      <c r="D536" s="293"/>
      <c r="E536" s="321"/>
    </row>
    <row r="537" spans="2:5" ht="18" x14ac:dyDescent="0.25">
      <c r="B537" s="325"/>
      <c r="C537" s="326"/>
      <c r="D537" s="292"/>
      <c r="E537" s="322"/>
    </row>
    <row r="538" spans="2:5" ht="18" x14ac:dyDescent="0.25">
      <c r="B538" s="327"/>
      <c r="C538" s="169"/>
      <c r="D538" s="293"/>
      <c r="E538" s="321"/>
    </row>
    <row r="539" spans="2:5" ht="18" x14ac:dyDescent="0.25">
      <c r="B539" s="325"/>
      <c r="C539" s="326"/>
      <c r="D539" s="292"/>
      <c r="E539" s="322"/>
    </row>
    <row r="540" spans="2:5" ht="18" x14ac:dyDescent="0.25">
      <c r="B540" s="327"/>
      <c r="C540" s="169"/>
      <c r="D540" s="293"/>
      <c r="E540" s="321"/>
    </row>
    <row r="541" spans="2:5" ht="18" x14ac:dyDescent="0.25">
      <c r="B541" s="325"/>
      <c r="C541" s="326"/>
      <c r="D541" s="292"/>
      <c r="E541" s="322"/>
    </row>
    <row r="542" spans="2:5" ht="18" x14ac:dyDescent="0.25">
      <c r="B542" s="327"/>
      <c r="C542" s="169"/>
      <c r="D542" s="293"/>
      <c r="E542" s="321"/>
    </row>
    <row r="543" spans="2:5" ht="18" x14ac:dyDescent="0.25">
      <c r="B543" s="325"/>
      <c r="C543" s="326"/>
      <c r="D543" s="292"/>
      <c r="E543" s="322"/>
    </row>
    <row r="544" spans="2:5" ht="18" x14ac:dyDescent="0.25">
      <c r="B544" s="327"/>
      <c r="C544" s="169"/>
      <c r="D544" s="293"/>
      <c r="E544" s="321"/>
    </row>
    <row r="545" spans="2:5" ht="18" x14ac:dyDescent="0.25">
      <c r="B545" s="325"/>
      <c r="C545" s="326"/>
      <c r="D545" s="292"/>
      <c r="E545" s="322"/>
    </row>
    <row r="546" spans="2:5" ht="18" x14ac:dyDescent="0.25">
      <c r="B546" s="327"/>
      <c r="C546" s="169"/>
      <c r="D546" s="293"/>
      <c r="E546" s="321"/>
    </row>
    <row r="547" spans="2:5" ht="18" x14ac:dyDescent="0.25">
      <c r="B547" s="325"/>
      <c r="C547" s="326"/>
      <c r="D547" s="292"/>
      <c r="E547" s="322"/>
    </row>
    <row r="548" spans="2:5" ht="18" x14ac:dyDescent="0.25">
      <c r="B548" s="327"/>
      <c r="C548" s="169"/>
      <c r="D548" s="293"/>
      <c r="E548" s="321"/>
    </row>
    <row r="549" spans="2:5" ht="18" x14ac:dyDescent="0.25">
      <c r="B549" s="325"/>
      <c r="C549" s="326"/>
      <c r="D549" s="292"/>
      <c r="E549" s="322"/>
    </row>
    <row r="550" spans="2:5" ht="18" x14ac:dyDescent="0.25">
      <c r="B550" s="327"/>
      <c r="C550" s="169"/>
      <c r="D550" s="293"/>
      <c r="E550" s="321"/>
    </row>
    <row r="551" spans="2:5" ht="18" x14ac:dyDescent="0.25">
      <c r="B551" s="325"/>
      <c r="C551" s="326"/>
      <c r="D551" s="292"/>
      <c r="E551" s="322"/>
    </row>
    <row r="552" spans="2:5" ht="18" x14ac:dyDescent="0.25">
      <c r="B552" s="327"/>
      <c r="C552" s="169"/>
      <c r="D552" s="293"/>
      <c r="E552" s="321"/>
    </row>
    <row r="553" spans="2:5" ht="18" x14ac:dyDescent="0.25">
      <c r="B553" s="325"/>
      <c r="C553" s="326"/>
      <c r="D553" s="292"/>
      <c r="E553" s="322"/>
    </row>
    <row r="554" spans="2:5" ht="18" x14ac:dyDescent="0.25">
      <c r="B554" s="327"/>
      <c r="C554" s="169"/>
      <c r="D554" s="293"/>
      <c r="E554" s="321"/>
    </row>
    <row r="555" spans="2:5" ht="18" x14ac:dyDescent="0.25">
      <c r="B555" s="325"/>
      <c r="C555" s="326"/>
      <c r="D555" s="292"/>
      <c r="E555" s="322"/>
    </row>
    <row r="556" spans="2:5" ht="18" x14ac:dyDescent="0.25">
      <c r="B556" s="327"/>
      <c r="C556" s="169"/>
      <c r="D556" s="293"/>
      <c r="E556" s="321"/>
    </row>
    <row r="557" spans="2:5" ht="18" x14ac:dyDescent="0.25">
      <c r="B557" s="325"/>
      <c r="C557" s="326"/>
      <c r="D557" s="292"/>
      <c r="E557" s="322"/>
    </row>
    <row r="558" spans="2:5" ht="18" x14ac:dyDescent="0.25">
      <c r="B558" s="327"/>
      <c r="C558" s="169"/>
      <c r="D558" s="293"/>
      <c r="E558" s="321"/>
    </row>
    <row r="559" spans="2:5" ht="18" x14ac:dyDescent="0.25">
      <c r="B559" s="325"/>
      <c r="C559" s="326"/>
      <c r="D559" s="292"/>
      <c r="E559" s="322"/>
    </row>
    <row r="560" spans="2:5" ht="18" x14ac:dyDescent="0.25">
      <c r="B560" s="327"/>
      <c r="C560" s="169"/>
      <c r="D560" s="293"/>
      <c r="E560" s="321"/>
    </row>
    <row r="561" spans="2:5" ht="18" x14ac:dyDescent="0.25">
      <c r="B561" s="325"/>
      <c r="C561" s="326"/>
      <c r="D561" s="292"/>
      <c r="E561" s="322"/>
    </row>
    <row r="562" spans="2:5" ht="18" x14ac:dyDescent="0.25">
      <c r="B562" s="327"/>
      <c r="C562" s="169"/>
      <c r="D562" s="293"/>
      <c r="E562" s="321"/>
    </row>
    <row r="563" spans="2:5" ht="18" x14ac:dyDescent="0.25">
      <c r="B563" s="325"/>
      <c r="C563" s="326"/>
      <c r="D563" s="292"/>
      <c r="E563" s="322"/>
    </row>
    <row r="564" spans="2:5" ht="18" x14ac:dyDescent="0.25">
      <c r="B564" s="327"/>
      <c r="C564" s="169"/>
      <c r="D564" s="293"/>
      <c r="E564" s="321"/>
    </row>
    <row r="565" spans="2:5" ht="18" x14ac:dyDescent="0.25">
      <c r="B565" s="325"/>
      <c r="C565" s="326"/>
      <c r="D565" s="292"/>
      <c r="E565" s="322"/>
    </row>
    <row r="566" spans="2:5" ht="18" x14ac:dyDescent="0.25">
      <c r="B566" s="327"/>
      <c r="C566" s="169"/>
      <c r="D566" s="293"/>
      <c r="E566" s="321"/>
    </row>
    <row r="567" spans="2:5" ht="18" x14ac:dyDescent="0.25">
      <c r="B567" s="325"/>
      <c r="C567" s="326"/>
      <c r="D567" s="292"/>
      <c r="E567" s="322"/>
    </row>
    <row r="568" spans="2:5" ht="18" x14ac:dyDescent="0.25">
      <c r="B568" s="327"/>
      <c r="C568" s="169"/>
      <c r="D568" s="293"/>
      <c r="E568" s="321"/>
    </row>
    <row r="569" spans="2:5" ht="18" x14ac:dyDescent="0.25">
      <c r="B569" s="325"/>
      <c r="C569" s="326"/>
      <c r="D569" s="292"/>
      <c r="E569" s="322"/>
    </row>
    <row r="570" spans="2:5" ht="18" x14ac:dyDescent="0.25">
      <c r="B570" s="327"/>
      <c r="C570" s="169"/>
      <c r="D570" s="293"/>
      <c r="E570" s="321"/>
    </row>
    <row r="571" spans="2:5" ht="18" x14ac:dyDescent="0.25">
      <c r="B571" s="325"/>
      <c r="C571" s="326"/>
      <c r="D571" s="292"/>
      <c r="E571" s="322"/>
    </row>
    <row r="572" spans="2:5" ht="18" x14ac:dyDescent="0.25">
      <c r="B572" s="327"/>
      <c r="C572" s="169"/>
      <c r="D572" s="293"/>
      <c r="E572" s="321"/>
    </row>
    <row r="573" spans="2:5" ht="18" x14ac:dyDescent="0.25">
      <c r="B573" s="325"/>
      <c r="C573" s="326"/>
      <c r="D573" s="292"/>
      <c r="E573" s="322"/>
    </row>
    <row r="574" spans="2:5" ht="18" x14ac:dyDescent="0.25">
      <c r="B574" s="327"/>
      <c r="C574" s="169"/>
      <c r="D574" s="293"/>
      <c r="E574" s="321"/>
    </row>
    <row r="575" spans="2:5" ht="18" x14ac:dyDescent="0.25">
      <c r="B575" s="325"/>
      <c r="C575" s="326"/>
      <c r="D575" s="292"/>
      <c r="E575" s="322"/>
    </row>
    <row r="576" spans="2:5" ht="18" x14ac:dyDescent="0.25">
      <c r="B576" s="327"/>
      <c r="C576" s="169"/>
      <c r="D576" s="293"/>
      <c r="E576" s="321"/>
    </row>
    <row r="577" spans="2:5" ht="18" x14ac:dyDescent="0.25">
      <c r="B577" s="325"/>
      <c r="C577" s="326"/>
      <c r="D577" s="292"/>
      <c r="E577" s="322"/>
    </row>
    <row r="578" spans="2:5" ht="18" x14ac:dyDescent="0.25">
      <c r="B578" s="327"/>
      <c r="C578" s="169"/>
      <c r="D578" s="293"/>
      <c r="E578" s="321"/>
    </row>
    <row r="579" spans="2:5" ht="18" x14ac:dyDescent="0.25">
      <c r="B579" s="325"/>
      <c r="C579" s="326"/>
      <c r="D579" s="292"/>
      <c r="E579" s="322"/>
    </row>
    <row r="580" spans="2:5" ht="18" x14ac:dyDescent="0.25">
      <c r="B580" s="327"/>
      <c r="C580" s="169"/>
      <c r="D580" s="293"/>
      <c r="E580" s="321"/>
    </row>
    <row r="581" spans="2:5" ht="18" x14ac:dyDescent="0.25">
      <c r="B581" s="325"/>
      <c r="C581" s="326"/>
      <c r="D581" s="292"/>
      <c r="E581" s="322"/>
    </row>
    <row r="582" spans="2:5" ht="18" x14ac:dyDescent="0.25">
      <c r="B582" s="327"/>
      <c r="C582" s="169"/>
      <c r="D582" s="293"/>
      <c r="E582" s="321"/>
    </row>
    <row r="583" spans="2:5" ht="18" x14ac:dyDescent="0.25">
      <c r="B583" s="325"/>
      <c r="C583" s="326"/>
      <c r="D583" s="292"/>
      <c r="E583" s="322"/>
    </row>
    <row r="584" spans="2:5" ht="18" x14ac:dyDescent="0.25">
      <c r="B584" s="327"/>
      <c r="C584" s="169"/>
      <c r="D584" s="293"/>
      <c r="E584" s="321"/>
    </row>
    <row r="585" spans="2:5" ht="18" x14ac:dyDescent="0.25">
      <c r="B585" s="325"/>
      <c r="C585" s="326"/>
      <c r="D585" s="292"/>
      <c r="E585" s="322"/>
    </row>
    <row r="586" spans="2:5" ht="18" x14ac:dyDescent="0.25">
      <c r="B586" s="327"/>
      <c r="C586" s="169"/>
      <c r="D586" s="293"/>
      <c r="E586" s="321"/>
    </row>
    <row r="587" spans="2:5" ht="18" x14ac:dyDescent="0.25">
      <c r="B587" s="325"/>
      <c r="C587" s="326"/>
      <c r="D587" s="292"/>
      <c r="E587" s="322"/>
    </row>
    <row r="588" spans="2:5" ht="18" x14ac:dyDescent="0.25">
      <c r="B588" s="327"/>
      <c r="C588" s="169"/>
      <c r="D588" s="293"/>
      <c r="E588" s="321"/>
    </row>
    <row r="589" spans="2:5" ht="18" x14ac:dyDescent="0.25">
      <c r="B589" s="325"/>
      <c r="C589" s="326"/>
      <c r="D589" s="292"/>
      <c r="E589" s="322"/>
    </row>
    <row r="590" spans="2:5" ht="18" x14ac:dyDescent="0.25">
      <c r="B590" s="327"/>
      <c r="C590" s="169"/>
      <c r="D590" s="293"/>
      <c r="E590" s="321"/>
    </row>
    <row r="591" spans="2:5" ht="18" x14ac:dyDescent="0.25">
      <c r="B591" s="325"/>
      <c r="C591" s="326"/>
      <c r="D591" s="292"/>
      <c r="E591" s="322"/>
    </row>
    <row r="592" spans="2:5" ht="18" x14ac:dyDescent="0.25">
      <c r="B592" s="327"/>
      <c r="C592" s="169"/>
      <c r="D592" s="293"/>
      <c r="E592" s="321"/>
    </row>
    <row r="593" spans="2:5" ht="18" x14ac:dyDescent="0.25">
      <c r="B593" s="325"/>
      <c r="C593" s="326"/>
      <c r="D593" s="292"/>
      <c r="E593" s="322"/>
    </row>
    <row r="594" spans="2:5" ht="18" x14ac:dyDescent="0.25">
      <c r="B594" s="327"/>
      <c r="C594" s="169"/>
      <c r="D594" s="293"/>
      <c r="E594" s="321"/>
    </row>
    <row r="595" spans="2:5" ht="18" x14ac:dyDescent="0.25">
      <c r="B595" s="325"/>
      <c r="C595" s="326"/>
      <c r="D595" s="292"/>
      <c r="E595" s="322"/>
    </row>
    <row r="596" spans="2:5" ht="18" x14ac:dyDescent="0.25">
      <c r="B596" s="327"/>
      <c r="C596" s="169"/>
      <c r="D596" s="293"/>
      <c r="E596" s="321"/>
    </row>
    <row r="597" spans="2:5" ht="18" x14ac:dyDescent="0.25">
      <c r="B597" s="325"/>
      <c r="C597" s="326"/>
      <c r="D597" s="292"/>
      <c r="E597" s="322"/>
    </row>
    <row r="598" spans="2:5" ht="18" x14ac:dyDescent="0.25">
      <c r="B598" s="327"/>
      <c r="C598" s="169"/>
      <c r="D598" s="293"/>
      <c r="E598" s="321"/>
    </row>
    <row r="599" spans="2:5" ht="18" x14ac:dyDescent="0.25">
      <c r="B599" s="325"/>
      <c r="C599" s="326"/>
      <c r="D599" s="292"/>
      <c r="E599" s="322"/>
    </row>
    <row r="600" spans="2:5" ht="18" x14ac:dyDescent="0.25">
      <c r="B600" s="327"/>
      <c r="C600" s="169"/>
      <c r="D600" s="293"/>
      <c r="E600" s="321"/>
    </row>
    <row r="601" spans="2:5" ht="18" x14ac:dyDescent="0.25">
      <c r="B601" s="325"/>
      <c r="C601" s="326"/>
      <c r="D601" s="292"/>
      <c r="E601" s="322"/>
    </row>
    <row r="602" spans="2:5" ht="18" x14ac:dyDescent="0.25">
      <c r="B602" s="327"/>
      <c r="C602" s="169"/>
      <c r="D602" s="293"/>
      <c r="E602" s="321"/>
    </row>
    <row r="603" spans="2:5" ht="18" x14ac:dyDescent="0.25">
      <c r="B603" s="325"/>
      <c r="C603" s="326"/>
      <c r="D603" s="292"/>
      <c r="E603" s="322"/>
    </row>
    <row r="604" spans="2:5" ht="18" x14ac:dyDescent="0.25">
      <c r="B604" s="327"/>
      <c r="C604" s="169"/>
      <c r="D604" s="293"/>
      <c r="E604" s="321"/>
    </row>
    <row r="605" spans="2:5" ht="18" x14ac:dyDescent="0.25">
      <c r="B605" s="325"/>
      <c r="C605" s="326"/>
      <c r="D605" s="292"/>
      <c r="E605" s="322"/>
    </row>
    <row r="606" spans="2:5" ht="18" x14ac:dyDescent="0.25">
      <c r="B606" s="327"/>
      <c r="C606" s="169"/>
      <c r="D606" s="293"/>
      <c r="E606" s="321"/>
    </row>
    <row r="607" spans="2:5" ht="18" x14ac:dyDescent="0.25">
      <c r="B607" s="325"/>
      <c r="C607" s="326"/>
      <c r="D607" s="292"/>
      <c r="E607" s="322"/>
    </row>
    <row r="608" spans="2:5" ht="18" x14ac:dyDescent="0.25">
      <c r="B608" s="327"/>
      <c r="C608" s="169"/>
      <c r="D608" s="293"/>
      <c r="E608" s="321"/>
    </row>
    <row r="609" spans="2:5" ht="18" x14ac:dyDescent="0.25">
      <c r="B609" s="325"/>
      <c r="C609" s="326"/>
      <c r="D609" s="292"/>
      <c r="E609" s="322"/>
    </row>
    <row r="610" spans="2:5" ht="18" x14ac:dyDescent="0.25">
      <c r="B610" s="327"/>
      <c r="C610" s="169"/>
      <c r="D610" s="293"/>
      <c r="E610" s="321"/>
    </row>
    <row r="611" spans="2:5" ht="18" x14ac:dyDescent="0.25">
      <c r="B611" s="325"/>
      <c r="C611" s="326"/>
      <c r="D611" s="292"/>
      <c r="E611" s="322"/>
    </row>
    <row r="612" spans="2:5" ht="18" x14ac:dyDescent="0.25">
      <c r="B612" s="327"/>
      <c r="C612" s="169"/>
      <c r="D612" s="293"/>
      <c r="E612" s="321"/>
    </row>
    <row r="613" spans="2:5" ht="18" x14ac:dyDescent="0.25">
      <c r="B613" s="325"/>
      <c r="C613" s="326"/>
      <c r="D613" s="292"/>
      <c r="E613" s="322"/>
    </row>
    <row r="614" spans="2:5" ht="18" x14ac:dyDescent="0.25">
      <c r="B614" s="327"/>
      <c r="C614" s="169"/>
      <c r="D614" s="293"/>
      <c r="E614" s="321"/>
    </row>
    <row r="615" spans="2:5" ht="18" x14ac:dyDescent="0.25">
      <c r="B615" s="325"/>
      <c r="C615" s="326"/>
      <c r="D615" s="292"/>
      <c r="E615" s="322"/>
    </row>
    <row r="616" spans="2:5" ht="18" x14ac:dyDescent="0.25">
      <c r="B616" s="327"/>
      <c r="C616" s="169"/>
      <c r="D616" s="293"/>
      <c r="E616" s="321"/>
    </row>
    <row r="617" spans="2:5" ht="18" x14ac:dyDescent="0.25">
      <c r="B617" s="325"/>
      <c r="C617" s="326"/>
      <c r="D617" s="292"/>
      <c r="E617" s="322"/>
    </row>
    <row r="618" spans="2:5" ht="18" x14ac:dyDescent="0.25">
      <c r="B618" s="327"/>
      <c r="C618" s="169"/>
      <c r="D618" s="293"/>
      <c r="E618" s="321"/>
    </row>
    <row r="619" spans="2:5" ht="18" x14ac:dyDescent="0.25">
      <c r="B619" s="325"/>
      <c r="C619" s="326"/>
      <c r="D619" s="292"/>
      <c r="E619" s="322"/>
    </row>
    <row r="620" spans="2:5" ht="18" x14ac:dyDescent="0.25">
      <c r="B620" s="327"/>
      <c r="C620" s="169"/>
      <c r="D620" s="293"/>
      <c r="E620" s="321"/>
    </row>
    <row r="621" spans="2:5" ht="18" x14ac:dyDescent="0.25">
      <c r="B621" s="325"/>
      <c r="C621" s="326"/>
      <c r="D621" s="292"/>
      <c r="E621" s="322"/>
    </row>
    <row r="622" spans="2:5" ht="18" x14ac:dyDescent="0.25">
      <c r="B622" s="327"/>
      <c r="C622" s="169"/>
      <c r="D622" s="293"/>
      <c r="E622" s="321"/>
    </row>
    <row r="623" spans="2:5" ht="18" x14ac:dyDescent="0.25">
      <c r="B623" s="325"/>
      <c r="C623" s="326"/>
      <c r="D623" s="292"/>
      <c r="E623" s="322"/>
    </row>
    <row r="624" spans="2:5" ht="18" x14ac:dyDescent="0.25">
      <c r="B624" s="327"/>
      <c r="C624" s="169"/>
      <c r="D624" s="293"/>
      <c r="E624" s="321"/>
    </row>
    <row r="625" spans="2:5" ht="18" x14ac:dyDescent="0.25">
      <c r="B625" s="325"/>
      <c r="C625" s="326"/>
      <c r="D625" s="292"/>
      <c r="E625" s="322"/>
    </row>
    <row r="626" spans="2:5" ht="18" x14ac:dyDescent="0.25">
      <c r="B626" s="327"/>
      <c r="C626" s="169"/>
      <c r="D626" s="293"/>
      <c r="E626" s="321"/>
    </row>
    <row r="627" spans="2:5" ht="18" x14ac:dyDescent="0.25">
      <c r="B627" s="325"/>
      <c r="C627" s="326"/>
      <c r="D627" s="292"/>
      <c r="E627" s="322"/>
    </row>
    <row r="628" spans="2:5" ht="18" x14ac:dyDescent="0.25">
      <c r="B628" s="327"/>
      <c r="C628" s="169"/>
      <c r="D628" s="293"/>
      <c r="E628" s="321"/>
    </row>
    <row r="629" spans="2:5" ht="18" x14ac:dyDescent="0.25">
      <c r="B629" s="325"/>
      <c r="C629" s="326"/>
      <c r="D629" s="292"/>
      <c r="E629" s="322"/>
    </row>
    <row r="630" spans="2:5" ht="18" x14ac:dyDescent="0.25">
      <c r="B630" s="327"/>
      <c r="C630" s="169"/>
      <c r="D630" s="293"/>
      <c r="E630" s="321"/>
    </row>
    <row r="631" spans="2:5" ht="18" x14ac:dyDescent="0.25">
      <c r="B631" s="325"/>
      <c r="C631" s="326"/>
      <c r="D631" s="292"/>
      <c r="E631" s="322"/>
    </row>
    <row r="632" spans="2:5" ht="18" x14ac:dyDescent="0.25">
      <c r="B632" s="327"/>
      <c r="C632" s="169"/>
      <c r="D632" s="293"/>
      <c r="E632" s="321"/>
    </row>
    <row r="633" spans="2:5" ht="18" x14ac:dyDescent="0.25">
      <c r="B633" s="325"/>
      <c r="C633" s="326"/>
      <c r="D633" s="292"/>
      <c r="E633" s="322"/>
    </row>
    <row r="634" spans="2:5" ht="18" x14ac:dyDescent="0.25">
      <c r="B634" s="327"/>
      <c r="C634" s="169"/>
      <c r="D634" s="293"/>
      <c r="E634" s="321"/>
    </row>
    <row r="635" spans="2:5" ht="18" x14ac:dyDescent="0.25">
      <c r="B635" s="325"/>
      <c r="C635" s="326"/>
      <c r="D635" s="292"/>
      <c r="E635" s="322"/>
    </row>
    <row r="636" spans="2:5" ht="18" x14ac:dyDescent="0.25">
      <c r="B636" s="327"/>
      <c r="C636" s="169"/>
      <c r="D636" s="293"/>
      <c r="E636" s="321"/>
    </row>
    <row r="637" spans="2:5" ht="18" x14ac:dyDescent="0.25">
      <c r="B637" s="325"/>
      <c r="C637" s="326"/>
      <c r="D637" s="292"/>
      <c r="E637" s="322"/>
    </row>
    <row r="638" spans="2:5" ht="18" x14ac:dyDescent="0.25">
      <c r="B638" s="327"/>
      <c r="C638" s="169"/>
      <c r="D638" s="293"/>
      <c r="E638" s="321"/>
    </row>
    <row r="639" spans="2:5" ht="18" x14ac:dyDescent="0.25">
      <c r="B639" s="325"/>
      <c r="C639" s="326"/>
      <c r="D639" s="292"/>
      <c r="E639" s="322"/>
    </row>
    <row r="640" spans="2:5" ht="18" x14ac:dyDescent="0.25">
      <c r="B640" s="327"/>
      <c r="C640" s="169"/>
      <c r="D640" s="293"/>
      <c r="E640" s="321"/>
    </row>
    <row r="641" spans="2:5" ht="18" x14ac:dyDescent="0.25">
      <c r="B641" s="325"/>
      <c r="C641" s="326"/>
      <c r="D641" s="292"/>
      <c r="E641" s="322"/>
    </row>
    <row r="642" spans="2:5" ht="18" x14ac:dyDescent="0.25">
      <c r="B642" s="327"/>
      <c r="C642" s="169"/>
      <c r="D642" s="293"/>
      <c r="E642" s="321"/>
    </row>
    <row r="643" spans="2:5" ht="18" x14ac:dyDescent="0.25">
      <c r="B643" s="325"/>
      <c r="C643" s="326"/>
      <c r="D643" s="292"/>
      <c r="E643" s="322"/>
    </row>
    <row r="644" spans="2:5" ht="18" x14ac:dyDescent="0.25">
      <c r="B644" s="327"/>
      <c r="C644" s="169"/>
      <c r="D644" s="293"/>
      <c r="E644" s="321"/>
    </row>
    <row r="645" spans="2:5" x14ac:dyDescent="0.3">
      <c r="B645" s="324"/>
      <c r="C645" s="324"/>
      <c r="D645" s="324"/>
      <c r="E645" s="324"/>
    </row>
    <row r="646" spans="2:5" x14ac:dyDescent="0.3">
      <c r="B646" s="170"/>
      <c r="C646" s="170"/>
      <c r="D646" s="170"/>
      <c r="E646" s="170"/>
    </row>
  </sheetData>
  <sortState ref="B7:F337">
    <sortCondition ref="B7"/>
  </sortState>
  <mergeCells count="3">
    <mergeCell ref="B2:E2"/>
    <mergeCell ref="B3:E3"/>
    <mergeCell ref="B4:E4"/>
  </mergeCells>
  <pageMargins left="0.23622047244094491" right="0.23622047244094491" top="0.31496062992125984" bottom="1.46" header="0.19685039370078741" footer="0.99"/>
  <pageSetup paperSize="9" scale="68" fitToHeight="0" orientation="portrait" horizontalDpi="4294967295" verticalDpi="4294967295" r:id="rId1"/>
  <headerFooter>
    <oddFooter>Página 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3:F421"/>
  <sheetViews>
    <sheetView workbookViewId="0">
      <selection activeCell="B7" sqref="B7:F7"/>
    </sheetView>
  </sheetViews>
  <sheetFormatPr baseColWidth="10" defaultRowHeight="15" x14ac:dyDescent="0.25"/>
  <cols>
    <col min="1" max="1" width="3.28515625" customWidth="1"/>
    <col min="2" max="2" width="12.140625" customWidth="1"/>
    <col min="3" max="3" width="67.5703125" customWidth="1"/>
    <col min="4" max="4" width="19.7109375" customWidth="1"/>
    <col min="5" max="6" width="22.85546875" customWidth="1"/>
  </cols>
  <sheetData>
    <row r="3" spans="2:6" ht="22.5" x14ac:dyDescent="0.3">
      <c r="B3" s="417" t="s">
        <v>731</v>
      </c>
      <c r="C3" s="417"/>
      <c r="D3" s="417"/>
      <c r="E3" s="417"/>
      <c r="F3" s="417"/>
    </row>
    <row r="4" spans="2:6" ht="22.5" x14ac:dyDescent="0.3">
      <c r="B4" s="418" t="s">
        <v>800</v>
      </c>
      <c r="C4" s="418"/>
      <c r="D4" s="418"/>
      <c r="E4" s="418"/>
      <c r="F4" s="418"/>
    </row>
    <row r="5" spans="2:6" ht="22.5" x14ac:dyDescent="0.3">
      <c r="B5" s="418" t="s">
        <v>801</v>
      </c>
      <c r="C5" s="418"/>
      <c r="D5" s="418"/>
      <c r="E5" s="418"/>
      <c r="F5" s="418"/>
    </row>
    <row r="6" spans="2:6" ht="18.75" thickBot="1" x14ac:dyDescent="0.3">
      <c r="B6" s="294"/>
      <c r="C6" s="294"/>
      <c r="D6" s="294"/>
      <c r="E6" s="294"/>
      <c r="F6" s="294"/>
    </row>
    <row r="7" spans="2:6" ht="33" customHeight="1" thickBot="1" x14ac:dyDescent="0.3">
      <c r="B7" s="295" t="s">
        <v>90</v>
      </c>
      <c r="C7" s="296" t="s">
        <v>461</v>
      </c>
      <c r="D7" s="297" t="s">
        <v>730</v>
      </c>
      <c r="E7" s="298" t="s">
        <v>520</v>
      </c>
      <c r="F7" s="299" t="s">
        <v>450</v>
      </c>
    </row>
    <row r="8" spans="2:6" s="277" customFormat="1" ht="6" customHeight="1" x14ac:dyDescent="0.25">
      <c r="B8" s="300"/>
      <c r="C8" s="300"/>
      <c r="D8" s="301"/>
      <c r="E8" s="302"/>
      <c r="F8" s="303"/>
    </row>
    <row r="9" spans="2:6" ht="20.25" x14ac:dyDescent="0.3">
      <c r="B9" s="304" t="s">
        <v>590</v>
      </c>
      <c r="C9" s="307" t="s">
        <v>688</v>
      </c>
      <c r="D9" s="306">
        <v>29</v>
      </c>
      <c r="E9" s="306"/>
      <c r="F9" s="306"/>
    </row>
    <row r="10" spans="2:6" ht="20.25" x14ac:dyDescent="0.3">
      <c r="B10" s="304" t="s">
        <v>648</v>
      </c>
      <c r="C10" s="307" t="s">
        <v>688</v>
      </c>
      <c r="D10" s="306">
        <v>56</v>
      </c>
      <c r="E10" s="306"/>
      <c r="F10" s="306"/>
    </row>
    <row r="11" spans="2:6" ht="20.25" x14ac:dyDescent="0.3">
      <c r="B11" s="304" t="s">
        <v>701</v>
      </c>
      <c r="C11" s="305" t="s">
        <v>695</v>
      </c>
      <c r="D11" s="306">
        <v>5</v>
      </c>
      <c r="E11" s="306"/>
      <c r="F11" s="306"/>
    </row>
    <row r="12" spans="2:6" ht="20.25" x14ac:dyDescent="0.3">
      <c r="B12" s="304" t="s">
        <v>483</v>
      </c>
      <c r="C12" s="305" t="s">
        <v>500</v>
      </c>
      <c r="D12" s="306">
        <v>40</v>
      </c>
      <c r="E12" s="306"/>
      <c r="F12" s="306"/>
    </row>
    <row r="13" spans="2:6" ht="20.25" x14ac:dyDescent="0.3">
      <c r="B13" s="304" t="s">
        <v>348</v>
      </c>
      <c r="C13" s="305" t="s">
        <v>399</v>
      </c>
      <c r="D13" s="306">
        <v>135</v>
      </c>
      <c r="E13" s="306"/>
      <c r="F13" s="306"/>
    </row>
    <row r="14" spans="2:6" ht="20.25" x14ac:dyDescent="0.3">
      <c r="B14" s="304" t="s">
        <v>579</v>
      </c>
      <c r="C14" s="307" t="s">
        <v>586</v>
      </c>
      <c r="D14" s="306">
        <v>50</v>
      </c>
      <c r="E14" s="306"/>
      <c r="F14" s="306"/>
    </row>
    <row r="15" spans="2:6" ht="20.25" x14ac:dyDescent="0.3">
      <c r="B15" s="304" t="s">
        <v>359</v>
      </c>
      <c r="C15" s="305" t="s">
        <v>371</v>
      </c>
      <c r="D15" s="306">
        <v>180</v>
      </c>
      <c r="E15" s="306"/>
      <c r="F15" s="306"/>
    </row>
    <row r="16" spans="2:6" ht="20.25" x14ac:dyDescent="0.3">
      <c r="B16" s="304" t="s">
        <v>561</v>
      </c>
      <c r="C16" s="307" t="s">
        <v>571</v>
      </c>
      <c r="D16" s="306">
        <v>50</v>
      </c>
      <c r="E16" s="306"/>
      <c r="F16" s="306"/>
    </row>
    <row r="17" spans="2:6" ht="20.25" x14ac:dyDescent="0.3">
      <c r="B17" s="309" t="s">
        <v>510</v>
      </c>
      <c r="C17" s="305" t="s">
        <v>511</v>
      </c>
      <c r="D17" s="306">
        <v>110</v>
      </c>
      <c r="E17" s="306"/>
      <c r="F17" s="305"/>
    </row>
    <row r="18" spans="2:6" ht="20.25" x14ac:dyDescent="0.3">
      <c r="B18" s="304" t="s">
        <v>650</v>
      </c>
      <c r="C18" s="305" t="s">
        <v>681</v>
      </c>
      <c r="D18" s="306">
        <v>3</v>
      </c>
      <c r="E18" s="306"/>
      <c r="F18" s="306"/>
    </row>
    <row r="19" spans="2:6" ht="20.25" x14ac:dyDescent="0.3">
      <c r="B19" s="304" t="s">
        <v>651</v>
      </c>
      <c r="C19" s="305" t="s">
        <v>682</v>
      </c>
      <c r="D19" s="306">
        <v>6</v>
      </c>
      <c r="E19" s="306"/>
      <c r="F19" s="306"/>
    </row>
    <row r="20" spans="2:6" ht="20.25" x14ac:dyDescent="0.3">
      <c r="B20" s="304" t="s">
        <v>649</v>
      </c>
      <c r="C20" s="305" t="s">
        <v>683</v>
      </c>
      <c r="D20" s="306">
        <v>6</v>
      </c>
      <c r="E20" s="306"/>
      <c r="F20" s="306"/>
    </row>
    <row r="21" spans="2:6" ht="20.25" x14ac:dyDescent="0.3">
      <c r="B21" s="304" t="s">
        <v>652</v>
      </c>
      <c r="C21" s="305" t="s">
        <v>680</v>
      </c>
      <c r="D21" s="306">
        <v>1</v>
      </c>
      <c r="E21" s="306"/>
      <c r="F21" s="306"/>
    </row>
    <row r="22" spans="2:6" ht="20.25" x14ac:dyDescent="0.3">
      <c r="B22" s="304" t="s">
        <v>271</v>
      </c>
      <c r="C22" s="307" t="s">
        <v>504</v>
      </c>
      <c r="D22" s="306">
        <v>3000</v>
      </c>
      <c r="E22" s="306"/>
      <c r="F22" s="306"/>
    </row>
    <row r="23" spans="2:6" ht="20.25" x14ac:dyDescent="0.3">
      <c r="B23" s="304" t="s">
        <v>343</v>
      </c>
      <c r="C23" s="305" t="s">
        <v>418</v>
      </c>
      <c r="D23" s="306">
        <v>750</v>
      </c>
      <c r="E23" s="306"/>
      <c r="F23" s="306"/>
    </row>
    <row r="24" spans="2:6" ht="20.25" x14ac:dyDescent="0.3">
      <c r="B24" s="304" t="s">
        <v>170</v>
      </c>
      <c r="C24" s="305" t="s">
        <v>187</v>
      </c>
      <c r="D24" s="306">
        <v>7250</v>
      </c>
      <c r="E24" s="306"/>
      <c r="F24" s="306"/>
    </row>
    <row r="25" spans="2:6" ht="20.25" x14ac:dyDescent="0.3">
      <c r="B25" s="304" t="s">
        <v>169</v>
      </c>
      <c r="C25" s="305" t="s">
        <v>180</v>
      </c>
      <c r="D25" s="306">
        <v>1500</v>
      </c>
      <c r="E25" s="306"/>
      <c r="F25" s="306"/>
    </row>
    <row r="26" spans="2:6" ht="20.25" x14ac:dyDescent="0.3">
      <c r="B26" s="304" t="s">
        <v>338</v>
      </c>
      <c r="C26" s="305" t="s">
        <v>387</v>
      </c>
      <c r="D26" s="306">
        <v>500</v>
      </c>
      <c r="E26" s="306"/>
      <c r="F26" s="306"/>
    </row>
    <row r="27" spans="2:6" ht="20.25" x14ac:dyDescent="0.3">
      <c r="B27" s="304" t="s">
        <v>331</v>
      </c>
      <c r="C27" s="305" t="s">
        <v>388</v>
      </c>
      <c r="D27" s="306">
        <v>7750</v>
      </c>
      <c r="E27" s="306"/>
      <c r="F27" s="306"/>
    </row>
    <row r="28" spans="2:6" ht="20.25" x14ac:dyDescent="0.3">
      <c r="B28" s="304" t="s">
        <v>332</v>
      </c>
      <c r="C28" s="305" t="s">
        <v>389</v>
      </c>
      <c r="D28" s="306">
        <v>3000</v>
      </c>
      <c r="E28" s="306"/>
      <c r="F28" s="306"/>
    </row>
    <row r="29" spans="2:6" ht="20.25" x14ac:dyDescent="0.3">
      <c r="B29" s="304" t="s">
        <v>347</v>
      </c>
      <c r="C29" s="305" t="s">
        <v>402</v>
      </c>
      <c r="D29" s="306">
        <v>2000</v>
      </c>
      <c r="E29" s="306"/>
      <c r="F29" s="306"/>
    </row>
    <row r="30" spans="2:6" ht="20.25" x14ac:dyDescent="0.3">
      <c r="B30" s="304" t="s">
        <v>341</v>
      </c>
      <c r="C30" s="307" t="s">
        <v>409</v>
      </c>
      <c r="D30" s="306">
        <v>1750</v>
      </c>
      <c r="E30" s="306"/>
      <c r="F30" s="306"/>
    </row>
    <row r="31" spans="2:6" ht="20.25" x14ac:dyDescent="0.3">
      <c r="B31" s="304" t="s">
        <v>339</v>
      </c>
      <c r="C31" s="307" t="s">
        <v>407</v>
      </c>
      <c r="D31" s="306">
        <v>2250</v>
      </c>
      <c r="E31" s="306"/>
      <c r="F31" s="306"/>
    </row>
    <row r="32" spans="2:6" ht="20.25" x14ac:dyDescent="0.3">
      <c r="B32" s="304" t="s">
        <v>340</v>
      </c>
      <c r="C32" s="307" t="s">
        <v>408</v>
      </c>
      <c r="D32" s="306">
        <v>2250</v>
      </c>
      <c r="E32" s="306"/>
      <c r="F32" s="306"/>
    </row>
    <row r="33" spans="2:6" ht="20.25" x14ac:dyDescent="0.3">
      <c r="B33" s="304" t="s">
        <v>330</v>
      </c>
      <c r="C33" s="307" t="s">
        <v>406</v>
      </c>
      <c r="D33" s="306">
        <v>2750</v>
      </c>
      <c r="E33" s="306"/>
      <c r="F33" s="306"/>
    </row>
    <row r="34" spans="2:6" ht="20.25" x14ac:dyDescent="0.3">
      <c r="B34" s="304" t="s">
        <v>342</v>
      </c>
      <c r="C34" s="307" t="s">
        <v>410</v>
      </c>
      <c r="D34" s="306">
        <v>2750</v>
      </c>
      <c r="E34" s="306"/>
      <c r="F34" s="306"/>
    </row>
    <row r="35" spans="2:6" ht="20.25" x14ac:dyDescent="0.3">
      <c r="B35" s="304" t="s">
        <v>46</v>
      </c>
      <c r="C35" s="305" t="s">
        <v>47</v>
      </c>
      <c r="D35" s="306">
        <v>2</v>
      </c>
      <c r="E35" s="306"/>
      <c r="F35" s="306"/>
    </row>
    <row r="36" spans="2:6" ht="20.25" x14ac:dyDescent="0.3">
      <c r="B36" s="304" t="s">
        <v>653</v>
      </c>
      <c r="C36" s="305" t="s">
        <v>689</v>
      </c>
      <c r="D36" s="306">
        <v>0</v>
      </c>
      <c r="E36" s="306"/>
      <c r="F36" s="306"/>
    </row>
    <row r="37" spans="2:6" ht="20.25" x14ac:dyDescent="0.3">
      <c r="B37" s="304" t="s">
        <v>313</v>
      </c>
      <c r="C37" s="305" t="s">
        <v>723</v>
      </c>
      <c r="D37" s="306">
        <v>4000</v>
      </c>
      <c r="E37" s="306"/>
      <c r="F37" s="306"/>
    </row>
    <row r="38" spans="2:6" ht="20.25" x14ac:dyDescent="0.3">
      <c r="B38" s="304" t="s">
        <v>63</v>
      </c>
      <c r="C38" s="305" t="s">
        <v>64</v>
      </c>
      <c r="D38" s="306">
        <v>9</v>
      </c>
      <c r="E38" s="306"/>
      <c r="F38" s="306"/>
    </row>
    <row r="39" spans="2:6" ht="20.25" x14ac:dyDescent="0.3">
      <c r="B39" s="304" t="s">
        <v>65</v>
      </c>
      <c r="C39" s="305" t="s">
        <v>66</v>
      </c>
      <c r="D39" s="306">
        <v>3</v>
      </c>
      <c r="E39" s="306"/>
      <c r="F39" s="306"/>
    </row>
    <row r="40" spans="2:6" ht="20.25" x14ac:dyDescent="0.3">
      <c r="B40" s="304" t="s">
        <v>602</v>
      </c>
      <c r="C40" s="305" t="s">
        <v>604</v>
      </c>
      <c r="D40" s="306">
        <v>0</v>
      </c>
      <c r="E40" s="306"/>
      <c r="F40" s="306"/>
    </row>
    <row r="41" spans="2:6" ht="20.25" x14ac:dyDescent="0.3">
      <c r="B41" s="304" t="s">
        <v>136</v>
      </c>
      <c r="C41" s="305" t="s">
        <v>137</v>
      </c>
      <c r="D41" s="306">
        <v>4</v>
      </c>
      <c r="E41" s="306"/>
      <c r="F41" s="306"/>
    </row>
    <row r="42" spans="2:6" ht="20.25" x14ac:dyDescent="0.3">
      <c r="B42" s="304" t="s">
        <v>171</v>
      </c>
      <c r="C42" s="305" t="s">
        <v>181</v>
      </c>
      <c r="D42" s="306">
        <v>24</v>
      </c>
      <c r="E42" s="306"/>
      <c r="F42" s="306"/>
    </row>
    <row r="43" spans="2:6" ht="20.25" x14ac:dyDescent="0.3">
      <c r="B43" s="304" t="s">
        <v>626</v>
      </c>
      <c r="C43" s="305" t="s">
        <v>725</v>
      </c>
      <c r="D43" s="306">
        <v>180</v>
      </c>
      <c r="E43" s="306"/>
      <c r="F43" s="306"/>
    </row>
    <row r="44" spans="2:6" ht="20.25" x14ac:dyDescent="0.3">
      <c r="B44" s="304" t="s">
        <v>193</v>
      </c>
      <c r="C44" s="305" t="s">
        <v>194</v>
      </c>
      <c r="D44" s="306">
        <v>142</v>
      </c>
      <c r="E44" s="306"/>
      <c r="F44" s="306"/>
    </row>
    <row r="45" spans="2:6" ht="20.25" x14ac:dyDescent="0.3">
      <c r="B45" s="304" t="s">
        <v>422</v>
      </c>
      <c r="C45" s="305" t="s">
        <v>426</v>
      </c>
      <c r="D45" s="306">
        <v>38</v>
      </c>
      <c r="E45" s="306"/>
      <c r="F45" s="306"/>
    </row>
    <row r="46" spans="2:6" ht="20.25" x14ac:dyDescent="0.3">
      <c r="B46" s="304" t="s">
        <v>624</v>
      </c>
      <c r="C46" s="305" t="s">
        <v>625</v>
      </c>
      <c r="D46" s="306">
        <v>175</v>
      </c>
      <c r="E46" s="306"/>
      <c r="F46" s="306"/>
    </row>
    <row r="47" spans="2:6" ht="20.25" x14ac:dyDescent="0.3">
      <c r="B47" s="304" t="s">
        <v>717</v>
      </c>
      <c r="C47" s="307" t="s">
        <v>718</v>
      </c>
      <c r="D47" s="306">
        <v>100</v>
      </c>
      <c r="E47" s="306"/>
      <c r="F47" s="306"/>
    </row>
    <row r="48" spans="2:6" ht="20.25" x14ac:dyDescent="0.3">
      <c r="B48" s="304" t="s">
        <v>721</v>
      </c>
      <c r="C48" s="307" t="s">
        <v>722</v>
      </c>
      <c r="D48" s="306">
        <v>100</v>
      </c>
      <c r="E48" s="306"/>
      <c r="F48" s="306"/>
    </row>
    <row r="49" spans="2:6" ht="20.25" x14ac:dyDescent="0.3">
      <c r="B49" s="304" t="s">
        <v>719</v>
      </c>
      <c r="C49" s="307" t="s">
        <v>720</v>
      </c>
      <c r="D49" s="306">
        <v>50</v>
      </c>
      <c r="E49" s="306"/>
      <c r="F49" s="306"/>
    </row>
    <row r="50" spans="2:6" ht="20.25" x14ac:dyDescent="0.3">
      <c r="B50" s="304" t="s">
        <v>116</v>
      </c>
      <c r="C50" s="305" t="s">
        <v>155</v>
      </c>
      <c r="D50" s="306">
        <v>10</v>
      </c>
      <c r="E50" s="306"/>
      <c r="F50" s="306"/>
    </row>
    <row r="51" spans="2:6" ht="20.25" x14ac:dyDescent="0.3">
      <c r="B51" s="304" t="s">
        <v>138</v>
      </c>
      <c r="C51" s="305" t="s">
        <v>159</v>
      </c>
      <c r="D51" s="306">
        <v>2</v>
      </c>
      <c r="E51" s="306"/>
      <c r="F51" s="306"/>
    </row>
    <row r="52" spans="2:6" ht="20.25" x14ac:dyDescent="0.3">
      <c r="B52" s="304" t="s">
        <v>622</v>
      </c>
      <c r="C52" s="305" t="s">
        <v>623</v>
      </c>
      <c r="D52" s="306">
        <v>5</v>
      </c>
      <c r="E52" s="306"/>
      <c r="F52" s="306"/>
    </row>
    <row r="53" spans="2:6" ht="20.25" x14ac:dyDescent="0.3">
      <c r="B53" s="304" t="s">
        <v>553</v>
      </c>
      <c r="C53" s="307" t="s">
        <v>554</v>
      </c>
      <c r="D53" s="306">
        <v>0</v>
      </c>
      <c r="E53" s="306"/>
      <c r="F53" s="306"/>
    </row>
    <row r="54" spans="2:6" ht="20.25" x14ac:dyDescent="0.3">
      <c r="B54" s="304" t="s">
        <v>103</v>
      </c>
      <c r="C54" s="305" t="s">
        <v>105</v>
      </c>
      <c r="D54" s="306">
        <v>5</v>
      </c>
      <c r="E54" s="306"/>
      <c r="F54" s="306"/>
    </row>
    <row r="55" spans="2:6" ht="20.25" x14ac:dyDescent="0.3">
      <c r="B55" s="304" t="s">
        <v>99</v>
      </c>
      <c r="C55" s="305" t="s">
        <v>100</v>
      </c>
      <c r="D55" s="306">
        <v>3</v>
      </c>
      <c r="E55" s="306"/>
      <c r="F55" s="306"/>
    </row>
    <row r="56" spans="2:6" ht="20.25" x14ac:dyDescent="0.3">
      <c r="B56" s="304" t="s">
        <v>139</v>
      </c>
      <c r="C56" s="305" t="s">
        <v>157</v>
      </c>
      <c r="D56" s="306">
        <v>3</v>
      </c>
      <c r="E56" s="306"/>
      <c r="F56" s="306"/>
    </row>
    <row r="57" spans="2:6" ht="20.25" x14ac:dyDescent="0.3">
      <c r="B57" s="304" t="s">
        <v>140</v>
      </c>
      <c r="C57" s="305" t="s">
        <v>156</v>
      </c>
      <c r="D57" s="306">
        <v>3</v>
      </c>
      <c r="E57" s="306"/>
      <c r="F57" s="306"/>
    </row>
    <row r="58" spans="2:6" ht="20.25" x14ac:dyDescent="0.3">
      <c r="B58" s="304" t="s">
        <v>706</v>
      </c>
      <c r="C58" s="305" t="s">
        <v>707</v>
      </c>
      <c r="D58" s="306">
        <v>30</v>
      </c>
      <c r="E58" s="306"/>
      <c r="F58" s="306"/>
    </row>
    <row r="59" spans="2:6" ht="20.25" x14ac:dyDescent="0.3">
      <c r="B59" s="304" t="s">
        <v>163</v>
      </c>
      <c r="C59" s="305" t="s">
        <v>168</v>
      </c>
      <c r="D59" s="306">
        <v>14</v>
      </c>
      <c r="E59" s="306"/>
      <c r="F59" s="306"/>
    </row>
    <row r="60" spans="2:6" ht="20.25" x14ac:dyDescent="0.3">
      <c r="B60" s="304" t="s">
        <v>558</v>
      </c>
      <c r="C60" s="305" t="s">
        <v>559</v>
      </c>
      <c r="D60" s="306">
        <v>110</v>
      </c>
      <c r="E60" s="306"/>
      <c r="F60" s="306"/>
    </row>
    <row r="61" spans="2:6" ht="20.25" x14ac:dyDescent="0.3">
      <c r="B61" s="304" t="s">
        <v>270</v>
      </c>
      <c r="C61" s="305" t="s">
        <v>395</v>
      </c>
      <c r="D61" s="306">
        <v>16</v>
      </c>
      <c r="E61" s="306"/>
      <c r="F61" s="306"/>
    </row>
    <row r="62" spans="2:6" ht="20.25" x14ac:dyDescent="0.3">
      <c r="B62" s="304" t="s">
        <v>117</v>
      </c>
      <c r="C62" s="305" t="s">
        <v>150</v>
      </c>
      <c r="D62" s="306">
        <v>55</v>
      </c>
      <c r="E62" s="306"/>
      <c r="F62" s="306"/>
    </row>
    <row r="63" spans="2:6" ht="20.25" x14ac:dyDescent="0.3">
      <c r="B63" s="304" t="s">
        <v>207</v>
      </c>
      <c r="C63" s="305" t="s">
        <v>255</v>
      </c>
      <c r="D63" s="306">
        <v>194</v>
      </c>
      <c r="E63" s="306"/>
      <c r="F63" s="306"/>
    </row>
    <row r="64" spans="2:6" ht="20.25" x14ac:dyDescent="0.3">
      <c r="B64" s="304" t="s">
        <v>580</v>
      </c>
      <c r="C64" s="305" t="s">
        <v>581</v>
      </c>
      <c r="D64" s="306">
        <v>30</v>
      </c>
      <c r="E64" s="306"/>
      <c r="F64" s="306"/>
    </row>
    <row r="65" spans="2:6" ht="20.25" x14ac:dyDescent="0.3">
      <c r="B65" s="304" t="s">
        <v>48</v>
      </c>
      <c r="C65" s="305" t="s">
        <v>49</v>
      </c>
      <c r="D65" s="306">
        <v>1</v>
      </c>
      <c r="E65" s="306"/>
      <c r="F65" s="306"/>
    </row>
    <row r="66" spans="2:6" ht="20.25" x14ac:dyDescent="0.3">
      <c r="B66" s="304" t="s">
        <v>484</v>
      </c>
      <c r="C66" s="307" t="s">
        <v>485</v>
      </c>
      <c r="D66" s="306">
        <v>0</v>
      </c>
      <c r="E66" s="306"/>
      <c r="F66" s="306"/>
    </row>
    <row r="67" spans="2:6" ht="20.25" x14ac:dyDescent="0.3">
      <c r="B67" s="304" t="s">
        <v>216</v>
      </c>
      <c r="C67" s="307" t="s">
        <v>704</v>
      </c>
      <c r="D67" s="306">
        <v>10</v>
      </c>
      <c r="E67" s="306"/>
      <c r="F67" s="306"/>
    </row>
    <row r="68" spans="2:6" ht="20.25" x14ac:dyDescent="0.3">
      <c r="B68" s="304" t="s">
        <v>326</v>
      </c>
      <c r="C68" s="307" t="s">
        <v>411</v>
      </c>
      <c r="D68" s="306">
        <v>20</v>
      </c>
      <c r="E68" s="306"/>
      <c r="F68" s="306"/>
    </row>
    <row r="69" spans="2:6" ht="20.25" x14ac:dyDescent="0.3">
      <c r="B69" s="304" t="s">
        <v>328</v>
      </c>
      <c r="C69" s="307" t="s">
        <v>412</v>
      </c>
      <c r="D69" s="306">
        <v>8</v>
      </c>
      <c r="E69" s="306"/>
      <c r="F69" s="306"/>
    </row>
    <row r="70" spans="2:6" ht="20.25" x14ac:dyDescent="0.3">
      <c r="B70" s="304" t="s">
        <v>356</v>
      </c>
      <c r="C70" s="305" t="s">
        <v>396</v>
      </c>
      <c r="D70" s="306">
        <v>8</v>
      </c>
      <c r="E70" s="306"/>
      <c r="F70" s="306"/>
    </row>
    <row r="71" spans="2:6" ht="20.25" x14ac:dyDescent="0.3">
      <c r="B71" s="304" t="s">
        <v>274</v>
      </c>
      <c r="C71" s="307" t="s">
        <v>275</v>
      </c>
      <c r="D71" s="306">
        <v>38</v>
      </c>
      <c r="E71" s="306"/>
      <c r="F71" s="306"/>
    </row>
    <row r="72" spans="2:6" ht="20.25" x14ac:dyDescent="0.3">
      <c r="B72" s="304" t="s">
        <v>176</v>
      </c>
      <c r="C72" s="305" t="s">
        <v>215</v>
      </c>
      <c r="D72" s="306">
        <v>3</v>
      </c>
      <c r="E72" s="306"/>
      <c r="F72" s="306"/>
    </row>
    <row r="73" spans="2:6" ht="20.25" x14ac:dyDescent="0.3">
      <c r="B73" s="304" t="s">
        <v>327</v>
      </c>
      <c r="C73" s="305" t="s">
        <v>380</v>
      </c>
      <c r="D73" s="306">
        <v>5</v>
      </c>
      <c r="E73" s="306"/>
      <c r="F73" s="306"/>
    </row>
    <row r="74" spans="2:6" ht="20.25" x14ac:dyDescent="0.3">
      <c r="B74" s="304" t="s">
        <v>473</v>
      </c>
      <c r="C74" s="307" t="s">
        <v>474</v>
      </c>
      <c r="D74" s="306">
        <v>2</v>
      </c>
      <c r="E74" s="306"/>
      <c r="F74" s="306"/>
    </row>
    <row r="75" spans="2:6" ht="20.25" x14ac:dyDescent="0.3">
      <c r="B75" s="304" t="s">
        <v>654</v>
      </c>
      <c r="C75" s="305" t="s">
        <v>655</v>
      </c>
      <c r="D75" s="306">
        <v>100</v>
      </c>
      <c r="E75" s="306"/>
      <c r="F75" s="306"/>
    </row>
    <row r="76" spans="2:6" ht="20.25" x14ac:dyDescent="0.3">
      <c r="B76" s="304" t="s">
        <v>355</v>
      </c>
      <c r="C76" s="307" t="s">
        <v>405</v>
      </c>
      <c r="D76" s="306">
        <v>8</v>
      </c>
      <c r="E76" s="306"/>
      <c r="F76" s="306"/>
    </row>
    <row r="77" spans="2:6" ht="20.25" x14ac:dyDescent="0.3">
      <c r="B77" s="304" t="s">
        <v>475</v>
      </c>
      <c r="C77" s="307" t="s">
        <v>496</v>
      </c>
      <c r="D77" s="306">
        <v>3</v>
      </c>
      <c r="E77" s="306"/>
      <c r="F77" s="306"/>
    </row>
    <row r="78" spans="2:6" ht="20.25" x14ac:dyDescent="0.3">
      <c r="B78" s="304" t="s">
        <v>693</v>
      </c>
      <c r="C78" s="307" t="s">
        <v>694</v>
      </c>
      <c r="D78" s="306">
        <v>0</v>
      </c>
      <c r="E78" s="306"/>
      <c r="F78" s="306"/>
    </row>
    <row r="79" spans="2:6" ht="20.25" x14ac:dyDescent="0.3">
      <c r="B79" s="304" t="s">
        <v>656</v>
      </c>
      <c r="C79" s="305" t="s">
        <v>657</v>
      </c>
      <c r="D79" s="306">
        <v>18</v>
      </c>
      <c r="E79" s="306"/>
      <c r="F79" s="306"/>
    </row>
    <row r="80" spans="2:6" ht="20.25" x14ac:dyDescent="0.3">
      <c r="B80" s="304" t="s">
        <v>627</v>
      </c>
      <c r="C80" s="305" t="s">
        <v>643</v>
      </c>
      <c r="D80" s="306">
        <v>0</v>
      </c>
      <c r="E80" s="306"/>
      <c r="F80" s="306"/>
    </row>
    <row r="81" spans="2:6" ht="20.25" x14ac:dyDescent="0.3">
      <c r="B81" s="304" t="s">
        <v>177</v>
      </c>
      <c r="C81" s="305" t="s">
        <v>184</v>
      </c>
      <c r="D81" s="306">
        <v>31</v>
      </c>
      <c r="E81" s="306"/>
      <c r="F81" s="306"/>
    </row>
    <row r="82" spans="2:6" ht="20.25" x14ac:dyDescent="0.3">
      <c r="B82" s="304" t="s">
        <v>172</v>
      </c>
      <c r="C82" s="305" t="s">
        <v>182</v>
      </c>
      <c r="D82" s="306">
        <v>12</v>
      </c>
      <c r="E82" s="306"/>
      <c r="F82" s="306"/>
    </row>
    <row r="83" spans="2:6" ht="20.25" x14ac:dyDescent="0.3">
      <c r="B83" s="304" t="s">
        <v>587</v>
      </c>
      <c r="C83" s="305" t="s">
        <v>588</v>
      </c>
      <c r="D83" s="306">
        <v>0</v>
      </c>
      <c r="E83" s="306"/>
      <c r="F83" s="306"/>
    </row>
    <row r="84" spans="2:6" ht="20.25" x14ac:dyDescent="0.3">
      <c r="B84" s="304" t="s">
        <v>178</v>
      </c>
      <c r="C84" s="305" t="s">
        <v>186</v>
      </c>
      <c r="D84" s="306">
        <v>78</v>
      </c>
      <c r="E84" s="306"/>
      <c r="F84" s="306"/>
    </row>
    <row r="85" spans="2:6" ht="20.25" x14ac:dyDescent="0.3">
      <c r="B85" s="304" t="s">
        <v>351</v>
      </c>
      <c r="C85" s="307" t="s">
        <v>413</v>
      </c>
      <c r="D85" s="306">
        <v>48</v>
      </c>
      <c r="E85" s="306"/>
      <c r="F85" s="306"/>
    </row>
    <row r="86" spans="2:6" ht="20.25" x14ac:dyDescent="0.3">
      <c r="B86" s="304" t="s">
        <v>264</v>
      </c>
      <c r="C86" s="307" t="s">
        <v>265</v>
      </c>
      <c r="D86" s="306">
        <v>75</v>
      </c>
      <c r="E86" s="306"/>
      <c r="F86" s="306"/>
    </row>
    <row r="87" spans="2:6" ht="20.25" x14ac:dyDescent="0.3">
      <c r="B87" s="304" t="s">
        <v>234</v>
      </c>
      <c r="C87" s="305" t="s">
        <v>235</v>
      </c>
      <c r="D87" s="306">
        <v>38</v>
      </c>
      <c r="E87" s="306"/>
      <c r="F87" s="306"/>
    </row>
    <row r="88" spans="2:6" ht="20.25" x14ac:dyDescent="0.3">
      <c r="B88" s="304" t="s">
        <v>238</v>
      </c>
      <c r="C88" s="307" t="s">
        <v>239</v>
      </c>
      <c r="D88" s="306">
        <v>29</v>
      </c>
      <c r="E88" s="306"/>
      <c r="F88" s="306"/>
    </row>
    <row r="89" spans="2:6" ht="20.25" x14ac:dyDescent="0.3">
      <c r="B89" s="304" t="s">
        <v>294</v>
      </c>
      <c r="C89" s="307" t="s">
        <v>295</v>
      </c>
      <c r="D89" s="306">
        <v>2</v>
      </c>
      <c r="E89" s="306"/>
      <c r="F89" s="306"/>
    </row>
    <row r="90" spans="2:6" ht="20.25" x14ac:dyDescent="0.3">
      <c r="B90" s="304" t="s">
        <v>236</v>
      </c>
      <c r="C90" s="307" t="s">
        <v>237</v>
      </c>
      <c r="D90" s="306">
        <v>5</v>
      </c>
      <c r="E90" s="306"/>
      <c r="F90" s="306"/>
    </row>
    <row r="91" spans="2:6" ht="20.25" x14ac:dyDescent="0.3">
      <c r="B91" s="304" t="s">
        <v>240</v>
      </c>
      <c r="C91" s="307" t="s">
        <v>241</v>
      </c>
      <c r="D91" s="306">
        <v>5</v>
      </c>
      <c r="E91" s="306"/>
      <c r="F91" s="306"/>
    </row>
    <row r="92" spans="2:6" ht="20.25" x14ac:dyDescent="0.3">
      <c r="B92" s="304" t="s">
        <v>296</v>
      </c>
      <c r="C92" s="307" t="s">
        <v>297</v>
      </c>
      <c r="D92" s="306">
        <v>1</v>
      </c>
      <c r="E92" s="306"/>
      <c r="F92" s="306"/>
    </row>
    <row r="93" spans="2:6" ht="20.25" x14ac:dyDescent="0.3">
      <c r="B93" s="304" t="s">
        <v>232</v>
      </c>
      <c r="C93" s="305" t="s">
        <v>233</v>
      </c>
      <c r="D93" s="306">
        <v>5</v>
      </c>
      <c r="E93" s="306"/>
      <c r="F93" s="306"/>
    </row>
    <row r="94" spans="2:6" ht="20.25" x14ac:dyDescent="0.3">
      <c r="B94" s="304" t="s">
        <v>200</v>
      </c>
      <c r="C94" s="305" t="s">
        <v>201</v>
      </c>
      <c r="D94" s="306">
        <v>4</v>
      </c>
      <c r="E94" s="306"/>
      <c r="F94" s="306"/>
    </row>
    <row r="95" spans="2:6" ht="20.25" x14ac:dyDescent="0.3">
      <c r="B95" s="304" t="s">
        <v>44</v>
      </c>
      <c r="C95" s="305" t="s">
        <v>45</v>
      </c>
      <c r="D95" s="306">
        <v>28</v>
      </c>
      <c r="E95" s="306"/>
      <c r="F95" s="306"/>
    </row>
    <row r="96" spans="2:6" ht="20.25" x14ac:dyDescent="0.3">
      <c r="B96" s="304" t="s">
        <v>118</v>
      </c>
      <c r="C96" s="305" t="s">
        <v>149</v>
      </c>
      <c r="D96" s="306">
        <v>30</v>
      </c>
      <c r="E96" s="306"/>
      <c r="F96" s="306"/>
    </row>
    <row r="97" spans="2:6" ht="20.25" x14ac:dyDescent="0.3">
      <c r="B97" s="304" t="s">
        <v>42</v>
      </c>
      <c r="C97" s="305" t="s">
        <v>43</v>
      </c>
      <c r="D97" s="306">
        <v>7</v>
      </c>
      <c r="E97" s="306"/>
      <c r="F97" s="306"/>
    </row>
    <row r="98" spans="2:6" ht="20.25" x14ac:dyDescent="0.3">
      <c r="B98" s="304" t="s">
        <v>363</v>
      </c>
      <c r="C98" s="307" t="s">
        <v>416</v>
      </c>
      <c r="D98" s="306">
        <v>117</v>
      </c>
      <c r="E98" s="306"/>
      <c r="F98" s="306"/>
    </row>
    <row r="99" spans="2:6" ht="20.25" x14ac:dyDescent="0.3">
      <c r="B99" s="304" t="s">
        <v>362</v>
      </c>
      <c r="C99" s="305" t="s">
        <v>391</v>
      </c>
      <c r="D99" s="306">
        <v>59</v>
      </c>
      <c r="E99" s="306"/>
      <c r="F99" s="306"/>
    </row>
    <row r="100" spans="2:6" ht="20.25" x14ac:dyDescent="0.3">
      <c r="B100" s="304" t="s">
        <v>555</v>
      </c>
      <c r="C100" s="307" t="s">
        <v>569</v>
      </c>
      <c r="D100" s="306">
        <v>147</v>
      </c>
      <c r="E100" s="306"/>
      <c r="F100" s="306"/>
    </row>
    <row r="101" spans="2:6" ht="20.25" x14ac:dyDescent="0.3">
      <c r="B101" s="304" t="s">
        <v>119</v>
      </c>
      <c r="C101" s="305" t="s">
        <v>154</v>
      </c>
      <c r="D101" s="306">
        <v>72</v>
      </c>
      <c r="E101" s="306"/>
      <c r="F101" s="306"/>
    </row>
    <row r="102" spans="2:6" ht="20.25" x14ac:dyDescent="0.3">
      <c r="B102" s="304" t="s">
        <v>67</v>
      </c>
      <c r="C102" s="305" t="s">
        <v>68</v>
      </c>
      <c r="D102" s="306">
        <v>1</v>
      </c>
      <c r="E102" s="306"/>
      <c r="F102" s="306"/>
    </row>
    <row r="103" spans="2:6" ht="20.25" x14ac:dyDescent="0.3">
      <c r="B103" s="304" t="s">
        <v>69</v>
      </c>
      <c r="C103" s="305" t="s">
        <v>70</v>
      </c>
      <c r="D103" s="306">
        <v>17</v>
      </c>
      <c r="E103" s="306"/>
      <c r="F103" s="306"/>
    </row>
    <row r="104" spans="2:6" ht="20.25" x14ac:dyDescent="0.3">
      <c r="B104" s="304" t="s">
        <v>292</v>
      </c>
      <c r="C104" s="307" t="s">
        <v>293</v>
      </c>
      <c r="D104" s="306">
        <v>2512</v>
      </c>
      <c r="E104" s="306"/>
      <c r="F104" s="306"/>
    </row>
    <row r="105" spans="2:6" ht="20.25" x14ac:dyDescent="0.3">
      <c r="B105" s="304" t="s">
        <v>290</v>
      </c>
      <c r="C105" s="307" t="s">
        <v>291</v>
      </c>
      <c r="D105" s="306">
        <v>611</v>
      </c>
      <c r="E105" s="306"/>
      <c r="F105" s="306"/>
    </row>
    <row r="106" spans="2:6" ht="20.25" x14ac:dyDescent="0.3">
      <c r="B106" s="304" t="s">
        <v>354</v>
      </c>
      <c r="C106" s="307" t="s">
        <v>398</v>
      </c>
      <c r="D106" s="306">
        <v>4</v>
      </c>
      <c r="E106" s="306"/>
      <c r="F106" s="306"/>
    </row>
    <row r="107" spans="2:6" ht="20.25" x14ac:dyDescent="0.3">
      <c r="B107" s="304" t="s">
        <v>628</v>
      </c>
      <c r="C107" s="305" t="s">
        <v>641</v>
      </c>
      <c r="D107" s="306">
        <v>100</v>
      </c>
      <c r="E107" s="306"/>
      <c r="F107" s="306"/>
    </row>
    <row r="108" spans="2:6" ht="20.25" x14ac:dyDescent="0.3">
      <c r="B108" s="304" t="s">
        <v>629</v>
      </c>
      <c r="C108" s="305" t="s">
        <v>642</v>
      </c>
      <c r="D108" s="306">
        <v>100</v>
      </c>
      <c r="E108" s="306"/>
      <c r="F108" s="306"/>
    </row>
    <row r="109" spans="2:6" ht="20.25" x14ac:dyDescent="0.3">
      <c r="B109" s="304" t="s">
        <v>71</v>
      </c>
      <c r="C109" s="305" t="s">
        <v>72</v>
      </c>
      <c r="D109" s="306">
        <v>13</v>
      </c>
      <c r="E109" s="306"/>
      <c r="F109" s="306"/>
    </row>
    <row r="110" spans="2:6" ht="20.25" x14ac:dyDescent="0.3">
      <c r="B110" s="304" t="s">
        <v>358</v>
      </c>
      <c r="C110" s="305" t="s">
        <v>390</v>
      </c>
      <c r="D110" s="306">
        <v>140</v>
      </c>
      <c r="E110" s="306"/>
      <c r="F110" s="306"/>
    </row>
    <row r="111" spans="2:6" ht="20.25" x14ac:dyDescent="0.3">
      <c r="B111" s="304" t="s">
        <v>120</v>
      </c>
      <c r="C111" s="305" t="s">
        <v>151</v>
      </c>
      <c r="D111" s="306">
        <v>5</v>
      </c>
      <c r="E111" s="306"/>
      <c r="F111" s="306"/>
    </row>
    <row r="112" spans="2:6" ht="20.25" x14ac:dyDescent="0.3">
      <c r="B112" s="304" t="s">
        <v>73</v>
      </c>
      <c r="C112" s="305" t="s">
        <v>74</v>
      </c>
      <c r="D112" s="306">
        <v>8</v>
      </c>
      <c r="E112" s="306"/>
      <c r="F112" s="306"/>
    </row>
    <row r="113" spans="2:6" ht="20.25" x14ac:dyDescent="0.3">
      <c r="B113" s="304" t="s">
        <v>600</v>
      </c>
      <c r="C113" s="305" t="s">
        <v>605</v>
      </c>
      <c r="D113" s="306">
        <v>26</v>
      </c>
      <c r="E113" s="306"/>
      <c r="F113" s="306"/>
    </row>
    <row r="114" spans="2:6" ht="20.25" x14ac:dyDescent="0.3">
      <c r="B114" s="304" t="s">
        <v>659</v>
      </c>
      <c r="C114" s="307" t="s">
        <v>687</v>
      </c>
      <c r="D114" s="306">
        <v>2</v>
      </c>
      <c r="E114" s="306"/>
      <c r="F114" s="306"/>
    </row>
    <row r="115" spans="2:6" ht="20.25" x14ac:dyDescent="0.3">
      <c r="B115" s="304" t="s">
        <v>658</v>
      </c>
      <c r="C115" s="305" t="s">
        <v>686</v>
      </c>
      <c r="D115" s="306">
        <v>4</v>
      </c>
      <c r="E115" s="306"/>
      <c r="F115" s="306"/>
    </row>
    <row r="116" spans="2:6" ht="20.25" x14ac:dyDescent="0.3">
      <c r="B116" s="304" t="s">
        <v>320</v>
      </c>
      <c r="C116" s="305" t="s">
        <v>324</v>
      </c>
      <c r="D116" s="306">
        <v>4</v>
      </c>
      <c r="E116" s="306"/>
      <c r="F116" s="306"/>
    </row>
    <row r="117" spans="2:6" ht="20.25" x14ac:dyDescent="0.3">
      <c r="B117" s="304" t="s">
        <v>323</v>
      </c>
      <c r="C117" s="305" t="s">
        <v>325</v>
      </c>
      <c r="D117" s="306">
        <v>3</v>
      </c>
      <c r="E117" s="306"/>
      <c r="F117" s="306"/>
    </row>
    <row r="118" spans="2:6" ht="20.25" x14ac:dyDescent="0.3">
      <c r="B118" s="304" t="s">
        <v>424</v>
      </c>
      <c r="C118" s="305" t="s">
        <v>428</v>
      </c>
      <c r="D118" s="306">
        <v>40</v>
      </c>
      <c r="E118" s="306"/>
      <c r="F118" s="306"/>
    </row>
    <row r="119" spans="2:6" ht="20.25" x14ac:dyDescent="0.3">
      <c r="B119" s="304" t="s">
        <v>164</v>
      </c>
      <c r="C119" s="307" t="s">
        <v>165</v>
      </c>
      <c r="D119" s="306">
        <v>264</v>
      </c>
      <c r="E119" s="306"/>
      <c r="F119" s="306"/>
    </row>
    <row r="120" spans="2:6" ht="20.25" x14ac:dyDescent="0.3">
      <c r="B120" s="304" t="s">
        <v>277</v>
      </c>
      <c r="C120" s="307" t="s">
        <v>278</v>
      </c>
      <c r="D120" s="306">
        <v>65</v>
      </c>
      <c r="E120" s="306"/>
      <c r="F120" s="306"/>
    </row>
    <row r="121" spans="2:6" ht="20.25" x14ac:dyDescent="0.3">
      <c r="B121" s="304" t="s">
        <v>366</v>
      </c>
      <c r="C121" s="305" t="s">
        <v>394</v>
      </c>
      <c r="D121" s="306">
        <v>25</v>
      </c>
      <c r="E121" s="306"/>
      <c r="F121" s="306"/>
    </row>
    <row r="122" spans="2:6" ht="20.25" x14ac:dyDescent="0.3">
      <c r="B122" s="304" t="s">
        <v>574</v>
      </c>
      <c r="C122" s="305" t="s">
        <v>585</v>
      </c>
      <c r="D122" s="306">
        <v>75</v>
      </c>
      <c r="E122" s="306"/>
      <c r="F122" s="306"/>
    </row>
    <row r="123" spans="2:6" ht="20.25" x14ac:dyDescent="0.3">
      <c r="B123" s="304" t="s">
        <v>423</v>
      </c>
      <c r="C123" s="305" t="s">
        <v>427</v>
      </c>
      <c r="D123" s="306">
        <v>26</v>
      </c>
      <c r="E123" s="306"/>
      <c r="F123" s="306"/>
    </row>
    <row r="124" spans="2:6" ht="20.25" x14ac:dyDescent="0.3">
      <c r="B124" s="304" t="s">
        <v>128</v>
      </c>
      <c r="C124" s="305" t="s">
        <v>417</v>
      </c>
      <c r="D124" s="306">
        <v>0</v>
      </c>
      <c r="E124" s="306"/>
      <c r="F124" s="306"/>
    </row>
    <row r="125" spans="2:6" ht="20.25" x14ac:dyDescent="0.3">
      <c r="B125" s="304" t="s">
        <v>420</v>
      </c>
      <c r="C125" s="305" t="s">
        <v>425</v>
      </c>
      <c r="D125" s="306">
        <v>47</v>
      </c>
      <c r="E125" s="306"/>
      <c r="F125" s="306"/>
    </row>
    <row r="126" spans="2:6" ht="20.25" x14ac:dyDescent="0.3">
      <c r="B126" s="304" t="s">
        <v>316</v>
      </c>
      <c r="C126" s="307" t="s">
        <v>317</v>
      </c>
      <c r="D126" s="306">
        <v>2</v>
      </c>
      <c r="E126" s="306"/>
      <c r="F126" s="306"/>
    </row>
    <row r="127" spans="2:6" ht="20.25" x14ac:dyDescent="0.3">
      <c r="B127" s="304" t="s">
        <v>4</v>
      </c>
      <c r="C127" s="305" t="s">
        <v>5</v>
      </c>
      <c r="D127" s="306">
        <v>540</v>
      </c>
      <c r="E127" s="306"/>
      <c r="F127" s="306"/>
    </row>
    <row r="128" spans="2:6" ht="20.25" x14ac:dyDescent="0.3">
      <c r="B128" s="304" t="s">
        <v>488</v>
      </c>
      <c r="C128" s="305" t="s">
        <v>489</v>
      </c>
      <c r="D128" s="306">
        <v>56</v>
      </c>
      <c r="E128" s="306"/>
      <c r="F128" s="306"/>
    </row>
    <row r="129" spans="2:6" ht="20.25" x14ac:dyDescent="0.3">
      <c r="B129" s="304" t="s">
        <v>562</v>
      </c>
      <c r="C129" s="307" t="s">
        <v>570</v>
      </c>
      <c r="D129" s="306">
        <v>75</v>
      </c>
      <c r="E129" s="306"/>
      <c r="F129" s="306"/>
    </row>
    <row r="130" spans="2:6" ht="20.25" x14ac:dyDescent="0.3">
      <c r="B130" s="304" t="s">
        <v>421</v>
      </c>
      <c r="C130" s="307" t="s">
        <v>498</v>
      </c>
      <c r="D130" s="306">
        <v>55</v>
      </c>
      <c r="E130" s="306"/>
      <c r="F130" s="306"/>
    </row>
    <row r="131" spans="2:6" ht="20.25" x14ac:dyDescent="0.3">
      <c r="B131" s="304" t="s">
        <v>476</v>
      </c>
      <c r="C131" s="307" t="s">
        <v>497</v>
      </c>
      <c r="D131" s="306">
        <v>40</v>
      </c>
      <c r="E131" s="306"/>
      <c r="F131" s="306"/>
    </row>
    <row r="132" spans="2:6" ht="20.25" x14ac:dyDescent="0.3">
      <c r="B132" s="304" t="s">
        <v>364</v>
      </c>
      <c r="C132" s="305" t="s">
        <v>536</v>
      </c>
      <c r="D132" s="306">
        <v>9</v>
      </c>
      <c r="E132" s="306"/>
      <c r="F132" s="306"/>
    </row>
    <row r="133" spans="2:6" ht="20.25" x14ac:dyDescent="0.3">
      <c r="B133" s="304" t="s">
        <v>360</v>
      </c>
      <c r="C133" s="305" t="s">
        <v>400</v>
      </c>
      <c r="D133" s="306">
        <v>2</v>
      </c>
      <c r="E133" s="306"/>
      <c r="F133" s="306"/>
    </row>
    <row r="134" spans="2:6" ht="20.25" x14ac:dyDescent="0.3">
      <c r="B134" s="304" t="s">
        <v>101</v>
      </c>
      <c r="C134" s="305" t="s">
        <v>393</v>
      </c>
      <c r="D134" s="306">
        <v>0</v>
      </c>
      <c r="E134" s="306"/>
      <c r="F134" s="306"/>
    </row>
    <row r="135" spans="2:6" ht="20.25" x14ac:dyDescent="0.3">
      <c r="B135" s="304" t="s">
        <v>208</v>
      </c>
      <c r="C135" s="307" t="s">
        <v>209</v>
      </c>
      <c r="D135" s="306">
        <v>5</v>
      </c>
      <c r="E135" s="306"/>
      <c r="F135" s="306"/>
    </row>
    <row r="136" spans="2:6" ht="20.25" x14ac:dyDescent="0.3">
      <c r="B136" s="304" t="s">
        <v>630</v>
      </c>
      <c r="C136" s="307" t="s">
        <v>631</v>
      </c>
      <c r="D136" s="306">
        <v>1</v>
      </c>
      <c r="E136" s="306"/>
      <c r="F136" s="306"/>
    </row>
    <row r="137" spans="2:6" ht="20.25" x14ac:dyDescent="0.3">
      <c r="B137" s="304" t="s">
        <v>660</v>
      </c>
      <c r="C137" s="307" t="s">
        <v>685</v>
      </c>
      <c r="D137" s="306">
        <v>0</v>
      </c>
      <c r="E137" s="306"/>
      <c r="F137" s="306"/>
    </row>
    <row r="138" spans="2:6" ht="20.25" x14ac:dyDescent="0.3">
      <c r="B138" s="304" t="s">
        <v>573</v>
      </c>
      <c r="C138" s="307" t="s">
        <v>597</v>
      </c>
      <c r="D138" s="306">
        <v>2</v>
      </c>
      <c r="E138" s="306"/>
      <c r="F138" s="306"/>
    </row>
    <row r="139" spans="2:6" ht="20.25" x14ac:dyDescent="0.3">
      <c r="B139" s="304" t="s">
        <v>6</v>
      </c>
      <c r="C139" s="305" t="s">
        <v>7</v>
      </c>
      <c r="D139" s="306">
        <v>157</v>
      </c>
      <c r="E139" s="306"/>
      <c r="F139" s="306"/>
    </row>
    <row r="140" spans="2:6" ht="20.25" x14ac:dyDescent="0.3">
      <c r="B140" s="304" t="s">
        <v>272</v>
      </c>
      <c r="C140" s="305" t="s">
        <v>533</v>
      </c>
      <c r="D140" s="306">
        <v>23</v>
      </c>
      <c r="E140" s="306"/>
      <c r="F140" s="306"/>
    </row>
    <row r="141" spans="2:6" ht="20.25" x14ac:dyDescent="0.3">
      <c r="B141" s="304" t="s">
        <v>661</v>
      </c>
      <c r="C141" s="307" t="s">
        <v>684</v>
      </c>
      <c r="D141" s="306">
        <v>0</v>
      </c>
      <c r="E141" s="306"/>
      <c r="F141" s="306"/>
    </row>
    <row r="142" spans="2:6" ht="20.25" x14ac:dyDescent="0.3">
      <c r="B142" s="304" t="s">
        <v>716</v>
      </c>
      <c r="C142" s="305" t="s">
        <v>550</v>
      </c>
      <c r="D142" s="306">
        <v>93</v>
      </c>
      <c r="E142" s="306"/>
      <c r="F142" s="306"/>
    </row>
    <row r="143" spans="2:6" ht="20.25" x14ac:dyDescent="0.3">
      <c r="B143" s="304" t="s">
        <v>549</v>
      </c>
      <c r="C143" s="305" t="s">
        <v>550</v>
      </c>
      <c r="D143" s="306">
        <v>1</v>
      </c>
      <c r="E143" s="306"/>
      <c r="F143" s="306"/>
    </row>
    <row r="144" spans="2:6" ht="20.25" x14ac:dyDescent="0.3">
      <c r="B144" s="304" t="s">
        <v>715</v>
      </c>
      <c r="C144" s="305" t="s">
        <v>714</v>
      </c>
      <c r="D144" s="306">
        <v>91</v>
      </c>
      <c r="E144" s="306"/>
      <c r="F144" s="306"/>
    </row>
    <row r="145" spans="2:6" ht="20.25" x14ac:dyDescent="0.3">
      <c r="B145" s="304" t="s">
        <v>309</v>
      </c>
      <c r="C145" s="307" t="s">
        <v>310</v>
      </c>
      <c r="D145" s="306">
        <v>12</v>
      </c>
      <c r="E145" s="306"/>
      <c r="F145" s="306"/>
    </row>
    <row r="146" spans="2:6" ht="20.25" x14ac:dyDescent="0.3">
      <c r="B146" s="304" t="s">
        <v>311</v>
      </c>
      <c r="C146" s="307" t="s">
        <v>312</v>
      </c>
      <c r="D146" s="306">
        <v>27</v>
      </c>
      <c r="E146" s="306"/>
      <c r="F146" s="306"/>
    </row>
    <row r="147" spans="2:6" ht="20.25" x14ac:dyDescent="0.3">
      <c r="B147" s="304" t="s">
        <v>314</v>
      </c>
      <c r="C147" s="305" t="s">
        <v>315</v>
      </c>
      <c r="D147" s="306">
        <v>65</v>
      </c>
      <c r="E147" s="306"/>
      <c r="F147" s="306"/>
    </row>
    <row r="148" spans="2:6" ht="20.25" x14ac:dyDescent="0.3">
      <c r="B148" s="304" t="s">
        <v>547</v>
      </c>
      <c r="C148" s="305" t="s">
        <v>304</v>
      </c>
      <c r="D148" s="306">
        <v>58</v>
      </c>
      <c r="E148" s="306"/>
      <c r="F148" s="306"/>
    </row>
    <row r="149" spans="2:6" ht="20.25" x14ac:dyDescent="0.3">
      <c r="B149" s="304" t="s">
        <v>218</v>
      </c>
      <c r="C149" s="305" t="s">
        <v>253</v>
      </c>
      <c r="D149" s="306">
        <v>5</v>
      </c>
      <c r="E149" s="306"/>
      <c r="F149" s="306"/>
    </row>
    <row r="150" spans="2:6" ht="20.25" x14ac:dyDescent="0.3">
      <c r="B150" s="304" t="s">
        <v>345</v>
      </c>
      <c r="C150" s="305" t="s">
        <v>369</v>
      </c>
      <c r="D150" s="306">
        <v>5</v>
      </c>
      <c r="E150" s="306"/>
      <c r="F150" s="306"/>
    </row>
    <row r="151" spans="2:6" ht="20.25" x14ac:dyDescent="0.3">
      <c r="B151" s="304" t="s">
        <v>365</v>
      </c>
      <c r="C151" s="307" t="s">
        <v>499</v>
      </c>
      <c r="D151" s="306">
        <v>15</v>
      </c>
      <c r="E151" s="306"/>
      <c r="F151" s="306"/>
    </row>
    <row r="152" spans="2:6" ht="20.25" x14ac:dyDescent="0.3">
      <c r="B152" s="304" t="s">
        <v>87</v>
      </c>
      <c r="C152" s="305" t="s">
        <v>202</v>
      </c>
      <c r="D152" s="306">
        <v>80</v>
      </c>
      <c r="E152" s="306"/>
      <c r="F152" s="306"/>
    </row>
    <row r="153" spans="2:6" ht="20.25" x14ac:dyDescent="0.3">
      <c r="B153" s="304" t="s">
        <v>88</v>
      </c>
      <c r="C153" s="305" t="s">
        <v>89</v>
      </c>
      <c r="D153" s="306">
        <v>1</v>
      </c>
      <c r="E153" s="306"/>
      <c r="F153" s="306"/>
    </row>
    <row r="154" spans="2:6" ht="20.25" x14ac:dyDescent="0.3">
      <c r="B154" s="304" t="s">
        <v>346</v>
      </c>
      <c r="C154" s="307" t="s">
        <v>383</v>
      </c>
      <c r="D154" s="306">
        <v>10</v>
      </c>
      <c r="E154" s="306"/>
      <c r="F154" s="306"/>
    </row>
    <row r="155" spans="2:6" ht="20.25" x14ac:dyDescent="0.3">
      <c r="B155" s="304" t="s">
        <v>329</v>
      </c>
      <c r="C155" s="305" t="s">
        <v>415</v>
      </c>
      <c r="D155" s="306">
        <v>2</v>
      </c>
      <c r="E155" s="306"/>
      <c r="F155" s="306"/>
    </row>
    <row r="156" spans="2:6" ht="20.25" x14ac:dyDescent="0.3">
      <c r="B156" s="304" t="s">
        <v>219</v>
      </c>
      <c r="C156" s="307" t="s">
        <v>220</v>
      </c>
      <c r="D156" s="306">
        <v>15</v>
      </c>
      <c r="E156" s="306"/>
      <c r="F156" s="306"/>
    </row>
    <row r="157" spans="2:6" ht="20.25" x14ac:dyDescent="0.3">
      <c r="B157" s="304" t="s">
        <v>486</v>
      </c>
      <c r="C157" s="305" t="s">
        <v>487</v>
      </c>
      <c r="D157" s="306">
        <v>2</v>
      </c>
      <c r="E157" s="306"/>
      <c r="F157" s="306"/>
    </row>
    <row r="158" spans="2:6" ht="20.25" x14ac:dyDescent="0.3">
      <c r="B158" s="304" t="s">
        <v>221</v>
      </c>
      <c r="C158" s="305" t="s">
        <v>222</v>
      </c>
      <c r="D158" s="306">
        <v>3</v>
      </c>
      <c r="E158" s="306"/>
      <c r="F158" s="306"/>
    </row>
    <row r="159" spans="2:6" ht="20.25" x14ac:dyDescent="0.3">
      <c r="B159" s="304" t="s">
        <v>223</v>
      </c>
      <c r="C159" s="305" t="s">
        <v>224</v>
      </c>
      <c r="D159" s="306">
        <v>5</v>
      </c>
      <c r="E159" s="306"/>
      <c r="F159" s="306"/>
    </row>
    <row r="160" spans="2:6" ht="20.25" x14ac:dyDescent="0.3">
      <c r="B160" s="304" t="s">
        <v>225</v>
      </c>
      <c r="C160" s="305" t="s">
        <v>226</v>
      </c>
      <c r="D160" s="306">
        <v>4</v>
      </c>
      <c r="E160" s="306"/>
      <c r="F160" s="306"/>
    </row>
    <row r="161" spans="2:6" ht="20.25" x14ac:dyDescent="0.3">
      <c r="B161" s="304" t="s">
        <v>228</v>
      </c>
      <c r="C161" s="307" t="s">
        <v>229</v>
      </c>
      <c r="D161" s="306">
        <v>6</v>
      </c>
      <c r="E161" s="306"/>
      <c r="F161" s="306"/>
    </row>
    <row r="162" spans="2:6" ht="20.25" x14ac:dyDescent="0.3">
      <c r="B162" s="304" t="s">
        <v>477</v>
      </c>
      <c r="C162" s="305" t="s">
        <v>493</v>
      </c>
      <c r="D162" s="306">
        <v>3</v>
      </c>
      <c r="E162" s="306"/>
      <c r="F162" s="306"/>
    </row>
    <row r="163" spans="2:6" ht="20.25" x14ac:dyDescent="0.3">
      <c r="B163" s="304" t="s">
        <v>227</v>
      </c>
      <c r="C163" s="305" t="s">
        <v>249</v>
      </c>
      <c r="D163" s="306">
        <v>6</v>
      </c>
      <c r="E163" s="306"/>
      <c r="F163" s="306"/>
    </row>
    <row r="164" spans="2:6" ht="20.25" x14ac:dyDescent="0.3">
      <c r="B164" s="304" t="s">
        <v>230</v>
      </c>
      <c r="C164" s="305" t="s">
        <v>250</v>
      </c>
      <c r="D164" s="306">
        <v>5</v>
      </c>
      <c r="E164" s="306"/>
      <c r="F164" s="306"/>
    </row>
    <row r="165" spans="2:6" ht="20.25" x14ac:dyDescent="0.3">
      <c r="B165" s="304" t="s">
        <v>262</v>
      </c>
      <c r="C165" s="307" t="s">
        <v>263</v>
      </c>
      <c r="D165" s="306">
        <v>1</v>
      </c>
      <c r="E165" s="306"/>
      <c r="F165" s="306"/>
    </row>
    <row r="166" spans="2:6" ht="20.25" x14ac:dyDescent="0.3">
      <c r="B166" s="304" t="s">
        <v>361</v>
      </c>
      <c r="C166" s="307" t="s">
        <v>401</v>
      </c>
      <c r="D166" s="306">
        <v>2</v>
      </c>
      <c r="E166" s="306"/>
      <c r="F166" s="306"/>
    </row>
    <row r="167" spans="2:6" ht="20.25" x14ac:dyDescent="0.3">
      <c r="B167" s="304" t="s">
        <v>298</v>
      </c>
      <c r="C167" s="307" t="s">
        <v>299</v>
      </c>
      <c r="D167" s="306">
        <v>13</v>
      </c>
      <c r="E167" s="306"/>
      <c r="F167" s="306"/>
    </row>
    <row r="168" spans="2:6" ht="20.25" x14ac:dyDescent="0.3">
      <c r="B168" s="304" t="s">
        <v>8</v>
      </c>
      <c r="C168" s="305" t="s">
        <v>9</v>
      </c>
      <c r="D168" s="306">
        <v>29</v>
      </c>
      <c r="E168" s="306"/>
      <c r="F168" s="306"/>
    </row>
    <row r="169" spans="2:6" ht="20.25" x14ac:dyDescent="0.3">
      <c r="B169" s="304" t="s">
        <v>698</v>
      </c>
      <c r="C169" s="307" t="s">
        <v>699</v>
      </c>
      <c r="D169" s="306">
        <v>0</v>
      </c>
      <c r="E169" s="306"/>
      <c r="F169" s="306"/>
    </row>
    <row r="170" spans="2:6" ht="20.25" x14ac:dyDescent="0.3">
      <c r="B170" s="304" t="s">
        <v>696</v>
      </c>
      <c r="C170" s="307" t="s">
        <v>697</v>
      </c>
      <c r="D170" s="306">
        <v>0</v>
      </c>
      <c r="E170" s="306"/>
      <c r="F170" s="306"/>
    </row>
    <row r="171" spans="2:6" ht="20.25" x14ac:dyDescent="0.3">
      <c r="B171" s="304" t="s">
        <v>610</v>
      </c>
      <c r="C171" s="305" t="s">
        <v>611</v>
      </c>
      <c r="D171" s="306">
        <v>120000</v>
      </c>
      <c r="E171" s="306"/>
      <c r="F171" s="306"/>
    </row>
    <row r="172" spans="2:6" ht="20.25" x14ac:dyDescent="0.3">
      <c r="B172" s="304" t="s">
        <v>242</v>
      </c>
      <c r="C172" s="305" t="s">
        <v>252</v>
      </c>
      <c r="D172" s="306">
        <v>5</v>
      </c>
      <c r="E172" s="306"/>
      <c r="F172" s="306"/>
    </row>
    <row r="173" spans="2:6" ht="20.25" x14ac:dyDescent="0.3">
      <c r="B173" s="304" t="s">
        <v>334</v>
      </c>
      <c r="C173" s="305" t="s">
        <v>392</v>
      </c>
      <c r="D173" s="306">
        <v>30</v>
      </c>
      <c r="E173" s="306"/>
      <c r="F173" s="306"/>
    </row>
    <row r="174" spans="2:6" ht="20.25" x14ac:dyDescent="0.3">
      <c r="B174" s="304" t="s">
        <v>173</v>
      </c>
      <c r="C174" s="305" t="s">
        <v>203</v>
      </c>
      <c r="D174" s="306">
        <v>4</v>
      </c>
      <c r="E174" s="306"/>
      <c r="F174" s="306"/>
    </row>
    <row r="175" spans="2:6" ht="20.25" x14ac:dyDescent="0.3">
      <c r="B175" s="304" t="s">
        <v>318</v>
      </c>
      <c r="C175" s="307" t="s">
        <v>319</v>
      </c>
      <c r="D175" s="306">
        <v>6</v>
      </c>
      <c r="E175" s="306"/>
      <c r="F175" s="306"/>
    </row>
    <row r="176" spans="2:6" ht="20.25" x14ac:dyDescent="0.3">
      <c r="B176" s="304" t="s">
        <v>632</v>
      </c>
      <c r="C176" s="305" t="s">
        <v>646</v>
      </c>
      <c r="D176" s="306">
        <v>0</v>
      </c>
      <c r="E176" s="306"/>
      <c r="F176" s="306"/>
    </row>
    <row r="177" spans="2:6" ht="20.25" x14ac:dyDescent="0.3">
      <c r="B177" s="304" t="s">
        <v>633</v>
      </c>
      <c r="C177" s="305" t="s">
        <v>645</v>
      </c>
      <c r="D177" s="306">
        <v>6</v>
      </c>
      <c r="E177" s="306"/>
      <c r="F177" s="306"/>
    </row>
    <row r="178" spans="2:6" ht="20.25" x14ac:dyDescent="0.3">
      <c r="B178" s="304" t="s">
        <v>160</v>
      </c>
      <c r="C178" s="305" t="s">
        <v>161</v>
      </c>
      <c r="D178" s="306">
        <v>0</v>
      </c>
      <c r="E178" s="306"/>
      <c r="F178" s="306"/>
    </row>
    <row r="179" spans="2:6" ht="20.25" x14ac:dyDescent="0.3">
      <c r="B179" s="304" t="s">
        <v>189</v>
      </c>
      <c r="C179" s="305" t="s">
        <v>190</v>
      </c>
      <c r="D179" s="306">
        <v>4</v>
      </c>
      <c r="E179" s="306"/>
      <c r="F179" s="306"/>
    </row>
    <row r="180" spans="2:6" ht="20.25" x14ac:dyDescent="0.3">
      <c r="B180" s="304" t="s">
        <v>634</v>
      </c>
      <c r="C180" s="305" t="s">
        <v>647</v>
      </c>
      <c r="D180" s="306">
        <v>0</v>
      </c>
      <c r="E180" s="306"/>
      <c r="F180" s="306"/>
    </row>
    <row r="181" spans="2:6" ht="20.25" x14ac:dyDescent="0.3">
      <c r="B181" s="304" t="s">
        <v>635</v>
      </c>
      <c r="C181" s="307" t="s">
        <v>644</v>
      </c>
      <c r="D181" s="306">
        <v>10</v>
      </c>
      <c r="E181" s="306"/>
      <c r="F181" s="306"/>
    </row>
    <row r="182" spans="2:6" ht="20.25" x14ac:dyDescent="0.3">
      <c r="B182" s="304" t="s">
        <v>60</v>
      </c>
      <c r="C182" s="305" t="s">
        <v>195</v>
      </c>
      <c r="D182" s="306">
        <v>12</v>
      </c>
      <c r="E182" s="306"/>
      <c r="F182" s="306"/>
    </row>
    <row r="183" spans="2:6" ht="20.25" x14ac:dyDescent="0.3">
      <c r="B183" s="304" t="s">
        <v>10</v>
      </c>
      <c r="C183" s="305" t="s">
        <v>11</v>
      </c>
      <c r="D183" s="306">
        <v>1</v>
      </c>
      <c r="E183" s="306"/>
      <c r="F183" s="306"/>
    </row>
    <row r="184" spans="2:6" ht="20.25" x14ac:dyDescent="0.3">
      <c r="B184" s="304" t="s">
        <v>12</v>
      </c>
      <c r="C184" s="305" t="s">
        <v>13</v>
      </c>
      <c r="D184" s="306">
        <v>3</v>
      </c>
      <c r="E184" s="306"/>
      <c r="F184" s="306"/>
    </row>
    <row r="185" spans="2:6" ht="20.25" x14ac:dyDescent="0.3">
      <c r="B185" s="304" t="s">
        <v>14</v>
      </c>
      <c r="C185" s="305" t="s">
        <v>15</v>
      </c>
      <c r="D185" s="306">
        <v>8</v>
      </c>
      <c r="E185" s="306"/>
      <c r="F185" s="306"/>
    </row>
    <row r="186" spans="2:6" ht="20.25" x14ac:dyDescent="0.3">
      <c r="B186" s="304" t="s">
        <v>16</v>
      </c>
      <c r="C186" s="305" t="s">
        <v>17</v>
      </c>
      <c r="D186" s="306">
        <v>6</v>
      </c>
      <c r="E186" s="306"/>
      <c r="F186" s="306"/>
    </row>
    <row r="187" spans="2:6" ht="20.25" x14ac:dyDescent="0.3">
      <c r="B187" s="304" t="s">
        <v>457</v>
      </c>
      <c r="C187" s="307" t="s">
        <v>458</v>
      </c>
      <c r="D187" s="306">
        <v>18</v>
      </c>
      <c r="E187" s="306"/>
      <c r="F187" s="306"/>
    </row>
    <row r="188" spans="2:6" ht="20.25" x14ac:dyDescent="0.3">
      <c r="B188" s="304" t="s">
        <v>18</v>
      </c>
      <c r="C188" s="305" t="s">
        <v>19</v>
      </c>
      <c r="D188" s="306">
        <v>6</v>
      </c>
      <c r="E188" s="306"/>
      <c r="F188" s="306"/>
    </row>
    <row r="189" spans="2:6" ht="20.25" x14ac:dyDescent="0.3">
      <c r="B189" s="304" t="s">
        <v>266</v>
      </c>
      <c r="C189" s="307" t="s">
        <v>267</v>
      </c>
      <c r="D189" s="306">
        <v>38</v>
      </c>
      <c r="E189" s="306"/>
      <c r="F189" s="306"/>
    </row>
    <row r="190" spans="2:6" ht="20.25" x14ac:dyDescent="0.3">
      <c r="B190" s="304" t="s">
        <v>54</v>
      </c>
      <c r="C190" s="305" t="s">
        <v>55</v>
      </c>
      <c r="D190" s="306">
        <v>0</v>
      </c>
      <c r="E190" s="306"/>
      <c r="F190" s="306"/>
    </row>
    <row r="191" spans="2:6" ht="20.25" x14ac:dyDescent="0.3">
      <c r="B191" s="304" t="s">
        <v>174</v>
      </c>
      <c r="C191" s="305" t="s">
        <v>188</v>
      </c>
      <c r="D191" s="306">
        <v>44</v>
      </c>
      <c r="E191" s="306"/>
      <c r="F191" s="306"/>
    </row>
    <row r="192" spans="2:6" ht="20.25" x14ac:dyDescent="0.3">
      <c r="B192" s="304" t="s">
        <v>302</v>
      </c>
      <c r="C192" s="307" t="s">
        <v>303</v>
      </c>
      <c r="D192" s="306">
        <v>82</v>
      </c>
      <c r="E192" s="306"/>
      <c r="F192" s="306"/>
    </row>
    <row r="193" spans="2:6" ht="20.25" x14ac:dyDescent="0.3">
      <c r="B193" s="304" t="s">
        <v>121</v>
      </c>
      <c r="C193" s="305" t="s">
        <v>502</v>
      </c>
      <c r="D193" s="306">
        <v>43</v>
      </c>
      <c r="E193" s="306"/>
      <c r="F193" s="306"/>
    </row>
    <row r="194" spans="2:6" ht="20.25" x14ac:dyDescent="0.3">
      <c r="B194" s="304" t="s">
        <v>122</v>
      </c>
      <c r="C194" s="305" t="s">
        <v>152</v>
      </c>
      <c r="D194" s="306">
        <v>6</v>
      </c>
      <c r="E194" s="306"/>
      <c r="F194" s="306"/>
    </row>
    <row r="195" spans="2:6" ht="20.25" x14ac:dyDescent="0.3">
      <c r="B195" s="304" t="s">
        <v>589</v>
      </c>
      <c r="C195" s="305" t="s">
        <v>593</v>
      </c>
      <c r="D195" s="306">
        <v>2705</v>
      </c>
      <c r="E195" s="306"/>
      <c r="F195" s="306"/>
    </row>
    <row r="196" spans="2:6" ht="20.25" x14ac:dyDescent="0.3">
      <c r="B196" s="304" t="s">
        <v>175</v>
      </c>
      <c r="C196" s="305" t="s">
        <v>183</v>
      </c>
      <c r="D196" s="306">
        <v>82</v>
      </c>
      <c r="E196" s="306"/>
      <c r="F196" s="306"/>
    </row>
    <row r="197" spans="2:6" ht="20.25" x14ac:dyDescent="0.3">
      <c r="B197" s="304" t="s">
        <v>454</v>
      </c>
      <c r="C197" s="307" t="s">
        <v>456</v>
      </c>
      <c r="D197" s="306">
        <v>406</v>
      </c>
      <c r="E197" s="306"/>
      <c r="F197" s="306"/>
    </row>
    <row r="198" spans="2:6" ht="20.25" x14ac:dyDescent="0.3">
      <c r="B198" s="304" t="s">
        <v>662</v>
      </c>
      <c r="C198" s="307" t="s">
        <v>700</v>
      </c>
      <c r="D198" s="306">
        <v>0</v>
      </c>
      <c r="E198" s="306"/>
      <c r="F198" s="306"/>
    </row>
    <row r="199" spans="2:6" ht="20.25" x14ac:dyDescent="0.3">
      <c r="B199" s="304" t="s">
        <v>452</v>
      </c>
      <c r="C199" s="305" t="s">
        <v>700</v>
      </c>
      <c r="D199" s="306">
        <v>223</v>
      </c>
      <c r="E199" s="306"/>
      <c r="F199" s="306"/>
    </row>
    <row r="200" spans="2:6" ht="20.25" x14ac:dyDescent="0.3">
      <c r="B200" s="304" t="s">
        <v>663</v>
      </c>
      <c r="C200" s="305" t="s">
        <v>690</v>
      </c>
      <c r="D200" s="306">
        <v>0</v>
      </c>
      <c r="E200" s="306"/>
      <c r="F200" s="306"/>
    </row>
    <row r="201" spans="2:6" ht="20.25" x14ac:dyDescent="0.3">
      <c r="B201" s="304" t="s">
        <v>453</v>
      </c>
      <c r="C201" s="307" t="s">
        <v>455</v>
      </c>
      <c r="D201" s="306">
        <v>89</v>
      </c>
      <c r="E201" s="306"/>
      <c r="F201" s="306"/>
    </row>
    <row r="202" spans="2:6" ht="20.25" x14ac:dyDescent="0.3">
      <c r="B202" s="304" t="s">
        <v>664</v>
      </c>
      <c r="C202" s="307" t="s">
        <v>665</v>
      </c>
      <c r="D202" s="306">
        <v>0</v>
      </c>
      <c r="E202" s="306"/>
      <c r="F202" s="306"/>
    </row>
    <row r="203" spans="2:6" ht="20.25" x14ac:dyDescent="0.3">
      <c r="B203" s="304" t="s">
        <v>666</v>
      </c>
      <c r="C203" s="305" t="s">
        <v>691</v>
      </c>
      <c r="D203" s="306">
        <v>96</v>
      </c>
      <c r="E203" s="306"/>
      <c r="F203" s="306"/>
    </row>
    <row r="204" spans="2:6" ht="20.25" x14ac:dyDescent="0.3">
      <c r="B204" s="304" t="s">
        <v>667</v>
      </c>
      <c r="C204" s="305" t="s">
        <v>692</v>
      </c>
      <c r="D204" s="306">
        <v>100</v>
      </c>
      <c r="E204" s="306"/>
      <c r="F204" s="306"/>
    </row>
    <row r="205" spans="2:6" ht="20.25" x14ac:dyDescent="0.3">
      <c r="B205" s="304" t="s">
        <v>451</v>
      </c>
      <c r="C205" s="305" t="s">
        <v>713</v>
      </c>
      <c r="D205" s="306">
        <v>241</v>
      </c>
      <c r="E205" s="306"/>
      <c r="F205" s="306"/>
    </row>
    <row r="206" spans="2:6" ht="20.25" x14ac:dyDescent="0.3">
      <c r="B206" s="304" t="s">
        <v>711</v>
      </c>
      <c r="C206" s="305" t="s">
        <v>710</v>
      </c>
      <c r="D206" s="306">
        <v>100</v>
      </c>
      <c r="E206" s="306"/>
      <c r="F206" s="306"/>
    </row>
    <row r="207" spans="2:6" ht="20.25" x14ac:dyDescent="0.3">
      <c r="B207" s="304" t="s">
        <v>675</v>
      </c>
      <c r="C207" s="307" t="s">
        <v>702</v>
      </c>
      <c r="D207" s="306">
        <v>33</v>
      </c>
      <c r="E207" s="306"/>
      <c r="F207" s="306"/>
    </row>
    <row r="208" spans="2:6" ht="20.25" x14ac:dyDescent="0.3">
      <c r="B208" s="304" t="s">
        <v>703</v>
      </c>
      <c r="C208" s="307" t="s">
        <v>702</v>
      </c>
      <c r="D208" s="306">
        <v>15</v>
      </c>
      <c r="E208" s="306"/>
      <c r="F208" s="306"/>
    </row>
    <row r="209" spans="2:6" ht="20.25" x14ac:dyDescent="0.3">
      <c r="B209" s="304" t="s">
        <v>677</v>
      </c>
      <c r="C209" s="307" t="s">
        <v>678</v>
      </c>
      <c r="D209" s="306">
        <v>30</v>
      </c>
      <c r="E209" s="306"/>
      <c r="F209" s="306"/>
    </row>
    <row r="210" spans="2:6" ht="20.25" x14ac:dyDescent="0.3">
      <c r="B210" s="304" t="s">
        <v>335</v>
      </c>
      <c r="C210" s="305" t="s">
        <v>384</v>
      </c>
      <c r="D210" s="306">
        <v>40</v>
      </c>
      <c r="E210" s="306"/>
      <c r="F210" s="306"/>
    </row>
    <row r="211" spans="2:6" ht="20.25" x14ac:dyDescent="0.3">
      <c r="B211" s="304" t="s">
        <v>336</v>
      </c>
      <c r="C211" s="305" t="s">
        <v>385</v>
      </c>
      <c r="D211" s="306">
        <v>28</v>
      </c>
      <c r="E211" s="306"/>
      <c r="F211" s="306"/>
    </row>
    <row r="212" spans="2:6" ht="20.25" x14ac:dyDescent="0.3">
      <c r="B212" s="304" t="s">
        <v>205</v>
      </c>
      <c r="C212" s="307" t="s">
        <v>206</v>
      </c>
      <c r="D212" s="306">
        <v>50</v>
      </c>
      <c r="E212" s="306"/>
      <c r="F212" s="306"/>
    </row>
    <row r="213" spans="2:6" ht="20.25" x14ac:dyDescent="0.3">
      <c r="B213" s="304" t="s">
        <v>337</v>
      </c>
      <c r="C213" s="307" t="s">
        <v>381</v>
      </c>
      <c r="D213" s="306">
        <v>1</v>
      </c>
      <c r="E213" s="306"/>
      <c r="F213" s="306"/>
    </row>
    <row r="214" spans="2:6" ht="20.25" x14ac:dyDescent="0.3">
      <c r="B214" s="304" t="s">
        <v>77</v>
      </c>
      <c r="C214" s="305" t="s">
        <v>254</v>
      </c>
      <c r="D214" s="306">
        <v>11</v>
      </c>
      <c r="E214" s="306"/>
      <c r="F214" s="306"/>
    </row>
    <row r="215" spans="2:6" ht="20.25" x14ac:dyDescent="0.3">
      <c r="B215" s="304" t="s">
        <v>75</v>
      </c>
      <c r="C215" s="305" t="s">
        <v>76</v>
      </c>
      <c r="D215" s="306">
        <v>7</v>
      </c>
      <c r="E215" s="306"/>
      <c r="F215" s="306"/>
    </row>
    <row r="216" spans="2:6" ht="20.25" x14ac:dyDescent="0.3">
      <c r="B216" s="304" t="s">
        <v>123</v>
      </c>
      <c r="C216" s="305" t="s">
        <v>142</v>
      </c>
      <c r="D216" s="306">
        <v>21</v>
      </c>
      <c r="E216" s="306"/>
      <c r="F216" s="306"/>
    </row>
    <row r="217" spans="2:6" ht="20.25" x14ac:dyDescent="0.3">
      <c r="B217" s="304" t="s">
        <v>466</v>
      </c>
      <c r="C217" s="305" t="s">
        <v>467</v>
      </c>
      <c r="D217" s="306">
        <v>0</v>
      </c>
      <c r="E217" s="306"/>
      <c r="F217" s="306"/>
    </row>
    <row r="218" spans="2:6" ht="20.25" x14ac:dyDescent="0.3">
      <c r="B218" s="304" t="s">
        <v>478</v>
      </c>
      <c r="C218" s="305" t="s">
        <v>501</v>
      </c>
      <c r="D218" s="306">
        <v>3</v>
      </c>
      <c r="E218" s="306"/>
      <c r="F218" s="306"/>
    </row>
    <row r="219" spans="2:6" ht="20.25" x14ac:dyDescent="0.3">
      <c r="B219" s="304" t="s">
        <v>594</v>
      </c>
      <c r="C219" s="305" t="s">
        <v>595</v>
      </c>
      <c r="D219" s="306">
        <v>5</v>
      </c>
      <c r="E219" s="306"/>
      <c r="F219" s="306"/>
    </row>
    <row r="220" spans="2:6" ht="20.25" x14ac:dyDescent="0.3">
      <c r="B220" s="304" t="s">
        <v>204</v>
      </c>
      <c r="C220" s="305" t="s">
        <v>247</v>
      </c>
      <c r="D220" s="306">
        <v>1</v>
      </c>
      <c r="E220" s="306"/>
      <c r="F220" s="306"/>
    </row>
    <row r="221" spans="2:6" ht="20.25" x14ac:dyDescent="0.3">
      <c r="B221" s="304" t="s">
        <v>333</v>
      </c>
      <c r="C221" s="307" t="s">
        <v>378</v>
      </c>
      <c r="D221" s="306">
        <v>2</v>
      </c>
      <c r="E221" s="306"/>
      <c r="F221" s="306"/>
    </row>
    <row r="222" spans="2:6" ht="20.25" x14ac:dyDescent="0.3">
      <c r="B222" s="304" t="s">
        <v>50</v>
      </c>
      <c r="C222" s="305" t="s">
        <v>51</v>
      </c>
      <c r="D222" s="306">
        <v>1</v>
      </c>
      <c r="E222" s="306"/>
      <c r="F222" s="306"/>
    </row>
    <row r="223" spans="2:6" ht="20.25" x14ac:dyDescent="0.3">
      <c r="B223" s="304" t="s">
        <v>124</v>
      </c>
      <c r="C223" s="305" t="s">
        <v>596</v>
      </c>
      <c r="D223" s="306">
        <v>0</v>
      </c>
      <c r="E223" s="306"/>
      <c r="F223" s="306"/>
    </row>
    <row r="224" spans="2:6" ht="20.25" x14ac:dyDescent="0.3">
      <c r="B224" s="304" t="s">
        <v>20</v>
      </c>
      <c r="C224" s="305" t="s">
        <v>21</v>
      </c>
      <c r="D224" s="306">
        <v>17</v>
      </c>
      <c r="E224" s="306"/>
      <c r="F224" s="306"/>
    </row>
    <row r="225" spans="2:6" ht="20.25" x14ac:dyDescent="0.3">
      <c r="B225" s="304" t="s">
        <v>612</v>
      </c>
      <c r="C225" s="307" t="s">
        <v>613</v>
      </c>
      <c r="D225" s="306">
        <v>0</v>
      </c>
      <c r="E225" s="306"/>
      <c r="F225" s="306"/>
    </row>
    <row r="226" spans="2:6" ht="20.25" x14ac:dyDescent="0.3">
      <c r="B226" s="304" t="s">
        <v>468</v>
      </c>
      <c r="C226" s="307" t="s">
        <v>494</v>
      </c>
      <c r="D226" s="306">
        <v>2</v>
      </c>
      <c r="E226" s="306"/>
      <c r="F226" s="306"/>
    </row>
    <row r="227" spans="2:6" ht="20.25" x14ac:dyDescent="0.3">
      <c r="B227" s="304" t="s">
        <v>24</v>
      </c>
      <c r="C227" s="305" t="s">
        <v>25</v>
      </c>
      <c r="D227" s="306">
        <v>126</v>
      </c>
      <c r="E227" s="306"/>
      <c r="F227" s="306"/>
    </row>
    <row r="228" spans="2:6" ht="20.25" x14ac:dyDescent="0.3">
      <c r="B228" s="304" t="s">
        <v>22</v>
      </c>
      <c r="C228" s="305" t="s">
        <v>23</v>
      </c>
      <c r="D228" s="306">
        <v>2</v>
      </c>
      <c r="E228" s="306"/>
      <c r="F228" s="306"/>
    </row>
    <row r="229" spans="2:6" ht="20.25" x14ac:dyDescent="0.3">
      <c r="B229" s="304" t="s">
        <v>534</v>
      </c>
      <c r="C229" s="307" t="s">
        <v>535</v>
      </c>
      <c r="D229" s="306">
        <v>0</v>
      </c>
      <c r="E229" s="306"/>
      <c r="F229" s="306"/>
    </row>
    <row r="230" spans="2:6" ht="20.25" x14ac:dyDescent="0.3">
      <c r="B230" s="304" t="s">
        <v>198</v>
      </c>
      <c r="C230" s="307" t="s">
        <v>199</v>
      </c>
      <c r="D230" s="306">
        <v>6</v>
      </c>
      <c r="E230" s="306"/>
      <c r="F230" s="306"/>
    </row>
    <row r="231" spans="2:6" ht="20.25" x14ac:dyDescent="0.3">
      <c r="B231" s="304" t="s">
        <v>616</v>
      </c>
      <c r="C231" s="305" t="s">
        <v>617</v>
      </c>
      <c r="D231" s="306">
        <v>18</v>
      </c>
      <c r="E231" s="306"/>
      <c r="F231" s="306"/>
    </row>
    <row r="232" spans="2:6" ht="20.25" x14ac:dyDescent="0.3">
      <c r="B232" s="304" t="s">
        <v>668</v>
      </c>
      <c r="C232" s="305" t="s">
        <v>679</v>
      </c>
      <c r="D232" s="306">
        <v>46</v>
      </c>
      <c r="E232" s="306"/>
      <c r="F232" s="306"/>
    </row>
    <row r="233" spans="2:6" ht="20.25" x14ac:dyDescent="0.3">
      <c r="B233" s="304" t="s">
        <v>125</v>
      </c>
      <c r="C233" s="305" t="s">
        <v>126</v>
      </c>
      <c r="D233" s="306">
        <v>15</v>
      </c>
      <c r="E233" s="306"/>
      <c r="F233" s="306"/>
    </row>
    <row r="234" spans="2:6" ht="20.25" x14ac:dyDescent="0.3">
      <c r="B234" s="304" t="s">
        <v>505</v>
      </c>
      <c r="C234" s="307" t="s">
        <v>506</v>
      </c>
      <c r="D234" s="306">
        <v>97</v>
      </c>
      <c r="E234" s="306"/>
      <c r="F234" s="306"/>
    </row>
    <row r="235" spans="2:6" ht="20.25" x14ac:dyDescent="0.3">
      <c r="B235" s="304" t="s">
        <v>507</v>
      </c>
      <c r="C235" s="307" t="s">
        <v>508</v>
      </c>
      <c r="D235" s="306">
        <v>90</v>
      </c>
      <c r="E235" s="306"/>
      <c r="F235" s="306"/>
    </row>
    <row r="236" spans="2:6" ht="20.25" x14ac:dyDescent="0.3">
      <c r="B236" s="304" t="s">
        <v>675</v>
      </c>
      <c r="C236" s="305" t="s">
        <v>676</v>
      </c>
      <c r="D236" s="306">
        <v>0</v>
      </c>
      <c r="E236" s="306"/>
      <c r="F236" s="306"/>
    </row>
    <row r="237" spans="2:6" ht="20.25" x14ac:dyDescent="0.3">
      <c r="B237" s="304" t="s">
        <v>26</v>
      </c>
      <c r="C237" s="305" t="s">
        <v>27</v>
      </c>
      <c r="D237" s="306">
        <v>382</v>
      </c>
      <c r="E237" s="306"/>
      <c r="F237" s="306"/>
    </row>
    <row r="238" spans="2:6" ht="20.25" x14ac:dyDescent="0.3">
      <c r="B238" s="304" t="s">
        <v>127</v>
      </c>
      <c r="C238" s="305" t="s">
        <v>153</v>
      </c>
      <c r="D238" s="306">
        <v>63</v>
      </c>
      <c r="E238" s="306"/>
      <c r="F238" s="306"/>
    </row>
    <row r="239" spans="2:6" ht="20.25" x14ac:dyDescent="0.3">
      <c r="B239" s="304" t="s">
        <v>28</v>
      </c>
      <c r="C239" s="305" t="s">
        <v>29</v>
      </c>
      <c r="D239" s="306">
        <v>47</v>
      </c>
      <c r="E239" s="306"/>
      <c r="F239" s="306"/>
    </row>
    <row r="240" spans="2:6" ht="20.25" x14ac:dyDescent="0.3">
      <c r="B240" s="304" t="s">
        <v>30</v>
      </c>
      <c r="C240" s="305" t="s">
        <v>31</v>
      </c>
      <c r="D240" s="306">
        <v>8</v>
      </c>
      <c r="E240" s="306"/>
      <c r="F240" s="306"/>
    </row>
    <row r="241" spans="2:6" ht="20.25" x14ac:dyDescent="0.3">
      <c r="B241" s="304" t="s">
        <v>582</v>
      </c>
      <c r="C241" s="307" t="s">
        <v>583</v>
      </c>
      <c r="D241" s="306">
        <v>180</v>
      </c>
      <c r="E241" s="306"/>
      <c r="F241" s="306"/>
    </row>
    <row r="242" spans="2:6" ht="20.25" x14ac:dyDescent="0.3">
      <c r="B242" s="304" t="s">
        <v>479</v>
      </c>
      <c r="C242" s="307" t="s">
        <v>480</v>
      </c>
      <c r="D242" s="306">
        <v>35</v>
      </c>
      <c r="E242" s="306"/>
      <c r="F242" s="306"/>
    </row>
    <row r="243" spans="2:6" ht="20.25" x14ac:dyDescent="0.3">
      <c r="B243" s="304" t="s">
        <v>603</v>
      </c>
      <c r="C243" s="305" t="s">
        <v>606</v>
      </c>
      <c r="D243" s="306">
        <v>80</v>
      </c>
      <c r="E243" s="306"/>
      <c r="F243" s="306"/>
    </row>
    <row r="244" spans="2:6" ht="20.25" x14ac:dyDescent="0.3">
      <c r="B244" s="304" t="s">
        <v>446</v>
      </c>
      <c r="C244" s="307" t="s">
        <v>447</v>
      </c>
      <c r="D244" s="306">
        <v>12</v>
      </c>
      <c r="E244" s="306"/>
      <c r="F244" s="306"/>
    </row>
    <row r="245" spans="2:6" ht="20.25" x14ac:dyDescent="0.3">
      <c r="B245" s="304" t="s">
        <v>636</v>
      </c>
      <c r="C245" s="307" t="s">
        <v>640</v>
      </c>
      <c r="D245" s="306">
        <v>89</v>
      </c>
      <c r="E245" s="306"/>
      <c r="F245" s="306"/>
    </row>
    <row r="246" spans="2:6" ht="20.25" x14ac:dyDescent="0.3">
      <c r="B246" s="304" t="s">
        <v>440</v>
      </c>
      <c r="C246" s="305" t="s">
        <v>441</v>
      </c>
      <c r="D246" s="306">
        <v>506</v>
      </c>
      <c r="E246" s="306"/>
      <c r="F246" s="306"/>
    </row>
    <row r="247" spans="2:6" ht="20.25" x14ac:dyDescent="0.3">
      <c r="B247" s="304" t="s">
        <v>434</v>
      </c>
      <c r="C247" s="305" t="s">
        <v>435</v>
      </c>
      <c r="D247" s="306">
        <v>264</v>
      </c>
      <c r="E247" s="306"/>
      <c r="F247" s="306"/>
    </row>
    <row r="248" spans="2:6" ht="20.25" x14ac:dyDescent="0.3">
      <c r="B248" s="304" t="s">
        <v>162</v>
      </c>
      <c r="C248" s="305" t="s">
        <v>433</v>
      </c>
      <c r="D248" s="306">
        <v>105</v>
      </c>
      <c r="E248" s="306"/>
      <c r="F248" s="306"/>
    </row>
    <row r="249" spans="2:6" ht="20.25" x14ac:dyDescent="0.3">
      <c r="B249" s="304" t="s">
        <v>98</v>
      </c>
      <c r="C249" s="305" t="s">
        <v>638</v>
      </c>
      <c r="D249" s="306">
        <v>95</v>
      </c>
      <c r="E249" s="306"/>
      <c r="F249" s="306"/>
    </row>
    <row r="250" spans="2:6" ht="20.25" x14ac:dyDescent="0.3">
      <c r="B250" s="304" t="s">
        <v>444</v>
      </c>
      <c r="C250" s="307" t="s">
        <v>445</v>
      </c>
      <c r="D250" s="306">
        <v>774</v>
      </c>
      <c r="E250" s="306"/>
      <c r="F250" s="306"/>
    </row>
    <row r="251" spans="2:6" ht="20.25" x14ac:dyDescent="0.3">
      <c r="B251" s="304" t="s">
        <v>438</v>
      </c>
      <c r="C251" s="307" t="s">
        <v>439</v>
      </c>
      <c r="D251" s="306">
        <v>486</v>
      </c>
      <c r="E251" s="306"/>
      <c r="F251" s="306"/>
    </row>
    <row r="252" spans="2:6" ht="20.25" x14ac:dyDescent="0.3">
      <c r="B252" s="304" t="s">
        <v>286</v>
      </c>
      <c r="C252" s="307" t="s">
        <v>287</v>
      </c>
      <c r="D252" s="306">
        <v>19</v>
      </c>
      <c r="E252" s="306"/>
      <c r="F252" s="306"/>
    </row>
    <row r="253" spans="2:6" ht="20.25" x14ac:dyDescent="0.3">
      <c r="B253" s="304" t="s">
        <v>442</v>
      </c>
      <c r="C253" s="308" t="s">
        <v>443</v>
      </c>
      <c r="D253" s="306">
        <v>43</v>
      </c>
      <c r="E253" s="306"/>
      <c r="F253" s="306"/>
    </row>
    <row r="254" spans="2:6" ht="20.25" x14ac:dyDescent="0.3">
      <c r="B254" s="304" t="s">
        <v>436</v>
      </c>
      <c r="C254" s="305" t="s">
        <v>437</v>
      </c>
      <c r="D254" s="306">
        <v>27</v>
      </c>
      <c r="E254" s="306"/>
      <c r="F254" s="306"/>
    </row>
    <row r="255" spans="2:6" ht="20.25" x14ac:dyDescent="0.3">
      <c r="B255" s="304" t="s">
        <v>637</v>
      </c>
      <c r="C255" s="307" t="s">
        <v>639</v>
      </c>
      <c r="D255" s="306">
        <v>52</v>
      </c>
      <c r="E255" s="306"/>
      <c r="F255" s="306"/>
    </row>
    <row r="256" spans="2:6" ht="20.25" x14ac:dyDescent="0.3">
      <c r="B256" s="304" t="s">
        <v>469</v>
      </c>
      <c r="C256" s="305" t="s">
        <v>491</v>
      </c>
      <c r="D256" s="306">
        <v>195</v>
      </c>
      <c r="E256" s="306"/>
      <c r="F256" s="306"/>
    </row>
    <row r="257" spans="2:6" ht="20.25" x14ac:dyDescent="0.3">
      <c r="B257" s="304" t="s">
        <v>32</v>
      </c>
      <c r="C257" s="305" t="s">
        <v>33</v>
      </c>
      <c r="D257" s="306">
        <v>3</v>
      </c>
      <c r="E257" s="306"/>
      <c r="F257" s="306"/>
    </row>
    <row r="258" spans="2:6" ht="20.25" x14ac:dyDescent="0.3">
      <c r="B258" s="304" t="s">
        <v>196</v>
      </c>
      <c r="C258" s="305" t="s">
        <v>197</v>
      </c>
      <c r="D258" s="306">
        <v>95</v>
      </c>
      <c r="E258" s="306"/>
      <c r="F258" s="306"/>
    </row>
    <row r="259" spans="2:6" ht="20.25" x14ac:dyDescent="0.3">
      <c r="B259" s="304" t="s">
        <v>349</v>
      </c>
      <c r="C259" s="305" t="s">
        <v>386</v>
      </c>
      <c r="D259" s="306">
        <v>10</v>
      </c>
      <c r="E259" s="306"/>
      <c r="F259" s="306"/>
    </row>
    <row r="260" spans="2:6" ht="20.25" x14ac:dyDescent="0.3">
      <c r="B260" s="304" t="s">
        <v>726</v>
      </c>
      <c r="C260" s="305" t="s">
        <v>727</v>
      </c>
      <c r="D260" s="306">
        <v>73</v>
      </c>
      <c r="E260" s="306"/>
      <c r="F260" s="306"/>
    </row>
    <row r="261" spans="2:6" ht="20.25" x14ac:dyDescent="0.3">
      <c r="B261" s="304" t="s">
        <v>448</v>
      </c>
      <c r="C261" s="307" t="s">
        <v>449</v>
      </c>
      <c r="D261" s="306">
        <v>39</v>
      </c>
      <c r="E261" s="306"/>
      <c r="F261" s="306"/>
    </row>
    <row r="262" spans="2:6" ht="20.25" x14ac:dyDescent="0.3">
      <c r="B262" s="304" t="s">
        <v>256</v>
      </c>
      <c r="C262" s="305" t="s">
        <v>257</v>
      </c>
      <c r="D262" s="306">
        <v>2</v>
      </c>
      <c r="E262" s="306"/>
      <c r="F262" s="306"/>
    </row>
    <row r="263" spans="2:6" ht="20.25" x14ac:dyDescent="0.3">
      <c r="B263" s="304" t="s">
        <v>305</v>
      </c>
      <c r="C263" s="307" t="s">
        <v>306</v>
      </c>
      <c r="D263" s="306">
        <v>124</v>
      </c>
      <c r="E263" s="306"/>
      <c r="F263" s="306"/>
    </row>
    <row r="264" spans="2:6" ht="20.25" x14ac:dyDescent="0.3">
      <c r="B264" s="304" t="s">
        <v>321</v>
      </c>
      <c r="C264" s="307" t="s">
        <v>322</v>
      </c>
      <c r="D264" s="306">
        <v>5</v>
      </c>
      <c r="E264" s="306"/>
      <c r="F264" s="306"/>
    </row>
    <row r="265" spans="2:6" ht="20.25" x14ac:dyDescent="0.3">
      <c r="B265" s="304" t="s">
        <v>102</v>
      </c>
      <c r="C265" s="305" t="s">
        <v>104</v>
      </c>
      <c r="D265" s="306">
        <v>50</v>
      </c>
      <c r="E265" s="306"/>
      <c r="F265" s="306"/>
    </row>
    <row r="266" spans="2:6" ht="20.25" x14ac:dyDescent="0.3">
      <c r="B266" s="304" t="s">
        <v>214</v>
      </c>
      <c r="C266" s="305" t="s">
        <v>382</v>
      </c>
      <c r="D266" s="306">
        <v>30</v>
      </c>
      <c r="E266" s="306"/>
      <c r="F266" s="306"/>
    </row>
    <row r="267" spans="2:6" ht="20.25" x14ac:dyDescent="0.3">
      <c r="B267" s="304" t="s">
        <v>591</v>
      </c>
      <c r="C267" s="305" t="s">
        <v>592</v>
      </c>
      <c r="D267" s="306">
        <v>0</v>
      </c>
      <c r="E267" s="306"/>
      <c r="F267" s="306"/>
    </row>
    <row r="268" spans="2:6" ht="20.25" x14ac:dyDescent="0.3">
      <c r="B268" s="304" t="s">
        <v>268</v>
      </c>
      <c r="C268" s="307" t="s">
        <v>269</v>
      </c>
      <c r="D268" s="306">
        <v>1001</v>
      </c>
      <c r="E268" s="306"/>
      <c r="F268" s="306"/>
    </row>
    <row r="269" spans="2:6" ht="20.25" x14ac:dyDescent="0.3">
      <c r="B269" s="304" t="s">
        <v>598</v>
      </c>
      <c r="C269" s="305" t="s">
        <v>724</v>
      </c>
      <c r="D269" s="306">
        <v>24</v>
      </c>
      <c r="E269" s="306"/>
      <c r="F269" s="306"/>
    </row>
    <row r="270" spans="2:6" ht="20.25" x14ac:dyDescent="0.3">
      <c r="B270" s="304" t="s">
        <v>544</v>
      </c>
      <c r="C270" s="307" t="s">
        <v>545</v>
      </c>
      <c r="D270" s="306">
        <v>5</v>
      </c>
      <c r="E270" s="306"/>
      <c r="F270" s="306"/>
    </row>
    <row r="271" spans="2:6" ht="20.25" x14ac:dyDescent="0.3">
      <c r="B271" s="304" t="s">
        <v>288</v>
      </c>
      <c r="C271" s="307" t="s">
        <v>289</v>
      </c>
      <c r="D271" s="306">
        <v>168</v>
      </c>
      <c r="E271" s="306"/>
      <c r="F271" s="306"/>
    </row>
    <row r="272" spans="2:6" ht="20.25" x14ac:dyDescent="0.3">
      <c r="B272" s="304" t="s">
        <v>669</v>
      </c>
      <c r="C272" s="305" t="s">
        <v>670</v>
      </c>
      <c r="D272" s="306">
        <v>89</v>
      </c>
      <c r="E272" s="306"/>
      <c r="F272" s="306"/>
    </row>
    <row r="273" spans="2:6" ht="20.25" x14ac:dyDescent="0.3">
      <c r="B273" s="304" t="s">
        <v>671</v>
      </c>
      <c r="C273" s="307" t="s">
        <v>672</v>
      </c>
      <c r="D273" s="306">
        <v>94</v>
      </c>
      <c r="E273" s="306"/>
      <c r="F273" s="306"/>
    </row>
    <row r="274" spans="2:6" ht="20.25" x14ac:dyDescent="0.3">
      <c r="B274" s="304" t="s">
        <v>673</v>
      </c>
      <c r="C274" s="307" t="s">
        <v>674</v>
      </c>
      <c r="D274" s="306">
        <v>100</v>
      </c>
      <c r="E274" s="306"/>
      <c r="F274" s="306"/>
    </row>
    <row r="275" spans="2:6" ht="20.25" x14ac:dyDescent="0.3">
      <c r="B275" s="304" t="s">
        <v>563</v>
      </c>
      <c r="C275" s="307" t="s">
        <v>712</v>
      </c>
      <c r="D275" s="306">
        <v>90</v>
      </c>
      <c r="E275" s="306"/>
      <c r="F275" s="306"/>
    </row>
    <row r="276" spans="2:6" ht="20.25" x14ac:dyDescent="0.3">
      <c r="B276" s="304" t="s">
        <v>34</v>
      </c>
      <c r="C276" s="305" t="s">
        <v>35</v>
      </c>
      <c r="D276" s="306">
        <v>12</v>
      </c>
      <c r="E276" s="306"/>
      <c r="F276" s="306"/>
    </row>
    <row r="277" spans="2:6" ht="20.25" x14ac:dyDescent="0.3">
      <c r="B277" s="304" t="s">
        <v>260</v>
      </c>
      <c r="C277" s="307" t="s">
        <v>261</v>
      </c>
      <c r="D277" s="306">
        <v>1</v>
      </c>
      <c r="E277" s="306"/>
      <c r="F277" s="306"/>
    </row>
    <row r="278" spans="2:6" ht="20.25" x14ac:dyDescent="0.3">
      <c r="B278" s="304" t="s">
        <v>368</v>
      </c>
      <c r="C278" s="307" t="s">
        <v>379</v>
      </c>
      <c r="D278" s="306">
        <v>4</v>
      </c>
      <c r="E278" s="306"/>
      <c r="F278" s="306"/>
    </row>
    <row r="279" spans="2:6" ht="20.25" x14ac:dyDescent="0.3">
      <c r="B279" s="304" t="s">
        <v>608</v>
      </c>
      <c r="C279" s="307" t="s">
        <v>620</v>
      </c>
      <c r="D279" s="306">
        <v>38</v>
      </c>
      <c r="E279" s="306"/>
      <c r="F279" s="306"/>
    </row>
    <row r="280" spans="2:6" ht="20.25" x14ac:dyDescent="0.3">
      <c r="B280" s="304" t="s">
        <v>709</v>
      </c>
      <c r="C280" s="305" t="s">
        <v>708</v>
      </c>
      <c r="D280" s="306">
        <v>79</v>
      </c>
      <c r="E280" s="306"/>
      <c r="F280" s="306"/>
    </row>
    <row r="281" spans="2:6" ht="20.25" x14ac:dyDescent="0.3">
      <c r="B281" s="304" t="s">
        <v>614</v>
      </c>
      <c r="C281" s="305" t="s">
        <v>618</v>
      </c>
      <c r="D281" s="306">
        <v>16</v>
      </c>
      <c r="E281" s="306"/>
      <c r="F281" s="306"/>
    </row>
    <row r="282" spans="2:6" ht="20.25" x14ac:dyDescent="0.3">
      <c r="B282" s="304" t="s">
        <v>36</v>
      </c>
      <c r="C282" s="305" t="s">
        <v>37</v>
      </c>
      <c r="D282" s="306">
        <v>14</v>
      </c>
      <c r="E282" s="306"/>
      <c r="F282" s="306"/>
    </row>
    <row r="283" spans="2:6" ht="20.25" x14ac:dyDescent="0.3">
      <c r="B283" s="304" t="s">
        <v>38</v>
      </c>
      <c r="C283" s="305" t="s">
        <v>39</v>
      </c>
      <c r="D283" s="306">
        <v>76</v>
      </c>
      <c r="E283" s="306"/>
      <c r="F283" s="306"/>
    </row>
    <row r="284" spans="2:6" ht="20.25" x14ac:dyDescent="0.3">
      <c r="B284" s="304" t="s">
        <v>615</v>
      </c>
      <c r="C284" s="307" t="s">
        <v>619</v>
      </c>
      <c r="D284" s="306">
        <v>0</v>
      </c>
      <c r="E284" s="306"/>
      <c r="F284" s="306"/>
    </row>
    <row r="285" spans="2:6" ht="20.25" x14ac:dyDescent="0.3">
      <c r="B285" s="304" t="s">
        <v>609</v>
      </c>
      <c r="C285" s="305" t="s">
        <v>621</v>
      </c>
      <c r="D285" s="306">
        <v>0</v>
      </c>
      <c r="E285" s="306"/>
      <c r="F285" s="306"/>
    </row>
    <row r="286" spans="2:6" ht="20.25" x14ac:dyDescent="0.3">
      <c r="B286" s="304" t="s">
        <v>179</v>
      </c>
      <c r="C286" s="305" t="s">
        <v>185</v>
      </c>
      <c r="D286" s="306">
        <v>100</v>
      </c>
      <c r="E286" s="306"/>
      <c r="F286" s="306"/>
    </row>
    <row r="287" spans="2:6" ht="20.25" x14ac:dyDescent="0.3">
      <c r="B287" s="304" t="s">
        <v>279</v>
      </c>
      <c r="C287" s="305" t="s">
        <v>285</v>
      </c>
      <c r="D287" s="306">
        <v>29</v>
      </c>
      <c r="E287" s="306"/>
      <c r="F287" s="306"/>
    </row>
    <row r="288" spans="2:6" ht="20.25" x14ac:dyDescent="0.3">
      <c r="B288" s="304" t="s">
        <v>217</v>
      </c>
      <c r="C288" s="305" t="s">
        <v>248</v>
      </c>
      <c r="D288" s="306">
        <v>12</v>
      </c>
      <c r="E288" s="306"/>
      <c r="F288" s="306"/>
    </row>
    <row r="289" spans="2:6" ht="20.25" x14ac:dyDescent="0.3">
      <c r="B289" s="304" t="s">
        <v>551</v>
      </c>
      <c r="C289" s="305" t="s">
        <v>552</v>
      </c>
      <c r="D289" s="306">
        <v>18</v>
      </c>
      <c r="E289" s="306"/>
      <c r="F289" s="306"/>
    </row>
    <row r="290" spans="2:6" ht="20.25" x14ac:dyDescent="0.3">
      <c r="B290" s="304" t="s">
        <v>564</v>
      </c>
      <c r="C290" s="305" t="s">
        <v>565</v>
      </c>
      <c r="D290" s="306">
        <v>74</v>
      </c>
      <c r="E290" s="306"/>
      <c r="F290" s="306"/>
    </row>
    <row r="291" spans="2:6" ht="20.25" x14ac:dyDescent="0.3">
      <c r="B291" s="304" t="s">
        <v>566</v>
      </c>
      <c r="C291" s="305" t="s">
        <v>567</v>
      </c>
      <c r="D291" s="306">
        <v>78</v>
      </c>
      <c r="E291" s="306"/>
      <c r="F291" s="306"/>
    </row>
    <row r="292" spans="2:6" ht="20.25" x14ac:dyDescent="0.3">
      <c r="B292" s="304" t="s">
        <v>40</v>
      </c>
      <c r="C292" s="305" t="s">
        <v>41</v>
      </c>
      <c r="D292" s="306">
        <v>93</v>
      </c>
      <c r="E292" s="306"/>
      <c r="F292" s="306"/>
    </row>
    <row r="293" spans="2:6" ht="20.25" x14ac:dyDescent="0.3">
      <c r="B293" s="304" t="s">
        <v>166</v>
      </c>
      <c r="C293" s="305" t="s">
        <v>167</v>
      </c>
      <c r="D293" s="306">
        <v>150</v>
      </c>
      <c r="E293" s="306"/>
      <c r="F293" s="306"/>
    </row>
    <row r="294" spans="2:6" ht="20.25" x14ac:dyDescent="0.3">
      <c r="B294" s="304" t="s">
        <v>273</v>
      </c>
      <c r="C294" s="307" t="s">
        <v>404</v>
      </c>
      <c r="D294" s="306">
        <v>148</v>
      </c>
      <c r="E294" s="306"/>
      <c r="F294" s="306"/>
    </row>
    <row r="295" spans="2:6" ht="20.25" x14ac:dyDescent="0.3">
      <c r="B295" s="304" t="s">
        <v>344</v>
      </c>
      <c r="C295" s="307" t="s">
        <v>705</v>
      </c>
      <c r="D295" s="306">
        <v>1</v>
      </c>
      <c r="E295" s="306"/>
      <c r="F295" s="306"/>
    </row>
    <row r="296" spans="2:6" ht="20.25" x14ac:dyDescent="0.3">
      <c r="B296" s="304" t="s">
        <v>78</v>
      </c>
      <c r="C296" s="305" t="s">
        <v>79</v>
      </c>
      <c r="D296" s="306">
        <v>1</v>
      </c>
      <c r="E296" s="306"/>
      <c r="F296" s="306"/>
    </row>
    <row r="297" spans="2:6" ht="20.25" x14ac:dyDescent="0.3">
      <c r="B297" s="304" t="s">
        <v>58</v>
      </c>
      <c r="C297" s="305" t="s">
        <v>59</v>
      </c>
      <c r="D297" s="306">
        <v>2</v>
      </c>
      <c r="E297" s="306"/>
      <c r="F297" s="306"/>
    </row>
    <row r="298" spans="2:6" ht="20.25" x14ac:dyDescent="0.3">
      <c r="B298" s="304" t="s">
        <v>350</v>
      </c>
      <c r="C298" s="307" t="s">
        <v>397</v>
      </c>
      <c r="D298" s="306">
        <v>25</v>
      </c>
      <c r="E298" s="306"/>
      <c r="F298" s="306"/>
    </row>
    <row r="299" spans="2:6" ht="20.25" x14ac:dyDescent="0.3">
      <c r="B299" s="304" t="s">
        <v>353</v>
      </c>
      <c r="C299" s="305" t="s">
        <v>370</v>
      </c>
      <c r="D299" s="306">
        <v>28</v>
      </c>
      <c r="E299" s="306"/>
      <c r="F299" s="306"/>
    </row>
    <row r="300" spans="2:6" ht="20.25" x14ac:dyDescent="0.3">
      <c r="B300" s="304" t="s">
        <v>243</v>
      </c>
      <c r="C300" s="305" t="s">
        <v>244</v>
      </c>
      <c r="D300" s="306">
        <v>1</v>
      </c>
      <c r="E300" s="306"/>
      <c r="F300" s="306"/>
    </row>
    <row r="301" spans="2:6" ht="20.25" x14ac:dyDescent="0.3">
      <c r="B301" s="304" t="s">
        <v>258</v>
      </c>
      <c r="C301" s="307" t="s">
        <v>259</v>
      </c>
      <c r="D301" s="306">
        <v>2</v>
      </c>
      <c r="E301" s="306"/>
      <c r="F301" s="306"/>
    </row>
    <row r="302" spans="2:6" ht="20.25" x14ac:dyDescent="0.3">
      <c r="B302" s="304" t="s">
        <v>282</v>
      </c>
      <c r="C302" s="307" t="s">
        <v>283</v>
      </c>
      <c r="D302" s="306">
        <v>8</v>
      </c>
      <c r="E302" s="306"/>
      <c r="F302" s="306"/>
    </row>
    <row r="303" spans="2:6" ht="20.25" x14ac:dyDescent="0.3">
      <c r="B303" s="304" t="s">
        <v>276</v>
      </c>
      <c r="C303" s="305" t="s">
        <v>284</v>
      </c>
      <c r="D303" s="306">
        <v>70</v>
      </c>
      <c r="E303" s="306"/>
      <c r="F303" s="306"/>
    </row>
    <row r="304" spans="2:6" ht="20.25" x14ac:dyDescent="0.3">
      <c r="B304" s="304" t="s">
        <v>481</v>
      </c>
      <c r="C304" s="307" t="s">
        <v>492</v>
      </c>
      <c r="D304" s="306">
        <v>2</v>
      </c>
      <c r="E304" s="306"/>
      <c r="F304" s="306"/>
    </row>
    <row r="305" spans="2:6" ht="20.25" x14ac:dyDescent="0.3">
      <c r="B305" s="304" t="s">
        <v>470</v>
      </c>
      <c r="C305" s="305" t="s">
        <v>471</v>
      </c>
      <c r="D305" s="306">
        <v>40</v>
      </c>
      <c r="E305" s="306"/>
      <c r="F305" s="306"/>
    </row>
    <row r="306" spans="2:6" ht="20.25" x14ac:dyDescent="0.3">
      <c r="B306" s="304" t="s">
        <v>367</v>
      </c>
      <c r="C306" s="307" t="s">
        <v>509</v>
      </c>
      <c r="D306" s="306">
        <v>164</v>
      </c>
      <c r="E306" s="306"/>
      <c r="F306" s="306"/>
    </row>
    <row r="307" spans="2:6" ht="20.25" x14ac:dyDescent="0.3">
      <c r="B307" s="304" t="s">
        <v>191</v>
      </c>
      <c r="C307" s="305" t="s">
        <v>192</v>
      </c>
      <c r="D307" s="306">
        <v>11</v>
      </c>
      <c r="E307" s="306"/>
      <c r="F307" s="306"/>
    </row>
    <row r="308" spans="2:6" ht="20.25" x14ac:dyDescent="0.3">
      <c r="B308" s="304" t="s">
        <v>52</v>
      </c>
      <c r="C308" s="305" t="s">
        <v>53</v>
      </c>
      <c r="D308" s="306">
        <v>192</v>
      </c>
      <c r="E308" s="306"/>
      <c r="F308" s="306"/>
    </row>
    <row r="309" spans="2:6" ht="20.25" x14ac:dyDescent="0.3">
      <c r="B309" s="304" t="s">
        <v>307</v>
      </c>
      <c r="C309" s="307" t="s">
        <v>308</v>
      </c>
      <c r="D309" s="306">
        <v>122</v>
      </c>
      <c r="E309" s="306"/>
      <c r="F309" s="306"/>
    </row>
    <row r="310" spans="2:6" ht="20.25" x14ac:dyDescent="0.3">
      <c r="B310" s="304" t="s">
        <v>472</v>
      </c>
      <c r="C310" s="305" t="s">
        <v>495</v>
      </c>
      <c r="D310" s="306">
        <v>23</v>
      </c>
      <c r="E310" s="306"/>
      <c r="F310" s="306"/>
    </row>
    <row r="311" spans="2:6" ht="20.25" x14ac:dyDescent="0.3">
      <c r="B311" s="304" t="s">
        <v>556</v>
      </c>
      <c r="C311" s="305" t="s">
        <v>557</v>
      </c>
      <c r="D311" s="306">
        <v>18863</v>
      </c>
      <c r="E311" s="306"/>
      <c r="F311" s="306"/>
    </row>
    <row r="312" spans="2:6" ht="20.25" x14ac:dyDescent="0.3">
      <c r="B312" s="304" t="s">
        <v>601</v>
      </c>
      <c r="C312" s="305" t="s">
        <v>607</v>
      </c>
      <c r="D312" s="306">
        <v>16500</v>
      </c>
      <c r="E312" s="306"/>
      <c r="F312" s="306"/>
    </row>
    <row r="313" spans="2:6" ht="20.25" x14ac:dyDescent="0.3">
      <c r="B313" s="304" t="s">
        <v>352</v>
      </c>
      <c r="C313" s="307" t="s">
        <v>403</v>
      </c>
      <c r="D313" s="306">
        <v>300</v>
      </c>
      <c r="E313" s="306"/>
      <c r="F313" s="306"/>
    </row>
    <row r="314" spans="2:6" ht="20.25" x14ac:dyDescent="0.3">
      <c r="B314" s="304" t="s">
        <v>575</v>
      </c>
      <c r="C314" s="307" t="s">
        <v>576</v>
      </c>
      <c r="D314" s="306">
        <v>20</v>
      </c>
      <c r="E314" s="306"/>
      <c r="F314" s="306"/>
    </row>
    <row r="315" spans="2:6" ht="20.25" x14ac:dyDescent="0.3">
      <c r="B315" s="304" t="s">
        <v>577</v>
      </c>
      <c r="C315" s="307" t="s">
        <v>578</v>
      </c>
      <c r="D315" s="306">
        <v>40</v>
      </c>
      <c r="E315" s="306"/>
      <c r="F315" s="306"/>
    </row>
    <row r="316" spans="2:6" ht="20.25" x14ac:dyDescent="0.3">
      <c r="B316" s="304" t="s">
        <v>357</v>
      </c>
      <c r="C316" s="305" t="s">
        <v>414</v>
      </c>
      <c r="D316" s="306">
        <v>80</v>
      </c>
      <c r="E316" s="306"/>
      <c r="F316" s="306"/>
    </row>
    <row r="317" spans="2:6" ht="20.25" x14ac:dyDescent="0.3">
      <c r="B317" s="304" t="s">
        <v>560</v>
      </c>
      <c r="C317" s="307" t="s">
        <v>568</v>
      </c>
      <c r="D317" s="306">
        <v>75</v>
      </c>
      <c r="E317" s="306"/>
      <c r="F317" s="306"/>
    </row>
    <row r="318" spans="2:6" ht="20.25" x14ac:dyDescent="0.3">
      <c r="B318" s="304" t="s">
        <v>56</v>
      </c>
      <c r="C318" s="305" t="s">
        <v>57</v>
      </c>
      <c r="D318" s="306">
        <v>14</v>
      </c>
      <c r="E318" s="306"/>
      <c r="F318" s="306"/>
    </row>
    <row r="319" spans="2:6" ht="20.25" x14ac:dyDescent="0.3">
      <c r="B319" s="304" t="s">
        <v>61</v>
      </c>
      <c r="C319" s="305" t="s">
        <v>62</v>
      </c>
      <c r="D319" s="306">
        <v>4</v>
      </c>
      <c r="E319" s="306"/>
      <c r="F319" s="306"/>
    </row>
    <row r="320" spans="2:6" ht="20.25" x14ac:dyDescent="0.3">
      <c r="B320" s="304" t="s">
        <v>130</v>
      </c>
      <c r="C320" s="305" t="s">
        <v>143</v>
      </c>
      <c r="D320" s="306">
        <v>4</v>
      </c>
      <c r="E320" s="306"/>
      <c r="F320" s="306"/>
    </row>
    <row r="321" spans="2:6" ht="20.25" x14ac:dyDescent="0.3">
      <c r="B321" s="304" t="s">
        <v>210</v>
      </c>
      <c r="C321" s="307" t="s">
        <v>211</v>
      </c>
      <c r="D321" s="306">
        <v>11</v>
      </c>
      <c r="E321" s="306"/>
      <c r="F321" s="306"/>
    </row>
    <row r="322" spans="2:6" ht="20.25" x14ac:dyDescent="0.3">
      <c r="B322" s="304" t="s">
        <v>129</v>
      </c>
      <c r="C322" s="305" t="s">
        <v>158</v>
      </c>
      <c r="D322" s="306">
        <v>15</v>
      </c>
      <c r="E322" s="306"/>
      <c r="F322" s="306"/>
    </row>
    <row r="323" spans="2:6" ht="20.25" x14ac:dyDescent="0.3">
      <c r="B323" s="304" t="s">
        <v>131</v>
      </c>
      <c r="C323" s="305" t="s">
        <v>144</v>
      </c>
      <c r="D323" s="306">
        <v>20</v>
      </c>
      <c r="E323" s="306"/>
      <c r="F323" s="306"/>
    </row>
    <row r="324" spans="2:6" ht="20.25" x14ac:dyDescent="0.3">
      <c r="B324" s="304" t="s">
        <v>133</v>
      </c>
      <c r="C324" s="305" t="s">
        <v>146</v>
      </c>
      <c r="D324" s="306">
        <v>5</v>
      </c>
      <c r="E324" s="306"/>
      <c r="F324" s="306"/>
    </row>
    <row r="325" spans="2:6" ht="20.25" x14ac:dyDescent="0.3">
      <c r="B325" s="304" t="s">
        <v>132</v>
      </c>
      <c r="C325" s="305" t="s">
        <v>145</v>
      </c>
      <c r="D325" s="306">
        <v>5</v>
      </c>
      <c r="E325" s="306"/>
      <c r="F325" s="306"/>
    </row>
    <row r="326" spans="2:6" ht="20.25" x14ac:dyDescent="0.3">
      <c r="B326" s="304" t="s">
        <v>482</v>
      </c>
      <c r="C326" s="305" t="s">
        <v>490</v>
      </c>
      <c r="D326" s="306">
        <v>14</v>
      </c>
      <c r="E326" s="306"/>
      <c r="F326" s="306"/>
    </row>
    <row r="327" spans="2:6" ht="20.25" x14ac:dyDescent="0.3">
      <c r="B327" s="304" t="s">
        <v>212</v>
      </c>
      <c r="C327" s="307" t="s">
        <v>213</v>
      </c>
      <c r="D327" s="306">
        <v>2</v>
      </c>
      <c r="E327" s="306"/>
      <c r="F327" s="306"/>
    </row>
    <row r="328" spans="2:6" ht="20.25" x14ac:dyDescent="0.3">
      <c r="B328" s="304" t="s">
        <v>572</v>
      </c>
      <c r="C328" s="307" t="s">
        <v>584</v>
      </c>
      <c r="D328" s="306">
        <v>90</v>
      </c>
      <c r="E328" s="306"/>
      <c r="F328" s="306"/>
    </row>
    <row r="329" spans="2:6" ht="20.25" x14ac:dyDescent="0.3">
      <c r="B329" s="304" t="s">
        <v>231</v>
      </c>
      <c r="C329" s="305" t="s">
        <v>251</v>
      </c>
      <c r="D329" s="306">
        <v>2</v>
      </c>
      <c r="E329" s="306"/>
      <c r="F329" s="306"/>
    </row>
    <row r="330" spans="2:6" ht="20.25" x14ac:dyDescent="0.3">
      <c r="B330" s="304" t="s">
        <v>135</v>
      </c>
      <c r="C330" s="305" t="s">
        <v>148</v>
      </c>
      <c r="D330" s="306">
        <v>2</v>
      </c>
      <c r="E330" s="306"/>
      <c r="F330" s="306"/>
    </row>
    <row r="331" spans="2:6" ht="20.25" x14ac:dyDescent="0.3">
      <c r="B331" s="304" t="s">
        <v>134</v>
      </c>
      <c r="C331" s="305" t="s">
        <v>147</v>
      </c>
      <c r="D331" s="306">
        <v>2</v>
      </c>
      <c r="E331" s="306"/>
      <c r="F331" s="306"/>
    </row>
    <row r="332" spans="2:6" ht="20.25" x14ac:dyDescent="0.3">
      <c r="B332" s="304" t="s">
        <v>80</v>
      </c>
      <c r="C332" s="305" t="s">
        <v>81</v>
      </c>
      <c r="D332" s="306">
        <v>5</v>
      </c>
      <c r="E332" s="306"/>
      <c r="F332" s="306"/>
    </row>
    <row r="333" spans="2:6" ht="20.25" x14ac:dyDescent="0.3">
      <c r="B333" s="304" t="s">
        <v>82</v>
      </c>
      <c r="C333" s="305" t="s">
        <v>83</v>
      </c>
      <c r="D333" s="306">
        <v>5</v>
      </c>
      <c r="E333" s="306"/>
      <c r="F333" s="306"/>
    </row>
    <row r="334" spans="2:6" ht="20.25" x14ac:dyDescent="0.3">
      <c r="B334" s="304" t="s">
        <v>84</v>
      </c>
      <c r="C334" s="305" t="s">
        <v>85</v>
      </c>
      <c r="D334" s="306">
        <v>10</v>
      </c>
      <c r="E334" s="306"/>
      <c r="F334" s="306"/>
    </row>
    <row r="335" spans="2:6" ht="20.25" x14ac:dyDescent="0.3">
      <c r="B335" s="304" t="s">
        <v>86</v>
      </c>
      <c r="C335" s="305" t="s">
        <v>503</v>
      </c>
      <c r="D335" s="306">
        <v>5</v>
      </c>
      <c r="E335" s="306"/>
      <c r="F335" s="306"/>
    </row>
    <row r="336" spans="2:6" ht="20.25" x14ac:dyDescent="0.3">
      <c r="B336" s="304" t="s">
        <v>512</v>
      </c>
      <c r="C336" s="307" t="s">
        <v>514</v>
      </c>
      <c r="D336" s="306">
        <v>18</v>
      </c>
      <c r="E336" s="306"/>
      <c r="F336" s="306"/>
    </row>
    <row r="337" spans="2:6" ht="20.25" x14ac:dyDescent="0.3">
      <c r="B337" s="304" t="s">
        <v>280</v>
      </c>
      <c r="C337" s="307" t="s">
        <v>281</v>
      </c>
      <c r="D337" s="306">
        <v>264</v>
      </c>
      <c r="E337" s="306"/>
      <c r="F337" s="306"/>
    </row>
    <row r="338" spans="2:6" ht="20.25" x14ac:dyDescent="0.3">
      <c r="B338" s="304" t="s">
        <v>300</v>
      </c>
      <c r="C338" s="305" t="s">
        <v>301</v>
      </c>
      <c r="D338" s="306">
        <v>11</v>
      </c>
      <c r="E338" s="306"/>
      <c r="F338" s="306"/>
    </row>
    <row r="339" spans="2:6" ht="18.75" customHeight="1" x14ac:dyDescent="0.3">
      <c r="B339" s="304" t="s">
        <v>245</v>
      </c>
      <c r="C339" s="307" t="s">
        <v>246</v>
      </c>
      <c r="D339" s="306">
        <v>89</v>
      </c>
      <c r="E339" s="306"/>
      <c r="F339" s="306"/>
    </row>
    <row r="340" spans="2:6" ht="18.75" customHeight="1" x14ac:dyDescent="0.35">
      <c r="B340" s="310"/>
      <c r="C340" s="310"/>
      <c r="D340" s="310"/>
      <c r="E340" s="310"/>
      <c r="F340" s="310"/>
    </row>
    <row r="341" spans="2:6" ht="18.75" customHeight="1" x14ac:dyDescent="0.35">
      <c r="B341" s="310"/>
      <c r="C341" s="310"/>
      <c r="D341" s="310"/>
      <c r="E341" s="310"/>
      <c r="F341" s="310"/>
    </row>
    <row r="342" spans="2:6" ht="18.75" customHeight="1" x14ac:dyDescent="0.35">
      <c r="B342" s="310"/>
      <c r="C342" s="310"/>
      <c r="D342" s="310"/>
      <c r="E342" s="310"/>
      <c r="F342" s="310"/>
    </row>
    <row r="343" spans="2:6" ht="18.75" customHeight="1" x14ac:dyDescent="0.35">
      <c r="B343" s="310"/>
      <c r="C343" s="310"/>
      <c r="D343" s="310"/>
      <c r="E343" s="310"/>
      <c r="F343" s="310"/>
    </row>
    <row r="344" spans="2:6" ht="18.75" customHeight="1" x14ac:dyDescent="0.35">
      <c r="B344" s="310"/>
      <c r="C344" s="310"/>
      <c r="D344" s="310"/>
      <c r="E344" s="310"/>
      <c r="F344" s="310"/>
    </row>
    <row r="345" spans="2:6" ht="18.75" customHeight="1" x14ac:dyDescent="0.35">
      <c r="B345" s="310"/>
      <c r="C345" s="310"/>
      <c r="D345" s="310"/>
      <c r="E345" s="310"/>
      <c r="F345" s="310"/>
    </row>
    <row r="346" spans="2:6" ht="18.75" customHeight="1" x14ac:dyDescent="0.35">
      <c r="B346" s="310"/>
      <c r="C346" s="310"/>
      <c r="D346" s="310"/>
      <c r="E346" s="310"/>
      <c r="F346" s="310"/>
    </row>
    <row r="347" spans="2:6" ht="18.75" customHeight="1" x14ac:dyDescent="0.35">
      <c r="B347" s="310"/>
      <c r="C347" s="310"/>
      <c r="D347" s="310"/>
      <c r="E347" s="310"/>
      <c r="F347" s="310"/>
    </row>
    <row r="348" spans="2:6" ht="18.75" customHeight="1" x14ac:dyDescent="0.35">
      <c r="B348" s="310"/>
      <c r="C348" s="310"/>
      <c r="D348" s="310"/>
      <c r="E348" s="310"/>
      <c r="F348" s="310"/>
    </row>
    <row r="349" spans="2:6" ht="18.75" customHeight="1" x14ac:dyDescent="0.35">
      <c r="B349" s="310"/>
      <c r="C349" s="310"/>
      <c r="D349" s="310"/>
      <c r="E349" s="310"/>
      <c r="F349" s="310"/>
    </row>
    <row r="350" spans="2:6" ht="18.75" customHeight="1" x14ac:dyDescent="0.35">
      <c r="B350" s="310"/>
      <c r="C350" s="310"/>
      <c r="D350" s="310"/>
      <c r="E350" s="310"/>
      <c r="F350" s="310"/>
    </row>
    <row r="351" spans="2:6" ht="18.75" customHeight="1" x14ac:dyDescent="0.35">
      <c r="B351" s="310"/>
      <c r="C351" s="310"/>
      <c r="D351" s="310"/>
      <c r="E351" s="310"/>
      <c r="F351" s="310"/>
    </row>
    <row r="352" spans="2:6" ht="18.75" customHeight="1" x14ac:dyDescent="0.35">
      <c r="B352" s="310"/>
      <c r="C352" s="310"/>
      <c r="D352" s="310"/>
      <c r="E352" s="310"/>
      <c r="F352" s="310"/>
    </row>
    <row r="353" spans="2:6" ht="18.75" customHeight="1" x14ac:dyDescent="0.35">
      <c r="B353" s="310"/>
      <c r="C353" s="310"/>
      <c r="D353" s="310"/>
      <c r="E353" s="310"/>
      <c r="F353" s="310"/>
    </row>
    <row r="354" spans="2:6" ht="18.75" customHeight="1" x14ac:dyDescent="0.35">
      <c r="B354" s="310"/>
      <c r="C354" s="310"/>
      <c r="D354" s="310"/>
      <c r="E354" s="310"/>
      <c r="F354" s="310"/>
    </row>
    <row r="355" spans="2:6" ht="18.75" customHeight="1" x14ac:dyDescent="0.35">
      <c r="B355" s="310"/>
      <c r="C355" s="310"/>
      <c r="D355" s="310"/>
      <c r="E355" s="310"/>
      <c r="F355" s="310"/>
    </row>
    <row r="356" spans="2:6" ht="18.75" customHeight="1" x14ac:dyDescent="0.35">
      <c r="B356" s="310"/>
      <c r="C356" s="310"/>
      <c r="D356" s="310"/>
      <c r="E356" s="310"/>
      <c r="F356" s="310"/>
    </row>
    <row r="357" spans="2:6" ht="18.75" customHeight="1" x14ac:dyDescent="0.35">
      <c r="B357" s="310"/>
      <c r="C357" s="310"/>
      <c r="D357" s="310"/>
      <c r="E357" s="310"/>
      <c r="F357" s="310"/>
    </row>
    <row r="358" spans="2:6" ht="18.75" customHeight="1" x14ac:dyDescent="0.35">
      <c r="B358" s="310"/>
      <c r="C358" s="310"/>
      <c r="D358" s="310"/>
      <c r="E358" s="310"/>
      <c r="F358" s="310"/>
    </row>
    <row r="359" spans="2:6" ht="18.75" customHeight="1" x14ac:dyDescent="0.35">
      <c r="B359" s="310"/>
      <c r="C359" s="310"/>
      <c r="D359" s="310"/>
      <c r="E359" s="310"/>
      <c r="F359" s="310"/>
    </row>
    <row r="360" spans="2:6" ht="18.75" customHeight="1" x14ac:dyDescent="0.35">
      <c r="B360" s="310"/>
      <c r="C360" s="310"/>
      <c r="D360" s="310"/>
      <c r="E360" s="310"/>
      <c r="F360" s="310"/>
    </row>
    <row r="361" spans="2:6" ht="18.75" customHeight="1" x14ac:dyDescent="0.35">
      <c r="B361" s="310"/>
      <c r="C361" s="310"/>
      <c r="D361" s="310"/>
      <c r="E361" s="310"/>
      <c r="F361" s="310"/>
    </row>
    <row r="362" spans="2:6" ht="18.75" customHeight="1" x14ac:dyDescent="0.35">
      <c r="B362" s="310"/>
      <c r="C362" s="310"/>
      <c r="D362" s="310"/>
      <c r="E362" s="310"/>
      <c r="F362" s="310"/>
    </row>
    <row r="363" spans="2:6" ht="18.75" customHeight="1" x14ac:dyDescent="0.35">
      <c r="B363" s="310"/>
      <c r="C363" s="310"/>
      <c r="D363" s="310"/>
      <c r="E363" s="310"/>
      <c r="F363" s="310"/>
    </row>
    <row r="364" spans="2:6" ht="18.75" customHeight="1" x14ac:dyDescent="0.35">
      <c r="B364" s="310"/>
      <c r="C364" s="310"/>
      <c r="D364" s="310"/>
      <c r="E364" s="310"/>
      <c r="F364" s="310"/>
    </row>
    <row r="365" spans="2:6" ht="18.75" customHeight="1" x14ac:dyDescent="0.35">
      <c r="B365" s="310"/>
      <c r="C365" s="310"/>
      <c r="D365" s="310"/>
      <c r="E365" s="310"/>
      <c r="F365" s="310"/>
    </row>
    <row r="366" spans="2:6" ht="18.75" customHeight="1" x14ac:dyDescent="0.35">
      <c r="B366" s="310"/>
      <c r="C366" s="310"/>
      <c r="D366" s="310"/>
      <c r="E366" s="310"/>
      <c r="F366" s="310"/>
    </row>
    <row r="367" spans="2:6" ht="18.75" customHeight="1" x14ac:dyDescent="0.35">
      <c r="B367" s="310"/>
      <c r="C367" s="310"/>
      <c r="D367" s="310"/>
      <c r="E367" s="310"/>
      <c r="F367" s="310"/>
    </row>
    <row r="368" spans="2:6" ht="18.75" customHeight="1" x14ac:dyDescent="0.35">
      <c r="B368" s="310"/>
      <c r="C368" s="310"/>
      <c r="D368" s="310"/>
      <c r="E368" s="310"/>
      <c r="F368" s="310"/>
    </row>
    <row r="369" spans="2:6" ht="18.75" customHeight="1" x14ac:dyDescent="0.35">
      <c r="B369" s="310"/>
      <c r="C369" s="310"/>
      <c r="D369" s="310"/>
      <c r="E369" s="310"/>
      <c r="F369" s="310"/>
    </row>
    <row r="370" spans="2:6" ht="18.75" customHeight="1" x14ac:dyDescent="0.35">
      <c r="B370" s="310"/>
      <c r="C370" s="310"/>
      <c r="D370" s="310"/>
      <c r="E370" s="310"/>
      <c r="F370" s="310"/>
    </row>
    <row r="371" spans="2:6" ht="18.75" customHeight="1" x14ac:dyDescent="0.35">
      <c r="B371" s="310"/>
      <c r="C371" s="310"/>
      <c r="D371" s="310"/>
      <c r="E371" s="310"/>
      <c r="F371" s="310"/>
    </row>
    <row r="372" spans="2:6" ht="18.75" customHeight="1" x14ac:dyDescent="0.35">
      <c r="B372" s="310"/>
      <c r="C372" s="310"/>
      <c r="D372" s="310"/>
      <c r="E372" s="310"/>
      <c r="F372" s="310"/>
    </row>
    <row r="373" spans="2:6" ht="18.75" customHeight="1" x14ac:dyDescent="0.35">
      <c r="B373" s="310"/>
      <c r="C373" s="310"/>
      <c r="D373" s="310"/>
      <c r="E373" s="310"/>
      <c r="F373" s="310"/>
    </row>
    <row r="374" spans="2:6" ht="18.75" customHeight="1" x14ac:dyDescent="0.35">
      <c r="B374" s="310"/>
      <c r="C374" s="310"/>
      <c r="D374" s="310"/>
      <c r="E374" s="310"/>
      <c r="F374" s="310"/>
    </row>
    <row r="375" spans="2:6" ht="18.75" customHeight="1" x14ac:dyDescent="0.35">
      <c r="B375" s="310"/>
      <c r="C375" s="310"/>
      <c r="D375" s="310"/>
      <c r="E375" s="310"/>
      <c r="F375" s="310"/>
    </row>
    <row r="376" spans="2:6" ht="18.75" customHeight="1" x14ac:dyDescent="0.35">
      <c r="B376" s="310"/>
      <c r="C376" s="310"/>
      <c r="D376" s="310"/>
      <c r="E376" s="310"/>
      <c r="F376" s="310"/>
    </row>
    <row r="377" spans="2:6" ht="18.75" customHeight="1" x14ac:dyDescent="0.35">
      <c r="B377" s="310"/>
      <c r="C377" s="310"/>
      <c r="D377" s="310"/>
      <c r="E377" s="310"/>
      <c r="F377" s="310"/>
    </row>
    <row r="378" spans="2:6" ht="18.75" customHeight="1" x14ac:dyDescent="0.35">
      <c r="B378" s="310"/>
      <c r="C378" s="310"/>
      <c r="D378" s="310"/>
      <c r="E378" s="310"/>
      <c r="F378" s="310"/>
    </row>
    <row r="379" spans="2:6" ht="18.75" customHeight="1" x14ac:dyDescent="0.35">
      <c r="B379" s="310"/>
      <c r="C379" s="310"/>
      <c r="D379" s="310"/>
      <c r="E379" s="310"/>
      <c r="F379" s="310"/>
    </row>
    <row r="380" spans="2:6" ht="18.75" customHeight="1" x14ac:dyDescent="0.35">
      <c r="B380" s="310"/>
      <c r="C380" s="310"/>
      <c r="D380" s="310"/>
      <c r="E380" s="310"/>
      <c r="F380" s="310"/>
    </row>
    <row r="381" spans="2:6" ht="18.75" customHeight="1" x14ac:dyDescent="0.35">
      <c r="B381" s="310"/>
      <c r="C381" s="310"/>
      <c r="D381" s="310"/>
      <c r="E381" s="310"/>
      <c r="F381" s="310"/>
    </row>
    <row r="382" spans="2:6" ht="18.75" customHeight="1" x14ac:dyDescent="0.35">
      <c r="B382" s="310"/>
      <c r="C382" s="310"/>
      <c r="D382" s="310"/>
      <c r="E382" s="310"/>
      <c r="F382" s="310"/>
    </row>
    <row r="383" spans="2:6" ht="18.75" customHeight="1" x14ac:dyDescent="0.35">
      <c r="B383" s="310"/>
      <c r="C383" s="310"/>
      <c r="D383" s="310"/>
      <c r="E383" s="310"/>
      <c r="F383" s="310"/>
    </row>
    <row r="384" spans="2:6" ht="18.75" customHeight="1" x14ac:dyDescent="0.35">
      <c r="B384" s="310"/>
      <c r="C384" s="310"/>
      <c r="D384" s="310"/>
      <c r="E384" s="310"/>
      <c r="F384" s="310"/>
    </row>
    <row r="385" spans="2:6" ht="18.75" customHeight="1" x14ac:dyDescent="0.35">
      <c r="B385" s="310"/>
      <c r="C385" s="310"/>
      <c r="D385" s="310"/>
      <c r="E385" s="310"/>
      <c r="F385" s="310"/>
    </row>
    <row r="386" spans="2:6" ht="18.75" customHeight="1" x14ac:dyDescent="0.35">
      <c r="B386" s="310"/>
      <c r="C386" s="310"/>
      <c r="D386" s="310"/>
      <c r="E386" s="310"/>
      <c r="F386" s="310"/>
    </row>
    <row r="387" spans="2:6" ht="18.75" customHeight="1" x14ac:dyDescent="0.35">
      <c r="B387" s="310"/>
      <c r="C387" s="310"/>
      <c r="D387" s="310"/>
      <c r="E387" s="310"/>
      <c r="F387" s="310"/>
    </row>
    <row r="388" spans="2:6" ht="18.75" customHeight="1" x14ac:dyDescent="0.35">
      <c r="B388" s="310"/>
      <c r="C388" s="310"/>
      <c r="D388" s="310"/>
      <c r="E388" s="310"/>
      <c r="F388" s="310"/>
    </row>
    <row r="389" spans="2:6" ht="18.75" customHeight="1" x14ac:dyDescent="0.35">
      <c r="B389" s="310"/>
      <c r="C389" s="310"/>
      <c r="D389" s="310"/>
      <c r="E389" s="310"/>
      <c r="F389" s="310"/>
    </row>
    <row r="390" spans="2:6" ht="18.75" customHeight="1" x14ac:dyDescent="0.35">
      <c r="B390" s="310"/>
      <c r="C390" s="310"/>
      <c r="D390" s="310"/>
      <c r="E390" s="310"/>
      <c r="F390" s="310"/>
    </row>
    <row r="391" spans="2:6" ht="18.75" customHeight="1" x14ac:dyDescent="0.35">
      <c r="B391" s="310"/>
      <c r="C391" s="310"/>
      <c r="D391" s="310"/>
      <c r="E391" s="310"/>
      <c r="F391" s="310"/>
    </row>
    <row r="392" spans="2:6" ht="18.75" customHeight="1" x14ac:dyDescent="0.35">
      <c r="B392" s="310"/>
      <c r="C392" s="310"/>
      <c r="D392" s="310"/>
      <c r="E392" s="310"/>
      <c r="F392" s="310"/>
    </row>
    <row r="393" spans="2:6" ht="18.75" customHeight="1" x14ac:dyDescent="0.35">
      <c r="B393" s="310"/>
      <c r="C393" s="310"/>
      <c r="D393" s="310"/>
      <c r="E393" s="310"/>
      <c r="F393" s="310"/>
    </row>
    <row r="394" spans="2:6" ht="18.75" customHeight="1" x14ac:dyDescent="0.35">
      <c r="B394" s="310"/>
      <c r="C394" s="310"/>
      <c r="D394" s="310"/>
      <c r="E394" s="310"/>
      <c r="F394" s="310"/>
    </row>
    <row r="395" spans="2:6" ht="18.75" customHeight="1" x14ac:dyDescent="0.35">
      <c r="B395" s="310"/>
      <c r="C395" s="310"/>
      <c r="D395" s="310"/>
      <c r="E395" s="310"/>
      <c r="F395" s="310"/>
    </row>
    <row r="396" spans="2:6" ht="18.75" customHeight="1" x14ac:dyDescent="0.35">
      <c r="B396" s="310"/>
      <c r="C396" s="310"/>
      <c r="D396" s="310"/>
      <c r="E396" s="310"/>
      <c r="F396" s="310"/>
    </row>
    <row r="397" spans="2:6" ht="18.75" customHeight="1" x14ac:dyDescent="0.35">
      <c r="B397" s="310"/>
      <c r="C397" s="310"/>
      <c r="D397" s="310"/>
      <c r="E397" s="310"/>
      <c r="F397" s="310"/>
    </row>
    <row r="398" spans="2:6" ht="18.75" customHeight="1" x14ac:dyDescent="0.35">
      <c r="B398" s="310"/>
      <c r="C398" s="310"/>
      <c r="D398" s="310"/>
      <c r="E398" s="310"/>
      <c r="F398" s="310"/>
    </row>
    <row r="399" spans="2:6" ht="18.75" customHeight="1" x14ac:dyDescent="0.35">
      <c r="B399" s="310"/>
      <c r="C399" s="310"/>
      <c r="D399" s="310"/>
      <c r="E399" s="310"/>
      <c r="F399" s="310"/>
    </row>
    <row r="400" spans="2:6" ht="18.75" customHeight="1" x14ac:dyDescent="0.35">
      <c r="B400" s="310"/>
      <c r="C400" s="310"/>
      <c r="D400" s="310"/>
      <c r="E400" s="310"/>
      <c r="F400" s="310"/>
    </row>
    <row r="401" spans="2:6" ht="18.75" customHeight="1" x14ac:dyDescent="0.35">
      <c r="B401" s="310"/>
      <c r="C401" s="310"/>
      <c r="D401" s="310"/>
      <c r="E401" s="310"/>
      <c r="F401" s="310"/>
    </row>
    <row r="402" spans="2:6" ht="18.75" customHeight="1" x14ac:dyDescent="0.35">
      <c r="B402" s="310"/>
      <c r="C402" s="310"/>
      <c r="D402" s="310"/>
      <c r="E402" s="310"/>
      <c r="F402" s="310"/>
    </row>
    <row r="403" spans="2:6" ht="18.75" customHeight="1" x14ac:dyDescent="0.35">
      <c r="B403" s="310"/>
      <c r="C403" s="310"/>
      <c r="D403" s="310"/>
      <c r="E403" s="310"/>
      <c r="F403" s="310"/>
    </row>
    <row r="404" spans="2:6" ht="18.75" customHeight="1" x14ac:dyDescent="0.35">
      <c r="B404" s="310"/>
      <c r="C404" s="310"/>
      <c r="D404" s="310"/>
      <c r="E404" s="310"/>
      <c r="F404" s="310"/>
    </row>
    <row r="405" spans="2:6" ht="18.75" customHeight="1" x14ac:dyDescent="0.35">
      <c r="B405" s="310"/>
      <c r="C405" s="310"/>
      <c r="D405" s="310"/>
      <c r="E405" s="310"/>
      <c r="F405" s="310"/>
    </row>
    <row r="406" spans="2:6" ht="18.75" customHeight="1" x14ac:dyDescent="0.35">
      <c r="B406" s="310"/>
      <c r="C406" s="310"/>
      <c r="D406" s="310"/>
      <c r="E406" s="310"/>
      <c r="F406" s="310"/>
    </row>
    <row r="407" spans="2:6" ht="18.75" customHeight="1" x14ac:dyDescent="0.35">
      <c r="B407" s="310"/>
      <c r="C407" s="310"/>
      <c r="D407" s="310"/>
      <c r="E407" s="310"/>
      <c r="F407" s="310"/>
    </row>
    <row r="408" spans="2:6" ht="18.75" customHeight="1" x14ac:dyDescent="0.35">
      <c r="B408" s="310"/>
      <c r="C408" s="310"/>
      <c r="D408" s="310"/>
      <c r="E408" s="310"/>
      <c r="F408" s="310"/>
    </row>
    <row r="409" spans="2:6" ht="18.75" customHeight="1" x14ac:dyDescent="0.35">
      <c r="B409" s="310"/>
      <c r="C409" s="310"/>
      <c r="D409" s="310"/>
      <c r="E409" s="310"/>
      <c r="F409" s="310"/>
    </row>
    <row r="410" spans="2:6" ht="18.75" customHeight="1" x14ac:dyDescent="0.35">
      <c r="B410" s="310"/>
      <c r="C410" s="310"/>
      <c r="D410" s="310"/>
      <c r="E410" s="310"/>
      <c r="F410" s="310"/>
    </row>
    <row r="411" spans="2:6" ht="18.75" customHeight="1" x14ac:dyDescent="0.35">
      <c r="B411" s="310"/>
      <c r="C411" s="310"/>
      <c r="D411" s="310"/>
      <c r="E411" s="310"/>
      <c r="F411" s="310"/>
    </row>
    <row r="412" spans="2:6" ht="18.75" customHeight="1" x14ac:dyDescent="0.35">
      <c r="B412" s="310"/>
      <c r="C412" s="310"/>
      <c r="D412" s="310"/>
      <c r="E412" s="310"/>
      <c r="F412" s="310"/>
    </row>
    <row r="413" spans="2:6" ht="18.75" customHeight="1" x14ac:dyDescent="0.35">
      <c r="B413" s="310"/>
      <c r="C413" s="310"/>
      <c r="D413" s="310"/>
      <c r="E413" s="310"/>
      <c r="F413" s="310"/>
    </row>
    <row r="414" spans="2:6" ht="18.75" customHeight="1" x14ac:dyDescent="0.35">
      <c r="B414" s="310"/>
      <c r="C414" s="310"/>
      <c r="D414" s="310"/>
      <c r="E414" s="310"/>
      <c r="F414" s="310"/>
    </row>
    <row r="415" spans="2:6" ht="18.75" customHeight="1" x14ac:dyDescent="0.35">
      <c r="B415" s="310"/>
      <c r="C415" s="310"/>
      <c r="D415" s="310"/>
      <c r="E415" s="310"/>
      <c r="F415" s="310"/>
    </row>
    <row r="416" spans="2:6" ht="18.75" customHeight="1" x14ac:dyDescent="0.35">
      <c r="B416" s="310"/>
      <c r="C416" s="310"/>
      <c r="D416" s="310"/>
      <c r="E416" s="310"/>
      <c r="F416" s="310"/>
    </row>
    <row r="417" spans="2:6" ht="18.75" customHeight="1" x14ac:dyDescent="0.35">
      <c r="B417" s="310"/>
      <c r="C417" s="310"/>
      <c r="D417" s="310"/>
      <c r="E417" s="310"/>
      <c r="F417" s="310"/>
    </row>
    <row r="418" spans="2:6" ht="18.75" customHeight="1" x14ac:dyDescent="0.35">
      <c r="B418" s="310"/>
      <c r="C418" s="310"/>
      <c r="D418" s="310"/>
      <c r="E418" s="310"/>
      <c r="F418" s="310"/>
    </row>
    <row r="419" spans="2:6" ht="18.75" customHeight="1" x14ac:dyDescent="0.35">
      <c r="B419" s="310"/>
      <c r="C419" s="310"/>
      <c r="D419" s="310"/>
      <c r="E419" s="310"/>
      <c r="F419" s="310"/>
    </row>
    <row r="420" spans="2:6" ht="18.75" customHeight="1" x14ac:dyDescent="0.35">
      <c r="B420" s="310"/>
      <c r="C420" s="310"/>
      <c r="D420" s="310"/>
      <c r="E420" s="310"/>
      <c r="F420" s="310"/>
    </row>
    <row r="421" spans="2:6" ht="18.75" customHeight="1" x14ac:dyDescent="0.35">
      <c r="B421" s="310"/>
      <c r="C421" s="310"/>
      <c r="D421" s="310"/>
      <c r="E421" s="310"/>
      <c r="F421" s="310"/>
    </row>
  </sheetData>
  <sortState ref="C9:G339">
    <sortCondition ref="C9"/>
  </sortState>
  <mergeCells count="3">
    <mergeCell ref="B3:F3"/>
    <mergeCell ref="B4:F4"/>
    <mergeCell ref="B5:F5"/>
  </mergeCells>
  <pageMargins left="0.23622047244094491" right="0.23622047244094491" top="0.39370078740157483" bottom="1.41" header="0.19685039370078741" footer="0.97"/>
  <pageSetup paperSize="9" scale="66" fitToHeight="0" orientation="portrait" horizontalDpi="4294967295" verticalDpi="4294967295" r:id="rId1"/>
  <headerFooter>
    <oddFooter>Página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L34"/>
  <sheetViews>
    <sheetView zoomScaleNormal="100" workbookViewId="0"/>
  </sheetViews>
  <sheetFormatPr baseColWidth="10" defaultRowHeight="15" x14ac:dyDescent="0.25"/>
  <cols>
    <col min="1" max="1" width="2.140625" customWidth="1"/>
    <col min="2" max="2" width="29.140625" customWidth="1"/>
    <col min="3" max="3" width="18" customWidth="1"/>
    <col min="4" max="4" width="12.7109375" customWidth="1"/>
    <col min="5" max="5" width="46.85546875" customWidth="1"/>
    <col min="6" max="6" width="13" customWidth="1"/>
    <col min="7" max="7" width="16.28515625" customWidth="1"/>
    <col min="8" max="8" width="19" customWidth="1"/>
    <col min="9" max="9" width="16.140625" customWidth="1"/>
    <col min="10" max="10" width="24" customWidth="1"/>
    <col min="11" max="11" width="15.140625" customWidth="1"/>
    <col min="12" max="12" width="17.7109375" customWidth="1"/>
    <col min="257" max="257" width="2.140625" customWidth="1"/>
    <col min="258" max="258" width="18.5703125" customWidth="1"/>
    <col min="259" max="259" width="11.7109375" customWidth="1"/>
    <col min="260" max="260" width="8.140625" customWidth="1"/>
    <col min="261" max="261" width="29.42578125" customWidth="1"/>
    <col min="262" max="262" width="5.42578125" customWidth="1"/>
    <col min="263" max="263" width="11.28515625" customWidth="1"/>
    <col min="264" max="264" width="11.7109375" customWidth="1"/>
    <col min="265" max="265" width="8" customWidth="1"/>
    <col min="266" max="266" width="10.5703125" customWidth="1"/>
    <col min="267" max="267" width="10.42578125" customWidth="1"/>
    <col min="268" max="268" width="10.7109375" customWidth="1"/>
    <col min="513" max="513" width="2.140625" customWidth="1"/>
    <col min="514" max="514" width="18.5703125" customWidth="1"/>
    <col min="515" max="515" width="11.7109375" customWidth="1"/>
    <col min="516" max="516" width="8.140625" customWidth="1"/>
    <col min="517" max="517" width="29.42578125" customWidth="1"/>
    <col min="518" max="518" width="5.42578125" customWidth="1"/>
    <col min="519" max="519" width="11.28515625" customWidth="1"/>
    <col min="520" max="520" width="11.7109375" customWidth="1"/>
    <col min="521" max="521" width="8" customWidth="1"/>
    <col min="522" max="522" width="10.5703125" customWidth="1"/>
    <col min="523" max="523" width="10.42578125" customWidth="1"/>
    <col min="524" max="524" width="10.7109375" customWidth="1"/>
    <col min="769" max="769" width="2.140625" customWidth="1"/>
    <col min="770" max="770" width="18.5703125" customWidth="1"/>
    <col min="771" max="771" width="11.7109375" customWidth="1"/>
    <col min="772" max="772" width="8.140625" customWidth="1"/>
    <col min="773" max="773" width="29.42578125" customWidth="1"/>
    <col min="774" max="774" width="5.42578125" customWidth="1"/>
    <col min="775" max="775" width="11.28515625" customWidth="1"/>
    <col min="776" max="776" width="11.7109375" customWidth="1"/>
    <col min="777" max="777" width="8" customWidth="1"/>
    <col min="778" max="778" width="10.5703125" customWidth="1"/>
    <col min="779" max="779" width="10.42578125" customWidth="1"/>
    <col min="780" max="780" width="10.7109375" customWidth="1"/>
    <col min="1025" max="1025" width="2.140625" customWidth="1"/>
    <col min="1026" max="1026" width="18.5703125" customWidth="1"/>
    <col min="1027" max="1027" width="11.7109375" customWidth="1"/>
    <col min="1028" max="1028" width="8.140625" customWidth="1"/>
    <col min="1029" max="1029" width="29.42578125" customWidth="1"/>
    <col min="1030" max="1030" width="5.42578125" customWidth="1"/>
    <col min="1031" max="1031" width="11.28515625" customWidth="1"/>
    <col min="1032" max="1032" width="11.7109375" customWidth="1"/>
    <col min="1033" max="1033" width="8" customWidth="1"/>
    <col min="1034" max="1034" width="10.5703125" customWidth="1"/>
    <col min="1035" max="1035" width="10.42578125" customWidth="1"/>
    <col min="1036" max="1036" width="10.7109375" customWidth="1"/>
    <col min="1281" max="1281" width="2.140625" customWidth="1"/>
    <col min="1282" max="1282" width="18.5703125" customWidth="1"/>
    <col min="1283" max="1283" width="11.7109375" customWidth="1"/>
    <col min="1284" max="1284" width="8.140625" customWidth="1"/>
    <col min="1285" max="1285" width="29.42578125" customWidth="1"/>
    <col min="1286" max="1286" width="5.42578125" customWidth="1"/>
    <col min="1287" max="1287" width="11.28515625" customWidth="1"/>
    <col min="1288" max="1288" width="11.7109375" customWidth="1"/>
    <col min="1289" max="1289" width="8" customWidth="1"/>
    <col min="1290" max="1290" width="10.5703125" customWidth="1"/>
    <col min="1291" max="1291" width="10.42578125" customWidth="1"/>
    <col min="1292" max="1292" width="10.7109375" customWidth="1"/>
    <col min="1537" max="1537" width="2.140625" customWidth="1"/>
    <col min="1538" max="1538" width="18.5703125" customWidth="1"/>
    <col min="1539" max="1539" width="11.7109375" customWidth="1"/>
    <col min="1540" max="1540" width="8.140625" customWidth="1"/>
    <col min="1541" max="1541" width="29.42578125" customWidth="1"/>
    <col min="1542" max="1542" width="5.42578125" customWidth="1"/>
    <col min="1543" max="1543" width="11.28515625" customWidth="1"/>
    <col min="1544" max="1544" width="11.7109375" customWidth="1"/>
    <col min="1545" max="1545" width="8" customWidth="1"/>
    <col min="1546" max="1546" width="10.5703125" customWidth="1"/>
    <col min="1547" max="1547" width="10.42578125" customWidth="1"/>
    <col min="1548" max="1548" width="10.7109375" customWidth="1"/>
    <col min="1793" max="1793" width="2.140625" customWidth="1"/>
    <col min="1794" max="1794" width="18.5703125" customWidth="1"/>
    <col min="1795" max="1795" width="11.7109375" customWidth="1"/>
    <col min="1796" max="1796" width="8.140625" customWidth="1"/>
    <col min="1797" max="1797" width="29.42578125" customWidth="1"/>
    <col min="1798" max="1798" width="5.42578125" customWidth="1"/>
    <col min="1799" max="1799" width="11.28515625" customWidth="1"/>
    <col min="1800" max="1800" width="11.7109375" customWidth="1"/>
    <col min="1801" max="1801" width="8" customWidth="1"/>
    <col min="1802" max="1802" width="10.5703125" customWidth="1"/>
    <col min="1803" max="1803" width="10.42578125" customWidth="1"/>
    <col min="1804" max="1804" width="10.7109375" customWidth="1"/>
    <col min="2049" max="2049" width="2.140625" customWidth="1"/>
    <col min="2050" max="2050" width="18.5703125" customWidth="1"/>
    <col min="2051" max="2051" width="11.7109375" customWidth="1"/>
    <col min="2052" max="2052" width="8.140625" customWidth="1"/>
    <col min="2053" max="2053" width="29.42578125" customWidth="1"/>
    <col min="2054" max="2054" width="5.42578125" customWidth="1"/>
    <col min="2055" max="2055" width="11.28515625" customWidth="1"/>
    <col min="2056" max="2056" width="11.7109375" customWidth="1"/>
    <col min="2057" max="2057" width="8" customWidth="1"/>
    <col min="2058" max="2058" width="10.5703125" customWidth="1"/>
    <col min="2059" max="2059" width="10.42578125" customWidth="1"/>
    <col min="2060" max="2060" width="10.7109375" customWidth="1"/>
    <col min="2305" max="2305" width="2.140625" customWidth="1"/>
    <col min="2306" max="2306" width="18.5703125" customWidth="1"/>
    <col min="2307" max="2307" width="11.7109375" customWidth="1"/>
    <col min="2308" max="2308" width="8.140625" customWidth="1"/>
    <col min="2309" max="2309" width="29.42578125" customWidth="1"/>
    <col min="2310" max="2310" width="5.42578125" customWidth="1"/>
    <col min="2311" max="2311" width="11.28515625" customWidth="1"/>
    <col min="2312" max="2312" width="11.7109375" customWidth="1"/>
    <col min="2313" max="2313" width="8" customWidth="1"/>
    <col min="2314" max="2314" width="10.5703125" customWidth="1"/>
    <col min="2315" max="2315" width="10.42578125" customWidth="1"/>
    <col min="2316" max="2316" width="10.7109375" customWidth="1"/>
    <col min="2561" max="2561" width="2.140625" customWidth="1"/>
    <col min="2562" max="2562" width="18.5703125" customWidth="1"/>
    <col min="2563" max="2563" width="11.7109375" customWidth="1"/>
    <col min="2564" max="2564" width="8.140625" customWidth="1"/>
    <col min="2565" max="2565" width="29.42578125" customWidth="1"/>
    <col min="2566" max="2566" width="5.42578125" customWidth="1"/>
    <col min="2567" max="2567" width="11.28515625" customWidth="1"/>
    <col min="2568" max="2568" width="11.7109375" customWidth="1"/>
    <col min="2569" max="2569" width="8" customWidth="1"/>
    <col min="2570" max="2570" width="10.5703125" customWidth="1"/>
    <col min="2571" max="2571" width="10.42578125" customWidth="1"/>
    <col min="2572" max="2572" width="10.7109375" customWidth="1"/>
    <col min="2817" max="2817" width="2.140625" customWidth="1"/>
    <col min="2818" max="2818" width="18.5703125" customWidth="1"/>
    <col min="2819" max="2819" width="11.7109375" customWidth="1"/>
    <col min="2820" max="2820" width="8.140625" customWidth="1"/>
    <col min="2821" max="2821" width="29.42578125" customWidth="1"/>
    <col min="2822" max="2822" width="5.42578125" customWidth="1"/>
    <col min="2823" max="2823" width="11.28515625" customWidth="1"/>
    <col min="2824" max="2824" width="11.7109375" customWidth="1"/>
    <col min="2825" max="2825" width="8" customWidth="1"/>
    <col min="2826" max="2826" width="10.5703125" customWidth="1"/>
    <col min="2827" max="2827" width="10.42578125" customWidth="1"/>
    <col min="2828" max="2828" width="10.7109375" customWidth="1"/>
    <col min="3073" max="3073" width="2.140625" customWidth="1"/>
    <col min="3074" max="3074" width="18.5703125" customWidth="1"/>
    <col min="3075" max="3075" width="11.7109375" customWidth="1"/>
    <col min="3076" max="3076" width="8.140625" customWidth="1"/>
    <col min="3077" max="3077" width="29.42578125" customWidth="1"/>
    <col min="3078" max="3078" width="5.42578125" customWidth="1"/>
    <col min="3079" max="3079" width="11.28515625" customWidth="1"/>
    <col min="3080" max="3080" width="11.7109375" customWidth="1"/>
    <col min="3081" max="3081" width="8" customWidth="1"/>
    <col min="3082" max="3082" width="10.5703125" customWidth="1"/>
    <col min="3083" max="3083" width="10.42578125" customWidth="1"/>
    <col min="3084" max="3084" width="10.7109375" customWidth="1"/>
    <col min="3329" max="3329" width="2.140625" customWidth="1"/>
    <col min="3330" max="3330" width="18.5703125" customWidth="1"/>
    <col min="3331" max="3331" width="11.7109375" customWidth="1"/>
    <col min="3332" max="3332" width="8.140625" customWidth="1"/>
    <col min="3333" max="3333" width="29.42578125" customWidth="1"/>
    <col min="3334" max="3334" width="5.42578125" customWidth="1"/>
    <col min="3335" max="3335" width="11.28515625" customWidth="1"/>
    <col min="3336" max="3336" width="11.7109375" customWidth="1"/>
    <col min="3337" max="3337" width="8" customWidth="1"/>
    <col min="3338" max="3338" width="10.5703125" customWidth="1"/>
    <col min="3339" max="3339" width="10.42578125" customWidth="1"/>
    <col min="3340" max="3340" width="10.7109375" customWidth="1"/>
    <col min="3585" max="3585" width="2.140625" customWidth="1"/>
    <col min="3586" max="3586" width="18.5703125" customWidth="1"/>
    <col min="3587" max="3587" width="11.7109375" customWidth="1"/>
    <col min="3588" max="3588" width="8.140625" customWidth="1"/>
    <col min="3589" max="3589" width="29.42578125" customWidth="1"/>
    <col min="3590" max="3590" width="5.42578125" customWidth="1"/>
    <col min="3591" max="3591" width="11.28515625" customWidth="1"/>
    <col min="3592" max="3592" width="11.7109375" customWidth="1"/>
    <col min="3593" max="3593" width="8" customWidth="1"/>
    <col min="3594" max="3594" width="10.5703125" customWidth="1"/>
    <col min="3595" max="3595" width="10.42578125" customWidth="1"/>
    <col min="3596" max="3596" width="10.7109375" customWidth="1"/>
    <col min="3841" max="3841" width="2.140625" customWidth="1"/>
    <col min="3842" max="3842" width="18.5703125" customWidth="1"/>
    <col min="3843" max="3843" width="11.7109375" customWidth="1"/>
    <col min="3844" max="3844" width="8.140625" customWidth="1"/>
    <col min="3845" max="3845" width="29.42578125" customWidth="1"/>
    <col min="3846" max="3846" width="5.42578125" customWidth="1"/>
    <col min="3847" max="3847" width="11.28515625" customWidth="1"/>
    <col min="3848" max="3848" width="11.7109375" customWidth="1"/>
    <col min="3849" max="3849" width="8" customWidth="1"/>
    <col min="3850" max="3850" width="10.5703125" customWidth="1"/>
    <col min="3851" max="3851" width="10.42578125" customWidth="1"/>
    <col min="3852" max="3852" width="10.7109375" customWidth="1"/>
    <col min="4097" max="4097" width="2.140625" customWidth="1"/>
    <col min="4098" max="4098" width="18.5703125" customWidth="1"/>
    <col min="4099" max="4099" width="11.7109375" customWidth="1"/>
    <col min="4100" max="4100" width="8.140625" customWidth="1"/>
    <col min="4101" max="4101" width="29.42578125" customWidth="1"/>
    <col min="4102" max="4102" width="5.42578125" customWidth="1"/>
    <col min="4103" max="4103" width="11.28515625" customWidth="1"/>
    <col min="4104" max="4104" width="11.7109375" customWidth="1"/>
    <col min="4105" max="4105" width="8" customWidth="1"/>
    <col min="4106" max="4106" width="10.5703125" customWidth="1"/>
    <col min="4107" max="4107" width="10.42578125" customWidth="1"/>
    <col min="4108" max="4108" width="10.7109375" customWidth="1"/>
    <col min="4353" max="4353" width="2.140625" customWidth="1"/>
    <col min="4354" max="4354" width="18.5703125" customWidth="1"/>
    <col min="4355" max="4355" width="11.7109375" customWidth="1"/>
    <col min="4356" max="4356" width="8.140625" customWidth="1"/>
    <col min="4357" max="4357" width="29.42578125" customWidth="1"/>
    <col min="4358" max="4358" width="5.42578125" customWidth="1"/>
    <col min="4359" max="4359" width="11.28515625" customWidth="1"/>
    <col min="4360" max="4360" width="11.7109375" customWidth="1"/>
    <col min="4361" max="4361" width="8" customWidth="1"/>
    <col min="4362" max="4362" width="10.5703125" customWidth="1"/>
    <col min="4363" max="4363" width="10.42578125" customWidth="1"/>
    <col min="4364" max="4364" width="10.7109375" customWidth="1"/>
    <col min="4609" max="4609" width="2.140625" customWidth="1"/>
    <col min="4610" max="4610" width="18.5703125" customWidth="1"/>
    <col min="4611" max="4611" width="11.7109375" customWidth="1"/>
    <col min="4612" max="4612" width="8.140625" customWidth="1"/>
    <col min="4613" max="4613" width="29.42578125" customWidth="1"/>
    <col min="4614" max="4614" width="5.42578125" customWidth="1"/>
    <col min="4615" max="4615" width="11.28515625" customWidth="1"/>
    <col min="4616" max="4616" width="11.7109375" customWidth="1"/>
    <col min="4617" max="4617" width="8" customWidth="1"/>
    <col min="4618" max="4618" width="10.5703125" customWidth="1"/>
    <col min="4619" max="4619" width="10.42578125" customWidth="1"/>
    <col min="4620" max="4620" width="10.7109375" customWidth="1"/>
    <col min="4865" max="4865" width="2.140625" customWidth="1"/>
    <col min="4866" max="4866" width="18.5703125" customWidth="1"/>
    <col min="4867" max="4867" width="11.7109375" customWidth="1"/>
    <col min="4868" max="4868" width="8.140625" customWidth="1"/>
    <col min="4869" max="4869" width="29.42578125" customWidth="1"/>
    <col min="4870" max="4870" width="5.42578125" customWidth="1"/>
    <col min="4871" max="4871" width="11.28515625" customWidth="1"/>
    <col min="4872" max="4872" width="11.7109375" customWidth="1"/>
    <col min="4873" max="4873" width="8" customWidth="1"/>
    <col min="4874" max="4874" width="10.5703125" customWidth="1"/>
    <col min="4875" max="4875" width="10.42578125" customWidth="1"/>
    <col min="4876" max="4876" width="10.7109375" customWidth="1"/>
    <col min="5121" max="5121" width="2.140625" customWidth="1"/>
    <col min="5122" max="5122" width="18.5703125" customWidth="1"/>
    <col min="5123" max="5123" width="11.7109375" customWidth="1"/>
    <col min="5124" max="5124" width="8.140625" customWidth="1"/>
    <col min="5125" max="5125" width="29.42578125" customWidth="1"/>
    <col min="5126" max="5126" width="5.42578125" customWidth="1"/>
    <col min="5127" max="5127" width="11.28515625" customWidth="1"/>
    <col min="5128" max="5128" width="11.7109375" customWidth="1"/>
    <col min="5129" max="5129" width="8" customWidth="1"/>
    <col min="5130" max="5130" width="10.5703125" customWidth="1"/>
    <col min="5131" max="5131" width="10.42578125" customWidth="1"/>
    <col min="5132" max="5132" width="10.7109375" customWidth="1"/>
    <col min="5377" max="5377" width="2.140625" customWidth="1"/>
    <col min="5378" max="5378" width="18.5703125" customWidth="1"/>
    <col min="5379" max="5379" width="11.7109375" customWidth="1"/>
    <col min="5380" max="5380" width="8.140625" customWidth="1"/>
    <col min="5381" max="5381" width="29.42578125" customWidth="1"/>
    <col min="5382" max="5382" width="5.42578125" customWidth="1"/>
    <col min="5383" max="5383" width="11.28515625" customWidth="1"/>
    <col min="5384" max="5384" width="11.7109375" customWidth="1"/>
    <col min="5385" max="5385" width="8" customWidth="1"/>
    <col min="5386" max="5386" width="10.5703125" customWidth="1"/>
    <col min="5387" max="5387" width="10.42578125" customWidth="1"/>
    <col min="5388" max="5388" width="10.7109375" customWidth="1"/>
    <col min="5633" max="5633" width="2.140625" customWidth="1"/>
    <col min="5634" max="5634" width="18.5703125" customWidth="1"/>
    <col min="5635" max="5635" width="11.7109375" customWidth="1"/>
    <col min="5636" max="5636" width="8.140625" customWidth="1"/>
    <col min="5637" max="5637" width="29.42578125" customWidth="1"/>
    <col min="5638" max="5638" width="5.42578125" customWidth="1"/>
    <col min="5639" max="5639" width="11.28515625" customWidth="1"/>
    <col min="5640" max="5640" width="11.7109375" customWidth="1"/>
    <col min="5641" max="5641" width="8" customWidth="1"/>
    <col min="5642" max="5642" width="10.5703125" customWidth="1"/>
    <col min="5643" max="5643" width="10.42578125" customWidth="1"/>
    <col min="5644" max="5644" width="10.7109375" customWidth="1"/>
    <col min="5889" max="5889" width="2.140625" customWidth="1"/>
    <col min="5890" max="5890" width="18.5703125" customWidth="1"/>
    <col min="5891" max="5891" width="11.7109375" customWidth="1"/>
    <col min="5892" max="5892" width="8.140625" customWidth="1"/>
    <col min="5893" max="5893" width="29.42578125" customWidth="1"/>
    <col min="5894" max="5894" width="5.42578125" customWidth="1"/>
    <col min="5895" max="5895" width="11.28515625" customWidth="1"/>
    <col min="5896" max="5896" width="11.7109375" customWidth="1"/>
    <col min="5897" max="5897" width="8" customWidth="1"/>
    <col min="5898" max="5898" width="10.5703125" customWidth="1"/>
    <col min="5899" max="5899" width="10.42578125" customWidth="1"/>
    <col min="5900" max="5900" width="10.7109375" customWidth="1"/>
    <col min="6145" max="6145" width="2.140625" customWidth="1"/>
    <col min="6146" max="6146" width="18.5703125" customWidth="1"/>
    <col min="6147" max="6147" width="11.7109375" customWidth="1"/>
    <col min="6148" max="6148" width="8.140625" customWidth="1"/>
    <col min="6149" max="6149" width="29.42578125" customWidth="1"/>
    <col min="6150" max="6150" width="5.42578125" customWidth="1"/>
    <col min="6151" max="6151" width="11.28515625" customWidth="1"/>
    <col min="6152" max="6152" width="11.7109375" customWidth="1"/>
    <col min="6153" max="6153" width="8" customWidth="1"/>
    <col min="6154" max="6154" width="10.5703125" customWidth="1"/>
    <col min="6155" max="6155" width="10.42578125" customWidth="1"/>
    <col min="6156" max="6156" width="10.7109375" customWidth="1"/>
    <col min="6401" max="6401" width="2.140625" customWidth="1"/>
    <col min="6402" max="6402" width="18.5703125" customWidth="1"/>
    <col min="6403" max="6403" width="11.7109375" customWidth="1"/>
    <col min="6404" max="6404" width="8.140625" customWidth="1"/>
    <col min="6405" max="6405" width="29.42578125" customWidth="1"/>
    <col min="6406" max="6406" width="5.42578125" customWidth="1"/>
    <col min="6407" max="6407" width="11.28515625" customWidth="1"/>
    <col min="6408" max="6408" width="11.7109375" customWidth="1"/>
    <col min="6409" max="6409" width="8" customWidth="1"/>
    <col min="6410" max="6410" width="10.5703125" customWidth="1"/>
    <col min="6411" max="6411" width="10.42578125" customWidth="1"/>
    <col min="6412" max="6412" width="10.7109375" customWidth="1"/>
    <col min="6657" max="6657" width="2.140625" customWidth="1"/>
    <col min="6658" max="6658" width="18.5703125" customWidth="1"/>
    <col min="6659" max="6659" width="11.7109375" customWidth="1"/>
    <col min="6660" max="6660" width="8.140625" customWidth="1"/>
    <col min="6661" max="6661" width="29.42578125" customWidth="1"/>
    <col min="6662" max="6662" width="5.42578125" customWidth="1"/>
    <col min="6663" max="6663" width="11.28515625" customWidth="1"/>
    <col min="6664" max="6664" width="11.7109375" customWidth="1"/>
    <col min="6665" max="6665" width="8" customWidth="1"/>
    <col min="6666" max="6666" width="10.5703125" customWidth="1"/>
    <col min="6667" max="6667" width="10.42578125" customWidth="1"/>
    <col min="6668" max="6668" width="10.7109375" customWidth="1"/>
    <col min="6913" max="6913" width="2.140625" customWidth="1"/>
    <col min="6914" max="6914" width="18.5703125" customWidth="1"/>
    <col min="6915" max="6915" width="11.7109375" customWidth="1"/>
    <col min="6916" max="6916" width="8.140625" customWidth="1"/>
    <col min="6917" max="6917" width="29.42578125" customWidth="1"/>
    <col min="6918" max="6918" width="5.42578125" customWidth="1"/>
    <col min="6919" max="6919" width="11.28515625" customWidth="1"/>
    <col min="6920" max="6920" width="11.7109375" customWidth="1"/>
    <col min="6921" max="6921" width="8" customWidth="1"/>
    <col min="6922" max="6922" width="10.5703125" customWidth="1"/>
    <col min="6923" max="6923" width="10.42578125" customWidth="1"/>
    <col min="6924" max="6924" width="10.7109375" customWidth="1"/>
    <col min="7169" max="7169" width="2.140625" customWidth="1"/>
    <col min="7170" max="7170" width="18.5703125" customWidth="1"/>
    <col min="7171" max="7171" width="11.7109375" customWidth="1"/>
    <col min="7172" max="7172" width="8.140625" customWidth="1"/>
    <col min="7173" max="7173" width="29.42578125" customWidth="1"/>
    <col min="7174" max="7174" width="5.42578125" customWidth="1"/>
    <col min="7175" max="7175" width="11.28515625" customWidth="1"/>
    <col min="7176" max="7176" width="11.7109375" customWidth="1"/>
    <col min="7177" max="7177" width="8" customWidth="1"/>
    <col min="7178" max="7178" width="10.5703125" customWidth="1"/>
    <col min="7179" max="7179" width="10.42578125" customWidth="1"/>
    <col min="7180" max="7180" width="10.7109375" customWidth="1"/>
    <col min="7425" max="7425" width="2.140625" customWidth="1"/>
    <col min="7426" max="7426" width="18.5703125" customWidth="1"/>
    <col min="7427" max="7427" width="11.7109375" customWidth="1"/>
    <col min="7428" max="7428" width="8.140625" customWidth="1"/>
    <col min="7429" max="7429" width="29.42578125" customWidth="1"/>
    <col min="7430" max="7430" width="5.42578125" customWidth="1"/>
    <col min="7431" max="7431" width="11.28515625" customWidth="1"/>
    <col min="7432" max="7432" width="11.7109375" customWidth="1"/>
    <col min="7433" max="7433" width="8" customWidth="1"/>
    <col min="7434" max="7434" width="10.5703125" customWidth="1"/>
    <col min="7435" max="7435" width="10.42578125" customWidth="1"/>
    <col min="7436" max="7436" width="10.7109375" customWidth="1"/>
    <col min="7681" max="7681" width="2.140625" customWidth="1"/>
    <col min="7682" max="7682" width="18.5703125" customWidth="1"/>
    <col min="7683" max="7683" width="11.7109375" customWidth="1"/>
    <col min="7684" max="7684" width="8.140625" customWidth="1"/>
    <col min="7685" max="7685" width="29.42578125" customWidth="1"/>
    <col min="7686" max="7686" width="5.42578125" customWidth="1"/>
    <col min="7687" max="7687" width="11.28515625" customWidth="1"/>
    <col min="7688" max="7688" width="11.7109375" customWidth="1"/>
    <col min="7689" max="7689" width="8" customWidth="1"/>
    <col min="7690" max="7690" width="10.5703125" customWidth="1"/>
    <col min="7691" max="7691" width="10.42578125" customWidth="1"/>
    <col min="7692" max="7692" width="10.7109375" customWidth="1"/>
    <col min="7937" max="7937" width="2.140625" customWidth="1"/>
    <col min="7938" max="7938" width="18.5703125" customWidth="1"/>
    <col min="7939" max="7939" width="11.7109375" customWidth="1"/>
    <col min="7940" max="7940" width="8.140625" customWidth="1"/>
    <col min="7941" max="7941" width="29.42578125" customWidth="1"/>
    <col min="7942" max="7942" width="5.42578125" customWidth="1"/>
    <col min="7943" max="7943" width="11.28515625" customWidth="1"/>
    <col min="7944" max="7944" width="11.7109375" customWidth="1"/>
    <col min="7945" max="7945" width="8" customWidth="1"/>
    <col min="7946" max="7946" width="10.5703125" customWidth="1"/>
    <col min="7947" max="7947" width="10.42578125" customWidth="1"/>
    <col min="7948" max="7948" width="10.7109375" customWidth="1"/>
    <col min="8193" max="8193" width="2.140625" customWidth="1"/>
    <col min="8194" max="8194" width="18.5703125" customWidth="1"/>
    <col min="8195" max="8195" width="11.7109375" customWidth="1"/>
    <col min="8196" max="8196" width="8.140625" customWidth="1"/>
    <col min="8197" max="8197" width="29.42578125" customWidth="1"/>
    <col min="8198" max="8198" width="5.42578125" customWidth="1"/>
    <col min="8199" max="8199" width="11.28515625" customWidth="1"/>
    <col min="8200" max="8200" width="11.7109375" customWidth="1"/>
    <col min="8201" max="8201" width="8" customWidth="1"/>
    <col min="8202" max="8202" width="10.5703125" customWidth="1"/>
    <col min="8203" max="8203" width="10.42578125" customWidth="1"/>
    <col min="8204" max="8204" width="10.7109375" customWidth="1"/>
    <col min="8449" max="8449" width="2.140625" customWidth="1"/>
    <col min="8450" max="8450" width="18.5703125" customWidth="1"/>
    <col min="8451" max="8451" width="11.7109375" customWidth="1"/>
    <col min="8452" max="8452" width="8.140625" customWidth="1"/>
    <col min="8453" max="8453" width="29.42578125" customWidth="1"/>
    <col min="8454" max="8454" width="5.42578125" customWidth="1"/>
    <col min="8455" max="8455" width="11.28515625" customWidth="1"/>
    <col min="8456" max="8456" width="11.7109375" customWidth="1"/>
    <col min="8457" max="8457" width="8" customWidth="1"/>
    <col min="8458" max="8458" width="10.5703125" customWidth="1"/>
    <col min="8459" max="8459" width="10.42578125" customWidth="1"/>
    <col min="8460" max="8460" width="10.7109375" customWidth="1"/>
    <col min="8705" max="8705" width="2.140625" customWidth="1"/>
    <col min="8706" max="8706" width="18.5703125" customWidth="1"/>
    <col min="8707" max="8707" width="11.7109375" customWidth="1"/>
    <col min="8708" max="8708" width="8.140625" customWidth="1"/>
    <col min="8709" max="8709" width="29.42578125" customWidth="1"/>
    <col min="8710" max="8710" width="5.42578125" customWidth="1"/>
    <col min="8711" max="8711" width="11.28515625" customWidth="1"/>
    <col min="8712" max="8712" width="11.7109375" customWidth="1"/>
    <col min="8713" max="8713" width="8" customWidth="1"/>
    <col min="8714" max="8714" width="10.5703125" customWidth="1"/>
    <col min="8715" max="8715" width="10.42578125" customWidth="1"/>
    <col min="8716" max="8716" width="10.7109375" customWidth="1"/>
    <col min="8961" max="8961" width="2.140625" customWidth="1"/>
    <col min="8962" max="8962" width="18.5703125" customWidth="1"/>
    <col min="8963" max="8963" width="11.7109375" customWidth="1"/>
    <col min="8964" max="8964" width="8.140625" customWidth="1"/>
    <col min="8965" max="8965" width="29.42578125" customWidth="1"/>
    <col min="8966" max="8966" width="5.42578125" customWidth="1"/>
    <col min="8967" max="8967" width="11.28515625" customWidth="1"/>
    <col min="8968" max="8968" width="11.7109375" customWidth="1"/>
    <col min="8969" max="8969" width="8" customWidth="1"/>
    <col min="8970" max="8970" width="10.5703125" customWidth="1"/>
    <col min="8971" max="8971" width="10.42578125" customWidth="1"/>
    <col min="8972" max="8972" width="10.7109375" customWidth="1"/>
    <col min="9217" max="9217" width="2.140625" customWidth="1"/>
    <col min="9218" max="9218" width="18.5703125" customWidth="1"/>
    <col min="9219" max="9219" width="11.7109375" customWidth="1"/>
    <col min="9220" max="9220" width="8.140625" customWidth="1"/>
    <col min="9221" max="9221" width="29.42578125" customWidth="1"/>
    <col min="9222" max="9222" width="5.42578125" customWidth="1"/>
    <col min="9223" max="9223" width="11.28515625" customWidth="1"/>
    <col min="9224" max="9224" width="11.7109375" customWidth="1"/>
    <col min="9225" max="9225" width="8" customWidth="1"/>
    <col min="9226" max="9226" width="10.5703125" customWidth="1"/>
    <col min="9227" max="9227" width="10.42578125" customWidth="1"/>
    <col min="9228" max="9228" width="10.7109375" customWidth="1"/>
    <col min="9473" max="9473" width="2.140625" customWidth="1"/>
    <col min="9474" max="9474" width="18.5703125" customWidth="1"/>
    <col min="9475" max="9475" width="11.7109375" customWidth="1"/>
    <col min="9476" max="9476" width="8.140625" customWidth="1"/>
    <col min="9477" max="9477" width="29.42578125" customWidth="1"/>
    <col min="9478" max="9478" width="5.42578125" customWidth="1"/>
    <col min="9479" max="9479" width="11.28515625" customWidth="1"/>
    <col min="9480" max="9480" width="11.7109375" customWidth="1"/>
    <col min="9481" max="9481" width="8" customWidth="1"/>
    <col min="9482" max="9482" width="10.5703125" customWidth="1"/>
    <col min="9483" max="9483" width="10.42578125" customWidth="1"/>
    <col min="9484" max="9484" width="10.7109375" customWidth="1"/>
    <col min="9729" max="9729" width="2.140625" customWidth="1"/>
    <col min="9730" max="9730" width="18.5703125" customWidth="1"/>
    <col min="9731" max="9731" width="11.7109375" customWidth="1"/>
    <col min="9732" max="9732" width="8.140625" customWidth="1"/>
    <col min="9733" max="9733" width="29.42578125" customWidth="1"/>
    <col min="9734" max="9734" width="5.42578125" customWidth="1"/>
    <col min="9735" max="9735" width="11.28515625" customWidth="1"/>
    <col min="9736" max="9736" width="11.7109375" customWidth="1"/>
    <col min="9737" max="9737" width="8" customWidth="1"/>
    <col min="9738" max="9738" width="10.5703125" customWidth="1"/>
    <col min="9739" max="9739" width="10.42578125" customWidth="1"/>
    <col min="9740" max="9740" width="10.7109375" customWidth="1"/>
    <col min="9985" max="9985" width="2.140625" customWidth="1"/>
    <col min="9986" max="9986" width="18.5703125" customWidth="1"/>
    <col min="9987" max="9987" width="11.7109375" customWidth="1"/>
    <col min="9988" max="9988" width="8.140625" customWidth="1"/>
    <col min="9989" max="9989" width="29.42578125" customWidth="1"/>
    <col min="9990" max="9990" width="5.42578125" customWidth="1"/>
    <col min="9991" max="9991" width="11.28515625" customWidth="1"/>
    <col min="9992" max="9992" width="11.7109375" customWidth="1"/>
    <col min="9993" max="9993" width="8" customWidth="1"/>
    <col min="9994" max="9994" width="10.5703125" customWidth="1"/>
    <col min="9995" max="9995" width="10.42578125" customWidth="1"/>
    <col min="9996" max="9996" width="10.7109375" customWidth="1"/>
    <col min="10241" max="10241" width="2.140625" customWidth="1"/>
    <col min="10242" max="10242" width="18.5703125" customWidth="1"/>
    <col min="10243" max="10243" width="11.7109375" customWidth="1"/>
    <col min="10244" max="10244" width="8.140625" customWidth="1"/>
    <col min="10245" max="10245" width="29.42578125" customWidth="1"/>
    <col min="10246" max="10246" width="5.42578125" customWidth="1"/>
    <col min="10247" max="10247" width="11.28515625" customWidth="1"/>
    <col min="10248" max="10248" width="11.7109375" customWidth="1"/>
    <col min="10249" max="10249" width="8" customWidth="1"/>
    <col min="10250" max="10250" width="10.5703125" customWidth="1"/>
    <col min="10251" max="10251" width="10.42578125" customWidth="1"/>
    <col min="10252" max="10252" width="10.7109375" customWidth="1"/>
    <col min="10497" max="10497" width="2.140625" customWidth="1"/>
    <col min="10498" max="10498" width="18.5703125" customWidth="1"/>
    <col min="10499" max="10499" width="11.7109375" customWidth="1"/>
    <col min="10500" max="10500" width="8.140625" customWidth="1"/>
    <col min="10501" max="10501" width="29.42578125" customWidth="1"/>
    <col min="10502" max="10502" width="5.42578125" customWidth="1"/>
    <col min="10503" max="10503" width="11.28515625" customWidth="1"/>
    <col min="10504" max="10504" width="11.7109375" customWidth="1"/>
    <col min="10505" max="10505" width="8" customWidth="1"/>
    <col min="10506" max="10506" width="10.5703125" customWidth="1"/>
    <col min="10507" max="10507" width="10.42578125" customWidth="1"/>
    <col min="10508" max="10508" width="10.7109375" customWidth="1"/>
    <col min="10753" max="10753" width="2.140625" customWidth="1"/>
    <col min="10754" max="10754" width="18.5703125" customWidth="1"/>
    <col min="10755" max="10755" width="11.7109375" customWidth="1"/>
    <col min="10756" max="10756" width="8.140625" customWidth="1"/>
    <col min="10757" max="10757" width="29.42578125" customWidth="1"/>
    <col min="10758" max="10758" width="5.42578125" customWidth="1"/>
    <col min="10759" max="10759" width="11.28515625" customWidth="1"/>
    <col min="10760" max="10760" width="11.7109375" customWidth="1"/>
    <col min="10761" max="10761" width="8" customWidth="1"/>
    <col min="10762" max="10762" width="10.5703125" customWidth="1"/>
    <col min="10763" max="10763" width="10.42578125" customWidth="1"/>
    <col min="10764" max="10764" width="10.7109375" customWidth="1"/>
    <col min="11009" max="11009" width="2.140625" customWidth="1"/>
    <col min="11010" max="11010" width="18.5703125" customWidth="1"/>
    <col min="11011" max="11011" width="11.7109375" customWidth="1"/>
    <col min="11012" max="11012" width="8.140625" customWidth="1"/>
    <col min="11013" max="11013" width="29.42578125" customWidth="1"/>
    <col min="11014" max="11014" width="5.42578125" customWidth="1"/>
    <col min="11015" max="11015" width="11.28515625" customWidth="1"/>
    <col min="11016" max="11016" width="11.7109375" customWidth="1"/>
    <col min="11017" max="11017" width="8" customWidth="1"/>
    <col min="11018" max="11018" width="10.5703125" customWidth="1"/>
    <col min="11019" max="11019" width="10.42578125" customWidth="1"/>
    <col min="11020" max="11020" width="10.7109375" customWidth="1"/>
    <col min="11265" max="11265" width="2.140625" customWidth="1"/>
    <col min="11266" max="11266" width="18.5703125" customWidth="1"/>
    <col min="11267" max="11267" width="11.7109375" customWidth="1"/>
    <col min="11268" max="11268" width="8.140625" customWidth="1"/>
    <col min="11269" max="11269" width="29.42578125" customWidth="1"/>
    <col min="11270" max="11270" width="5.42578125" customWidth="1"/>
    <col min="11271" max="11271" width="11.28515625" customWidth="1"/>
    <col min="11272" max="11272" width="11.7109375" customWidth="1"/>
    <col min="11273" max="11273" width="8" customWidth="1"/>
    <col min="11274" max="11274" width="10.5703125" customWidth="1"/>
    <col min="11275" max="11275" width="10.42578125" customWidth="1"/>
    <col min="11276" max="11276" width="10.7109375" customWidth="1"/>
    <col min="11521" max="11521" width="2.140625" customWidth="1"/>
    <col min="11522" max="11522" width="18.5703125" customWidth="1"/>
    <col min="11523" max="11523" width="11.7109375" customWidth="1"/>
    <col min="11524" max="11524" width="8.140625" customWidth="1"/>
    <col min="11525" max="11525" width="29.42578125" customWidth="1"/>
    <col min="11526" max="11526" width="5.42578125" customWidth="1"/>
    <col min="11527" max="11527" width="11.28515625" customWidth="1"/>
    <col min="11528" max="11528" width="11.7109375" customWidth="1"/>
    <col min="11529" max="11529" width="8" customWidth="1"/>
    <col min="11530" max="11530" width="10.5703125" customWidth="1"/>
    <col min="11531" max="11531" width="10.42578125" customWidth="1"/>
    <col min="11532" max="11532" width="10.7109375" customWidth="1"/>
    <col min="11777" max="11777" width="2.140625" customWidth="1"/>
    <col min="11778" max="11778" width="18.5703125" customWidth="1"/>
    <col min="11779" max="11779" width="11.7109375" customWidth="1"/>
    <col min="11780" max="11780" width="8.140625" customWidth="1"/>
    <col min="11781" max="11781" width="29.42578125" customWidth="1"/>
    <col min="11782" max="11782" width="5.42578125" customWidth="1"/>
    <col min="11783" max="11783" width="11.28515625" customWidth="1"/>
    <col min="11784" max="11784" width="11.7109375" customWidth="1"/>
    <col min="11785" max="11785" width="8" customWidth="1"/>
    <col min="11786" max="11786" width="10.5703125" customWidth="1"/>
    <col min="11787" max="11787" width="10.42578125" customWidth="1"/>
    <col min="11788" max="11788" width="10.7109375" customWidth="1"/>
    <col min="12033" max="12033" width="2.140625" customWidth="1"/>
    <col min="12034" max="12034" width="18.5703125" customWidth="1"/>
    <col min="12035" max="12035" width="11.7109375" customWidth="1"/>
    <col min="12036" max="12036" width="8.140625" customWidth="1"/>
    <col min="12037" max="12037" width="29.42578125" customWidth="1"/>
    <col min="12038" max="12038" width="5.42578125" customWidth="1"/>
    <col min="12039" max="12039" width="11.28515625" customWidth="1"/>
    <col min="12040" max="12040" width="11.7109375" customWidth="1"/>
    <col min="12041" max="12041" width="8" customWidth="1"/>
    <col min="12042" max="12042" width="10.5703125" customWidth="1"/>
    <col min="12043" max="12043" width="10.42578125" customWidth="1"/>
    <col min="12044" max="12044" width="10.7109375" customWidth="1"/>
    <col min="12289" max="12289" width="2.140625" customWidth="1"/>
    <col min="12290" max="12290" width="18.5703125" customWidth="1"/>
    <col min="12291" max="12291" width="11.7109375" customWidth="1"/>
    <col min="12292" max="12292" width="8.140625" customWidth="1"/>
    <col min="12293" max="12293" width="29.42578125" customWidth="1"/>
    <col min="12294" max="12294" width="5.42578125" customWidth="1"/>
    <col min="12295" max="12295" width="11.28515625" customWidth="1"/>
    <col min="12296" max="12296" width="11.7109375" customWidth="1"/>
    <col min="12297" max="12297" width="8" customWidth="1"/>
    <col min="12298" max="12298" width="10.5703125" customWidth="1"/>
    <col min="12299" max="12299" width="10.42578125" customWidth="1"/>
    <col min="12300" max="12300" width="10.7109375" customWidth="1"/>
    <col min="12545" max="12545" width="2.140625" customWidth="1"/>
    <col min="12546" max="12546" width="18.5703125" customWidth="1"/>
    <col min="12547" max="12547" width="11.7109375" customWidth="1"/>
    <col min="12548" max="12548" width="8.140625" customWidth="1"/>
    <col min="12549" max="12549" width="29.42578125" customWidth="1"/>
    <col min="12550" max="12550" width="5.42578125" customWidth="1"/>
    <col min="12551" max="12551" width="11.28515625" customWidth="1"/>
    <col min="12552" max="12552" width="11.7109375" customWidth="1"/>
    <col min="12553" max="12553" width="8" customWidth="1"/>
    <col min="12554" max="12554" width="10.5703125" customWidth="1"/>
    <col min="12555" max="12555" width="10.42578125" customWidth="1"/>
    <col min="12556" max="12556" width="10.7109375" customWidth="1"/>
    <col min="12801" max="12801" width="2.140625" customWidth="1"/>
    <col min="12802" max="12802" width="18.5703125" customWidth="1"/>
    <col min="12803" max="12803" width="11.7109375" customWidth="1"/>
    <col min="12804" max="12804" width="8.140625" customWidth="1"/>
    <col min="12805" max="12805" width="29.42578125" customWidth="1"/>
    <col min="12806" max="12806" width="5.42578125" customWidth="1"/>
    <col min="12807" max="12807" width="11.28515625" customWidth="1"/>
    <col min="12808" max="12808" width="11.7109375" customWidth="1"/>
    <col min="12809" max="12809" width="8" customWidth="1"/>
    <col min="12810" max="12810" width="10.5703125" customWidth="1"/>
    <col min="12811" max="12811" width="10.42578125" customWidth="1"/>
    <col min="12812" max="12812" width="10.7109375" customWidth="1"/>
    <col min="13057" max="13057" width="2.140625" customWidth="1"/>
    <col min="13058" max="13058" width="18.5703125" customWidth="1"/>
    <col min="13059" max="13059" width="11.7109375" customWidth="1"/>
    <col min="13060" max="13060" width="8.140625" customWidth="1"/>
    <col min="13061" max="13061" width="29.42578125" customWidth="1"/>
    <col min="13062" max="13062" width="5.42578125" customWidth="1"/>
    <col min="13063" max="13063" width="11.28515625" customWidth="1"/>
    <col min="13064" max="13064" width="11.7109375" customWidth="1"/>
    <col min="13065" max="13065" width="8" customWidth="1"/>
    <col min="13066" max="13066" width="10.5703125" customWidth="1"/>
    <col min="13067" max="13067" width="10.42578125" customWidth="1"/>
    <col min="13068" max="13068" width="10.7109375" customWidth="1"/>
    <col min="13313" max="13313" width="2.140625" customWidth="1"/>
    <col min="13314" max="13314" width="18.5703125" customWidth="1"/>
    <col min="13315" max="13315" width="11.7109375" customWidth="1"/>
    <col min="13316" max="13316" width="8.140625" customWidth="1"/>
    <col min="13317" max="13317" width="29.42578125" customWidth="1"/>
    <col min="13318" max="13318" width="5.42578125" customWidth="1"/>
    <col min="13319" max="13319" width="11.28515625" customWidth="1"/>
    <col min="13320" max="13320" width="11.7109375" customWidth="1"/>
    <col min="13321" max="13321" width="8" customWidth="1"/>
    <col min="13322" max="13322" width="10.5703125" customWidth="1"/>
    <col min="13323" max="13323" width="10.42578125" customWidth="1"/>
    <col min="13324" max="13324" width="10.7109375" customWidth="1"/>
    <col min="13569" max="13569" width="2.140625" customWidth="1"/>
    <col min="13570" max="13570" width="18.5703125" customWidth="1"/>
    <col min="13571" max="13571" width="11.7109375" customWidth="1"/>
    <col min="13572" max="13572" width="8.140625" customWidth="1"/>
    <col min="13573" max="13573" width="29.42578125" customWidth="1"/>
    <col min="13574" max="13574" width="5.42578125" customWidth="1"/>
    <col min="13575" max="13575" width="11.28515625" customWidth="1"/>
    <col min="13576" max="13576" width="11.7109375" customWidth="1"/>
    <col min="13577" max="13577" width="8" customWidth="1"/>
    <col min="13578" max="13578" width="10.5703125" customWidth="1"/>
    <col min="13579" max="13579" width="10.42578125" customWidth="1"/>
    <col min="13580" max="13580" width="10.7109375" customWidth="1"/>
    <col min="13825" max="13825" width="2.140625" customWidth="1"/>
    <col min="13826" max="13826" width="18.5703125" customWidth="1"/>
    <col min="13827" max="13827" width="11.7109375" customWidth="1"/>
    <col min="13828" max="13828" width="8.140625" customWidth="1"/>
    <col min="13829" max="13829" width="29.42578125" customWidth="1"/>
    <col min="13830" max="13830" width="5.42578125" customWidth="1"/>
    <col min="13831" max="13831" width="11.28515625" customWidth="1"/>
    <col min="13832" max="13832" width="11.7109375" customWidth="1"/>
    <col min="13833" max="13833" width="8" customWidth="1"/>
    <col min="13834" max="13834" width="10.5703125" customWidth="1"/>
    <col min="13835" max="13835" width="10.42578125" customWidth="1"/>
    <col min="13836" max="13836" width="10.7109375" customWidth="1"/>
    <col min="14081" max="14081" width="2.140625" customWidth="1"/>
    <col min="14082" max="14082" width="18.5703125" customWidth="1"/>
    <col min="14083" max="14083" width="11.7109375" customWidth="1"/>
    <col min="14084" max="14084" width="8.140625" customWidth="1"/>
    <col min="14085" max="14085" width="29.42578125" customWidth="1"/>
    <col min="14086" max="14086" width="5.42578125" customWidth="1"/>
    <col min="14087" max="14087" width="11.28515625" customWidth="1"/>
    <col min="14088" max="14088" width="11.7109375" customWidth="1"/>
    <col min="14089" max="14089" width="8" customWidth="1"/>
    <col min="14090" max="14090" width="10.5703125" customWidth="1"/>
    <col min="14091" max="14091" width="10.42578125" customWidth="1"/>
    <col min="14092" max="14092" width="10.7109375" customWidth="1"/>
    <col min="14337" max="14337" width="2.140625" customWidth="1"/>
    <col min="14338" max="14338" width="18.5703125" customWidth="1"/>
    <col min="14339" max="14339" width="11.7109375" customWidth="1"/>
    <col min="14340" max="14340" width="8.140625" customWidth="1"/>
    <col min="14341" max="14341" width="29.42578125" customWidth="1"/>
    <col min="14342" max="14342" width="5.42578125" customWidth="1"/>
    <col min="14343" max="14343" width="11.28515625" customWidth="1"/>
    <col min="14344" max="14344" width="11.7109375" customWidth="1"/>
    <col min="14345" max="14345" width="8" customWidth="1"/>
    <col min="14346" max="14346" width="10.5703125" customWidth="1"/>
    <col min="14347" max="14347" width="10.42578125" customWidth="1"/>
    <col min="14348" max="14348" width="10.7109375" customWidth="1"/>
    <col min="14593" max="14593" width="2.140625" customWidth="1"/>
    <col min="14594" max="14594" width="18.5703125" customWidth="1"/>
    <col min="14595" max="14595" width="11.7109375" customWidth="1"/>
    <col min="14596" max="14596" width="8.140625" customWidth="1"/>
    <col min="14597" max="14597" width="29.42578125" customWidth="1"/>
    <col min="14598" max="14598" width="5.42578125" customWidth="1"/>
    <col min="14599" max="14599" width="11.28515625" customWidth="1"/>
    <col min="14600" max="14600" width="11.7109375" customWidth="1"/>
    <col min="14601" max="14601" width="8" customWidth="1"/>
    <col min="14602" max="14602" width="10.5703125" customWidth="1"/>
    <col min="14603" max="14603" width="10.42578125" customWidth="1"/>
    <col min="14604" max="14604" width="10.7109375" customWidth="1"/>
    <col min="14849" max="14849" width="2.140625" customWidth="1"/>
    <col min="14850" max="14850" width="18.5703125" customWidth="1"/>
    <col min="14851" max="14851" width="11.7109375" customWidth="1"/>
    <col min="14852" max="14852" width="8.140625" customWidth="1"/>
    <col min="14853" max="14853" width="29.42578125" customWidth="1"/>
    <col min="14854" max="14854" width="5.42578125" customWidth="1"/>
    <col min="14855" max="14855" width="11.28515625" customWidth="1"/>
    <col min="14856" max="14856" width="11.7109375" customWidth="1"/>
    <col min="14857" max="14857" width="8" customWidth="1"/>
    <col min="14858" max="14858" width="10.5703125" customWidth="1"/>
    <col min="14859" max="14859" width="10.42578125" customWidth="1"/>
    <col min="14860" max="14860" width="10.7109375" customWidth="1"/>
    <col min="15105" max="15105" width="2.140625" customWidth="1"/>
    <col min="15106" max="15106" width="18.5703125" customWidth="1"/>
    <col min="15107" max="15107" width="11.7109375" customWidth="1"/>
    <col min="15108" max="15108" width="8.140625" customWidth="1"/>
    <col min="15109" max="15109" width="29.42578125" customWidth="1"/>
    <col min="15110" max="15110" width="5.42578125" customWidth="1"/>
    <col min="15111" max="15111" width="11.28515625" customWidth="1"/>
    <col min="15112" max="15112" width="11.7109375" customWidth="1"/>
    <col min="15113" max="15113" width="8" customWidth="1"/>
    <col min="15114" max="15114" width="10.5703125" customWidth="1"/>
    <col min="15115" max="15115" width="10.42578125" customWidth="1"/>
    <col min="15116" max="15116" width="10.7109375" customWidth="1"/>
    <col min="15361" max="15361" width="2.140625" customWidth="1"/>
    <col min="15362" max="15362" width="18.5703125" customWidth="1"/>
    <col min="15363" max="15363" width="11.7109375" customWidth="1"/>
    <col min="15364" max="15364" width="8.140625" customWidth="1"/>
    <col min="15365" max="15365" width="29.42578125" customWidth="1"/>
    <col min="15366" max="15366" width="5.42578125" customWidth="1"/>
    <col min="15367" max="15367" width="11.28515625" customWidth="1"/>
    <col min="15368" max="15368" width="11.7109375" customWidth="1"/>
    <col min="15369" max="15369" width="8" customWidth="1"/>
    <col min="15370" max="15370" width="10.5703125" customWidth="1"/>
    <col min="15371" max="15371" width="10.42578125" customWidth="1"/>
    <col min="15372" max="15372" width="10.7109375" customWidth="1"/>
    <col min="15617" max="15617" width="2.140625" customWidth="1"/>
    <col min="15618" max="15618" width="18.5703125" customWidth="1"/>
    <col min="15619" max="15619" width="11.7109375" customWidth="1"/>
    <col min="15620" max="15620" width="8.140625" customWidth="1"/>
    <col min="15621" max="15621" width="29.42578125" customWidth="1"/>
    <col min="15622" max="15622" width="5.42578125" customWidth="1"/>
    <col min="15623" max="15623" width="11.28515625" customWidth="1"/>
    <col min="15624" max="15624" width="11.7109375" customWidth="1"/>
    <col min="15625" max="15625" width="8" customWidth="1"/>
    <col min="15626" max="15626" width="10.5703125" customWidth="1"/>
    <col min="15627" max="15627" width="10.42578125" customWidth="1"/>
    <col min="15628" max="15628" width="10.7109375" customWidth="1"/>
    <col min="15873" max="15873" width="2.140625" customWidth="1"/>
    <col min="15874" max="15874" width="18.5703125" customWidth="1"/>
    <col min="15875" max="15875" width="11.7109375" customWidth="1"/>
    <col min="15876" max="15876" width="8.140625" customWidth="1"/>
    <col min="15877" max="15877" width="29.42578125" customWidth="1"/>
    <col min="15878" max="15878" width="5.42578125" customWidth="1"/>
    <col min="15879" max="15879" width="11.28515625" customWidth="1"/>
    <col min="15880" max="15880" width="11.7109375" customWidth="1"/>
    <col min="15881" max="15881" width="8" customWidth="1"/>
    <col min="15882" max="15882" width="10.5703125" customWidth="1"/>
    <col min="15883" max="15883" width="10.42578125" customWidth="1"/>
    <col min="15884" max="15884" width="10.7109375" customWidth="1"/>
    <col min="16129" max="16129" width="2.140625" customWidth="1"/>
    <col min="16130" max="16130" width="18.5703125" customWidth="1"/>
    <col min="16131" max="16131" width="11.7109375" customWidth="1"/>
    <col min="16132" max="16132" width="8.140625" customWidth="1"/>
    <col min="16133" max="16133" width="29.42578125" customWidth="1"/>
    <col min="16134" max="16134" width="5.42578125" customWidth="1"/>
    <col min="16135" max="16135" width="11.28515625" customWidth="1"/>
    <col min="16136" max="16136" width="11.7109375" customWidth="1"/>
    <col min="16137" max="16137" width="8" customWidth="1"/>
    <col min="16138" max="16138" width="10.5703125" customWidth="1"/>
    <col min="16139" max="16139" width="10.42578125" customWidth="1"/>
    <col min="16140" max="16140" width="10.7109375" customWidth="1"/>
  </cols>
  <sheetData>
    <row r="2" spans="1:12" ht="22.5" x14ac:dyDescent="0.3">
      <c r="B2" s="399" t="s">
        <v>430</v>
      </c>
      <c r="C2" s="399"/>
      <c r="D2" s="399"/>
      <c r="E2" s="399"/>
      <c r="F2" s="399"/>
      <c r="G2" s="399"/>
      <c r="H2" s="399"/>
      <c r="I2" s="399"/>
      <c r="J2" s="399"/>
      <c r="K2" s="399"/>
      <c r="L2" s="399"/>
    </row>
    <row r="3" spans="1:12" ht="22.5" x14ac:dyDescent="0.3">
      <c r="B3" s="399" t="s">
        <v>729</v>
      </c>
      <c r="C3" s="399"/>
      <c r="D3" s="399"/>
      <c r="E3" s="399"/>
      <c r="F3" s="399"/>
      <c r="G3" s="399"/>
      <c r="H3" s="399"/>
      <c r="I3" s="399"/>
      <c r="J3" s="399"/>
      <c r="K3" s="399"/>
      <c r="L3" s="399"/>
    </row>
    <row r="4" spans="1:12" ht="9.75" customHeight="1" thickBot="1" x14ac:dyDescent="0.3">
      <c r="B4" s="106"/>
      <c r="C4" s="106"/>
      <c r="D4" s="106"/>
      <c r="E4" s="106"/>
      <c r="F4" s="106"/>
      <c r="G4" s="106"/>
      <c r="H4" s="106"/>
      <c r="I4" s="106"/>
      <c r="J4" s="106"/>
      <c r="K4" s="106"/>
      <c r="L4" s="106"/>
    </row>
    <row r="5" spans="1:12" ht="42" customHeight="1" thickBot="1" x14ac:dyDescent="0.3">
      <c r="B5" s="149" t="s">
        <v>526</v>
      </c>
      <c r="C5" s="149" t="s">
        <v>372</v>
      </c>
      <c r="D5" s="149" t="s">
        <v>521</v>
      </c>
      <c r="E5" s="149" t="s">
        <v>1</v>
      </c>
      <c r="F5" s="149" t="s">
        <v>522</v>
      </c>
      <c r="G5" s="149" t="s">
        <v>373</v>
      </c>
      <c r="H5" s="149" t="s">
        <v>374</v>
      </c>
      <c r="I5" s="149" t="s">
        <v>527</v>
      </c>
      <c r="J5" s="149" t="s">
        <v>375</v>
      </c>
      <c r="K5" s="149" t="s">
        <v>525</v>
      </c>
      <c r="L5" s="149" t="s">
        <v>93</v>
      </c>
    </row>
    <row r="6" spans="1:12" ht="6.75" customHeight="1" x14ac:dyDescent="0.25">
      <c r="B6" s="154"/>
      <c r="C6" s="154"/>
      <c r="D6" s="154"/>
      <c r="E6" s="155"/>
      <c r="F6" s="154"/>
      <c r="G6" s="156"/>
      <c r="H6" s="222">
        <f t="shared" ref="H6" si="0">F6*G6</f>
        <v>0</v>
      </c>
      <c r="I6" s="154"/>
      <c r="J6" s="154"/>
      <c r="K6" s="156"/>
      <c r="L6" s="154"/>
    </row>
    <row r="7" spans="1:12" ht="18" x14ac:dyDescent="0.25">
      <c r="A7" s="265"/>
      <c r="B7" s="262"/>
      <c r="C7" s="262"/>
      <c r="D7" s="262"/>
      <c r="E7" s="262"/>
      <c r="F7" s="264"/>
      <c r="G7" s="279"/>
      <c r="H7" s="266"/>
      <c r="I7" s="262"/>
      <c r="J7" s="262"/>
      <c r="K7" s="262"/>
      <c r="L7" s="267"/>
    </row>
    <row r="8" spans="1:12" ht="18" x14ac:dyDescent="0.25">
      <c r="A8" s="265"/>
      <c r="B8" s="262"/>
      <c r="C8" s="262"/>
      <c r="D8" s="262"/>
      <c r="E8" s="262"/>
      <c r="F8" s="264"/>
      <c r="G8" s="279"/>
      <c r="H8" s="266"/>
      <c r="I8" s="262"/>
      <c r="J8" s="262"/>
      <c r="K8" s="262"/>
      <c r="L8" s="267"/>
    </row>
    <row r="9" spans="1:12" ht="18" x14ac:dyDescent="0.25">
      <c r="A9" s="265"/>
      <c r="B9" s="262"/>
      <c r="C9" s="262"/>
      <c r="D9" s="262"/>
      <c r="E9" s="262"/>
      <c r="F9" s="264"/>
      <c r="G9" s="279"/>
      <c r="H9" s="266"/>
      <c r="I9" s="262"/>
      <c r="J9" s="262"/>
      <c r="K9" s="262"/>
      <c r="L9" s="267"/>
    </row>
    <row r="10" spans="1:12" ht="18" x14ac:dyDescent="0.25">
      <c r="A10" s="265"/>
      <c r="B10" s="262"/>
      <c r="C10" s="262"/>
      <c r="D10" s="262"/>
      <c r="E10" s="262"/>
      <c r="F10" s="264"/>
      <c r="G10" s="279"/>
      <c r="H10" s="266"/>
      <c r="I10" s="262"/>
      <c r="J10" s="262"/>
      <c r="K10" s="262"/>
      <c r="L10" s="267"/>
    </row>
    <row r="11" spans="1:12" ht="18" x14ac:dyDescent="0.25">
      <c r="A11" s="265"/>
      <c r="B11" s="262"/>
      <c r="C11" s="262"/>
      <c r="D11" s="262"/>
      <c r="E11" s="262"/>
      <c r="F11" s="264"/>
      <c r="G11" s="279"/>
      <c r="H11" s="266"/>
      <c r="I11" s="262"/>
      <c r="J11" s="262"/>
      <c r="K11" s="262"/>
      <c r="L11" s="267"/>
    </row>
    <row r="12" spans="1:12" ht="18" x14ac:dyDescent="0.25">
      <c r="A12" s="265"/>
      <c r="B12" s="262"/>
      <c r="C12" s="262"/>
      <c r="D12" s="262"/>
      <c r="E12" s="262"/>
      <c r="F12" s="264"/>
      <c r="G12" s="279"/>
      <c r="H12" s="266"/>
      <c r="I12" s="262"/>
      <c r="J12" s="262"/>
      <c r="K12" s="262"/>
      <c r="L12" s="267"/>
    </row>
    <row r="13" spans="1:12" ht="18" x14ac:dyDescent="0.25">
      <c r="A13" s="265"/>
      <c r="B13" s="262"/>
      <c r="C13" s="262"/>
      <c r="D13" s="262"/>
      <c r="E13" s="262"/>
      <c r="F13" s="264"/>
      <c r="G13" s="279"/>
      <c r="H13" s="266"/>
      <c r="I13" s="262"/>
      <c r="J13" s="262"/>
      <c r="K13" s="262"/>
      <c r="L13" s="267"/>
    </row>
    <row r="14" spans="1:12" ht="18" x14ac:dyDescent="0.25">
      <c r="A14" s="265"/>
      <c r="B14" s="262"/>
      <c r="C14" s="262"/>
      <c r="D14" s="262"/>
      <c r="E14" s="262"/>
      <c r="F14" s="264"/>
      <c r="G14" s="279"/>
      <c r="H14" s="266"/>
      <c r="I14" s="262"/>
      <c r="J14" s="262"/>
      <c r="K14" s="262"/>
      <c r="L14" s="267"/>
    </row>
    <row r="15" spans="1:12" ht="18" x14ac:dyDescent="0.25">
      <c r="A15" s="265"/>
      <c r="B15" s="262"/>
      <c r="C15" s="262"/>
      <c r="D15" s="262"/>
      <c r="E15" s="262"/>
      <c r="F15" s="264"/>
      <c r="G15" s="279"/>
      <c r="H15" s="266"/>
      <c r="I15" s="262"/>
      <c r="J15" s="262"/>
      <c r="K15" s="262"/>
      <c r="L15" s="267"/>
    </row>
    <row r="16" spans="1:12" ht="18" x14ac:dyDescent="0.25">
      <c r="A16" s="265"/>
      <c r="B16" s="262"/>
      <c r="C16" s="262"/>
      <c r="D16" s="262"/>
      <c r="E16" s="262"/>
      <c r="F16" s="264"/>
      <c r="G16" s="279"/>
      <c r="H16" s="266"/>
      <c r="I16" s="262"/>
      <c r="J16" s="262"/>
      <c r="K16" s="262"/>
      <c r="L16" s="267"/>
    </row>
    <row r="17" spans="1:12" ht="18" x14ac:dyDescent="0.25">
      <c r="A17" s="6"/>
      <c r="B17" s="262"/>
      <c r="C17" s="262"/>
      <c r="D17" s="262"/>
      <c r="E17" s="262"/>
      <c r="F17" s="264"/>
      <c r="G17" s="279"/>
      <c r="H17" s="266"/>
      <c r="I17" s="262"/>
      <c r="J17" s="262"/>
      <c r="K17" s="262"/>
      <c r="L17" s="267"/>
    </row>
    <row r="18" spans="1:12" ht="18" x14ac:dyDescent="0.25">
      <c r="A18" s="6"/>
      <c r="B18" s="262"/>
      <c r="C18" s="262"/>
      <c r="D18" s="262"/>
      <c r="E18" s="262"/>
      <c r="F18" s="264"/>
      <c r="G18" s="279"/>
      <c r="H18" s="266"/>
      <c r="I18" s="262"/>
      <c r="J18" s="262"/>
      <c r="K18" s="262"/>
      <c r="L18" s="267"/>
    </row>
    <row r="19" spans="1:12" ht="18" x14ac:dyDescent="0.25">
      <c r="A19" s="6"/>
      <c r="B19" s="262"/>
      <c r="C19" s="262"/>
      <c r="D19" s="262"/>
      <c r="E19" s="262"/>
      <c r="F19" s="264"/>
      <c r="G19" s="279"/>
      <c r="H19" s="266"/>
      <c r="I19" s="262"/>
      <c r="J19" s="262"/>
      <c r="K19" s="262"/>
      <c r="L19" s="267"/>
    </row>
    <row r="20" spans="1:12" ht="18" x14ac:dyDescent="0.25">
      <c r="B20" s="262"/>
      <c r="C20" s="262"/>
      <c r="D20" s="262"/>
      <c r="E20" s="262"/>
      <c r="F20" s="264"/>
      <c r="G20" s="279"/>
      <c r="H20" s="266"/>
      <c r="I20" s="262"/>
      <c r="J20" s="262"/>
      <c r="K20" s="262"/>
      <c r="L20" s="267"/>
    </row>
    <row r="21" spans="1:12" ht="18" x14ac:dyDescent="0.25">
      <c r="B21" s="262"/>
      <c r="C21" s="262"/>
      <c r="D21" s="262"/>
      <c r="E21" s="262"/>
      <c r="F21" s="264"/>
      <c r="G21" s="279"/>
      <c r="H21" s="266"/>
      <c r="I21" s="262"/>
      <c r="J21" s="262"/>
      <c r="K21" s="262"/>
      <c r="L21" s="267"/>
    </row>
    <row r="22" spans="1:12" ht="18" x14ac:dyDescent="0.25">
      <c r="B22" s="262"/>
      <c r="C22" s="262"/>
      <c r="D22" s="262"/>
      <c r="E22" s="262"/>
      <c r="F22" s="264"/>
      <c r="G22" s="279"/>
      <c r="H22" s="266"/>
      <c r="I22" s="262"/>
      <c r="J22" s="262"/>
      <c r="K22" s="262"/>
      <c r="L22" s="267"/>
    </row>
    <row r="23" spans="1:12" ht="18" x14ac:dyDescent="0.25">
      <c r="B23" s="262"/>
      <c r="C23" s="262"/>
      <c r="D23" s="262"/>
      <c r="E23" s="262"/>
      <c r="F23" s="264"/>
      <c r="G23" s="279"/>
      <c r="H23" s="266"/>
      <c r="I23" s="262"/>
      <c r="J23" s="262"/>
      <c r="K23" s="262"/>
      <c r="L23" s="267"/>
    </row>
    <row r="24" spans="1:12" ht="18" x14ac:dyDescent="0.25">
      <c r="B24" s="262"/>
      <c r="C24" s="262"/>
      <c r="D24" s="262"/>
      <c r="E24" s="262"/>
      <c r="F24" s="264"/>
      <c r="G24" s="279"/>
      <c r="H24" s="266"/>
      <c r="I24" s="262"/>
      <c r="J24" s="262"/>
      <c r="K24" s="262"/>
      <c r="L24" s="267"/>
    </row>
    <row r="25" spans="1:12" ht="18" x14ac:dyDescent="0.25">
      <c r="B25" s="262"/>
      <c r="C25" s="262"/>
      <c r="D25" s="262"/>
      <c r="E25" s="262"/>
      <c r="F25" s="264"/>
      <c r="G25" s="279"/>
      <c r="H25" s="266"/>
      <c r="I25" s="262"/>
      <c r="J25" s="262"/>
      <c r="K25" s="262"/>
      <c r="L25" s="267"/>
    </row>
    <row r="26" spans="1:12" ht="18" x14ac:dyDescent="0.25">
      <c r="B26" s="262"/>
      <c r="C26" s="262"/>
      <c r="D26" s="262"/>
      <c r="E26" s="262"/>
      <c r="F26" s="264"/>
      <c r="G26" s="279"/>
      <c r="H26" s="266"/>
      <c r="I26" s="262"/>
      <c r="J26" s="262"/>
      <c r="K26" s="262"/>
      <c r="L26" s="267"/>
    </row>
    <row r="27" spans="1:12" ht="18" x14ac:dyDescent="0.25">
      <c r="B27" s="262"/>
      <c r="C27" s="262"/>
      <c r="D27" s="262"/>
      <c r="E27" s="262"/>
      <c r="F27" s="264"/>
      <c r="G27" s="279"/>
      <c r="H27" s="266"/>
      <c r="I27" s="262"/>
      <c r="J27" s="262"/>
      <c r="K27" s="262"/>
      <c r="L27" s="267"/>
    </row>
    <row r="28" spans="1:12" ht="18" x14ac:dyDescent="0.25">
      <c r="B28" s="262"/>
      <c r="C28" s="262"/>
      <c r="D28" s="262"/>
      <c r="E28" s="262"/>
      <c r="F28" s="264"/>
      <c r="G28" s="279"/>
      <c r="H28" s="266"/>
      <c r="I28" s="262"/>
      <c r="J28" s="262"/>
      <c r="K28" s="262"/>
      <c r="L28" s="267"/>
    </row>
    <row r="29" spans="1:12" ht="18" x14ac:dyDescent="0.25">
      <c r="B29" s="262"/>
      <c r="C29" s="262"/>
      <c r="D29" s="262"/>
      <c r="E29" s="262"/>
      <c r="F29" s="264"/>
      <c r="G29" s="279"/>
      <c r="H29" s="266"/>
      <c r="I29" s="262"/>
      <c r="J29" s="262"/>
      <c r="K29" s="262"/>
      <c r="L29" s="267"/>
    </row>
    <row r="30" spans="1:12" ht="18" x14ac:dyDescent="0.25">
      <c r="B30" s="262"/>
      <c r="C30" s="262"/>
      <c r="D30" s="262"/>
      <c r="E30" s="262"/>
      <c r="F30" s="264"/>
      <c r="G30" s="279"/>
      <c r="H30" s="266"/>
      <c r="I30" s="262"/>
      <c r="J30" s="262"/>
      <c r="K30" s="262"/>
      <c r="L30" s="267"/>
    </row>
    <row r="31" spans="1:12" ht="18" x14ac:dyDescent="0.25">
      <c r="B31" s="262"/>
      <c r="C31" s="262"/>
      <c r="D31" s="262"/>
      <c r="E31" s="262"/>
      <c r="F31" s="264"/>
      <c r="G31" s="279"/>
      <c r="H31" s="266"/>
      <c r="I31" s="262"/>
      <c r="J31" s="262"/>
      <c r="K31" s="262"/>
      <c r="L31" s="267"/>
    </row>
    <row r="32" spans="1:12" ht="18" x14ac:dyDescent="0.25">
      <c r="B32" s="262"/>
      <c r="C32" s="262"/>
      <c r="D32" s="262"/>
      <c r="E32" s="262"/>
      <c r="F32" s="264"/>
      <c r="G32" s="279"/>
      <c r="H32" s="266"/>
      <c r="I32" s="262"/>
      <c r="J32" s="262"/>
      <c r="K32" s="262"/>
      <c r="L32" s="267"/>
    </row>
    <row r="33" spans="2:12" ht="18" x14ac:dyDescent="0.25">
      <c r="B33" s="262"/>
      <c r="C33" s="262"/>
      <c r="D33" s="262"/>
      <c r="E33" s="262"/>
      <c r="F33" s="264"/>
      <c r="G33" s="279"/>
      <c r="H33" s="266"/>
      <c r="I33" s="262"/>
      <c r="J33" s="262"/>
      <c r="K33" s="262"/>
      <c r="L33" s="267"/>
    </row>
    <row r="34" spans="2:12" ht="18" x14ac:dyDescent="0.25">
      <c r="B34" s="262"/>
      <c r="C34" s="262"/>
      <c r="D34" s="262"/>
      <c r="E34" s="262"/>
      <c r="F34" s="264"/>
      <c r="G34" s="266"/>
      <c r="H34" s="266"/>
      <c r="I34" s="262"/>
      <c r="J34" s="262"/>
      <c r="K34" s="262"/>
      <c r="L34" s="267"/>
    </row>
  </sheetData>
  <sortState ref="A7:M35">
    <sortCondition ref="B7"/>
  </sortState>
  <mergeCells count="2">
    <mergeCell ref="B2:L2"/>
    <mergeCell ref="B3:L3"/>
  </mergeCells>
  <pageMargins left="0.35433070866141736" right="0.39370078740157483" top="0.56999999999999995" bottom="0.38" header="0.31496062992125984" footer="0.31496062992125984"/>
  <pageSetup paperSize="9" scale="65" fitToHeight="0" orientation="landscape" horizontalDpi="4294967295" verticalDpi="4294967295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49"/>
  <sheetViews>
    <sheetView zoomScaleNormal="100" workbookViewId="0"/>
  </sheetViews>
  <sheetFormatPr baseColWidth="10" defaultRowHeight="15" x14ac:dyDescent="0.25"/>
  <cols>
    <col min="1" max="1" width="2.7109375" customWidth="1"/>
    <col min="2" max="2" width="14.42578125" customWidth="1"/>
    <col min="3" max="3" width="29.28515625" customWidth="1"/>
    <col min="4" max="4" width="17.85546875" customWidth="1"/>
    <col min="5" max="5" width="49" customWidth="1"/>
    <col min="6" max="6" width="13.7109375" customWidth="1"/>
    <col min="7" max="7" width="16.28515625" customWidth="1"/>
    <col min="8" max="8" width="17.85546875" customWidth="1"/>
    <col min="9" max="10" width="15.140625" customWidth="1"/>
    <col min="11" max="11" width="15.7109375" customWidth="1"/>
    <col min="12" max="12" width="16.7109375" customWidth="1"/>
    <col min="257" max="257" width="2" customWidth="1"/>
    <col min="258" max="258" width="8.85546875" customWidth="1"/>
    <col min="259" max="259" width="19.140625" customWidth="1"/>
    <col min="260" max="260" width="11.5703125" customWidth="1"/>
    <col min="261" max="261" width="29.28515625" customWidth="1"/>
    <col min="262" max="262" width="6.28515625" customWidth="1"/>
    <col min="263" max="263" width="10.28515625" customWidth="1"/>
    <col min="264" max="264" width="11.42578125" customWidth="1"/>
    <col min="265" max="265" width="7.85546875" customWidth="1"/>
    <col min="266" max="266" width="10.5703125" customWidth="1"/>
    <col min="267" max="267" width="9.7109375" customWidth="1"/>
    <col min="268" max="268" width="10.7109375" customWidth="1"/>
    <col min="513" max="513" width="2" customWidth="1"/>
    <col min="514" max="514" width="8.85546875" customWidth="1"/>
    <col min="515" max="515" width="19.140625" customWidth="1"/>
    <col min="516" max="516" width="11.5703125" customWidth="1"/>
    <col min="517" max="517" width="29.28515625" customWidth="1"/>
    <col min="518" max="518" width="6.28515625" customWidth="1"/>
    <col min="519" max="519" width="10.28515625" customWidth="1"/>
    <col min="520" max="520" width="11.42578125" customWidth="1"/>
    <col min="521" max="521" width="7.85546875" customWidth="1"/>
    <col min="522" max="522" width="10.5703125" customWidth="1"/>
    <col min="523" max="523" width="9.7109375" customWidth="1"/>
    <col min="524" max="524" width="10.7109375" customWidth="1"/>
    <col min="769" max="769" width="2" customWidth="1"/>
    <col min="770" max="770" width="8.85546875" customWidth="1"/>
    <col min="771" max="771" width="19.140625" customWidth="1"/>
    <col min="772" max="772" width="11.5703125" customWidth="1"/>
    <col min="773" max="773" width="29.28515625" customWidth="1"/>
    <col min="774" max="774" width="6.28515625" customWidth="1"/>
    <col min="775" max="775" width="10.28515625" customWidth="1"/>
    <col min="776" max="776" width="11.42578125" customWidth="1"/>
    <col min="777" max="777" width="7.85546875" customWidth="1"/>
    <col min="778" max="778" width="10.5703125" customWidth="1"/>
    <col min="779" max="779" width="9.7109375" customWidth="1"/>
    <col min="780" max="780" width="10.7109375" customWidth="1"/>
    <col min="1025" max="1025" width="2" customWidth="1"/>
    <col min="1026" max="1026" width="8.85546875" customWidth="1"/>
    <col min="1027" max="1027" width="19.140625" customWidth="1"/>
    <col min="1028" max="1028" width="11.5703125" customWidth="1"/>
    <col min="1029" max="1029" width="29.28515625" customWidth="1"/>
    <col min="1030" max="1030" width="6.28515625" customWidth="1"/>
    <col min="1031" max="1031" width="10.28515625" customWidth="1"/>
    <col min="1032" max="1032" width="11.42578125" customWidth="1"/>
    <col min="1033" max="1033" width="7.85546875" customWidth="1"/>
    <col min="1034" max="1034" width="10.5703125" customWidth="1"/>
    <col min="1035" max="1035" width="9.7109375" customWidth="1"/>
    <col min="1036" max="1036" width="10.7109375" customWidth="1"/>
    <col min="1281" max="1281" width="2" customWidth="1"/>
    <col min="1282" max="1282" width="8.85546875" customWidth="1"/>
    <col min="1283" max="1283" width="19.140625" customWidth="1"/>
    <col min="1284" max="1284" width="11.5703125" customWidth="1"/>
    <col min="1285" max="1285" width="29.28515625" customWidth="1"/>
    <col min="1286" max="1286" width="6.28515625" customWidth="1"/>
    <col min="1287" max="1287" width="10.28515625" customWidth="1"/>
    <col min="1288" max="1288" width="11.42578125" customWidth="1"/>
    <col min="1289" max="1289" width="7.85546875" customWidth="1"/>
    <col min="1290" max="1290" width="10.5703125" customWidth="1"/>
    <col min="1291" max="1291" width="9.7109375" customWidth="1"/>
    <col min="1292" max="1292" width="10.7109375" customWidth="1"/>
    <col min="1537" max="1537" width="2" customWidth="1"/>
    <col min="1538" max="1538" width="8.85546875" customWidth="1"/>
    <col min="1539" max="1539" width="19.140625" customWidth="1"/>
    <col min="1540" max="1540" width="11.5703125" customWidth="1"/>
    <col min="1541" max="1541" width="29.28515625" customWidth="1"/>
    <col min="1542" max="1542" width="6.28515625" customWidth="1"/>
    <col min="1543" max="1543" width="10.28515625" customWidth="1"/>
    <col min="1544" max="1544" width="11.42578125" customWidth="1"/>
    <col min="1545" max="1545" width="7.85546875" customWidth="1"/>
    <col min="1546" max="1546" width="10.5703125" customWidth="1"/>
    <col min="1547" max="1547" width="9.7109375" customWidth="1"/>
    <col min="1548" max="1548" width="10.7109375" customWidth="1"/>
    <col min="1793" max="1793" width="2" customWidth="1"/>
    <col min="1794" max="1794" width="8.85546875" customWidth="1"/>
    <col min="1795" max="1795" width="19.140625" customWidth="1"/>
    <col min="1796" max="1796" width="11.5703125" customWidth="1"/>
    <col min="1797" max="1797" width="29.28515625" customWidth="1"/>
    <col min="1798" max="1798" width="6.28515625" customWidth="1"/>
    <col min="1799" max="1799" width="10.28515625" customWidth="1"/>
    <col min="1800" max="1800" width="11.42578125" customWidth="1"/>
    <col min="1801" max="1801" width="7.85546875" customWidth="1"/>
    <col min="1802" max="1802" width="10.5703125" customWidth="1"/>
    <col min="1803" max="1803" width="9.7109375" customWidth="1"/>
    <col min="1804" max="1804" width="10.7109375" customWidth="1"/>
    <col min="2049" max="2049" width="2" customWidth="1"/>
    <col min="2050" max="2050" width="8.85546875" customWidth="1"/>
    <col min="2051" max="2051" width="19.140625" customWidth="1"/>
    <col min="2052" max="2052" width="11.5703125" customWidth="1"/>
    <col min="2053" max="2053" width="29.28515625" customWidth="1"/>
    <col min="2054" max="2054" width="6.28515625" customWidth="1"/>
    <col min="2055" max="2055" width="10.28515625" customWidth="1"/>
    <col min="2056" max="2056" width="11.42578125" customWidth="1"/>
    <col min="2057" max="2057" width="7.85546875" customWidth="1"/>
    <col min="2058" max="2058" width="10.5703125" customWidth="1"/>
    <col min="2059" max="2059" width="9.7109375" customWidth="1"/>
    <col min="2060" max="2060" width="10.7109375" customWidth="1"/>
    <col min="2305" max="2305" width="2" customWidth="1"/>
    <col min="2306" max="2306" width="8.85546875" customWidth="1"/>
    <col min="2307" max="2307" width="19.140625" customWidth="1"/>
    <col min="2308" max="2308" width="11.5703125" customWidth="1"/>
    <col min="2309" max="2309" width="29.28515625" customWidth="1"/>
    <col min="2310" max="2310" width="6.28515625" customWidth="1"/>
    <col min="2311" max="2311" width="10.28515625" customWidth="1"/>
    <col min="2312" max="2312" width="11.42578125" customWidth="1"/>
    <col min="2313" max="2313" width="7.85546875" customWidth="1"/>
    <col min="2314" max="2314" width="10.5703125" customWidth="1"/>
    <col min="2315" max="2315" width="9.7109375" customWidth="1"/>
    <col min="2316" max="2316" width="10.7109375" customWidth="1"/>
    <col min="2561" max="2561" width="2" customWidth="1"/>
    <col min="2562" max="2562" width="8.85546875" customWidth="1"/>
    <col min="2563" max="2563" width="19.140625" customWidth="1"/>
    <col min="2564" max="2564" width="11.5703125" customWidth="1"/>
    <col min="2565" max="2565" width="29.28515625" customWidth="1"/>
    <col min="2566" max="2566" width="6.28515625" customWidth="1"/>
    <col min="2567" max="2567" width="10.28515625" customWidth="1"/>
    <col min="2568" max="2568" width="11.42578125" customWidth="1"/>
    <col min="2569" max="2569" width="7.85546875" customWidth="1"/>
    <col min="2570" max="2570" width="10.5703125" customWidth="1"/>
    <col min="2571" max="2571" width="9.7109375" customWidth="1"/>
    <col min="2572" max="2572" width="10.7109375" customWidth="1"/>
    <col min="2817" max="2817" width="2" customWidth="1"/>
    <col min="2818" max="2818" width="8.85546875" customWidth="1"/>
    <col min="2819" max="2819" width="19.140625" customWidth="1"/>
    <col min="2820" max="2820" width="11.5703125" customWidth="1"/>
    <col min="2821" max="2821" width="29.28515625" customWidth="1"/>
    <col min="2822" max="2822" width="6.28515625" customWidth="1"/>
    <col min="2823" max="2823" width="10.28515625" customWidth="1"/>
    <col min="2824" max="2824" width="11.42578125" customWidth="1"/>
    <col min="2825" max="2825" width="7.85546875" customWidth="1"/>
    <col min="2826" max="2826" width="10.5703125" customWidth="1"/>
    <col min="2827" max="2827" width="9.7109375" customWidth="1"/>
    <col min="2828" max="2828" width="10.7109375" customWidth="1"/>
    <col min="3073" max="3073" width="2" customWidth="1"/>
    <col min="3074" max="3074" width="8.85546875" customWidth="1"/>
    <col min="3075" max="3075" width="19.140625" customWidth="1"/>
    <col min="3076" max="3076" width="11.5703125" customWidth="1"/>
    <col min="3077" max="3077" width="29.28515625" customWidth="1"/>
    <col min="3078" max="3078" width="6.28515625" customWidth="1"/>
    <col min="3079" max="3079" width="10.28515625" customWidth="1"/>
    <col min="3080" max="3080" width="11.42578125" customWidth="1"/>
    <col min="3081" max="3081" width="7.85546875" customWidth="1"/>
    <col min="3082" max="3082" width="10.5703125" customWidth="1"/>
    <col min="3083" max="3083" width="9.7109375" customWidth="1"/>
    <col min="3084" max="3084" width="10.7109375" customWidth="1"/>
    <col min="3329" max="3329" width="2" customWidth="1"/>
    <col min="3330" max="3330" width="8.85546875" customWidth="1"/>
    <col min="3331" max="3331" width="19.140625" customWidth="1"/>
    <col min="3332" max="3332" width="11.5703125" customWidth="1"/>
    <col min="3333" max="3333" width="29.28515625" customWidth="1"/>
    <col min="3334" max="3334" width="6.28515625" customWidth="1"/>
    <col min="3335" max="3335" width="10.28515625" customWidth="1"/>
    <col min="3336" max="3336" width="11.42578125" customWidth="1"/>
    <col min="3337" max="3337" width="7.85546875" customWidth="1"/>
    <col min="3338" max="3338" width="10.5703125" customWidth="1"/>
    <col min="3339" max="3339" width="9.7109375" customWidth="1"/>
    <col min="3340" max="3340" width="10.7109375" customWidth="1"/>
    <col min="3585" max="3585" width="2" customWidth="1"/>
    <col min="3586" max="3586" width="8.85546875" customWidth="1"/>
    <col min="3587" max="3587" width="19.140625" customWidth="1"/>
    <col min="3588" max="3588" width="11.5703125" customWidth="1"/>
    <col min="3589" max="3589" width="29.28515625" customWidth="1"/>
    <col min="3590" max="3590" width="6.28515625" customWidth="1"/>
    <col min="3591" max="3591" width="10.28515625" customWidth="1"/>
    <col min="3592" max="3592" width="11.42578125" customWidth="1"/>
    <col min="3593" max="3593" width="7.85546875" customWidth="1"/>
    <col min="3594" max="3594" width="10.5703125" customWidth="1"/>
    <col min="3595" max="3595" width="9.7109375" customWidth="1"/>
    <col min="3596" max="3596" width="10.7109375" customWidth="1"/>
    <col min="3841" max="3841" width="2" customWidth="1"/>
    <col min="3842" max="3842" width="8.85546875" customWidth="1"/>
    <col min="3843" max="3843" width="19.140625" customWidth="1"/>
    <col min="3844" max="3844" width="11.5703125" customWidth="1"/>
    <col min="3845" max="3845" width="29.28515625" customWidth="1"/>
    <col min="3846" max="3846" width="6.28515625" customWidth="1"/>
    <col min="3847" max="3847" width="10.28515625" customWidth="1"/>
    <col min="3848" max="3848" width="11.42578125" customWidth="1"/>
    <col min="3849" max="3849" width="7.85546875" customWidth="1"/>
    <col min="3850" max="3850" width="10.5703125" customWidth="1"/>
    <col min="3851" max="3851" width="9.7109375" customWidth="1"/>
    <col min="3852" max="3852" width="10.7109375" customWidth="1"/>
    <col min="4097" max="4097" width="2" customWidth="1"/>
    <col min="4098" max="4098" width="8.85546875" customWidth="1"/>
    <col min="4099" max="4099" width="19.140625" customWidth="1"/>
    <col min="4100" max="4100" width="11.5703125" customWidth="1"/>
    <col min="4101" max="4101" width="29.28515625" customWidth="1"/>
    <col min="4102" max="4102" width="6.28515625" customWidth="1"/>
    <col min="4103" max="4103" width="10.28515625" customWidth="1"/>
    <col min="4104" max="4104" width="11.42578125" customWidth="1"/>
    <col min="4105" max="4105" width="7.85546875" customWidth="1"/>
    <col min="4106" max="4106" width="10.5703125" customWidth="1"/>
    <col min="4107" max="4107" width="9.7109375" customWidth="1"/>
    <col min="4108" max="4108" width="10.7109375" customWidth="1"/>
    <col min="4353" max="4353" width="2" customWidth="1"/>
    <col min="4354" max="4354" width="8.85546875" customWidth="1"/>
    <col min="4355" max="4355" width="19.140625" customWidth="1"/>
    <col min="4356" max="4356" width="11.5703125" customWidth="1"/>
    <col min="4357" max="4357" width="29.28515625" customWidth="1"/>
    <col min="4358" max="4358" width="6.28515625" customWidth="1"/>
    <col min="4359" max="4359" width="10.28515625" customWidth="1"/>
    <col min="4360" max="4360" width="11.42578125" customWidth="1"/>
    <col min="4361" max="4361" width="7.85546875" customWidth="1"/>
    <col min="4362" max="4362" width="10.5703125" customWidth="1"/>
    <col min="4363" max="4363" width="9.7109375" customWidth="1"/>
    <col min="4364" max="4364" width="10.7109375" customWidth="1"/>
    <col min="4609" max="4609" width="2" customWidth="1"/>
    <col min="4610" max="4610" width="8.85546875" customWidth="1"/>
    <col min="4611" max="4611" width="19.140625" customWidth="1"/>
    <col min="4612" max="4612" width="11.5703125" customWidth="1"/>
    <col min="4613" max="4613" width="29.28515625" customWidth="1"/>
    <col min="4614" max="4614" width="6.28515625" customWidth="1"/>
    <col min="4615" max="4615" width="10.28515625" customWidth="1"/>
    <col min="4616" max="4616" width="11.42578125" customWidth="1"/>
    <col min="4617" max="4617" width="7.85546875" customWidth="1"/>
    <col min="4618" max="4618" width="10.5703125" customWidth="1"/>
    <col min="4619" max="4619" width="9.7109375" customWidth="1"/>
    <col min="4620" max="4620" width="10.7109375" customWidth="1"/>
    <col min="4865" max="4865" width="2" customWidth="1"/>
    <col min="4866" max="4866" width="8.85546875" customWidth="1"/>
    <col min="4867" max="4867" width="19.140625" customWidth="1"/>
    <col min="4868" max="4868" width="11.5703125" customWidth="1"/>
    <col min="4869" max="4869" width="29.28515625" customWidth="1"/>
    <col min="4870" max="4870" width="6.28515625" customWidth="1"/>
    <col min="4871" max="4871" width="10.28515625" customWidth="1"/>
    <col min="4872" max="4872" width="11.42578125" customWidth="1"/>
    <col min="4873" max="4873" width="7.85546875" customWidth="1"/>
    <col min="4874" max="4874" width="10.5703125" customWidth="1"/>
    <col min="4875" max="4875" width="9.7109375" customWidth="1"/>
    <col min="4876" max="4876" width="10.7109375" customWidth="1"/>
    <col min="5121" max="5121" width="2" customWidth="1"/>
    <col min="5122" max="5122" width="8.85546875" customWidth="1"/>
    <col min="5123" max="5123" width="19.140625" customWidth="1"/>
    <col min="5124" max="5124" width="11.5703125" customWidth="1"/>
    <col min="5125" max="5125" width="29.28515625" customWidth="1"/>
    <col min="5126" max="5126" width="6.28515625" customWidth="1"/>
    <col min="5127" max="5127" width="10.28515625" customWidth="1"/>
    <col min="5128" max="5128" width="11.42578125" customWidth="1"/>
    <col min="5129" max="5129" width="7.85546875" customWidth="1"/>
    <col min="5130" max="5130" width="10.5703125" customWidth="1"/>
    <col min="5131" max="5131" width="9.7109375" customWidth="1"/>
    <col min="5132" max="5132" width="10.7109375" customWidth="1"/>
    <col min="5377" max="5377" width="2" customWidth="1"/>
    <col min="5378" max="5378" width="8.85546875" customWidth="1"/>
    <col min="5379" max="5379" width="19.140625" customWidth="1"/>
    <col min="5380" max="5380" width="11.5703125" customWidth="1"/>
    <col min="5381" max="5381" width="29.28515625" customWidth="1"/>
    <col min="5382" max="5382" width="6.28515625" customWidth="1"/>
    <col min="5383" max="5383" width="10.28515625" customWidth="1"/>
    <col min="5384" max="5384" width="11.42578125" customWidth="1"/>
    <col min="5385" max="5385" width="7.85546875" customWidth="1"/>
    <col min="5386" max="5386" width="10.5703125" customWidth="1"/>
    <col min="5387" max="5387" width="9.7109375" customWidth="1"/>
    <col min="5388" max="5388" width="10.7109375" customWidth="1"/>
    <col min="5633" max="5633" width="2" customWidth="1"/>
    <col min="5634" max="5634" width="8.85546875" customWidth="1"/>
    <col min="5635" max="5635" width="19.140625" customWidth="1"/>
    <col min="5636" max="5636" width="11.5703125" customWidth="1"/>
    <col min="5637" max="5637" width="29.28515625" customWidth="1"/>
    <col min="5638" max="5638" width="6.28515625" customWidth="1"/>
    <col min="5639" max="5639" width="10.28515625" customWidth="1"/>
    <col min="5640" max="5640" width="11.42578125" customWidth="1"/>
    <col min="5641" max="5641" width="7.85546875" customWidth="1"/>
    <col min="5642" max="5642" width="10.5703125" customWidth="1"/>
    <col min="5643" max="5643" width="9.7109375" customWidth="1"/>
    <col min="5644" max="5644" width="10.7109375" customWidth="1"/>
    <col min="5889" max="5889" width="2" customWidth="1"/>
    <col min="5890" max="5890" width="8.85546875" customWidth="1"/>
    <col min="5891" max="5891" width="19.140625" customWidth="1"/>
    <col min="5892" max="5892" width="11.5703125" customWidth="1"/>
    <col min="5893" max="5893" width="29.28515625" customWidth="1"/>
    <col min="5894" max="5894" width="6.28515625" customWidth="1"/>
    <col min="5895" max="5895" width="10.28515625" customWidth="1"/>
    <col min="5896" max="5896" width="11.42578125" customWidth="1"/>
    <col min="5897" max="5897" width="7.85546875" customWidth="1"/>
    <col min="5898" max="5898" width="10.5703125" customWidth="1"/>
    <col min="5899" max="5899" width="9.7109375" customWidth="1"/>
    <col min="5900" max="5900" width="10.7109375" customWidth="1"/>
    <col min="6145" max="6145" width="2" customWidth="1"/>
    <col min="6146" max="6146" width="8.85546875" customWidth="1"/>
    <col min="6147" max="6147" width="19.140625" customWidth="1"/>
    <col min="6148" max="6148" width="11.5703125" customWidth="1"/>
    <col min="6149" max="6149" width="29.28515625" customWidth="1"/>
    <col min="6150" max="6150" width="6.28515625" customWidth="1"/>
    <col min="6151" max="6151" width="10.28515625" customWidth="1"/>
    <col min="6152" max="6152" width="11.42578125" customWidth="1"/>
    <col min="6153" max="6153" width="7.85546875" customWidth="1"/>
    <col min="6154" max="6154" width="10.5703125" customWidth="1"/>
    <col min="6155" max="6155" width="9.7109375" customWidth="1"/>
    <col min="6156" max="6156" width="10.7109375" customWidth="1"/>
    <col min="6401" max="6401" width="2" customWidth="1"/>
    <col min="6402" max="6402" width="8.85546875" customWidth="1"/>
    <col min="6403" max="6403" width="19.140625" customWidth="1"/>
    <col min="6404" max="6404" width="11.5703125" customWidth="1"/>
    <col min="6405" max="6405" width="29.28515625" customWidth="1"/>
    <col min="6406" max="6406" width="6.28515625" customWidth="1"/>
    <col min="6407" max="6407" width="10.28515625" customWidth="1"/>
    <col min="6408" max="6408" width="11.42578125" customWidth="1"/>
    <col min="6409" max="6409" width="7.85546875" customWidth="1"/>
    <col min="6410" max="6410" width="10.5703125" customWidth="1"/>
    <col min="6411" max="6411" width="9.7109375" customWidth="1"/>
    <col min="6412" max="6412" width="10.7109375" customWidth="1"/>
    <col min="6657" max="6657" width="2" customWidth="1"/>
    <col min="6658" max="6658" width="8.85546875" customWidth="1"/>
    <col min="6659" max="6659" width="19.140625" customWidth="1"/>
    <col min="6660" max="6660" width="11.5703125" customWidth="1"/>
    <col min="6661" max="6661" width="29.28515625" customWidth="1"/>
    <col min="6662" max="6662" width="6.28515625" customWidth="1"/>
    <col min="6663" max="6663" width="10.28515625" customWidth="1"/>
    <col min="6664" max="6664" width="11.42578125" customWidth="1"/>
    <col min="6665" max="6665" width="7.85546875" customWidth="1"/>
    <col min="6666" max="6666" width="10.5703125" customWidth="1"/>
    <col min="6667" max="6667" width="9.7109375" customWidth="1"/>
    <col min="6668" max="6668" width="10.7109375" customWidth="1"/>
    <col min="6913" max="6913" width="2" customWidth="1"/>
    <col min="6914" max="6914" width="8.85546875" customWidth="1"/>
    <col min="6915" max="6915" width="19.140625" customWidth="1"/>
    <col min="6916" max="6916" width="11.5703125" customWidth="1"/>
    <col min="6917" max="6917" width="29.28515625" customWidth="1"/>
    <col min="6918" max="6918" width="6.28515625" customWidth="1"/>
    <col min="6919" max="6919" width="10.28515625" customWidth="1"/>
    <col min="6920" max="6920" width="11.42578125" customWidth="1"/>
    <col min="6921" max="6921" width="7.85546875" customWidth="1"/>
    <col min="6922" max="6922" width="10.5703125" customWidth="1"/>
    <col min="6923" max="6923" width="9.7109375" customWidth="1"/>
    <col min="6924" max="6924" width="10.7109375" customWidth="1"/>
    <col min="7169" max="7169" width="2" customWidth="1"/>
    <col min="7170" max="7170" width="8.85546875" customWidth="1"/>
    <col min="7171" max="7171" width="19.140625" customWidth="1"/>
    <col min="7172" max="7172" width="11.5703125" customWidth="1"/>
    <col min="7173" max="7173" width="29.28515625" customWidth="1"/>
    <col min="7174" max="7174" width="6.28515625" customWidth="1"/>
    <col min="7175" max="7175" width="10.28515625" customWidth="1"/>
    <col min="7176" max="7176" width="11.42578125" customWidth="1"/>
    <col min="7177" max="7177" width="7.85546875" customWidth="1"/>
    <col min="7178" max="7178" width="10.5703125" customWidth="1"/>
    <col min="7179" max="7179" width="9.7109375" customWidth="1"/>
    <col min="7180" max="7180" width="10.7109375" customWidth="1"/>
    <col min="7425" max="7425" width="2" customWidth="1"/>
    <col min="7426" max="7426" width="8.85546875" customWidth="1"/>
    <col min="7427" max="7427" width="19.140625" customWidth="1"/>
    <col min="7428" max="7428" width="11.5703125" customWidth="1"/>
    <col min="7429" max="7429" width="29.28515625" customWidth="1"/>
    <col min="7430" max="7430" width="6.28515625" customWidth="1"/>
    <col min="7431" max="7431" width="10.28515625" customWidth="1"/>
    <col min="7432" max="7432" width="11.42578125" customWidth="1"/>
    <col min="7433" max="7433" width="7.85546875" customWidth="1"/>
    <col min="7434" max="7434" width="10.5703125" customWidth="1"/>
    <col min="7435" max="7435" width="9.7109375" customWidth="1"/>
    <col min="7436" max="7436" width="10.7109375" customWidth="1"/>
    <col min="7681" max="7681" width="2" customWidth="1"/>
    <col min="7682" max="7682" width="8.85546875" customWidth="1"/>
    <col min="7683" max="7683" width="19.140625" customWidth="1"/>
    <col min="7684" max="7684" width="11.5703125" customWidth="1"/>
    <col min="7685" max="7685" width="29.28515625" customWidth="1"/>
    <col min="7686" max="7686" width="6.28515625" customWidth="1"/>
    <col min="7687" max="7687" width="10.28515625" customWidth="1"/>
    <col min="7688" max="7688" width="11.42578125" customWidth="1"/>
    <col min="7689" max="7689" width="7.85546875" customWidth="1"/>
    <col min="7690" max="7690" width="10.5703125" customWidth="1"/>
    <col min="7691" max="7691" width="9.7109375" customWidth="1"/>
    <col min="7692" max="7692" width="10.7109375" customWidth="1"/>
    <col min="7937" max="7937" width="2" customWidth="1"/>
    <col min="7938" max="7938" width="8.85546875" customWidth="1"/>
    <col min="7939" max="7939" width="19.140625" customWidth="1"/>
    <col min="7940" max="7940" width="11.5703125" customWidth="1"/>
    <col min="7941" max="7941" width="29.28515625" customWidth="1"/>
    <col min="7942" max="7942" width="6.28515625" customWidth="1"/>
    <col min="7943" max="7943" width="10.28515625" customWidth="1"/>
    <col min="7944" max="7944" width="11.42578125" customWidth="1"/>
    <col min="7945" max="7945" width="7.85546875" customWidth="1"/>
    <col min="7946" max="7946" width="10.5703125" customWidth="1"/>
    <col min="7947" max="7947" width="9.7109375" customWidth="1"/>
    <col min="7948" max="7948" width="10.7109375" customWidth="1"/>
    <col min="8193" max="8193" width="2" customWidth="1"/>
    <col min="8194" max="8194" width="8.85546875" customWidth="1"/>
    <col min="8195" max="8195" width="19.140625" customWidth="1"/>
    <col min="8196" max="8196" width="11.5703125" customWidth="1"/>
    <col min="8197" max="8197" width="29.28515625" customWidth="1"/>
    <col min="8198" max="8198" width="6.28515625" customWidth="1"/>
    <col min="8199" max="8199" width="10.28515625" customWidth="1"/>
    <col min="8200" max="8200" width="11.42578125" customWidth="1"/>
    <col min="8201" max="8201" width="7.85546875" customWidth="1"/>
    <col min="8202" max="8202" width="10.5703125" customWidth="1"/>
    <col min="8203" max="8203" width="9.7109375" customWidth="1"/>
    <col min="8204" max="8204" width="10.7109375" customWidth="1"/>
    <col min="8449" max="8449" width="2" customWidth="1"/>
    <col min="8450" max="8450" width="8.85546875" customWidth="1"/>
    <col min="8451" max="8451" width="19.140625" customWidth="1"/>
    <col min="8452" max="8452" width="11.5703125" customWidth="1"/>
    <col min="8453" max="8453" width="29.28515625" customWidth="1"/>
    <col min="8454" max="8454" width="6.28515625" customWidth="1"/>
    <col min="8455" max="8455" width="10.28515625" customWidth="1"/>
    <col min="8456" max="8456" width="11.42578125" customWidth="1"/>
    <col min="8457" max="8457" width="7.85546875" customWidth="1"/>
    <col min="8458" max="8458" width="10.5703125" customWidth="1"/>
    <col min="8459" max="8459" width="9.7109375" customWidth="1"/>
    <col min="8460" max="8460" width="10.7109375" customWidth="1"/>
    <col min="8705" max="8705" width="2" customWidth="1"/>
    <col min="8706" max="8706" width="8.85546875" customWidth="1"/>
    <col min="8707" max="8707" width="19.140625" customWidth="1"/>
    <col min="8708" max="8708" width="11.5703125" customWidth="1"/>
    <col min="8709" max="8709" width="29.28515625" customWidth="1"/>
    <col min="8710" max="8710" width="6.28515625" customWidth="1"/>
    <col min="8711" max="8711" width="10.28515625" customWidth="1"/>
    <col min="8712" max="8712" width="11.42578125" customWidth="1"/>
    <col min="8713" max="8713" width="7.85546875" customWidth="1"/>
    <col min="8714" max="8714" width="10.5703125" customWidth="1"/>
    <col min="8715" max="8715" width="9.7109375" customWidth="1"/>
    <col min="8716" max="8716" width="10.7109375" customWidth="1"/>
    <col min="8961" max="8961" width="2" customWidth="1"/>
    <col min="8962" max="8962" width="8.85546875" customWidth="1"/>
    <col min="8963" max="8963" width="19.140625" customWidth="1"/>
    <col min="8964" max="8964" width="11.5703125" customWidth="1"/>
    <col min="8965" max="8965" width="29.28515625" customWidth="1"/>
    <col min="8966" max="8966" width="6.28515625" customWidth="1"/>
    <col min="8967" max="8967" width="10.28515625" customWidth="1"/>
    <col min="8968" max="8968" width="11.42578125" customWidth="1"/>
    <col min="8969" max="8969" width="7.85546875" customWidth="1"/>
    <col min="8970" max="8970" width="10.5703125" customWidth="1"/>
    <col min="8971" max="8971" width="9.7109375" customWidth="1"/>
    <col min="8972" max="8972" width="10.7109375" customWidth="1"/>
    <col min="9217" max="9217" width="2" customWidth="1"/>
    <col min="9218" max="9218" width="8.85546875" customWidth="1"/>
    <col min="9219" max="9219" width="19.140625" customWidth="1"/>
    <col min="9220" max="9220" width="11.5703125" customWidth="1"/>
    <col min="9221" max="9221" width="29.28515625" customWidth="1"/>
    <col min="9222" max="9222" width="6.28515625" customWidth="1"/>
    <col min="9223" max="9223" width="10.28515625" customWidth="1"/>
    <col min="9224" max="9224" width="11.42578125" customWidth="1"/>
    <col min="9225" max="9225" width="7.85546875" customWidth="1"/>
    <col min="9226" max="9226" width="10.5703125" customWidth="1"/>
    <col min="9227" max="9227" width="9.7109375" customWidth="1"/>
    <col min="9228" max="9228" width="10.7109375" customWidth="1"/>
    <col min="9473" max="9473" width="2" customWidth="1"/>
    <col min="9474" max="9474" width="8.85546875" customWidth="1"/>
    <col min="9475" max="9475" width="19.140625" customWidth="1"/>
    <col min="9476" max="9476" width="11.5703125" customWidth="1"/>
    <col min="9477" max="9477" width="29.28515625" customWidth="1"/>
    <col min="9478" max="9478" width="6.28515625" customWidth="1"/>
    <col min="9479" max="9479" width="10.28515625" customWidth="1"/>
    <col min="9480" max="9480" width="11.42578125" customWidth="1"/>
    <col min="9481" max="9481" width="7.85546875" customWidth="1"/>
    <col min="9482" max="9482" width="10.5703125" customWidth="1"/>
    <col min="9483" max="9483" width="9.7109375" customWidth="1"/>
    <col min="9484" max="9484" width="10.7109375" customWidth="1"/>
    <col min="9729" max="9729" width="2" customWidth="1"/>
    <col min="9730" max="9730" width="8.85546875" customWidth="1"/>
    <col min="9731" max="9731" width="19.140625" customWidth="1"/>
    <col min="9732" max="9732" width="11.5703125" customWidth="1"/>
    <col min="9733" max="9733" width="29.28515625" customWidth="1"/>
    <col min="9734" max="9734" width="6.28515625" customWidth="1"/>
    <col min="9735" max="9735" width="10.28515625" customWidth="1"/>
    <col min="9736" max="9736" width="11.42578125" customWidth="1"/>
    <col min="9737" max="9737" width="7.85546875" customWidth="1"/>
    <col min="9738" max="9738" width="10.5703125" customWidth="1"/>
    <col min="9739" max="9739" width="9.7109375" customWidth="1"/>
    <col min="9740" max="9740" width="10.7109375" customWidth="1"/>
    <col min="9985" max="9985" width="2" customWidth="1"/>
    <col min="9986" max="9986" width="8.85546875" customWidth="1"/>
    <col min="9987" max="9987" width="19.140625" customWidth="1"/>
    <col min="9988" max="9988" width="11.5703125" customWidth="1"/>
    <col min="9989" max="9989" width="29.28515625" customWidth="1"/>
    <col min="9990" max="9990" width="6.28515625" customWidth="1"/>
    <col min="9991" max="9991" width="10.28515625" customWidth="1"/>
    <col min="9992" max="9992" width="11.42578125" customWidth="1"/>
    <col min="9993" max="9993" width="7.85546875" customWidth="1"/>
    <col min="9994" max="9994" width="10.5703125" customWidth="1"/>
    <col min="9995" max="9995" width="9.7109375" customWidth="1"/>
    <col min="9996" max="9996" width="10.7109375" customWidth="1"/>
    <col min="10241" max="10241" width="2" customWidth="1"/>
    <col min="10242" max="10242" width="8.85546875" customWidth="1"/>
    <col min="10243" max="10243" width="19.140625" customWidth="1"/>
    <col min="10244" max="10244" width="11.5703125" customWidth="1"/>
    <col min="10245" max="10245" width="29.28515625" customWidth="1"/>
    <col min="10246" max="10246" width="6.28515625" customWidth="1"/>
    <col min="10247" max="10247" width="10.28515625" customWidth="1"/>
    <col min="10248" max="10248" width="11.42578125" customWidth="1"/>
    <col min="10249" max="10249" width="7.85546875" customWidth="1"/>
    <col min="10250" max="10250" width="10.5703125" customWidth="1"/>
    <col min="10251" max="10251" width="9.7109375" customWidth="1"/>
    <col min="10252" max="10252" width="10.7109375" customWidth="1"/>
    <col min="10497" max="10497" width="2" customWidth="1"/>
    <col min="10498" max="10498" width="8.85546875" customWidth="1"/>
    <col min="10499" max="10499" width="19.140625" customWidth="1"/>
    <col min="10500" max="10500" width="11.5703125" customWidth="1"/>
    <col min="10501" max="10501" width="29.28515625" customWidth="1"/>
    <col min="10502" max="10502" width="6.28515625" customWidth="1"/>
    <col min="10503" max="10503" width="10.28515625" customWidth="1"/>
    <col min="10504" max="10504" width="11.42578125" customWidth="1"/>
    <col min="10505" max="10505" width="7.85546875" customWidth="1"/>
    <col min="10506" max="10506" width="10.5703125" customWidth="1"/>
    <col min="10507" max="10507" width="9.7109375" customWidth="1"/>
    <col min="10508" max="10508" width="10.7109375" customWidth="1"/>
    <col min="10753" max="10753" width="2" customWidth="1"/>
    <col min="10754" max="10754" width="8.85546875" customWidth="1"/>
    <col min="10755" max="10755" width="19.140625" customWidth="1"/>
    <col min="10756" max="10756" width="11.5703125" customWidth="1"/>
    <col min="10757" max="10757" width="29.28515625" customWidth="1"/>
    <col min="10758" max="10758" width="6.28515625" customWidth="1"/>
    <col min="10759" max="10759" width="10.28515625" customWidth="1"/>
    <col min="10760" max="10760" width="11.42578125" customWidth="1"/>
    <col min="10761" max="10761" width="7.85546875" customWidth="1"/>
    <col min="10762" max="10762" width="10.5703125" customWidth="1"/>
    <col min="10763" max="10763" width="9.7109375" customWidth="1"/>
    <col min="10764" max="10764" width="10.7109375" customWidth="1"/>
    <col min="11009" max="11009" width="2" customWidth="1"/>
    <col min="11010" max="11010" width="8.85546875" customWidth="1"/>
    <col min="11011" max="11011" width="19.140625" customWidth="1"/>
    <col min="11012" max="11012" width="11.5703125" customWidth="1"/>
    <col min="11013" max="11013" width="29.28515625" customWidth="1"/>
    <col min="11014" max="11014" width="6.28515625" customWidth="1"/>
    <col min="11015" max="11015" width="10.28515625" customWidth="1"/>
    <col min="11016" max="11016" width="11.42578125" customWidth="1"/>
    <col min="11017" max="11017" width="7.85546875" customWidth="1"/>
    <col min="11018" max="11018" width="10.5703125" customWidth="1"/>
    <col min="11019" max="11019" width="9.7109375" customWidth="1"/>
    <col min="11020" max="11020" width="10.7109375" customWidth="1"/>
    <col min="11265" max="11265" width="2" customWidth="1"/>
    <col min="11266" max="11266" width="8.85546875" customWidth="1"/>
    <col min="11267" max="11267" width="19.140625" customWidth="1"/>
    <col min="11268" max="11268" width="11.5703125" customWidth="1"/>
    <col min="11269" max="11269" width="29.28515625" customWidth="1"/>
    <col min="11270" max="11270" width="6.28515625" customWidth="1"/>
    <col min="11271" max="11271" width="10.28515625" customWidth="1"/>
    <col min="11272" max="11272" width="11.42578125" customWidth="1"/>
    <col min="11273" max="11273" width="7.85546875" customWidth="1"/>
    <col min="11274" max="11274" width="10.5703125" customWidth="1"/>
    <col min="11275" max="11275" width="9.7109375" customWidth="1"/>
    <col min="11276" max="11276" width="10.7109375" customWidth="1"/>
    <col min="11521" max="11521" width="2" customWidth="1"/>
    <col min="11522" max="11522" width="8.85546875" customWidth="1"/>
    <col min="11523" max="11523" width="19.140625" customWidth="1"/>
    <col min="11524" max="11524" width="11.5703125" customWidth="1"/>
    <col min="11525" max="11525" width="29.28515625" customWidth="1"/>
    <col min="11526" max="11526" width="6.28515625" customWidth="1"/>
    <col min="11527" max="11527" width="10.28515625" customWidth="1"/>
    <col min="11528" max="11528" width="11.42578125" customWidth="1"/>
    <col min="11529" max="11529" width="7.85546875" customWidth="1"/>
    <col min="11530" max="11530" width="10.5703125" customWidth="1"/>
    <col min="11531" max="11531" width="9.7109375" customWidth="1"/>
    <col min="11532" max="11532" width="10.7109375" customWidth="1"/>
    <col min="11777" max="11777" width="2" customWidth="1"/>
    <col min="11778" max="11778" width="8.85546875" customWidth="1"/>
    <col min="11779" max="11779" width="19.140625" customWidth="1"/>
    <col min="11780" max="11780" width="11.5703125" customWidth="1"/>
    <col min="11781" max="11781" width="29.28515625" customWidth="1"/>
    <col min="11782" max="11782" width="6.28515625" customWidth="1"/>
    <col min="11783" max="11783" width="10.28515625" customWidth="1"/>
    <col min="11784" max="11784" width="11.42578125" customWidth="1"/>
    <col min="11785" max="11785" width="7.85546875" customWidth="1"/>
    <col min="11786" max="11786" width="10.5703125" customWidth="1"/>
    <col min="11787" max="11787" width="9.7109375" customWidth="1"/>
    <col min="11788" max="11788" width="10.7109375" customWidth="1"/>
    <col min="12033" max="12033" width="2" customWidth="1"/>
    <col min="12034" max="12034" width="8.85546875" customWidth="1"/>
    <col min="12035" max="12035" width="19.140625" customWidth="1"/>
    <col min="12036" max="12036" width="11.5703125" customWidth="1"/>
    <col min="12037" max="12037" width="29.28515625" customWidth="1"/>
    <col min="12038" max="12038" width="6.28515625" customWidth="1"/>
    <col min="12039" max="12039" width="10.28515625" customWidth="1"/>
    <col min="12040" max="12040" width="11.42578125" customWidth="1"/>
    <col min="12041" max="12041" width="7.85546875" customWidth="1"/>
    <col min="12042" max="12042" width="10.5703125" customWidth="1"/>
    <col min="12043" max="12043" width="9.7109375" customWidth="1"/>
    <col min="12044" max="12044" width="10.7109375" customWidth="1"/>
    <col min="12289" max="12289" width="2" customWidth="1"/>
    <col min="12290" max="12290" width="8.85546875" customWidth="1"/>
    <col min="12291" max="12291" width="19.140625" customWidth="1"/>
    <col min="12292" max="12292" width="11.5703125" customWidth="1"/>
    <col min="12293" max="12293" width="29.28515625" customWidth="1"/>
    <col min="12294" max="12294" width="6.28515625" customWidth="1"/>
    <col min="12295" max="12295" width="10.28515625" customWidth="1"/>
    <col min="12296" max="12296" width="11.42578125" customWidth="1"/>
    <col min="12297" max="12297" width="7.85546875" customWidth="1"/>
    <col min="12298" max="12298" width="10.5703125" customWidth="1"/>
    <col min="12299" max="12299" width="9.7109375" customWidth="1"/>
    <col min="12300" max="12300" width="10.7109375" customWidth="1"/>
    <col min="12545" max="12545" width="2" customWidth="1"/>
    <col min="12546" max="12546" width="8.85546875" customWidth="1"/>
    <col min="12547" max="12547" width="19.140625" customWidth="1"/>
    <col min="12548" max="12548" width="11.5703125" customWidth="1"/>
    <col min="12549" max="12549" width="29.28515625" customWidth="1"/>
    <col min="12550" max="12550" width="6.28515625" customWidth="1"/>
    <col min="12551" max="12551" width="10.28515625" customWidth="1"/>
    <col min="12552" max="12552" width="11.42578125" customWidth="1"/>
    <col min="12553" max="12553" width="7.85546875" customWidth="1"/>
    <col min="12554" max="12554" width="10.5703125" customWidth="1"/>
    <col min="12555" max="12555" width="9.7109375" customWidth="1"/>
    <col min="12556" max="12556" width="10.7109375" customWidth="1"/>
    <col min="12801" max="12801" width="2" customWidth="1"/>
    <col min="12802" max="12802" width="8.85546875" customWidth="1"/>
    <col min="12803" max="12803" width="19.140625" customWidth="1"/>
    <col min="12804" max="12804" width="11.5703125" customWidth="1"/>
    <col min="12805" max="12805" width="29.28515625" customWidth="1"/>
    <col min="12806" max="12806" width="6.28515625" customWidth="1"/>
    <col min="12807" max="12807" width="10.28515625" customWidth="1"/>
    <col min="12808" max="12808" width="11.42578125" customWidth="1"/>
    <col min="12809" max="12809" width="7.85546875" customWidth="1"/>
    <col min="12810" max="12810" width="10.5703125" customWidth="1"/>
    <col min="12811" max="12811" width="9.7109375" customWidth="1"/>
    <col min="12812" max="12812" width="10.7109375" customWidth="1"/>
    <col min="13057" max="13057" width="2" customWidth="1"/>
    <col min="13058" max="13058" width="8.85546875" customWidth="1"/>
    <col min="13059" max="13059" width="19.140625" customWidth="1"/>
    <col min="13060" max="13060" width="11.5703125" customWidth="1"/>
    <col min="13061" max="13061" width="29.28515625" customWidth="1"/>
    <col min="13062" max="13062" width="6.28515625" customWidth="1"/>
    <col min="13063" max="13063" width="10.28515625" customWidth="1"/>
    <col min="13064" max="13064" width="11.42578125" customWidth="1"/>
    <col min="13065" max="13065" width="7.85546875" customWidth="1"/>
    <col min="13066" max="13066" width="10.5703125" customWidth="1"/>
    <col min="13067" max="13067" width="9.7109375" customWidth="1"/>
    <col min="13068" max="13068" width="10.7109375" customWidth="1"/>
    <col min="13313" max="13313" width="2" customWidth="1"/>
    <col min="13314" max="13314" width="8.85546875" customWidth="1"/>
    <col min="13315" max="13315" width="19.140625" customWidth="1"/>
    <col min="13316" max="13316" width="11.5703125" customWidth="1"/>
    <col min="13317" max="13317" width="29.28515625" customWidth="1"/>
    <col min="13318" max="13318" width="6.28515625" customWidth="1"/>
    <col min="13319" max="13319" width="10.28515625" customWidth="1"/>
    <col min="13320" max="13320" width="11.42578125" customWidth="1"/>
    <col min="13321" max="13321" width="7.85546875" customWidth="1"/>
    <col min="13322" max="13322" width="10.5703125" customWidth="1"/>
    <col min="13323" max="13323" width="9.7109375" customWidth="1"/>
    <col min="13324" max="13324" width="10.7109375" customWidth="1"/>
    <col min="13569" max="13569" width="2" customWidth="1"/>
    <col min="13570" max="13570" width="8.85546875" customWidth="1"/>
    <col min="13571" max="13571" width="19.140625" customWidth="1"/>
    <col min="13572" max="13572" width="11.5703125" customWidth="1"/>
    <col min="13573" max="13573" width="29.28515625" customWidth="1"/>
    <col min="13574" max="13574" width="6.28515625" customWidth="1"/>
    <col min="13575" max="13575" width="10.28515625" customWidth="1"/>
    <col min="13576" max="13576" width="11.42578125" customWidth="1"/>
    <col min="13577" max="13577" width="7.85546875" customWidth="1"/>
    <col min="13578" max="13578" width="10.5703125" customWidth="1"/>
    <col min="13579" max="13579" width="9.7109375" customWidth="1"/>
    <col min="13580" max="13580" width="10.7109375" customWidth="1"/>
    <col min="13825" max="13825" width="2" customWidth="1"/>
    <col min="13826" max="13826" width="8.85546875" customWidth="1"/>
    <col min="13827" max="13827" width="19.140625" customWidth="1"/>
    <col min="13828" max="13828" width="11.5703125" customWidth="1"/>
    <col min="13829" max="13829" width="29.28515625" customWidth="1"/>
    <col min="13830" max="13830" width="6.28515625" customWidth="1"/>
    <col min="13831" max="13831" width="10.28515625" customWidth="1"/>
    <col min="13832" max="13832" width="11.42578125" customWidth="1"/>
    <col min="13833" max="13833" width="7.85546875" customWidth="1"/>
    <col min="13834" max="13834" width="10.5703125" customWidth="1"/>
    <col min="13835" max="13835" width="9.7109375" customWidth="1"/>
    <col min="13836" max="13836" width="10.7109375" customWidth="1"/>
    <col min="14081" max="14081" width="2" customWidth="1"/>
    <col min="14082" max="14082" width="8.85546875" customWidth="1"/>
    <col min="14083" max="14083" width="19.140625" customWidth="1"/>
    <col min="14084" max="14084" width="11.5703125" customWidth="1"/>
    <col min="14085" max="14085" width="29.28515625" customWidth="1"/>
    <col min="14086" max="14086" width="6.28515625" customWidth="1"/>
    <col min="14087" max="14087" width="10.28515625" customWidth="1"/>
    <col min="14088" max="14088" width="11.42578125" customWidth="1"/>
    <col min="14089" max="14089" width="7.85546875" customWidth="1"/>
    <col min="14090" max="14090" width="10.5703125" customWidth="1"/>
    <col min="14091" max="14091" width="9.7109375" customWidth="1"/>
    <col min="14092" max="14092" width="10.7109375" customWidth="1"/>
    <col min="14337" max="14337" width="2" customWidth="1"/>
    <col min="14338" max="14338" width="8.85546875" customWidth="1"/>
    <col min="14339" max="14339" width="19.140625" customWidth="1"/>
    <col min="14340" max="14340" width="11.5703125" customWidth="1"/>
    <col min="14341" max="14341" width="29.28515625" customWidth="1"/>
    <col min="14342" max="14342" width="6.28515625" customWidth="1"/>
    <col min="14343" max="14343" width="10.28515625" customWidth="1"/>
    <col min="14344" max="14344" width="11.42578125" customWidth="1"/>
    <col min="14345" max="14345" width="7.85546875" customWidth="1"/>
    <col min="14346" max="14346" width="10.5703125" customWidth="1"/>
    <col min="14347" max="14347" width="9.7109375" customWidth="1"/>
    <col min="14348" max="14348" width="10.7109375" customWidth="1"/>
    <col min="14593" max="14593" width="2" customWidth="1"/>
    <col min="14594" max="14594" width="8.85546875" customWidth="1"/>
    <col min="14595" max="14595" width="19.140625" customWidth="1"/>
    <col min="14596" max="14596" width="11.5703125" customWidth="1"/>
    <col min="14597" max="14597" width="29.28515625" customWidth="1"/>
    <col min="14598" max="14598" width="6.28515625" customWidth="1"/>
    <col min="14599" max="14599" width="10.28515625" customWidth="1"/>
    <col min="14600" max="14600" width="11.42578125" customWidth="1"/>
    <col min="14601" max="14601" width="7.85546875" customWidth="1"/>
    <col min="14602" max="14602" width="10.5703125" customWidth="1"/>
    <col min="14603" max="14603" width="9.7109375" customWidth="1"/>
    <col min="14604" max="14604" width="10.7109375" customWidth="1"/>
    <col min="14849" max="14849" width="2" customWidth="1"/>
    <col min="14850" max="14850" width="8.85546875" customWidth="1"/>
    <col min="14851" max="14851" width="19.140625" customWidth="1"/>
    <col min="14852" max="14852" width="11.5703125" customWidth="1"/>
    <col min="14853" max="14853" width="29.28515625" customWidth="1"/>
    <col min="14854" max="14854" width="6.28515625" customWidth="1"/>
    <col min="14855" max="14855" width="10.28515625" customWidth="1"/>
    <col min="14856" max="14856" width="11.42578125" customWidth="1"/>
    <col min="14857" max="14857" width="7.85546875" customWidth="1"/>
    <col min="14858" max="14858" width="10.5703125" customWidth="1"/>
    <col min="14859" max="14859" width="9.7109375" customWidth="1"/>
    <col min="14860" max="14860" width="10.7109375" customWidth="1"/>
    <col min="15105" max="15105" width="2" customWidth="1"/>
    <col min="15106" max="15106" width="8.85546875" customWidth="1"/>
    <col min="15107" max="15107" width="19.140625" customWidth="1"/>
    <col min="15108" max="15108" width="11.5703125" customWidth="1"/>
    <col min="15109" max="15109" width="29.28515625" customWidth="1"/>
    <col min="15110" max="15110" width="6.28515625" customWidth="1"/>
    <col min="15111" max="15111" width="10.28515625" customWidth="1"/>
    <col min="15112" max="15112" width="11.42578125" customWidth="1"/>
    <col min="15113" max="15113" width="7.85546875" customWidth="1"/>
    <col min="15114" max="15114" width="10.5703125" customWidth="1"/>
    <col min="15115" max="15115" width="9.7109375" customWidth="1"/>
    <col min="15116" max="15116" width="10.7109375" customWidth="1"/>
    <col min="15361" max="15361" width="2" customWidth="1"/>
    <col min="15362" max="15362" width="8.85546875" customWidth="1"/>
    <col min="15363" max="15363" width="19.140625" customWidth="1"/>
    <col min="15364" max="15364" width="11.5703125" customWidth="1"/>
    <col min="15365" max="15365" width="29.28515625" customWidth="1"/>
    <col min="15366" max="15366" width="6.28515625" customWidth="1"/>
    <col min="15367" max="15367" width="10.28515625" customWidth="1"/>
    <col min="15368" max="15368" width="11.42578125" customWidth="1"/>
    <col min="15369" max="15369" width="7.85546875" customWidth="1"/>
    <col min="15370" max="15370" width="10.5703125" customWidth="1"/>
    <col min="15371" max="15371" width="9.7109375" customWidth="1"/>
    <col min="15372" max="15372" width="10.7109375" customWidth="1"/>
    <col min="15617" max="15617" width="2" customWidth="1"/>
    <col min="15618" max="15618" width="8.85546875" customWidth="1"/>
    <col min="15619" max="15619" width="19.140625" customWidth="1"/>
    <col min="15620" max="15620" width="11.5703125" customWidth="1"/>
    <col min="15621" max="15621" width="29.28515625" customWidth="1"/>
    <col min="15622" max="15622" width="6.28515625" customWidth="1"/>
    <col min="15623" max="15623" width="10.28515625" customWidth="1"/>
    <col min="15624" max="15624" width="11.42578125" customWidth="1"/>
    <col min="15625" max="15625" width="7.85546875" customWidth="1"/>
    <col min="15626" max="15626" width="10.5703125" customWidth="1"/>
    <col min="15627" max="15627" width="9.7109375" customWidth="1"/>
    <col min="15628" max="15628" width="10.7109375" customWidth="1"/>
    <col min="15873" max="15873" width="2" customWidth="1"/>
    <col min="15874" max="15874" width="8.85546875" customWidth="1"/>
    <col min="15875" max="15875" width="19.140625" customWidth="1"/>
    <col min="15876" max="15876" width="11.5703125" customWidth="1"/>
    <col min="15877" max="15877" width="29.28515625" customWidth="1"/>
    <col min="15878" max="15878" width="6.28515625" customWidth="1"/>
    <col min="15879" max="15879" width="10.28515625" customWidth="1"/>
    <col min="15880" max="15880" width="11.42578125" customWidth="1"/>
    <col min="15881" max="15881" width="7.85546875" customWidth="1"/>
    <col min="15882" max="15882" width="10.5703125" customWidth="1"/>
    <col min="15883" max="15883" width="9.7109375" customWidth="1"/>
    <col min="15884" max="15884" width="10.7109375" customWidth="1"/>
    <col min="16129" max="16129" width="2" customWidth="1"/>
    <col min="16130" max="16130" width="8.85546875" customWidth="1"/>
    <col min="16131" max="16131" width="19.140625" customWidth="1"/>
    <col min="16132" max="16132" width="11.5703125" customWidth="1"/>
    <col min="16133" max="16133" width="29.28515625" customWidth="1"/>
    <col min="16134" max="16134" width="6.28515625" customWidth="1"/>
    <col min="16135" max="16135" width="10.28515625" customWidth="1"/>
    <col min="16136" max="16136" width="11.42578125" customWidth="1"/>
    <col min="16137" max="16137" width="7.85546875" customWidth="1"/>
    <col min="16138" max="16138" width="10.5703125" customWidth="1"/>
    <col min="16139" max="16139" width="9.7109375" customWidth="1"/>
    <col min="16140" max="16140" width="10.7109375" customWidth="1"/>
  </cols>
  <sheetData>
    <row r="1" spans="1:13" ht="15" customHeight="1" x14ac:dyDescent="0.3">
      <c r="A1" t="s">
        <v>546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</row>
    <row r="2" spans="1:13" ht="25.5" x14ac:dyDescent="0.25">
      <c r="B2" s="401" t="s">
        <v>530</v>
      </c>
      <c r="C2" s="401"/>
      <c r="D2" s="401"/>
      <c r="E2" s="401"/>
      <c r="F2" s="401"/>
      <c r="G2" s="401"/>
      <c r="H2" s="401"/>
      <c r="I2" s="401"/>
      <c r="J2" s="401"/>
      <c r="K2" s="401"/>
      <c r="L2" s="401"/>
    </row>
    <row r="3" spans="1:13" ht="25.5" x14ac:dyDescent="0.25">
      <c r="B3" s="401" t="s">
        <v>729</v>
      </c>
      <c r="C3" s="401"/>
      <c r="D3" s="401"/>
      <c r="E3" s="401"/>
      <c r="F3" s="401"/>
      <c r="G3" s="401"/>
      <c r="H3" s="401"/>
      <c r="I3" s="401"/>
      <c r="J3" s="401"/>
      <c r="K3" s="401"/>
      <c r="L3" s="401"/>
    </row>
    <row r="4" spans="1:13" ht="6.75" customHeight="1" thickBot="1" x14ac:dyDescent="0.3">
      <c r="B4" s="134"/>
      <c r="C4" s="134"/>
      <c r="D4" s="134"/>
      <c r="E4" s="134"/>
      <c r="F4" s="134"/>
      <c r="G4" s="134"/>
      <c r="H4" s="134"/>
      <c r="I4" s="134"/>
      <c r="J4" s="134"/>
      <c r="K4" s="134"/>
      <c r="L4" s="134"/>
    </row>
    <row r="5" spans="1:13" ht="40.5" customHeight="1" thickBot="1" x14ac:dyDescent="0.3">
      <c r="B5" s="180" t="s">
        <v>521</v>
      </c>
      <c r="C5" s="180" t="s">
        <v>526</v>
      </c>
      <c r="D5" s="180" t="s">
        <v>372</v>
      </c>
      <c r="E5" s="180" t="s">
        <v>1</v>
      </c>
      <c r="F5" s="180" t="s">
        <v>528</v>
      </c>
      <c r="G5" s="180" t="s">
        <v>373</v>
      </c>
      <c r="H5" s="180" t="s">
        <v>374</v>
      </c>
      <c r="I5" s="180" t="s">
        <v>529</v>
      </c>
      <c r="J5" s="180" t="s">
        <v>375</v>
      </c>
      <c r="K5" s="180" t="s">
        <v>376</v>
      </c>
      <c r="L5" s="180" t="s">
        <v>93</v>
      </c>
    </row>
    <row r="6" spans="1:13" ht="6" customHeight="1" x14ac:dyDescent="0.25">
      <c r="B6" s="145"/>
      <c r="C6" s="145"/>
      <c r="D6" s="145"/>
      <c r="E6" s="145"/>
      <c r="F6" s="146"/>
      <c r="G6" s="147"/>
      <c r="H6" s="176"/>
      <c r="I6" s="145"/>
      <c r="J6" s="145"/>
      <c r="K6" s="145"/>
      <c r="L6" s="148"/>
    </row>
    <row r="7" spans="1:13" ht="18" x14ac:dyDescent="0.25">
      <c r="A7" s="6"/>
      <c r="B7" s="262"/>
      <c r="C7" s="262"/>
      <c r="D7" s="262"/>
      <c r="E7" s="262"/>
      <c r="F7" s="281"/>
      <c r="G7" s="279"/>
      <c r="H7" s="266"/>
      <c r="I7" s="262"/>
      <c r="J7" s="262"/>
      <c r="K7" s="262"/>
      <c r="L7" s="267"/>
      <c r="M7" s="6"/>
    </row>
    <row r="8" spans="1:13" ht="18" x14ac:dyDescent="0.25">
      <c r="A8" s="6"/>
      <c r="B8" s="262"/>
      <c r="C8" s="262"/>
      <c r="D8" s="262"/>
      <c r="E8" s="262"/>
      <c r="F8" s="281"/>
      <c r="G8" s="279"/>
      <c r="H8" s="266"/>
      <c r="I8" s="262"/>
      <c r="J8" s="262"/>
      <c r="K8" s="262"/>
      <c r="L8" s="267"/>
      <c r="M8" s="6"/>
    </row>
    <row r="9" spans="1:13" s="277" customFormat="1" ht="18" x14ac:dyDescent="0.25">
      <c r="A9" s="6"/>
      <c r="B9" s="262"/>
      <c r="C9" s="262"/>
      <c r="D9" s="262"/>
      <c r="E9" s="262"/>
      <c r="F9" s="281"/>
      <c r="G9" s="279"/>
      <c r="H9" s="266"/>
      <c r="I9" s="262"/>
      <c r="J9" s="262"/>
      <c r="K9" s="262"/>
      <c r="L9" s="267"/>
      <c r="M9" s="6"/>
    </row>
    <row r="10" spans="1:13" s="260" customFormat="1" ht="18" x14ac:dyDescent="0.25">
      <c r="A10" s="6"/>
      <c r="B10" s="262"/>
      <c r="C10" s="262"/>
      <c r="D10" s="262"/>
      <c r="E10" s="262"/>
      <c r="F10" s="281"/>
      <c r="G10" s="279"/>
      <c r="H10" s="266"/>
      <c r="I10" s="262"/>
      <c r="J10" s="262"/>
      <c r="K10" s="262"/>
      <c r="L10" s="267"/>
      <c r="M10" s="6"/>
    </row>
    <row r="11" spans="1:13" s="204" customFormat="1" ht="18" x14ac:dyDescent="0.25">
      <c r="A11" s="6"/>
      <c r="B11" s="262"/>
      <c r="C11" s="262"/>
      <c r="D11" s="262"/>
      <c r="E11" s="262"/>
      <c r="F11" s="281"/>
      <c r="G11" s="279"/>
      <c r="H11" s="266"/>
      <c r="I11" s="262"/>
      <c r="J11" s="262"/>
      <c r="K11" s="262"/>
      <c r="L11" s="267"/>
      <c r="M11" s="6"/>
    </row>
    <row r="12" spans="1:13" s="179" customFormat="1" ht="18" x14ac:dyDescent="0.25">
      <c r="A12" s="6"/>
      <c r="B12" s="262"/>
      <c r="C12" s="262"/>
      <c r="D12" s="262"/>
      <c r="E12" s="262"/>
      <c r="F12" s="281"/>
      <c r="G12" s="279"/>
      <c r="H12" s="266"/>
      <c r="I12" s="262"/>
      <c r="J12" s="262"/>
      <c r="K12" s="262"/>
      <c r="L12" s="267"/>
      <c r="M12" s="6"/>
    </row>
    <row r="13" spans="1:13" s="204" customFormat="1" ht="18" x14ac:dyDescent="0.25">
      <c r="A13" s="6"/>
      <c r="B13" s="262"/>
      <c r="C13" s="262"/>
      <c r="D13" s="262"/>
      <c r="E13" s="262"/>
      <c r="F13" s="281"/>
      <c r="G13" s="279"/>
      <c r="H13" s="266"/>
      <c r="I13" s="262"/>
      <c r="J13" s="262"/>
      <c r="K13" s="262"/>
      <c r="L13" s="267"/>
      <c r="M13" s="6"/>
    </row>
    <row r="14" spans="1:13" ht="18" x14ac:dyDescent="0.25">
      <c r="A14" s="6"/>
      <c r="B14" s="262"/>
      <c r="C14" s="262"/>
      <c r="D14" s="262"/>
      <c r="E14" s="262"/>
      <c r="F14" s="281"/>
      <c r="G14" s="279"/>
      <c r="H14" s="266"/>
      <c r="I14" s="262"/>
      <c r="J14" s="262"/>
      <c r="K14" s="262"/>
      <c r="L14" s="267"/>
      <c r="M14" s="6"/>
    </row>
    <row r="15" spans="1:13" ht="18" x14ac:dyDescent="0.25">
      <c r="A15" s="6"/>
      <c r="B15" s="262"/>
      <c r="C15" s="262"/>
      <c r="D15" s="262"/>
      <c r="E15" s="262"/>
      <c r="F15" s="281"/>
      <c r="G15" s="279"/>
      <c r="H15" s="266"/>
      <c r="I15" s="262"/>
      <c r="J15" s="262"/>
      <c r="K15" s="262"/>
      <c r="L15" s="267"/>
      <c r="M15" s="6"/>
    </row>
    <row r="16" spans="1:13" s="204" customFormat="1" ht="18" x14ac:dyDescent="0.25">
      <c r="A16" s="6"/>
      <c r="B16" s="262"/>
      <c r="C16" s="262"/>
      <c r="D16" s="262"/>
      <c r="E16" s="262"/>
      <c r="F16" s="281"/>
      <c r="G16" s="279"/>
      <c r="H16" s="266"/>
      <c r="I16" s="262"/>
      <c r="J16" s="262"/>
      <c r="K16" s="262"/>
      <c r="L16" s="267"/>
      <c r="M16" s="6"/>
    </row>
    <row r="17" spans="1:13" ht="18" x14ac:dyDescent="0.25">
      <c r="A17" s="6"/>
      <c r="B17" s="262"/>
      <c r="C17" s="262"/>
      <c r="D17" s="262"/>
      <c r="E17" s="262"/>
      <c r="F17" s="281"/>
      <c r="G17" s="279"/>
      <c r="H17" s="266"/>
      <c r="I17" s="262"/>
      <c r="J17" s="262"/>
      <c r="K17" s="262"/>
      <c r="L17" s="267"/>
      <c r="M17" s="6"/>
    </row>
    <row r="18" spans="1:13" s="204" customFormat="1" ht="18" x14ac:dyDescent="0.25">
      <c r="A18" s="6"/>
      <c r="B18" s="262"/>
      <c r="C18" s="262"/>
      <c r="D18" s="262"/>
      <c r="E18" s="262"/>
      <c r="F18" s="281"/>
      <c r="G18" s="279"/>
      <c r="H18" s="266"/>
      <c r="I18" s="262"/>
      <c r="J18" s="262"/>
      <c r="K18" s="262"/>
      <c r="L18" s="267"/>
      <c r="M18" s="6"/>
    </row>
    <row r="19" spans="1:13" ht="18" x14ac:dyDescent="0.25">
      <c r="A19" s="6"/>
      <c r="B19" s="262"/>
      <c r="C19" s="262"/>
      <c r="D19" s="262"/>
      <c r="E19" s="262"/>
      <c r="F19" s="281"/>
      <c r="G19" s="279"/>
      <c r="H19" s="266"/>
      <c r="I19" s="262"/>
      <c r="J19" s="262"/>
      <c r="K19" s="262"/>
      <c r="L19" s="267"/>
      <c r="M19" s="6"/>
    </row>
    <row r="20" spans="1:13" s="204" customFormat="1" ht="18" x14ac:dyDescent="0.25">
      <c r="A20" s="6"/>
      <c r="B20" s="262"/>
      <c r="C20" s="262"/>
      <c r="D20" s="262"/>
      <c r="E20" s="262"/>
      <c r="F20" s="281"/>
      <c r="G20" s="279"/>
      <c r="H20" s="266"/>
      <c r="I20" s="262"/>
      <c r="J20" s="262"/>
      <c r="K20" s="262"/>
      <c r="L20" s="267"/>
      <c r="M20" s="6"/>
    </row>
    <row r="21" spans="1:13" ht="18" x14ac:dyDescent="0.25">
      <c r="A21" s="6"/>
      <c r="B21" s="262"/>
      <c r="C21" s="262"/>
      <c r="D21" s="262"/>
      <c r="E21" s="262"/>
      <c r="F21" s="264"/>
      <c r="G21" s="279"/>
      <c r="H21" s="266"/>
      <c r="I21" s="262"/>
      <c r="J21" s="262"/>
      <c r="K21" s="262"/>
      <c r="L21" s="267"/>
      <c r="M21" s="6"/>
    </row>
    <row r="22" spans="1:13" s="6" customFormat="1" ht="18" x14ac:dyDescent="0.25">
      <c r="B22" s="262"/>
      <c r="C22" s="262"/>
      <c r="D22" s="262"/>
      <c r="E22" s="262"/>
      <c r="F22" s="264"/>
      <c r="G22" s="279"/>
      <c r="H22" s="266"/>
      <c r="I22" s="262"/>
      <c r="J22" s="262"/>
      <c r="K22" s="262"/>
      <c r="L22" s="267"/>
    </row>
    <row r="23" spans="1:13" s="6" customFormat="1" ht="18" x14ac:dyDescent="0.25">
      <c r="B23" s="262"/>
      <c r="C23" s="262"/>
      <c r="D23" s="262"/>
      <c r="E23" s="282"/>
      <c r="F23" s="280"/>
      <c r="G23" s="279"/>
      <c r="H23" s="266"/>
      <c r="I23" s="262"/>
      <c r="J23" s="262"/>
      <c r="K23" s="262"/>
      <c r="L23" s="267"/>
    </row>
    <row r="24" spans="1:13" ht="18" x14ac:dyDescent="0.25">
      <c r="A24" s="6"/>
      <c r="B24" s="262"/>
      <c r="C24" s="262"/>
      <c r="D24" s="262"/>
      <c r="E24" s="262"/>
      <c r="F24" s="281"/>
      <c r="G24" s="266"/>
      <c r="H24" s="266"/>
      <c r="I24" s="262"/>
      <c r="J24" s="262"/>
      <c r="K24" s="262"/>
      <c r="L24" s="267"/>
      <c r="M24" s="6"/>
    </row>
    <row r="25" spans="1:13" s="204" customFormat="1" ht="18" x14ac:dyDescent="0.25">
      <c r="A25" s="6"/>
      <c r="B25" s="262"/>
      <c r="C25" s="262"/>
      <c r="D25" s="262"/>
      <c r="E25" s="262"/>
      <c r="F25" s="281"/>
      <c r="G25" s="279"/>
      <c r="H25" s="266"/>
      <c r="I25" s="262"/>
      <c r="J25" s="262"/>
      <c r="K25" s="262"/>
      <c r="L25" s="267"/>
      <c r="M25" s="6"/>
    </row>
    <row r="26" spans="1:13" ht="18" x14ac:dyDescent="0.25">
      <c r="A26" s="6"/>
      <c r="B26" s="262"/>
      <c r="C26" s="262"/>
      <c r="D26" s="262"/>
      <c r="E26" s="262"/>
      <c r="F26" s="281"/>
      <c r="G26" s="279"/>
      <c r="H26" s="266"/>
      <c r="I26" s="262"/>
      <c r="J26" s="262"/>
      <c r="K26" s="262"/>
      <c r="L26" s="267"/>
      <c r="M26" s="6"/>
    </row>
    <row r="27" spans="1:13" ht="18" x14ac:dyDescent="0.25">
      <c r="A27" s="6"/>
      <c r="B27" s="262"/>
      <c r="C27" s="262"/>
      <c r="D27" s="262"/>
      <c r="E27" s="262"/>
      <c r="F27" s="281"/>
      <c r="G27" s="279"/>
      <c r="H27" s="266"/>
      <c r="I27" s="262"/>
      <c r="J27" s="262"/>
      <c r="K27" s="262"/>
      <c r="L27" s="267"/>
      <c r="M27" s="6"/>
    </row>
    <row r="28" spans="1:13" ht="18" x14ac:dyDescent="0.25">
      <c r="A28" s="6"/>
      <c r="B28" s="262"/>
      <c r="C28" s="262"/>
      <c r="D28" s="262"/>
      <c r="E28" s="262"/>
      <c r="F28" s="281"/>
      <c r="G28" s="279"/>
      <c r="H28" s="266"/>
      <c r="I28" s="262"/>
      <c r="J28" s="262"/>
      <c r="K28" s="262"/>
      <c r="L28" s="267"/>
      <c r="M28" s="6"/>
    </row>
    <row r="29" spans="1:13" ht="18" x14ac:dyDescent="0.25">
      <c r="A29" s="6"/>
      <c r="B29" s="262"/>
      <c r="C29" s="262"/>
      <c r="D29" s="262"/>
      <c r="E29" s="262"/>
      <c r="F29" s="281"/>
      <c r="G29" s="279"/>
      <c r="H29" s="266"/>
      <c r="I29" s="262"/>
      <c r="J29" s="262"/>
      <c r="K29" s="262"/>
      <c r="L29" s="267"/>
      <c r="M29" s="6"/>
    </row>
    <row r="30" spans="1:13" ht="18" x14ac:dyDescent="0.25">
      <c r="A30" s="6"/>
      <c r="B30" s="262"/>
      <c r="C30" s="262"/>
      <c r="D30" s="262"/>
      <c r="E30" s="262"/>
      <c r="F30" s="281"/>
      <c r="G30" s="279"/>
      <c r="H30" s="266"/>
      <c r="I30" s="262"/>
      <c r="J30" s="262"/>
      <c r="K30" s="262"/>
      <c r="L30" s="267"/>
      <c r="M30" s="6"/>
    </row>
    <row r="31" spans="1:13" ht="18" x14ac:dyDescent="0.25">
      <c r="A31" s="6"/>
      <c r="B31" s="262"/>
      <c r="C31" s="262"/>
      <c r="D31" s="262"/>
      <c r="E31" s="262"/>
      <c r="F31" s="281"/>
      <c r="G31" s="279"/>
      <c r="H31" s="266"/>
      <c r="I31" s="262"/>
      <c r="J31" s="262"/>
      <c r="K31" s="262"/>
      <c r="L31" s="267"/>
      <c r="M31" s="6"/>
    </row>
    <row r="32" spans="1:13" s="204" customFormat="1" ht="18" x14ac:dyDescent="0.25">
      <c r="A32" s="6"/>
      <c r="B32" s="262"/>
      <c r="C32" s="262"/>
      <c r="D32" s="262"/>
      <c r="E32" s="262"/>
      <c r="F32" s="281"/>
      <c r="G32" s="279"/>
      <c r="H32" s="266"/>
      <c r="I32" s="262"/>
      <c r="J32" s="262"/>
      <c r="K32" s="262"/>
      <c r="L32" s="267"/>
      <c r="M32" s="6"/>
    </row>
    <row r="33" spans="1:13" ht="18" x14ac:dyDescent="0.25">
      <c r="A33" s="6"/>
      <c r="B33" s="262"/>
      <c r="C33" s="262"/>
      <c r="D33" s="262"/>
      <c r="E33" s="262"/>
      <c r="F33" s="281"/>
      <c r="G33" s="279"/>
      <c r="H33" s="266"/>
      <c r="I33" s="262"/>
      <c r="J33" s="262"/>
      <c r="K33" s="262"/>
      <c r="L33" s="267"/>
      <c r="M33" s="6"/>
    </row>
    <row r="34" spans="1:13" ht="18" x14ac:dyDescent="0.25">
      <c r="A34" s="6"/>
      <c r="B34" s="262"/>
      <c r="C34" s="262"/>
      <c r="D34" s="262"/>
      <c r="E34" s="262"/>
      <c r="F34" s="281"/>
      <c r="G34" s="279"/>
      <c r="H34" s="266"/>
      <c r="I34" s="262"/>
      <c r="J34" s="262"/>
      <c r="K34" s="262"/>
      <c r="L34" s="267"/>
      <c r="M34" s="6"/>
    </row>
    <row r="35" spans="1:13" ht="18" x14ac:dyDescent="0.25">
      <c r="A35" s="6"/>
      <c r="B35" s="262"/>
      <c r="C35" s="262"/>
      <c r="D35" s="262"/>
      <c r="E35" s="262"/>
      <c r="F35" s="281"/>
      <c r="G35" s="279"/>
      <c r="H35" s="266"/>
      <c r="I35" s="262"/>
      <c r="J35" s="262"/>
      <c r="K35" s="262"/>
      <c r="L35" s="267"/>
      <c r="M35" s="6"/>
    </row>
    <row r="36" spans="1:13" ht="16.5" x14ac:dyDescent="0.25">
      <c r="A36" s="6"/>
      <c r="B36" s="186"/>
      <c r="C36" s="186"/>
      <c r="D36" s="186"/>
      <c r="E36" s="186"/>
      <c r="F36" s="196"/>
      <c r="G36" s="205"/>
      <c r="H36" s="185"/>
      <c r="I36" s="186"/>
      <c r="J36" s="186"/>
      <c r="K36" s="186"/>
      <c r="L36" s="187"/>
      <c r="M36" s="6"/>
    </row>
    <row r="37" spans="1:13" ht="16.5" x14ac:dyDescent="0.25">
      <c r="A37" s="6"/>
      <c r="B37" s="186"/>
      <c r="C37" s="186"/>
      <c r="D37" s="186"/>
      <c r="E37" s="186"/>
      <c r="F37" s="196"/>
      <c r="G37" s="205"/>
      <c r="H37" s="185"/>
      <c r="I37" s="186"/>
      <c r="J37" s="186"/>
      <c r="K37" s="186"/>
      <c r="L37" s="187"/>
      <c r="M37" s="6"/>
    </row>
    <row r="38" spans="1:13" s="204" customFormat="1" ht="16.5" x14ac:dyDescent="0.25">
      <c r="A38" s="6"/>
      <c r="B38" s="186"/>
      <c r="C38" s="186"/>
      <c r="D38" s="186"/>
      <c r="E38" s="249"/>
      <c r="F38" s="248"/>
      <c r="G38" s="205"/>
      <c r="H38" s="185"/>
      <c r="I38" s="186"/>
      <c r="J38" s="186"/>
      <c r="K38" s="186"/>
      <c r="L38" s="187"/>
      <c r="M38" s="6"/>
    </row>
    <row r="39" spans="1:13" s="204" customFormat="1" ht="16.5" x14ac:dyDescent="0.25">
      <c r="A39" s="6"/>
      <c r="B39" s="186"/>
      <c r="C39" s="186"/>
      <c r="D39" s="186"/>
      <c r="E39" s="186"/>
      <c r="F39" s="248"/>
      <c r="G39" s="205"/>
      <c r="H39" s="185"/>
      <c r="I39" s="186"/>
      <c r="J39" s="186"/>
      <c r="K39" s="186"/>
      <c r="L39" s="187"/>
      <c r="M39" s="6"/>
    </row>
    <row r="40" spans="1:13" ht="16.5" x14ac:dyDescent="0.25">
      <c r="A40" s="6"/>
      <c r="B40" s="186"/>
      <c r="C40" s="186"/>
      <c r="D40" s="186"/>
      <c r="E40" s="186"/>
      <c r="F40" s="248"/>
      <c r="G40" s="205"/>
      <c r="H40" s="185"/>
      <c r="I40" s="186"/>
      <c r="J40" s="186"/>
      <c r="K40" s="186"/>
      <c r="L40" s="187"/>
      <c r="M40" s="6"/>
    </row>
    <row r="41" spans="1:13" ht="16.5" x14ac:dyDescent="0.25">
      <c r="A41" s="6"/>
      <c r="B41" s="186"/>
      <c r="C41" s="186"/>
      <c r="D41" s="186"/>
      <c r="E41" s="186"/>
      <c r="F41" s="248"/>
      <c r="G41" s="205"/>
      <c r="H41" s="185"/>
      <c r="I41" s="186"/>
      <c r="J41" s="186"/>
      <c r="K41" s="186"/>
      <c r="L41" s="187"/>
      <c r="M41" s="6"/>
    </row>
    <row r="42" spans="1:13" ht="16.5" x14ac:dyDescent="0.25">
      <c r="A42" s="6"/>
      <c r="B42" s="186"/>
      <c r="C42" s="186"/>
      <c r="D42" s="186"/>
      <c r="E42" s="186"/>
      <c r="F42" s="248"/>
      <c r="G42" s="205"/>
      <c r="H42" s="185"/>
      <c r="I42" s="186"/>
      <c r="J42" s="186"/>
      <c r="K42" s="186"/>
      <c r="L42" s="187"/>
      <c r="M42" s="6"/>
    </row>
    <row r="43" spans="1:13" ht="16.5" x14ac:dyDescent="0.25">
      <c r="A43" s="6"/>
      <c r="B43" s="165"/>
      <c r="C43" s="165"/>
      <c r="D43" s="165"/>
      <c r="E43" s="165"/>
      <c r="F43" s="220"/>
      <c r="G43" s="221"/>
      <c r="H43" s="166"/>
      <c r="I43" s="165"/>
      <c r="J43" s="165"/>
      <c r="K43" s="165"/>
      <c r="L43" s="167"/>
      <c r="M43" s="6"/>
    </row>
    <row r="44" spans="1:13" ht="16.5" x14ac:dyDescent="0.25">
      <c r="A44" s="6"/>
      <c r="B44" s="165"/>
      <c r="C44" s="165"/>
      <c r="D44" s="165"/>
      <c r="E44" s="165"/>
      <c r="F44" s="220"/>
      <c r="G44" s="221"/>
      <c r="H44" s="166"/>
      <c r="I44" s="165"/>
      <c r="J44" s="165"/>
      <c r="K44" s="165"/>
      <c r="L44" s="167"/>
      <c r="M44" s="6"/>
    </row>
    <row r="45" spans="1:13" s="19" customFormat="1" ht="16.5" x14ac:dyDescent="0.25">
      <c r="A45" s="10"/>
      <c r="B45" s="165"/>
      <c r="C45" s="165"/>
      <c r="D45" s="165"/>
      <c r="E45" s="165"/>
      <c r="F45" s="220"/>
      <c r="G45" s="221"/>
      <c r="H45" s="166"/>
      <c r="I45" s="165"/>
      <c r="J45" s="165"/>
      <c r="K45" s="165"/>
      <c r="L45" s="167"/>
      <c r="M45" s="10"/>
    </row>
    <row r="46" spans="1:13" ht="16.5" x14ac:dyDescent="0.25">
      <c r="A46" s="6"/>
      <c r="B46" s="165"/>
      <c r="C46" s="165"/>
      <c r="D46" s="165"/>
      <c r="E46" s="165"/>
      <c r="F46" s="220"/>
      <c r="G46" s="221"/>
      <c r="H46" s="166"/>
      <c r="I46" s="165"/>
      <c r="J46" s="165"/>
      <c r="K46" s="165"/>
      <c r="L46" s="167"/>
      <c r="M46" s="6"/>
    </row>
    <row r="47" spans="1:13" x14ac:dyDescent="0.25">
      <c r="A47" s="6"/>
      <c r="B47" s="5"/>
      <c r="C47" s="5"/>
      <c r="D47" s="5"/>
      <c r="E47" s="5"/>
      <c r="F47" s="59"/>
      <c r="G47" s="108"/>
      <c r="H47" s="56"/>
      <c r="I47" s="5"/>
      <c r="J47" s="5"/>
      <c r="K47" s="5"/>
      <c r="L47" s="109"/>
      <c r="M47" s="6"/>
    </row>
    <row r="48" spans="1:13" x14ac:dyDescent="0.25">
      <c r="A48" s="6"/>
      <c r="B48" s="5"/>
      <c r="C48" s="5"/>
      <c r="D48" s="5"/>
      <c r="E48" s="5"/>
      <c r="F48" s="59"/>
      <c r="G48" s="108"/>
      <c r="H48" s="56"/>
      <c r="I48" s="5"/>
      <c r="J48" s="5"/>
      <c r="K48" s="5"/>
      <c r="L48" s="109"/>
      <c r="M48" s="6"/>
    </row>
    <row r="49" spans="1:13" x14ac:dyDescent="0.25">
      <c r="A49" s="6"/>
      <c r="B49" s="5"/>
      <c r="C49" s="5"/>
      <c r="D49" s="5"/>
      <c r="E49" s="5"/>
      <c r="F49" s="59"/>
      <c r="G49" s="108"/>
      <c r="H49" s="56"/>
      <c r="I49" s="5"/>
      <c r="J49" s="5"/>
      <c r="K49" s="5"/>
      <c r="L49" s="109"/>
      <c r="M49" s="6"/>
    </row>
    <row r="50" spans="1:13" x14ac:dyDescent="0.25">
      <c r="A50" s="6"/>
      <c r="B50" s="5"/>
      <c r="C50" s="5"/>
      <c r="D50" s="5"/>
      <c r="E50" s="5"/>
      <c r="F50" s="59"/>
      <c r="G50" s="108"/>
      <c r="H50" s="56"/>
      <c r="I50" s="5"/>
      <c r="J50" s="5"/>
      <c r="K50" s="5"/>
      <c r="L50" s="109"/>
      <c r="M50" s="6"/>
    </row>
    <row r="51" spans="1:13" x14ac:dyDescent="0.25">
      <c r="A51" s="6"/>
      <c r="B51" s="5"/>
      <c r="C51" s="5"/>
      <c r="D51" s="5"/>
      <c r="E51" s="5"/>
      <c r="F51" s="59"/>
      <c r="G51" s="108"/>
      <c r="H51" s="56"/>
      <c r="I51" s="5"/>
      <c r="J51" s="5"/>
      <c r="K51" s="5"/>
      <c r="L51" s="109"/>
      <c r="M51" s="6"/>
    </row>
    <row r="52" spans="1:13" x14ac:dyDescent="0.25">
      <c r="A52" s="6"/>
      <c r="B52" s="5"/>
      <c r="C52" s="5"/>
      <c r="D52" s="5"/>
      <c r="E52" s="5"/>
      <c r="F52" s="59"/>
      <c r="G52" s="108"/>
      <c r="H52" s="56"/>
      <c r="I52" s="5"/>
      <c r="J52" s="5"/>
      <c r="K52" s="5"/>
      <c r="L52" s="109"/>
      <c r="M52" s="6"/>
    </row>
    <row r="53" spans="1:13" x14ac:dyDescent="0.25">
      <c r="A53" s="6"/>
      <c r="B53" s="5"/>
      <c r="C53" s="5"/>
      <c r="D53" s="5"/>
      <c r="E53" s="5"/>
      <c r="F53" s="59"/>
      <c r="G53" s="108"/>
      <c r="H53" s="56"/>
      <c r="I53" s="5"/>
      <c r="J53" s="5"/>
      <c r="K53" s="5"/>
      <c r="L53" s="109"/>
      <c r="M53" s="6"/>
    </row>
    <row r="54" spans="1:13" x14ac:dyDescent="0.25">
      <c r="A54" s="6"/>
      <c r="B54" s="5"/>
      <c r="C54" s="5"/>
      <c r="D54" s="5"/>
      <c r="E54" s="5"/>
      <c r="F54" s="59"/>
      <c r="G54" s="108"/>
      <c r="H54" s="56"/>
      <c r="I54" s="5"/>
      <c r="J54" s="5"/>
      <c r="K54" s="5"/>
      <c r="L54" s="109"/>
      <c r="M54" s="6"/>
    </row>
    <row r="55" spans="1:13" x14ac:dyDescent="0.25">
      <c r="A55" s="6"/>
      <c r="B55" s="5"/>
      <c r="C55" s="5"/>
      <c r="D55" s="5"/>
      <c r="E55" s="5"/>
      <c r="F55" s="59"/>
      <c r="G55" s="108"/>
      <c r="H55" s="56"/>
      <c r="I55" s="5"/>
      <c r="J55" s="5"/>
      <c r="K55" s="5"/>
      <c r="L55" s="109"/>
      <c r="M55" s="6"/>
    </row>
    <row r="56" spans="1:13" x14ac:dyDescent="0.25">
      <c r="A56" s="6"/>
      <c r="B56" s="5"/>
      <c r="C56" s="5"/>
      <c r="D56" s="5"/>
      <c r="E56" s="5"/>
      <c r="F56" s="59"/>
      <c r="G56" s="108"/>
      <c r="H56" s="56"/>
      <c r="I56" s="5"/>
      <c r="J56" s="5"/>
      <c r="K56" s="5"/>
      <c r="L56" s="109"/>
      <c r="M56" s="6"/>
    </row>
    <row r="57" spans="1:13" x14ac:dyDescent="0.25">
      <c r="A57" s="6"/>
      <c r="B57" s="5"/>
      <c r="C57" s="5"/>
      <c r="D57" s="5"/>
      <c r="E57" s="5"/>
      <c r="F57" s="59"/>
      <c r="G57" s="108"/>
      <c r="H57" s="56"/>
      <c r="I57" s="5"/>
      <c r="J57" s="5"/>
      <c r="K57" s="5"/>
      <c r="L57" s="109"/>
      <c r="M57" s="6"/>
    </row>
    <row r="58" spans="1:13" x14ac:dyDescent="0.25">
      <c r="A58" s="6"/>
      <c r="B58" s="5"/>
      <c r="C58" s="5"/>
      <c r="D58" s="5"/>
      <c r="E58" s="5"/>
      <c r="F58" s="59"/>
      <c r="G58" s="108"/>
      <c r="H58" s="56"/>
      <c r="I58" s="5"/>
      <c r="J58" s="5"/>
      <c r="K58" s="5"/>
      <c r="L58" s="109"/>
      <c r="M58" s="6"/>
    </row>
    <row r="59" spans="1:13" x14ac:dyDescent="0.25">
      <c r="A59" s="6"/>
      <c r="B59" s="5"/>
      <c r="C59" s="5"/>
      <c r="D59" s="5"/>
      <c r="E59" s="5"/>
      <c r="F59" s="59"/>
      <c r="G59" s="108"/>
      <c r="H59" s="56"/>
      <c r="I59" s="5"/>
      <c r="J59" s="5"/>
      <c r="K59" s="5"/>
      <c r="L59" s="109"/>
      <c r="M59" s="6"/>
    </row>
    <row r="60" spans="1:13" x14ac:dyDescent="0.25">
      <c r="A60" s="6"/>
      <c r="B60" s="5"/>
      <c r="C60" s="5"/>
      <c r="D60" s="5"/>
      <c r="E60" s="5"/>
      <c r="F60" s="59"/>
      <c r="G60" s="108"/>
      <c r="H60" s="56"/>
      <c r="I60" s="5"/>
      <c r="J60" s="5"/>
      <c r="K60" s="5"/>
      <c r="L60" s="109"/>
      <c r="M60" s="6"/>
    </row>
    <row r="61" spans="1:13" x14ac:dyDescent="0.25">
      <c r="A61" s="6"/>
      <c r="B61" s="5"/>
      <c r="C61" s="5"/>
      <c r="D61" s="5"/>
      <c r="E61" s="5"/>
      <c r="F61" s="59"/>
      <c r="G61" s="108"/>
      <c r="H61" s="56"/>
      <c r="I61" s="5"/>
      <c r="J61" s="5"/>
      <c r="K61" s="5"/>
      <c r="L61" s="109"/>
      <c r="M61" s="6"/>
    </row>
    <row r="62" spans="1:13" x14ac:dyDescent="0.25">
      <c r="A62" s="6"/>
      <c r="B62" s="5"/>
      <c r="C62" s="5"/>
      <c r="D62" s="5"/>
      <c r="E62" s="5"/>
      <c r="F62" s="59"/>
      <c r="G62" s="108"/>
      <c r="H62" s="56"/>
      <c r="I62" s="5"/>
      <c r="J62" s="5"/>
      <c r="K62" s="5"/>
      <c r="L62" s="109"/>
      <c r="M62" s="6"/>
    </row>
    <row r="63" spans="1:13" x14ac:dyDescent="0.25">
      <c r="A63" s="6"/>
      <c r="B63" s="5"/>
      <c r="C63" s="5"/>
      <c r="D63" s="5"/>
      <c r="E63" s="5"/>
      <c r="F63" s="59"/>
      <c r="G63" s="108"/>
      <c r="H63" s="56"/>
      <c r="I63" s="5"/>
      <c r="J63" s="5"/>
      <c r="K63" s="5"/>
      <c r="L63" s="109"/>
      <c r="M63" s="6"/>
    </row>
    <row r="64" spans="1:13" x14ac:dyDescent="0.25">
      <c r="A64" s="6"/>
      <c r="B64" s="5"/>
      <c r="C64" s="5"/>
      <c r="D64" s="5"/>
      <c r="E64" s="5"/>
      <c r="F64" s="59"/>
      <c r="G64" s="108"/>
      <c r="H64" s="56"/>
      <c r="I64" s="5"/>
      <c r="J64" s="5"/>
      <c r="K64" s="5"/>
      <c r="L64" s="109"/>
      <c r="M64" s="6"/>
    </row>
    <row r="65" spans="1:13" x14ac:dyDescent="0.25">
      <c r="A65" s="6"/>
      <c r="B65" s="5"/>
      <c r="C65" s="5"/>
      <c r="D65" s="5"/>
      <c r="E65" s="5"/>
      <c r="F65" s="59"/>
      <c r="G65" s="108"/>
      <c r="H65" s="56"/>
      <c r="I65" s="5"/>
      <c r="J65" s="5"/>
      <c r="K65" s="5"/>
      <c r="L65" s="109"/>
      <c r="M65" s="6"/>
    </row>
    <row r="66" spans="1:13" x14ac:dyDescent="0.25">
      <c r="A66" s="6"/>
      <c r="B66" s="5"/>
      <c r="C66" s="5"/>
      <c r="D66" s="5"/>
      <c r="E66" s="5"/>
      <c r="F66" s="59"/>
      <c r="G66" s="108"/>
      <c r="H66" s="56"/>
      <c r="I66" s="5"/>
      <c r="J66" s="5"/>
      <c r="K66" s="5"/>
      <c r="L66" s="109"/>
      <c r="M66" s="6"/>
    </row>
    <row r="67" spans="1:13" x14ac:dyDescent="0.25">
      <c r="A67" s="6"/>
      <c r="B67" s="5"/>
      <c r="C67" s="5"/>
      <c r="D67" s="5"/>
      <c r="E67" s="5"/>
      <c r="F67" s="59"/>
      <c r="G67" s="108"/>
      <c r="H67" s="56"/>
      <c r="I67" s="5"/>
      <c r="J67" s="5"/>
      <c r="K67" s="5"/>
      <c r="L67" s="109"/>
      <c r="M67" s="6"/>
    </row>
    <row r="68" spans="1:13" x14ac:dyDescent="0.25">
      <c r="A68" s="6"/>
      <c r="B68" s="5"/>
      <c r="C68" s="5"/>
      <c r="D68" s="5"/>
      <c r="E68" s="5"/>
      <c r="F68" s="59"/>
      <c r="G68" s="108"/>
      <c r="H68" s="56"/>
      <c r="I68" s="5"/>
      <c r="J68" s="5"/>
      <c r="K68" s="5"/>
      <c r="L68" s="109"/>
      <c r="M68" s="6"/>
    </row>
    <row r="69" spans="1:13" x14ac:dyDescent="0.25">
      <c r="A69" s="6"/>
      <c r="B69" s="5"/>
      <c r="C69" s="5"/>
      <c r="D69" s="5"/>
      <c r="E69" s="5"/>
      <c r="F69" s="59"/>
      <c r="G69" s="108"/>
      <c r="H69" s="56"/>
      <c r="I69" s="5"/>
      <c r="J69" s="5"/>
      <c r="K69" s="5"/>
      <c r="L69" s="109"/>
      <c r="M69" s="6"/>
    </row>
    <row r="70" spans="1:13" x14ac:dyDescent="0.25">
      <c r="A70" s="6"/>
      <c r="B70" s="5"/>
      <c r="C70" s="5"/>
      <c r="D70" s="5"/>
      <c r="E70" s="5"/>
      <c r="F70" s="59"/>
      <c r="G70" s="56"/>
      <c r="H70" s="56"/>
      <c r="I70" s="5"/>
      <c r="J70" s="5"/>
      <c r="K70" s="5"/>
      <c r="L70" s="109"/>
      <c r="M70" s="6"/>
    </row>
    <row r="71" spans="1:13" x14ac:dyDescent="0.25">
      <c r="A71" s="6"/>
      <c r="B71" s="5"/>
      <c r="C71" s="5"/>
      <c r="D71" s="5"/>
      <c r="E71" s="5"/>
      <c r="F71" s="59"/>
      <c r="G71" s="108"/>
      <c r="H71" s="56"/>
      <c r="I71" s="5"/>
      <c r="J71" s="5"/>
      <c r="K71" s="5"/>
      <c r="L71" s="109"/>
      <c r="M71" s="6"/>
    </row>
    <row r="72" spans="1:13" x14ac:dyDescent="0.25">
      <c r="A72" s="6"/>
      <c r="B72" s="5"/>
      <c r="C72" s="5"/>
      <c r="D72" s="5"/>
      <c r="E72" s="5"/>
      <c r="F72" s="59"/>
      <c r="G72" s="108"/>
      <c r="H72" s="56"/>
      <c r="I72" s="5"/>
      <c r="J72" s="5"/>
      <c r="K72" s="5"/>
      <c r="L72" s="109"/>
      <c r="M72" s="6"/>
    </row>
    <row r="73" spans="1:13" x14ac:dyDescent="0.25">
      <c r="A73" s="6"/>
      <c r="B73" s="5"/>
      <c r="C73" s="5"/>
      <c r="D73" s="5"/>
      <c r="E73" s="5"/>
      <c r="F73" s="59"/>
      <c r="G73" s="108"/>
      <c r="H73" s="56"/>
      <c r="I73" s="5"/>
      <c r="J73" s="5"/>
      <c r="K73" s="5"/>
      <c r="L73" s="109"/>
      <c r="M73" s="6"/>
    </row>
    <row r="74" spans="1:13" x14ac:dyDescent="0.25">
      <c r="A74" s="6"/>
      <c r="B74" s="5"/>
      <c r="C74" s="5"/>
      <c r="D74" s="5"/>
      <c r="E74" s="5"/>
      <c r="F74" s="59"/>
      <c r="G74" s="108"/>
      <c r="H74" s="56"/>
      <c r="I74" s="5"/>
      <c r="J74" s="5"/>
      <c r="K74" s="5"/>
      <c r="L74" s="109"/>
      <c r="M74" s="6"/>
    </row>
    <row r="75" spans="1:13" x14ac:dyDescent="0.25">
      <c r="A75" s="6"/>
      <c r="B75" s="5"/>
      <c r="C75" s="5"/>
      <c r="D75" s="5"/>
      <c r="E75" s="5"/>
      <c r="F75" s="59"/>
      <c r="G75" s="108"/>
      <c r="H75" s="56"/>
      <c r="I75" s="5"/>
      <c r="J75" s="5"/>
      <c r="K75" s="5"/>
      <c r="L75" s="109"/>
      <c r="M75" s="6"/>
    </row>
    <row r="76" spans="1:13" x14ac:dyDescent="0.25">
      <c r="A76" s="6"/>
      <c r="B76" s="5"/>
      <c r="C76" s="5"/>
      <c r="D76" s="5"/>
      <c r="E76" s="5"/>
      <c r="F76" s="59"/>
      <c r="G76" s="108"/>
      <c r="H76" s="56"/>
      <c r="I76" s="5"/>
      <c r="J76" s="5"/>
      <c r="K76" s="5"/>
      <c r="L76" s="109"/>
      <c r="M76" s="6"/>
    </row>
    <row r="77" spans="1:13" x14ac:dyDescent="0.25">
      <c r="A77" s="6"/>
      <c r="B77" s="5"/>
      <c r="C77" s="5"/>
      <c r="D77" s="5"/>
      <c r="E77" s="5"/>
      <c r="F77" s="59"/>
      <c r="G77" s="108"/>
      <c r="H77" s="56"/>
      <c r="I77" s="5"/>
      <c r="J77" s="5"/>
      <c r="K77" s="5"/>
      <c r="L77" s="109"/>
      <c r="M77" s="6"/>
    </row>
    <row r="78" spans="1:13" x14ac:dyDescent="0.25">
      <c r="A78" s="6"/>
      <c r="B78" s="5"/>
      <c r="C78" s="5"/>
      <c r="D78" s="5"/>
      <c r="E78" s="5"/>
      <c r="F78" s="59"/>
      <c r="G78" s="108"/>
      <c r="H78" s="56"/>
      <c r="I78" s="5"/>
      <c r="J78" s="5"/>
      <c r="K78" s="5"/>
      <c r="L78" s="109"/>
      <c r="M78" s="6"/>
    </row>
    <row r="79" spans="1:13" x14ac:dyDescent="0.25">
      <c r="A79" s="6"/>
      <c r="B79" s="5"/>
      <c r="C79" s="5"/>
      <c r="D79" s="5"/>
      <c r="E79" s="5"/>
      <c r="F79" s="59"/>
      <c r="G79" s="108"/>
      <c r="H79" s="56"/>
      <c r="I79" s="5"/>
      <c r="J79" s="5"/>
      <c r="K79" s="5"/>
      <c r="L79" s="109"/>
      <c r="M79" s="6"/>
    </row>
    <row r="80" spans="1:13" x14ac:dyDescent="0.25">
      <c r="A80" s="6"/>
      <c r="B80" s="5"/>
      <c r="C80" s="5"/>
      <c r="D80" s="5"/>
      <c r="E80" s="5"/>
      <c r="F80" s="59"/>
      <c r="G80" s="108"/>
      <c r="H80" s="56"/>
      <c r="I80" s="5"/>
      <c r="J80" s="5"/>
      <c r="K80" s="5"/>
      <c r="L80" s="109"/>
      <c r="M80" s="6"/>
    </row>
    <row r="81" spans="1:13" x14ac:dyDescent="0.25">
      <c r="A81" s="6"/>
      <c r="B81" s="5"/>
      <c r="C81" s="5"/>
      <c r="D81" s="5"/>
      <c r="E81" s="5"/>
      <c r="F81" s="59"/>
      <c r="G81" s="108"/>
      <c r="H81" s="56"/>
      <c r="I81" s="5"/>
      <c r="J81" s="5"/>
      <c r="K81" s="5"/>
      <c r="L81" s="109"/>
      <c r="M81" s="6"/>
    </row>
    <row r="82" spans="1:13" x14ac:dyDescent="0.25">
      <c r="A82" s="6"/>
      <c r="B82" s="5"/>
      <c r="C82" s="5"/>
      <c r="D82" s="5"/>
      <c r="E82" s="5"/>
      <c r="F82" s="59"/>
      <c r="G82" s="108"/>
      <c r="H82" s="56"/>
      <c r="I82" s="5"/>
      <c r="J82" s="5"/>
      <c r="K82" s="5"/>
      <c r="L82" s="109"/>
      <c r="M82" s="6"/>
    </row>
    <row r="83" spans="1:13" x14ac:dyDescent="0.25">
      <c r="A83" s="6"/>
      <c r="B83" s="5"/>
      <c r="C83" s="5"/>
      <c r="D83" s="5"/>
      <c r="E83" s="5"/>
      <c r="F83" s="59"/>
      <c r="G83" s="108"/>
      <c r="H83" s="56"/>
      <c r="I83" s="5"/>
      <c r="J83" s="5"/>
      <c r="K83" s="5"/>
      <c r="L83" s="109"/>
      <c r="M83" s="6"/>
    </row>
    <row r="84" spans="1:13" x14ac:dyDescent="0.25">
      <c r="A84" s="6"/>
      <c r="B84" s="5"/>
      <c r="C84" s="5"/>
      <c r="D84" s="5"/>
      <c r="E84" s="5"/>
      <c r="F84" s="6"/>
      <c r="G84" s="108"/>
      <c r="H84" s="56"/>
      <c r="I84" s="5"/>
      <c r="J84" s="5"/>
      <c r="K84" s="5"/>
      <c r="L84" s="109"/>
      <c r="M84" s="6"/>
    </row>
    <row r="85" spans="1:13" x14ac:dyDescent="0.25">
      <c r="A85" s="6"/>
      <c r="B85" s="5"/>
      <c r="C85" s="5"/>
      <c r="D85" s="5"/>
      <c r="E85" s="5"/>
      <c r="F85" s="6"/>
      <c r="G85" s="108"/>
      <c r="H85" s="56"/>
      <c r="I85" s="5"/>
      <c r="J85" s="5"/>
      <c r="K85" s="5"/>
      <c r="L85" s="109"/>
      <c r="M85" s="6"/>
    </row>
    <row r="86" spans="1:13" x14ac:dyDescent="0.25">
      <c r="A86" s="6"/>
      <c r="B86" s="5"/>
      <c r="C86" s="5"/>
      <c r="D86" s="5"/>
      <c r="E86" s="110"/>
      <c r="F86" s="59"/>
      <c r="G86" s="111"/>
      <c r="H86" s="112"/>
      <c r="I86" s="400"/>
      <c r="J86" s="400"/>
      <c r="K86" s="400"/>
      <c r="L86" s="400"/>
      <c r="M86" s="6"/>
    </row>
    <row r="87" spans="1:13" x14ac:dyDescent="0.25">
      <c r="A87" s="6"/>
      <c r="B87" s="5"/>
      <c r="C87" s="5"/>
      <c r="D87" s="5"/>
      <c r="E87" s="5"/>
      <c r="F87" s="59"/>
      <c r="G87" s="108"/>
      <c r="H87" s="56"/>
      <c r="I87" s="5"/>
      <c r="J87" s="5"/>
      <c r="K87" s="5"/>
      <c r="L87" s="109"/>
      <c r="M87" s="6"/>
    </row>
    <row r="88" spans="1:13" x14ac:dyDescent="0.25">
      <c r="A88" s="6"/>
      <c r="B88" s="5"/>
      <c r="C88" s="5"/>
      <c r="D88" s="5"/>
      <c r="E88" s="5"/>
      <c r="F88" s="59"/>
      <c r="G88" s="108"/>
      <c r="H88" s="56"/>
      <c r="I88" s="5"/>
      <c r="J88" s="5"/>
      <c r="K88" s="5"/>
      <c r="L88" s="109"/>
      <c r="M88" s="6"/>
    </row>
    <row r="89" spans="1:13" x14ac:dyDescent="0.25">
      <c r="A89" s="6"/>
      <c r="B89" s="5"/>
      <c r="C89" s="5"/>
      <c r="D89" s="5"/>
      <c r="E89" s="5"/>
      <c r="F89" s="59"/>
      <c r="G89" s="108"/>
      <c r="H89" s="56"/>
      <c r="I89" s="5"/>
      <c r="J89" s="5"/>
      <c r="K89" s="5"/>
      <c r="L89" s="109"/>
      <c r="M89" s="6"/>
    </row>
    <row r="90" spans="1:13" x14ac:dyDescent="0.25">
      <c r="A90" s="6"/>
      <c r="B90" s="5"/>
      <c r="C90" s="5"/>
      <c r="D90" s="5"/>
      <c r="E90" s="5"/>
      <c r="F90" s="59"/>
      <c r="G90" s="108"/>
      <c r="H90" s="56"/>
      <c r="I90" s="5"/>
      <c r="J90" s="5"/>
      <c r="K90" s="5"/>
      <c r="L90" s="109"/>
      <c r="M90" s="6"/>
    </row>
    <row r="91" spans="1:13" x14ac:dyDescent="0.25">
      <c r="A91" s="6"/>
      <c r="B91" s="5"/>
      <c r="C91" s="5"/>
      <c r="D91" s="5"/>
      <c r="E91" s="5"/>
      <c r="F91" s="59"/>
      <c r="G91" s="108"/>
      <c r="H91" s="56"/>
      <c r="I91" s="5"/>
      <c r="J91" s="5"/>
      <c r="K91" s="5"/>
      <c r="L91" s="109"/>
      <c r="M91" s="6"/>
    </row>
    <row r="92" spans="1:13" x14ac:dyDescent="0.25">
      <c r="A92" s="6"/>
      <c r="B92" s="5"/>
      <c r="C92" s="5"/>
      <c r="D92" s="5"/>
      <c r="E92" s="5"/>
      <c r="F92" s="59"/>
      <c r="G92" s="108"/>
      <c r="H92" s="56"/>
      <c r="I92" s="5"/>
      <c r="J92" s="5"/>
      <c r="K92" s="5"/>
      <c r="L92" s="109"/>
      <c r="M92" s="6"/>
    </row>
    <row r="93" spans="1:13" x14ac:dyDescent="0.25">
      <c r="A93" s="6"/>
      <c r="B93" s="5"/>
      <c r="C93" s="5"/>
      <c r="D93" s="5"/>
      <c r="E93" s="5"/>
      <c r="F93" s="59"/>
      <c r="G93" s="108"/>
      <c r="H93" s="56"/>
      <c r="I93" s="5"/>
      <c r="J93" s="5"/>
      <c r="K93" s="5"/>
      <c r="L93" s="109"/>
      <c r="M93" s="6"/>
    </row>
    <row r="94" spans="1:13" x14ac:dyDescent="0.25">
      <c r="A94" s="6"/>
      <c r="B94" s="5"/>
      <c r="C94" s="5"/>
      <c r="D94" s="5"/>
      <c r="E94" s="5"/>
      <c r="F94" s="59"/>
      <c r="G94" s="108"/>
      <c r="H94" s="56"/>
      <c r="I94" s="5"/>
      <c r="J94" s="5"/>
      <c r="K94" s="5"/>
      <c r="L94" s="109"/>
      <c r="M94" s="6"/>
    </row>
    <row r="95" spans="1:13" x14ac:dyDescent="0.25">
      <c r="A95" s="6"/>
      <c r="B95" s="5"/>
      <c r="C95" s="5"/>
      <c r="D95" s="5"/>
      <c r="E95" s="5"/>
      <c r="F95" s="59"/>
      <c r="G95" s="108"/>
      <c r="H95" s="56"/>
      <c r="I95" s="5"/>
      <c r="J95" s="5"/>
      <c r="K95" s="5"/>
      <c r="L95" s="109"/>
      <c r="M95" s="6"/>
    </row>
    <row r="96" spans="1:13" x14ac:dyDescent="0.25">
      <c r="A96" s="6"/>
      <c r="B96" s="5"/>
      <c r="C96" s="5"/>
      <c r="D96" s="5"/>
      <c r="E96" s="5"/>
      <c r="F96" s="59"/>
      <c r="G96" s="108"/>
      <c r="H96" s="56"/>
      <c r="I96" s="5"/>
      <c r="J96" s="5"/>
      <c r="K96" s="5"/>
      <c r="L96" s="109"/>
      <c r="M96" s="6"/>
    </row>
    <row r="97" spans="1:13" x14ac:dyDescent="0.25">
      <c r="A97" s="6"/>
      <c r="B97" s="5"/>
      <c r="C97" s="5"/>
      <c r="D97" s="5"/>
      <c r="E97" s="5"/>
      <c r="F97" s="59"/>
      <c r="G97" s="108"/>
      <c r="H97" s="56"/>
      <c r="I97" s="5"/>
      <c r="J97" s="5"/>
      <c r="K97" s="5"/>
      <c r="L97" s="109"/>
      <c r="M97" s="6"/>
    </row>
    <row r="98" spans="1:13" x14ac:dyDescent="0.25">
      <c r="A98" s="6"/>
      <c r="B98" s="5"/>
      <c r="C98" s="5"/>
      <c r="D98" s="5"/>
      <c r="E98" s="5"/>
      <c r="F98" s="59"/>
      <c r="G98" s="108"/>
      <c r="H98" s="56"/>
      <c r="I98" s="5"/>
      <c r="J98" s="5"/>
      <c r="K98" s="5"/>
      <c r="L98" s="109"/>
      <c r="M98" s="6"/>
    </row>
    <row r="99" spans="1:13" x14ac:dyDescent="0.25">
      <c r="A99" s="6"/>
      <c r="B99" s="5"/>
      <c r="C99" s="5"/>
      <c r="D99" s="5"/>
      <c r="E99" s="5"/>
      <c r="F99" s="59"/>
      <c r="G99" s="108"/>
      <c r="H99" s="56"/>
      <c r="I99" s="5"/>
      <c r="J99" s="5"/>
      <c r="K99" s="5"/>
      <c r="L99" s="109"/>
      <c r="M99" s="6"/>
    </row>
    <row r="100" spans="1:13" x14ac:dyDescent="0.25">
      <c r="A100" s="6"/>
      <c r="B100" s="5"/>
      <c r="C100" s="5"/>
      <c r="D100" s="5"/>
      <c r="E100" s="5"/>
      <c r="F100" s="59"/>
      <c r="G100" s="108"/>
      <c r="H100" s="56"/>
      <c r="I100" s="5"/>
      <c r="J100" s="5"/>
      <c r="K100" s="5"/>
      <c r="L100" s="109"/>
      <c r="M100" s="6"/>
    </row>
    <row r="101" spans="1:13" x14ac:dyDescent="0.25">
      <c r="A101" s="6"/>
      <c r="B101" s="5"/>
      <c r="C101" s="5"/>
      <c r="D101" s="5"/>
      <c r="E101" s="5"/>
      <c r="F101" s="59"/>
      <c r="G101" s="108"/>
      <c r="H101" s="56"/>
      <c r="I101" s="5"/>
      <c r="J101" s="5"/>
      <c r="K101" s="5"/>
      <c r="L101" s="109"/>
      <c r="M101" s="6"/>
    </row>
    <row r="102" spans="1:13" x14ac:dyDescent="0.25">
      <c r="A102" s="6"/>
      <c r="B102" s="5"/>
      <c r="C102" s="5"/>
      <c r="D102" s="5"/>
      <c r="E102" s="5"/>
      <c r="F102" s="59"/>
      <c r="G102" s="108"/>
      <c r="H102" s="56"/>
      <c r="I102" s="5"/>
      <c r="J102" s="5"/>
      <c r="K102" s="5"/>
      <c r="L102" s="109"/>
      <c r="M102" s="6"/>
    </row>
    <row r="103" spans="1:13" x14ac:dyDescent="0.25">
      <c r="A103" s="6"/>
      <c r="B103" s="5"/>
      <c r="C103" s="5"/>
      <c r="D103" s="5"/>
      <c r="E103" s="5"/>
      <c r="F103" s="59"/>
      <c r="G103" s="108"/>
      <c r="H103" s="56"/>
      <c r="I103" s="5"/>
      <c r="J103" s="5"/>
      <c r="K103" s="5"/>
      <c r="L103" s="109"/>
      <c r="M103" s="6"/>
    </row>
    <row r="104" spans="1:13" x14ac:dyDescent="0.25">
      <c r="A104" s="6"/>
      <c r="B104" s="5"/>
      <c r="C104" s="5"/>
      <c r="D104" s="5"/>
      <c r="E104" s="5"/>
      <c r="F104" s="59"/>
      <c r="G104" s="108"/>
      <c r="H104" s="56"/>
      <c r="I104" s="5"/>
      <c r="J104" s="5"/>
      <c r="K104" s="5"/>
      <c r="L104" s="109"/>
      <c r="M104" s="6"/>
    </row>
    <row r="105" spans="1:13" x14ac:dyDescent="0.25">
      <c r="A105" s="6"/>
      <c r="B105" s="5"/>
      <c r="C105" s="5"/>
      <c r="D105" s="5"/>
      <c r="E105" s="5"/>
      <c r="F105" s="113"/>
      <c r="G105" s="108"/>
      <c r="H105" s="56"/>
      <c r="I105" s="5"/>
      <c r="J105" s="5"/>
      <c r="K105" s="5"/>
      <c r="L105" s="109"/>
      <c r="M105" s="6"/>
    </row>
    <row r="106" spans="1:13" x14ac:dyDescent="0.25">
      <c r="A106" s="6"/>
      <c r="B106" s="5"/>
      <c r="C106" s="5"/>
      <c r="D106" s="5"/>
      <c r="E106" s="5"/>
      <c r="F106" s="113"/>
      <c r="G106" s="108"/>
      <c r="H106" s="56"/>
      <c r="I106" s="5"/>
      <c r="J106" s="5"/>
      <c r="K106" s="5"/>
      <c r="L106" s="109"/>
      <c r="M106" s="6"/>
    </row>
    <row r="107" spans="1:13" x14ac:dyDescent="0.25">
      <c r="A107" s="6"/>
      <c r="B107" s="5"/>
      <c r="C107" s="5"/>
      <c r="D107" s="5"/>
      <c r="E107" s="5"/>
      <c r="F107" s="113"/>
      <c r="G107" s="108"/>
      <c r="H107" s="56"/>
      <c r="I107" s="5"/>
      <c r="J107" s="5"/>
      <c r="K107" s="5"/>
      <c r="L107" s="109"/>
      <c r="M107" s="6"/>
    </row>
    <row r="108" spans="1:13" x14ac:dyDescent="0.25">
      <c r="A108" s="6"/>
      <c r="B108" s="5"/>
      <c r="C108" s="5"/>
      <c r="D108" s="5"/>
      <c r="E108" s="5"/>
      <c r="F108" s="113"/>
      <c r="G108" s="108"/>
      <c r="H108" s="56"/>
      <c r="I108" s="5"/>
      <c r="J108" s="5"/>
      <c r="K108" s="5"/>
      <c r="L108" s="109"/>
      <c r="M108" s="6"/>
    </row>
    <row r="109" spans="1:13" x14ac:dyDescent="0.25">
      <c r="A109" s="6"/>
      <c r="B109" s="5"/>
      <c r="C109" s="5"/>
      <c r="D109" s="5"/>
      <c r="E109" s="5"/>
      <c r="F109" s="59"/>
      <c r="G109" s="108"/>
      <c r="H109" s="56"/>
      <c r="I109" s="5"/>
      <c r="J109" s="5"/>
      <c r="K109" s="5"/>
      <c r="L109" s="109"/>
      <c r="M109" s="6"/>
    </row>
    <row r="110" spans="1:13" x14ac:dyDescent="0.25">
      <c r="A110" s="6"/>
      <c r="B110" s="5"/>
      <c r="C110" s="5"/>
      <c r="D110" s="5"/>
      <c r="E110" s="5"/>
      <c r="F110" s="59"/>
      <c r="G110" s="108"/>
      <c r="H110" s="56"/>
      <c r="I110" s="5"/>
      <c r="J110" s="5"/>
      <c r="K110" s="5"/>
      <c r="L110" s="109"/>
      <c r="M110" s="6"/>
    </row>
    <row r="111" spans="1:13" x14ac:dyDescent="0.25">
      <c r="A111" s="6"/>
      <c r="B111" s="5"/>
      <c r="C111" s="5"/>
      <c r="D111" s="5"/>
      <c r="E111" s="5"/>
      <c r="F111" s="59"/>
      <c r="G111" s="108"/>
      <c r="H111" s="56"/>
      <c r="I111" s="5"/>
      <c r="J111" s="5"/>
      <c r="K111" s="5"/>
      <c r="L111" s="109"/>
      <c r="M111" s="6"/>
    </row>
    <row r="112" spans="1:13" x14ac:dyDescent="0.25">
      <c r="A112" s="6"/>
      <c r="B112" s="5"/>
      <c r="C112" s="5"/>
      <c r="D112" s="5"/>
      <c r="E112" s="5"/>
      <c r="F112" s="59"/>
      <c r="G112" s="108"/>
      <c r="H112" s="56"/>
      <c r="I112" s="5"/>
      <c r="J112" s="5"/>
      <c r="K112" s="5"/>
      <c r="L112" s="109"/>
      <c r="M112" s="6"/>
    </row>
    <row r="113" spans="1:13" x14ac:dyDescent="0.25">
      <c r="A113" s="6"/>
      <c r="B113" s="5"/>
      <c r="C113" s="5"/>
      <c r="D113" s="5"/>
      <c r="E113" s="5"/>
      <c r="F113" s="113"/>
      <c r="G113" s="108"/>
      <c r="H113" s="56"/>
      <c r="I113" s="5"/>
      <c r="J113" s="5"/>
      <c r="K113" s="5"/>
      <c r="L113" s="109"/>
      <c r="M113" s="6"/>
    </row>
    <row r="114" spans="1:13" x14ac:dyDescent="0.25">
      <c r="A114" s="6"/>
      <c r="B114" s="5"/>
      <c r="C114" s="5"/>
      <c r="D114" s="5"/>
      <c r="E114" s="5"/>
      <c r="F114" s="59"/>
      <c r="G114" s="108"/>
      <c r="H114" s="56"/>
      <c r="I114" s="5"/>
      <c r="J114" s="5"/>
      <c r="K114" s="5"/>
      <c r="L114" s="109"/>
      <c r="M114" s="6"/>
    </row>
    <row r="115" spans="1:13" x14ac:dyDescent="0.25">
      <c r="A115" s="6"/>
      <c r="B115" s="5"/>
      <c r="C115" s="5"/>
      <c r="D115" s="5"/>
      <c r="E115" s="5"/>
      <c r="F115" s="59"/>
      <c r="G115" s="108"/>
      <c r="H115" s="56"/>
      <c r="I115" s="5"/>
      <c r="J115" s="5"/>
      <c r="K115" s="5"/>
      <c r="L115" s="109"/>
      <c r="M115" s="6"/>
    </row>
    <row r="116" spans="1:13" x14ac:dyDescent="0.25">
      <c r="A116" s="6"/>
      <c r="B116" s="5"/>
      <c r="C116" s="5"/>
      <c r="D116" s="5"/>
      <c r="E116" s="5"/>
      <c r="F116" s="59"/>
      <c r="G116" s="108"/>
      <c r="H116" s="56"/>
      <c r="I116" s="5"/>
      <c r="J116" s="5"/>
      <c r="K116" s="5"/>
      <c r="L116" s="109"/>
      <c r="M116" s="6"/>
    </row>
    <row r="117" spans="1:13" x14ac:dyDescent="0.25">
      <c r="A117" s="6"/>
      <c r="B117" s="5"/>
      <c r="C117" s="5"/>
      <c r="D117" s="5"/>
      <c r="E117" s="5"/>
      <c r="F117" s="59"/>
      <c r="G117" s="108"/>
      <c r="H117" s="56"/>
      <c r="I117" s="5"/>
      <c r="J117" s="5"/>
      <c r="K117" s="5"/>
      <c r="L117" s="109"/>
      <c r="M117" s="6"/>
    </row>
    <row r="118" spans="1:13" x14ac:dyDescent="0.25">
      <c r="A118" s="6"/>
      <c r="B118" s="5"/>
      <c r="C118" s="5"/>
      <c r="D118" s="5"/>
      <c r="E118" s="5"/>
      <c r="F118" s="59"/>
      <c r="G118" s="108"/>
      <c r="H118" s="56"/>
      <c r="I118" s="5"/>
      <c r="J118" s="5"/>
      <c r="K118" s="5"/>
      <c r="L118" s="109"/>
      <c r="M118" s="6"/>
    </row>
    <row r="119" spans="1:13" x14ac:dyDescent="0.25">
      <c r="A119" s="6"/>
      <c r="B119" s="5"/>
      <c r="C119" s="5"/>
      <c r="D119" s="5"/>
      <c r="E119" s="5"/>
      <c r="F119" s="59"/>
      <c r="G119" s="108"/>
      <c r="H119" s="56"/>
      <c r="I119" s="5"/>
      <c r="J119" s="5"/>
      <c r="K119" s="5"/>
      <c r="L119" s="109"/>
      <c r="M119" s="6"/>
    </row>
    <row r="120" spans="1:13" x14ac:dyDescent="0.25">
      <c r="A120" s="6"/>
      <c r="B120" s="5"/>
      <c r="C120" s="5"/>
      <c r="D120" s="5"/>
      <c r="E120" s="5"/>
      <c r="F120" s="59"/>
      <c r="G120" s="108"/>
      <c r="H120" s="56"/>
      <c r="I120" s="5"/>
      <c r="J120" s="5"/>
      <c r="K120" s="5"/>
      <c r="L120" s="109"/>
      <c r="M120" s="6"/>
    </row>
    <row r="121" spans="1:13" x14ac:dyDescent="0.25">
      <c r="A121" s="6"/>
      <c r="B121" s="5"/>
      <c r="C121" s="5"/>
      <c r="D121" s="5"/>
      <c r="E121" s="5"/>
      <c r="F121" s="59"/>
      <c r="G121" s="108"/>
      <c r="H121" s="56"/>
      <c r="I121" s="5"/>
      <c r="J121" s="5"/>
      <c r="K121" s="5"/>
      <c r="L121" s="109"/>
      <c r="M121" s="6"/>
    </row>
    <row r="122" spans="1:13" x14ac:dyDescent="0.25">
      <c r="A122" s="6"/>
      <c r="B122" s="5"/>
      <c r="C122" s="5"/>
      <c r="D122" s="5"/>
      <c r="E122" s="5"/>
      <c r="F122" s="59"/>
      <c r="G122" s="108"/>
      <c r="H122" s="56"/>
      <c r="I122" s="5"/>
      <c r="J122" s="5"/>
      <c r="K122" s="5"/>
      <c r="L122" s="109"/>
      <c r="M122" s="6"/>
    </row>
    <row r="123" spans="1:13" x14ac:dyDescent="0.25">
      <c r="A123" s="6"/>
      <c r="B123" s="5"/>
      <c r="C123" s="5"/>
      <c r="D123" s="5"/>
      <c r="E123" s="5"/>
      <c r="F123" s="59"/>
      <c r="G123" s="108"/>
      <c r="H123" s="56"/>
      <c r="I123" s="5"/>
      <c r="J123" s="5"/>
      <c r="K123" s="5"/>
      <c r="L123" s="109"/>
      <c r="M123" s="6"/>
    </row>
    <row r="124" spans="1:13" x14ac:dyDescent="0.25">
      <c r="A124" s="6"/>
      <c r="B124" s="5"/>
      <c r="C124" s="5"/>
      <c r="D124" s="5"/>
      <c r="E124" s="5"/>
      <c r="F124" s="59"/>
      <c r="G124" s="108"/>
      <c r="H124" s="56"/>
      <c r="I124" s="5"/>
      <c r="J124" s="5"/>
      <c r="K124" s="5"/>
      <c r="L124" s="109"/>
      <c r="M124" s="6"/>
    </row>
    <row r="125" spans="1:13" x14ac:dyDescent="0.25">
      <c r="A125" s="6"/>
      <c r="B125" s="5"/>
      <c r="C125" s="5"/>
      <c r="D125" s="5"/>
      <c r="E125" s="5"/>
      <c r="F125" s="59"/>
      <c r="G125" s="108"/>
      <c r="H125" s="56"/>
      <c r="I125" s="5"/>
      <c r="J125" s="5"/>
      <c r="K125" s="5"/>
      <c r="L125" s="109"/>
      <c r="M125" s="6"/>
    </row>
    <row r="126" spans="1:13" x14ac:dyDescent="0.25">
      <c r="A126" s="6"/>
      <c r="B126" s="5"/>
      <c r="C126" s="5"/>
      <c r="D126" s="5"/>
      <c r="E126" s="5"/>
      <c r="F126" s="59"/>
      <c r="G126" s="108"/>
      <c r="H126" s="56"/>
      <c r="I126" s="5"/>
      <c r="J126" s="5"/>
      <c r="K126" s="5"/>
      <c r="L126" s="109"/>
      <c r="M126" s="6"/>
    </row>
    <row r="127" spans="1:13" x14ac:dyDescent="0.25">
      <c r="A127" s="6"/>
      <c r="B127" s="5"/>
      <c r="C127" s="5"/>
      <c r="D127" s="5"/>
      <c r="E127" s="5"/>
      <c r="F127" s="59"/>
      <c r="G127" s="108"/>
      <c r="H127" s="56"/>
      <c r="I127" s="5"/>
      <c r="J127" s="5"/>
      <c r="K127" s="5"/>
      <c r="L127" s="109"/>
      <c r="M127" s="6"/>
    </row>
    <row r="128" spans="1:13" x14ac:dyDescent="0.25">
      <c r="A128" s="6"/>
      <c r="B128" s="5"/>
      <c r="C128" s="5"/>
      <c r="D128" s="5"/>
      <c r="E128" s="5"/>
      <c r="F128" s="59"/>
      <c r="G128" s="108"/>
      <c r="H128" s="56"/>
      <c r="I128" s="5"/>
      <c r="J128" s="5"/>
      <c r="K128" s="5"/>
      <c r="L128" s="109"/>
      <c r="M128" s="6"/>
    </row>
    <row r="129" spans="1:13" x14ac:dyDescent="0.25">
      <c r="A129" s="6"/>
      <c r="B129" s="5"/>
      <c r="C129" s="5"/>
      <c r="D129" s="5"/>
      <c r="E129" s="5"/>
      <c r="F129" s="59"/>
      <c r="G129" s="108"/>
      <c r="H129" s="56"/>
      <c r="I129" s="5"/>
      <c r="J129" s="5"/>
      <c r="K129" s="5"/>
      <c r="L129" s="109"/>
      <c r="M129" s="6"/>
    </row>
    <row r="130" spans="1:13" x14ac:dyDescent="0.25">
      <c r="A130" s="6"/>
      <c r="B130" s="5"/>
      <c r="C130" s="5"/>
      <c r="D130" s="5"/>
      <c r="E130" s="5"/>
      <c r="F130" s="59"/>
      <c r="G130" s="108"/>
      <c r="H130" s="56"/>
      <c r="I130" s="5"/>
      <c r="J130" s="5"/>
      <c r="K130" s="5"/>
      <c r="L130" s="109"/>
      <c r="M130" s="6"/>
    </row>
    <row r="131" spans="1:13" x14ac:dyDescent="0.25">
      <c r="A131" s="6"/>
      <c r="B131" s="5"/>
      <c r="C131" s="5"/>
      <c r="D131" s="5"/>
      <c r="E131" s="5"/>
      <c r="F131" s="59"/>
      <c r="G131" s="108"/>
      <c r="H131" s="56"/>
      <c r="I131" s="5"/>
      <c r="J131" s="5"/>
      <c r="K131" s="5"/>
      <c r="L131" s="109"/>
      <c r="M131" s="6"/>
    </row>
    <row r="132" spans="1:13" x14ac:dyDescent="0.25">
      <c r="A132" s="6"/>
      <c r="B132" s="5"/>
      <c r="C132" s="5"/>
      <c r="D132" s="5"/>
      <c r="E132" s="5"/>
      <c r="F132" s="59"/>
      <c r="G132" s="108"/>
      <c r="H132" s="56"/>
      <c r="I132" s="5"/>
      <c r="J132" s="5"/>
      <c r="K132" s="5"/>
      <c r="L132" s="109"/>
      <c r="M132" s="6"/>
    </row>
    <row r="133" spans="1:13" x14ac:dyDescent="0.25">
      <c r="A133" s="6"/>
      <c r="B133" s="5"/>
      <c r="C133" s="5"/>
      <c r="D133" s="5"/>
      <c r="E133" s="5"/>
      <c r="F133" s="59"/>
      <c r="G133" s="108"/>
      <c r="H133" s="56"/>
      <c r="I133" s="5"/>
      <c r="J133" s="5"/>
      <c r="K133" s="5"/>
      <c r="L133" s="109"/>
      <c r="M133" s="6"/>
    </row>
    <row r="134" spans="1:13" x14ac:dyDescent="0.25">
      <c r="A134" s="6"/>
      <c r="B134" s="5"/>
      <c r="C134" s="5"/>
      <c r="D134" s="5"/>
      <c r="E134" s="5"/>
      <c r="F134" s="59"/>
      <c r="G134" s="108"/>
      <c r="H134" s="56"/>
      <c r="I134" s="5"/>
      <c r="J134" s="5"/>
      <c r="K134" s="5"/>
      <c r="L134" s="109"/>
      <c r="M134" s="6"/>
    </row>
    <row r="135" spans="1:13" x14ac:dyDescent="0.25">
      <c r="A135" s="6"/>
      <c r="B135" s="5"/>
      <c r="C135" s="5"/>
      <c r="D135" s="5"/>
      <c r="E135" s="5"/>
      <c r="F135" s="59"/>
      <c r="G135" s="108"/>
      <c r="H135" s="56"/>
      <c r="I135" s="5"/>
      <c r="J135" s="5"/>
      <c r="K135" s="5"/>
      <c r="L135" s="109"/>
      <c r="M135" s="6"/>
    </row>
    <row r="136" spans="1:13" x14ac:dyDescent="0.25">
      <c r="A136" s="6"/>
      <c r="B136" s="5"/>
      <c r="C136" s="5"/>
      <c r="D136" s="5"/>
      <c r="E136" s="5"/>
      <c r="F136" s="59"/>
      <c r="G136" s="108"/>
      <c r="H136" s="56"/>
      <c r="I136" s="5"/>
      <c r="J136" s="5"/>
      <c r="K136" s="5"/>
      <c r="L136" s="109"/>
      <c r="M136" s="6"/>
    </row>
    <row r="137" spans="1:13" x14ac:dyDescent="0.25">
      <c r="A137" s="6"/>
      <c r="B137" s="5"/>
      <c r="C137" s="5"/>
      <c r="D137" s="5"/>
      <c r="E137" s="5"/>
      <c r="F137" s="59"/>
      <c r="G137" s="108"/>
      <c r="H137" s="56"/>
      <c r="I137" s="5"/>
      <c r="J137" s="5"/>
      <c r="K137" s="5"/>
      <c r="L137" s="109"/>
      <c r="M137" s="6"/>
    </row>
    <row r="138" spans="1:13" x14ac:dyDescent="0.25">
      <c r="A138" s="6"/>
      <c r="B138" s="5"/>
      <c r="C138" s="5"/>
      <c r="D138" s="5"/>
      <c r="E138" s="5"/>
      <c r="F138" s="59"/>
      <c r="G138" s="108"/>
      <c r="H138" s="56"/>
      <c r="I138" s="5"/>
      <c r="J138" s="5"/>
      <c r="K138" s="5"/>
      <c r="L138" s="109"/>
      <c r="M138" s="6"/>
    </row>
    <row r="139" spans="1:13" x14ac:dyDescent="0.25">
      <c r="A139" s="6"/>
      <c r="B139" s="5"/>
      <c r="C139" s="5"/>
      <c r="D139" s="5"/>
      <c r="E139" s="5"/>
      <c r="F139" s="59"/>
      <c r="G139" s="108"/>
      <c r="H139" s="56"/>
      <c r="I139" s="5"/>
      <c r="J139" s="5"/>
      <c r="K139" s="5"/>
      <c r="L139" s="109"/>
      <c r="M139" s="6"/>
    </row>
    <row r="140" spans="1:13" x14ac:dyDescent="0.25">
      <c r="A140" s="6"/>
      <c r="B140" s="5"/>
      <c r="C140" s="5"/>
      <c r="D140" s="5"/>
      <c r="E140" s="5"/>
      <c r="F140" s="59"/>
      <c r="G140" s="108"/>
      <c r="H140" s="56"/>
      <c r="I140" s="5"/>
      <c r="J140" s="5"/>
      <c r="K140" s="5"/>
      <c r="L140" s="109"/>
      <c r="M140" s="6"/>
    </row>
    <row r="141" spans="1:13" x14ac:dyDescent="0.25">
      <c r="A141" s="6"/>
      <c r="B141" s="5"/>
      <c r="C141" s="5"/>
      <c r="D141" s="5"/>
      <c r="E141" s="5"/>
      <c r="F141" s="59"/>
      <c r="G141" s="108"/>
      <c r="H141" s="56"/>
      <c r="I141" s="5"/>
      <c r="J141" s="5"/>
      <c r="K141" s="5"/>
      <c r="L141" s="109"/>
      <c r="M141" s="6"/>
    </row>
    <row r="142" spans="1:13" x14ac:dyDescent="0.25">
      <c r="A142" s="6"/>
      <c r="B142" s="5"/>
      <c r="C142" s="5"/>
      <c r="D142" s="5"/>
      <c r="E142" s="5"/>
      <c r="F142" s="59"/>
      <c r="G142" s="108"/>
      <c r="H142" s="56"/>
      <c r="I142" s="5"/>
      <c r="J142" s="5"/>
      <c r="K142" s="5"/>
      <c r="L142" s="109"/>
      <c r="M142" s="6"/>
    </row>
    <row r="143" spans="1:13" x14ac:dyDescent="0.25">
      <c r="A143" s="6"/>
      <c r="B143" s="5"/>
      <c r="C143" s="5"/>
      <c r="D143" s="5"/>
      <c r="E143" s="5"/>
      <c r="F143" s="59"/>
      <c r="G143" s="108"/>
      <c r="H143" s="56"/>
      <c r="I143" s="5"/>
      <c r="J143" s="5"/>
      <c r="K143" s="5"/>
      <c r="L143" s="109"/>
      <c r="M143" s="6"/>
    </row>
    <row r="144" spans="1:13" x14ac:dyDescent="0.25">
      <c r="A144" s="6"/>
      <c r="B144" s="5"/>
      <c r="C144" s="5"/>
      <c r="D144" s="5"/>
      <c r="E144" s="5"/>
      <c r="F144" s="59"/>
      <c r="G144" s="108"/>
      <c r="H144" s="56"/>
      <c r="I144" s="5"/>
      <c r="J144" s="5"/>
      <c r="K144" s="5"/>
      <c r="L144" s="109"/>
      <c r="M144" s="6"/>
    </row>
    <row r="145" spans="1:13" x14ac:dyDescent="0.25">
      <c r="A145" s="6"/>
      <c r="B145" s="5"/>
      <c r="C145" s="5"/>
      <c r="D145" s="5"/>
      <c r="E145" s="5"/>
      <c r="F145" s="59"/>
      <c r="G145" s="108"/>
      <c r="H145" s="56"/>
      <c r="I145" s="5"/>
      <c r="J145" s="5"/>
      <c r="K145" s="5"/>
      <c r="L145" s="109"/>
      <c r="M145" s="6"/>
    </row>
    <row r="146" spans="1:13" x14ac:dyDescent="0.25">
      <c r="A146" s="6"/>
      <c r="B146" s="5"/>
      <c r="C146" s="5"/>
      <c r="D146" s="5"/>
      <c r="E146" s="5"/>
      <c r="F146" s="59"/>
      <c r="G146" s="108"/>
      <c r="H146" s="56"/>
      <c r="I146" s="5"/>
      <c r="J146" s="5"/>
      <c r="K146" s="5"/>
      <c r="L146" s="109"/>
      <c r="M146" s="6"/>
    </row>
    <row r="147" spans="1:13" x14ac:dyDescent="0.25">
      <c r="A147" s="6"/>
      <c r="B147" s="5"/>
      <c r="C147" s="5"/>
      <c r="D147" s="5"/>
      <c r="E147" s="5"/>
      <c r="F147" s="113"/>
      <c r="G147" s="108"/>
      <c r="H147" s="56"/>
      <c r="I147" s="5"/>
      <c r="J147" s="5"/>
      <c r="K147" s="5"/>
      <c r="L147" s="109"/>
      <c r="M147" s="6"/>
    </row>
    <row r="148" spans="1:13" x14ac:dyDescent="0.25">
      <c r="A148" s="6"/>
      <c r="B148" s="5"/>
      <c r="C148" s="5"/>
      <c r="D148" s="5"/>
      <c r="E148" s="5"/>
      <c r="F148" s="113"/>
      <c r="G148" s="108"/>
      <c r="H148" s="56"/>
      <c r="I148" s="5"/>
      <c r="J148" s="5"/>
      <c r="K148" s="5"/>
      <c r="L148" s="109"/>
      <c r="M148" s="6"/>
    </row>
    <row r="149" spans="1:13" x14ac:dyDescent="0.25">
      <c r="A149" s="6"/>
      <c r="B149" s="5"/>
      <c r="C149" s="5"/>
      <c r="D149" s="5"/>
      <c r="E149" s="5"/>
      <c r="F149" s="113"/>
      <c r="G149" s="108"/>
      <c r="H149" s="56"/>
      <c r="I149" s="5"/>
      <c r="J149" s="5"/>
      <c r="K149" s="5"/>
      <c r="L149" s="109"/>
      <c r="M149" s="6"/>
    </row>
    <row r="150" spans="1:13" x14ac:dyDescent="0.25">
      <c r="A150" s="6"/>
      <c r="B150" s="5"/>
      <c r="C150" s="5"/>
      <c r="D150" s="5"/>
      <c r="E150" s="5"/>
      <c r="F150" s="113"/>
      <c r="G150" s="108"/>
      <c r="H150" s="56"/>
      <c r="I150" s="5"/>
      <c r="J150" s="5"/>
      <c r="K150" s="5"/>
      <c r="L150" s="109"/>
      <c r="M150" s="6"/>
    </row>
    <row r="151" spans="1:13" x14ac:dyDescent="0.25">
      <c r="A151" s="6"/>
      <c r="B151" s="5"/>
      <c r="C151" s="5"/>
      <c r="D151" s="5"/>
      <c r="E151" s="5"/>
      <c r="F151" s="59"/>
      <c r="G151" s="108"/>
      <c r="H151" s="56"/>
      <c r="I151" s="5"/>
      <c r="J151" s="5"/>
      <c r="K151" s="5"/>
      <c r="L151" s="109"/>
      <c r="M151" s="6"/>
    </row>
    <row r="152" spans="1:13" x14ac:dyDescent="0.25">
      <c r="A152" s="6"/>
      <c r="B152" s="5"/>
      <c r="C152" s="5"/>
      <c r="D152" s="5"/>
      <c r="E152" s="5"/>
      <c r="F152" s="59"/>
      <c r="G152" s="108"/>
      <c r="H152" s="56"/>
      <c r="I152" s="5"/>
      <c r="J152" s="5"/>
      <c r="K152" s="5"/>
      <c r="L152" s="109"/>
      <c r="M152" s="6"/>
    </row>
    <row r="153" spans="1:13" x14ac:dyDescent="0.25">
      <c r="A153" s="6"/>
      <c r="B153" s="5"/>
      <c r="C153" s="5"/>
      <c r="D153" s="5"/>
      <c r="E153" s="5"/>
      <c r="F153" s="59"/>
      <c r="G153" s="108"/>
      <c r="H153" s="56"/>
      <c r="I153" s="5"/>
      <c r="J153" s="5"/>
      <c r="K153" s="5"/>
      <c r="L153" s="109"/>
      <c r="M153" s="6"/>
    </row>
    <row r="154" spans="1:13" ht="15" customHeight="1" x14ac:dyDescent="0.25">
      <c r="A154" s="6"/>
      <c r="B154" s="5"/>
      <c r="C154" s="5"/>
      <c r="D154" s="5"/>
      <c r="E154" s="5"/>
      <c r="F154" s="59"/>
      <c r="G154" s="108"/>
      <c r="H154" s="56"/>
      <c r="I154" s="5"/>
      <c r="J154" s="5"/>
      <c r="K154" s="5"/>
      <c r="L154" s="109"/>
      <c r="M154" s="6"/>
    </row>
    <row r="155" spans="1:13" x14ac:dyDescent="0.25">
      <c r="A155" s="6"/>
      <c r="B155" s="5"/>
      <c r="C155" s="5"/>
      <c r="D155" s="5"/>
      <c r="E155" s="5"/>
      <c r="F155" s="59"/>
      <c r="G155" s="108"/>
      <c r="H155" s="56"/>
      <c r="I155" s="5"/>
      <c r="J155" s="5"/>
      <c r="K155" s="5"/>
      <c r="L155" s="109"/>
      <c r="M155" s="6"/>
    </row>
    <row r="156" spans="1:13" x14ac:dyDescent="0.25">
      <c r="A156" s="6"/>
      <c r="B156" s="5"/>
      <c r="C156" s="5"/>
      <c r="D156" s="5"/>
      <c r="E156" s="5"/>
      <c r="F156" s="59"/>
      <c r="G156" s="108"/>
      <c r="H156" s="56"/>
      <c r="I156" s="5"/>
      <c r="J156" s="5"/>
      <c r="K156" s="5"/>
      <c r="L156" s="109"/>
      <c r="M156" s="6"/>
    </row>
    <row r="157" spans="1:13" x14ac:dyDescent="0.25">
      <c r="A157" s="6"/>
      <c r="B157" s="5"/>
      <c r="C157" s="5"/>
      <c r="D157" s="5"/>
      <c r="E157" s="5"/>
      <c r="F157" s="59"/>
      <c r="G157" s="108"/>
      <c r="H157" s="56"/>
      <c r="I157" s="5"/>
      <c r="J157" s="5"/>
      <c r="K157" s="5"/>
      <c r="L157" s="109"/>
      <c r="M157" s="6"/>
    </row>
    <row r="158" spans="1:13" x14ac:dyDescent="0.25">
      <c r="A158" s="6"/>
      <c r="B158" s="5"/>
      <c r="C158" s="5"/>
      <c r="D158" s="5"/>
      <c r="E158" s="5"/>
      <c r="F158" s="59"/>
      <c r="G158" s="108"/>
      <c r="H158" s="56"/>
      <c r="I158" s="5"/>
      <c r="J158" s="5"/>
      <c r="K158" s="5"/>
      <c r="L158" s="109"/>
      <c r="M158" s="6"/>
    </row>
    <row r="159" spans="1:13" x14ac:dyDescent="0.25">
      <c r="A159" s="6"/>
      <c r="B159" s="5"/>
      <c r="C159" s="5"/>
      <c r="D159" s="5"/>
      <c r="E159" s="5"/>
      <c r="F159" s="59"/>
      <c r="G159" s="108"/>
      <c r="H159" s="56"/>
      <c r="I159" s="5"/>
      <c r="J159" s="5"/>
      <c r="K159" s="5"/>
      <c r="L159" s="109"/>
      <c r="M159" s="6"/>
    </row>
    <row r="160" spans="1:13" x14ac:dyDescent="0.25">
      <c r="A160" s="6"/>
      <c r="B160" s="5"/>
      <c r="C160" s="5"/>
      <c r="D160" s="5"/>
      <c r="E160" s="5"/>
      <c r="F160" s="59"/>
      <c r="G160" s="108"/>
      <c r="H160" s="56"/>
      <c r="I160" s="5"/>
      <c r="J160" s="5"/>
      <c r="K160" s="5"/>
      <c r="L160" s="109"/>
      <c r="M160" s="6"/>
    </row>
    <row r="161" spans="1:13" x14ac:dyDescent="0.25">
      <c r="A161" s="6"/>
      <c r="B161" s="5"/>
      <c r="C161" s="5"/>
      <c r="D161" s="5"/>
      <c r="E161" s="5"/>
      <c r="F161" s="59"/>
      <c r="G161" s="108"/>
      <c r="H161" s="56"/>
      <c r="I161" s="5"/>
      <c r="J161" s="5"/>
      <c r="K161" s="5"/>
      <c r="L161" s="109"/>
      <c r="M161" s="6"/>
    </row>
    <row r="162" spans="1:13" x14ac:dyDescent="0.25">
      <c r="A162" s="6"/>
      <c r="B162" s="5"/>
      <c r="C162" s="5"/>
      <c r="D162" s="5"/>
      <c r="E162" s="5"/>
      <c r="F162" s="59"/>
      <c r="G162" s="108"/>
      <c r="H162" s="56"/>
      <c r="I162" s="5"/>
      <c r="J162" s="5"/>
      <c r="K162" s="5"/>
      <c r="L162" s="109"/>
      <c r="M162" s="6"/>
    </row>
    <row r="163" spans="1:13" x14ac:dyDescent="0.25">
      <c r="A163" s="6"/>
      <c r="B163" s="5"/>
      <c r="C163" s="5"/>
      <c r="D163" s="5"/>
      <c r="E163" s="5"/>
      <c r="F163" s="59"/>
      <c r="G163" s="108"/>
      <c r="H163" s="56"/>
      <c r="I163" s="5"/>
      <c r="J163" s="5"/>
      <c r="K163" s="5"/>
      <c r="L163" s="109"/>
      <c r="M163" s="6"/>
    </row>
    <row r="164" spans="1:13" x14ac:dyDescent="0.25">
      <c r="A164" s="6"/>
      <c r="B164" s="5"/>
      <c r="C164" s="5"/>
      <c r="D164" s="5"/>
      <c r="E164" s="5"/>
      <c r="F164" s="59"/>
      <c r="G164" s="108"/>
      <c r="H164" s="56"/>
      <c r="I164" s="5"/>
      <c r="J164" s="5"/>
      <c r="K164" s="5"/>
      <c r="L164" s="109"/>
      <c r="M164" s="6"/>
    </row>
    <row r="165" spans="1:13" x14ac:dyDescent="0.25">
      <c r="A165" s="6"/>
      <c r="B165" s="5"/>
      <c r="C165" s="5"/>
      <c r="D165" s="5"/>
      <c r="E165" s="5"/>
      <c r="F165" s="59"/>
      <c r="G165" s="108"/>
      <c r="H165" s="56"/>
      <c r="I165" s="5"/>
      <c r="J165" s="5"/>
      <c r="K165" s="5"/>
      <c r="L165" s="109"/>
      <c r="M165" s="6"/>
    </row>
    <row r="166" spans="1:13" x14ac:dyDescent="0.25">
      <c r="A166" s="6"/>
      <c r="B166" s="5"/>
      <c r="C166" s="5"/>
      <c r="D166" s="5"/>
      <c r="E166" s="5"/>
      <c r="F166" s="59"/>
      <c r="G166" s="108"/>
      <c r="H166" s="56"/>
      <c r="I166" s="5"/>
      <c r="J166" s="5"/>
      <c r="K166" s="5"/>
      <c r="L166" s="109"/>
      <c r="M166" s="6"/>
    </row>
    <row r="167" spans="1:13" x14ac:dyDescent="0.25">
      <c r="A167" s="6"/>
      <c r="B167" s="5"/>
      <c r="C167" s="5"/>
      <c r="D167" s="5"/>
      <c r="E167" s="5"/>
      <c r="F167" s="59"/>
      <c r="G167" s="108"/>
      <c r="H167" s="56"/>
      <c r="I167" s="5"/>
      <c r="J167" s="5"/>
      <c r="K167" s="5"/>
      <c r="L167" s="109"/>
      <c r="M167" s="6"/>
    </row>
    <row r="168" spans="1:13" x14ac:dyDescent="0.25">
      <c r="A168" s="6"/>
      <c r="B168" s="5"/>
      <c r="C168" s="5"/>
      <c r="D168" s="5"/>
      <c r="E168" s="5"/>
      <c r="F168" s="59"/>
      <c r="G168" s="108"/>
      <c r="H168" s="56"/>
      <c r="I168" s="5"/>
      <c r="J168" s="5"/>
      <c r="K168" s="5"/>
      <c r="L168" s="109"/>
      <c r="M168" s="6"/>
    </row>
    <row r="169" spans="1:13" x14ac:dyDescent="0.25">
      <c r="A169" s="6"/>
      <c r="B169" s="5"/>
      <c r="C169" s="5"/>
      <c r="D169" s="5"/>
      <c r="E169" s="5"/>
      <c r="F169" s="59"/>
      <c r="G169" s="108"/>
      <c r="H169" s="56"/>
      <c r="I169" s="5"/>
      <c r="J169" s="5"/>
      <c r="K169" s="5"/>
      <c r="L169" s="109"/>
      <c r="M169" s="6"/>
    </row>
    <row r="170" spans="1:13" x14ac:dyDescent="0.25">
      <c r="A170" s="6"/>
      <c r="B170" s="5"/>
      <c r="C170" s="5"/>
      <c r="D170" s="5"/>
      <c r="E170" s="5"/>
      <c r="F170" s="59"/>
      <c r="G170" s="108"/>
      <c r="H170" s="56"/>
      <c r="I170" s="5"/>
      <c r="J170" s="5"/>
      <c r="K170" s="5"/>
      <c r="L170" s="109"/>
      <c r="M170" s="6"/>
    </row>
    <row r="171" spans="1:13" x14ac:dyDescent="0.25">
      <c r="A171" s="6"/>
      <c r="B171" s="5"/>
      <c r="C171" s="5"/>
      <c r="D171" s="5"/>
      <c r="E171" s="5"/>
      <c r="F171" s="59"/>
      <c r="G171" s="108"/>
      <c r="H171" s="56"/>
      <c r="I171" s="5"/>
      <c r="J171" s="5"/>
      <c r="K171" s="5"/>
      <c r="L171" s="109"/>
      <c r="M171" s="6"/>
    </row>
    <row r="172" spans="1:13" x14ac:dyDescent="0.25">
      <c r="A172" s="6"/>
      <c r="B172" s="5"/>
      <c r="C172" s="5"/>
      <c r="D172" s="5"/>
      <c r="E172" s="5"/>
      <c r="F172" s="59"/>
      <c r="G172" s="108"/>
      <c r="H172" s="56"/>
      <c r="I172" s="5"/>
      <c r="J172" s="5"/>
      <c r="K172" s="5"/>
      <c r="L172" s="109"/>
      <c r="M172" s="6"/>
    </row>
    <row r="173" spans="1:13" x14ac:dyDescent="0.25">
      <c r="A173" s="6"/>
      <c r="B173" s="5"/>
      <c r="C173" s="5"/>
      <c r="D173" s="5"/>
      <c r="E173" s="5"/>
      <c r="F173" s="59"/>
      <c r="G173" s="108"/>
      <c r="H173" s="56"/>
      <c r="I173" s="5"/>
      <c r="J173" s="5"/>
      <c r="K173" s="5"/>
      <c r="L173" s="109"/>
      <c r="M173" s="6"/>
    </row>
    <row r="174" spans="1:13" x14ac:dyDescent="0.25">
      <c r="A174" s="6"/>
      <c r="B174" s="5"/>
      <c r="C174" s="5"/>
      <c r="D174" s="5"/>
      <c r="E174" s="5"/>
      <c r="F174" s="59"/>
      <c r="G174" s="108"/>
      <c r="H174" s="56"/>
      <c r="I174" s="5"/>
      <c r="J174" s="5"/>
      <c r="K174" s="5"/>
      <c r="L174" s="109"/>
      <c r="M174" s="6"/>
    </row>
    <row r="175" spans="1:13" x14ac:dyDescent="0.25">
      <c r="A175" s="6"/>
      <c r="B175" s="5"/>
      <c r="C175" s="5"/>
      <c r="D175" s="5"/>
      <c r="E175" s="5"/>
      <c r="F175" s="59"/>
      <c r="G175" s="108"/>
      <c r="H175" s="56"/>
      <c r="I175" s="5"/>
      <c r="J175" s="5"/>
      <c r="K175" s="5"/>
      <c r="L175" s="109"/>
      <c r="M175" s="6"/>
    </row>
    <row r="176" spans="1:13" x14ac:dyDescent="0.25">
      <c r="A176" s="6"/>
      <c r="B176" s="5"/>
      <c r="C176" s="5"/>
      <c r="D176" s="5"/>
      <c r="E176" s="5"/>
      <c r="F176" s="59"/>
      <c r="G176" s="108"/>
      <c r="H176" s="56"/>
      <c r="I176" s="5"/>
      <c r="J176" s="5"/>
      <c r="K176" s="5"/>
      <c r="L176" s="109"/>
      <c r="M176" s="6"/>
    </row>
    <row r="177" spans="1:13" x14ac:dyDescent="0.25">
      <c r="A177" s="6"/>
      <c r="B177" s="5"/>
      <c r="C177" s="5"/>
      <c r="D177" s="5"/>
      <c r="E177" s="5"/>
      <c r="F177" s="59"/>
      <c r="G177" s="108"/>
      <c r="H177" s="56"/>
      <c r="I177" s="5"/>
      <c r="J177" s="5"/>
      <c r="K177" s="5"/>
      <c r="L177" s="109"/>
      <c r="M177" s="6"/>
    </row>
    <row r="178" spans="1:13" x14ac:dyDescent="0.25">
      <c r="A178" s="6"/>
      <c r="B178" s="5"/>
      <c r="C178" s="5"/>
      <c r="D178" s="5"/>
      <c r="E178" s="5"/>
      <c r="F178" s="59"/>
      <c r="G178" s="108"/>
      <c r="H178" s="56"/>
      <c r="I178" s="5"/>
      <c r="J178" s="5"/>
      <c r="K178" s="5"/>
      <c r="L178" s="109"/>
      <c r="M178" s="6"/>
    </row>
    <row r="179" spans="1:13" x14ac:dyDescent="0.25">
      <c r="A179" s="6"/>
      <c r="B179" s="5"/>
      <c r="C179" s="5"/>
      <c r="D179" s="5"/>
      <c r="E179" s="5"/>
      <c r="F179" s="59"/>
      <c r="G179" s="108"/>
      <c r="H179" s="56"/>
      <c r="I179" s="5"/>
      <c r="J179" s="5"/>
      <c r="K179" s="5"/>
      <c r="L179" s="109"/>
      <c r="M179" s="6"/>
    </row>
    <row r="180" spans="1:13" x14ac:dyDescent="0.25">
      <c r="A180" s="6"/>
      <c r="B180" s="5"/>
      <c r="C180" s="5"/>
      <c r="D180" s="5"/>
      <c r="E180" s="5"/>
      <c r="F180" s="59"/>
      <c r="G180" s="108"/>
      <c r="H180" s="56"/>
      <c r="I180" s="5"/>
      <c r="J180" s="5"/>
      <c r="K180" s="5"/>
      <c r="L180" s="109"/>
      <c r="M180" s="6"/>
    </row>
    <row r="181" spans="1:13" x14ac:dyDescent="0.25">
      <c r="A181" s="6"/>
      <c r="B181" s="5"/>
      <c r="C181" s="5"/>
      <c r="D181" s="5"/>
      <c r="E181" s="5"/>
      <c r="F181" s="59"/>
      <c r="G181" s="108"/>
      <c r="H181" s="56"/>
      <c r="I181" s="5"/>
      <c r="J181" s="5"/>
      <c r="K181" s="5"/>
      <c r="L181" s="109"/>
      <c r="M181" s="6"/>
    </row>
    <row r="182" spans="1:13" x14ac:dyDescent="0.25">
      <c r="A182" s="6"/>
      <c r="B182" s="5"/>
      <c r="C182" s="5"/>
      <c r="D182" s="5"/>
      <c r="E182" s="5"/>
      <c r="F182" s="59"/>
      <c r="G182" s="108"/>
      <c r="H182" s="56"/>
      <c r="I182" s="5"/>
      <c r="J182" s="5"/>
      <c r="K182" s="5"/>
      <c r="L182" s="109"/>
      <c r="M182" s="6"/>
    </row>
    <row r="183" spans="1:13" x14ac:dyDescent="0.25">
      <c r="A183" s="6"/>
      <c r="B183" s="5"/>
      <c r="C183" s="5"/>
      <c r="D183" s="5"/>
      <c r="E183" s="5"/>
      <c r="F183" s="59"/>
      <c r="G183" s="108"/>
      <c r="H183" s="56"/>
      <c r="I183" s="5"/>
      <c r="J183" s="5"/>
      <c r="K183" s="5"/>
      <c r="L183" s="109"/>
      <c r="M183" s="6"/>
    </row>
    <row r="184" spans="1:13" x14ac:dyDescent="0.25">
      <c r="B184" s="5"/>
      <c r="C184" s="5"/>
      <c r="D184" s="5"/>
      <c r="E184" s="5"/>
      <c r="F184" s="59"/>
      <c r="G184" s="108"/>
      <c r="H184" s="56"/>
      <c r="I184" s="5"/>
      <c r="J184" s="5"/>
      <c r="K184" s="5"/>
      <c r="L184" s="109"/>
    </row>
    <row r="185" spans="1:13" x14ac:dyDescent="0.25">
      <c r="B185" s="5"/>
      <c r="C185" s="5"/>
      <c r="D185" s="5"/>
      <c r="E185" s="5"/>
      <c r="F185" s="59"/>
      <c r="G185" s="108"/>
      <c r="H185" s="56"/>
      <c r="I185" s="5"/>
      <c r="J185" s="5"/>
      <c r="K185" s="5"/>
      <c r="L185" s="109"/>
    </row>
    <row r="186" spans="1:13" x14ac:dyDescent="0.25">
      <c r="B186" s="5"/>
      <c r="C186" s="5"/>
      <c r="D186" s="5"/>
      <c r="E186" s="5"/>
      <c r="F186" s="59"/>
      <c r="G186" s="108"/>
      <c r="H186" s="56"/>
      <c r="I186" s="5"/>
      <c r="J186" s="5"/>
      <c r="K186" s="5"/>
      <c r="L186" s="109"/>
    </row>
    <row r="187" spans="1:13" x14ac:dyDescent="0.25">
      <c r="B187" s="5"/>
      <c r="C187" s="5"/>
      <c r="D187" s="5"/>
      <c r="E187" s="5"/>
      <c r="F187" s="59"/>
      <c r="G187" s="108"/>
      <c r="H187" s="56"/>
      <c r="I187" s="5"/>
      <c r="J187" s="5"/>
      <c r="K187" s="5"/>
      <c r="L187" s="109"/>
    </row>
    <row r="188" spans="1:13" x14ac:dyDescent="0.25">
      <c r="B188" s="5"/>
      <c r="C188" s="5"/>
      <c r="D188" s="5"/>
      <c r="E188" s="5"/>
      <c r="F188" s="59"/>
      <c r="G188" s="108"/>
      <c r="H188" s="56"/>
      <c r="I188" s="5"/>
      <c r="J188" s="5"/>
      <c r="K188" s="5"/>
      <c r="L188" s="109"/>
    </row>
    <row r="189" spans="1:13" x14ac:dyDescent="0.25">
      <c r="B189" s="5"/>
      <c r="C189" s="5"/>
      <c r="D189" s="5"/>
      <c r="E189" s="5"/>
      <c r="F189" s="59"/>
      <c r="G189" s="108"/>
      <c r="H189" s="56"/>
      <c r="I189" s="5"/>
      <c r="J189" s="5"/>
      <c r="K189" s="5"/>
      <c r="L189" s="109"/>
    </row>
    <row r="190" spans="1:13" x14ac:dyDescent="0.25">
      <c r="B190" s="5"/>
      <c r="C190" s="5"/>
      <c r="D190" s="5"/>
      <c r="E190" s="5"/>
      <c r="F190" s="59"/>
      <c r="G190" s="108"/>
      <c r="H190" s="56"/>
      <c r="I190" s="5"/>
      <c r="J190" s="5"/>
      <c r="K190" s="5"/>
      <c r="L190" s="109"/>
    </row>
    <row r="191" spans="1:13" x14ac:dyDescent="0.25">
      <c r="B191" s="5"/>
      <c r="C191" s="5"/>
      <c r="D191" s="5"/>
      <c r="E191" s="5"/>
      <c r="F191" s="59"/>
      <c r="G191" s="108"/>
      <c r="H191" s="56"/>
      <c r="I191" s="5"/>
      <c r="J191" s="5"/>
      <c r="K191" s="5"/>
      <c r="L191" s="109"/>
    </row>
    <row r="192" spans="1:13" x14ac:dyDescent="0.25">
      <c r="B192" s="5"/>
      <c r="C192" s="5"/>
      <c r="D192" s="5"/>
      <c r="E192" s="5"/>
      <c r="F192" s="59"/>
      <c r="G192" s="108"/>
      <c r="H192" s="56"/>
      <c r="I192" s="5"/>
      <c r="J192" s="5"/>
      <c r="K192" s="5"/>
      <c r="L192" s="109"/>
    </row>
    <row r="193" spans="2:12" x14ac:dyDescent="0.25">
      <c r="B193" s="5"/>
      <c r="C193" s="5"/>
      <c r="D193" s="5"/>
      <c r="E193" s="5"/>
      <c r="F193" s="59"/>
      <c r="G193" s="108"/>
      <c r="H193" s="56"/>
      <c r="I193" s="5"/>
      <c r="J193" s="5"/>
      <c r="K193" s="5"/>
      <c r="L193" s="109"/>
    </row>
    <row r="194" spans="2:12" x14ac:dyDescent="0.25">
      <c r="B194" s="5"/>
      <c r="C194" s="5"/>
      <c r="D194" s="5"/>
      <c r="E194" s="5"/>
      <c r="F194" s="59"/>
      <c r="G194" s="108"/>
      <c r="H194" s="56"/>
      <c r="I194" s="5"/>
      <c r="J194" s="5"/>
      <c r="K194" s="5"/>
      <c r="L194" s="109"/>
    </row>
    <row r="195" spans="2:12" x14ac:dyDescent="0.25">
      <c r="B195" s="5"/>
      <c r="C195" s="5"/>
      <c r="D195" s="5"/>
      <c r="E195" s="5"/>
      <c r="F195" s="59"/>
      <c r="G195" s="108"/>
      <c r="H195" s="56"/>
      <c r="I195" s="5"/>
      <c r="J195" s="5"/>
      <c r="K195" s="5"/>
      <c r="L195" s="109"/>
    </row>
    <row r="196" spans="2:12" x14ac:dyDescent="0.25">
      <c r="B196" s="5"/>
      <c r="C196" s="5"/>
      <c r="D196" s="5"/>
      <c r="E196" s="5"/>
      <c r="F196" s="59"/>
      <c r="G196" s="108"/>
      <c r="H196" s="56"/>
      <c r="I196" s="5"/>
      <c r="J196" s="5"/>
      <c r="K196" s="5"/>
      <c r="L196" s="109"/>
    </row>
    <row r="197" spans="2:12" x14ac:dyDescent="0.25">
      <c r="B197" s="5"/>
      <c r="C197" s="5"/>
      <c r="D197" s="5"/>
      <c r="E197" s="5"/>
      <c r="F197" s="59"/>
      <c r="G197" s="108"/>
      <c r="H197" s="56"/>
      <c r="I197" s="5"/>
      <c r="J197" s="5"/>
      <c r="K197" s="5"/>
      <c r="L197" s="109"/>
    </row>
    <row r="198" spans="2:12" x14ac:dyDescent="0.25">
      <c r="B198" s="5"/>
      <c r="C198" s="5"/>
      <c r="D198" s="5"/>
      <c r="E198" s="5"/>
      <c r="F198" s="59"/>
      <c r="G198" s="108"/>
      <c r="H198" s="56"/>
      <c r="I198" s="5"/>
      <c r="J198" s="5"/>
      <c r="K198" s="5"/>
      <c r="L198" s="109"/>
    </row>
    <row r="199" spans="2:12" x14ac:dyDescent="0.25">
      <c r="B199" s="5"/>
      <c r="C199" s="5"/>
      <c r="D199" s="5"/>
      <c r="E199" s="5"/>
      <c r="F199" s="59"/>
      <c r="G199" s="108"/>
      <c r="H199" s="56"/>
      <c r="I199" s="5"/>
      <c r="J199" s="5"/>
      <c r="K199" s="5"/>
      <c r="L199" s="109"/>
    </row>
    <row r="200" spans="2:12" x14ac:dyDescent="0.25">
      <c r="B200" s="5"/>
      <c r="C200" s="5"/>
      <c r="D200" s="5"/>
      <c r="E200" s="5"/>
      <c r="F200" s="59"/>
      <c r="G200" s="108"/>
      <c r="H200" s="56"/>
      <c r="I200" s="5"/>
      <c r="J200" s="5"/>
      <c r="K200" s="5"/>
      <c r="L200" s="109"/>
    </row>
    <row r="201" spans="2:12" x14ac:dyDescent="0.25">
      <c r="B201" s="5"/>
      <c r="C201" s="5"/>
      <c r="D201" s="5"/>
      <c r="E201" s="5"/>
      <c r="F201" s="59"/>
      <c r="G201" s="108"/>
      <c r="H201" s="56"/>
      <c r="I201" s="5"/>
      <c r="J201" s="5"/>
      <c r="K201" s="5"/>
      <c r="L201" s="109"/>
    </row>
    <row r="202" spans="2:12" x14ac:dyDescent="0.25">
      <c r="B202" s="5"/>
      <c r="C202" s="5"/>
      <c r="D202" s="5"/>
      <c r="E202" s="5"/>
      <c r="F202" s="59"/>
      <c r="G202" s="108"/>
      <c r="H202" s="56"/>
      <c r="I202" s="5"/>
      <c r="J202" s="5"/>
      <c r="K202" s="5"/>
      <c r="L202" s="109"/>
    </row>
    <row r="203" spans="2:12" x14ac:dyDescent="0.25">
      <c r="B203" s="5"/>
      <c r="C203" s="5"/>
      <c r="D203" s="5"/>
      <c r="E203" s="5"/>
      <c r="F203" s="113"/>
      <c r="G203" s="108"/>
      <c r="H203" s="56"/>
      <c r="I203" s="5"/>
      <c r="J203" s="5"/>
      <c r="K203" s="5"/>
      <c r="L203" s="109"/>
    </row>
    <row r="204" spans="2:12" x14ac:dyDescent="0.25">
      <c r="B204" s="5"/>
      <c r="C204" s="5"/>
      <c r="D204" s="5"/>
      <c r="E204" s="5"/>
      <c r="F204" s="113"/>
      <c r="G204" s="108"/>
      <c r="H204" s="56"/>
      <c r="I204" s="5"/>
      <c r="J204" s="5"/>
      <c r="K204" s="5"/>
      <c r="L204" s="109"/>
    </row>
    <row r="205" spans="2:12" x14ac:dyDescent="0.25">
      <c r="B205" s="5"/>
      <c r="C205" s="5"/>
      <c r="D205" s="5"/>
      <c r="E205" s="5"/>
      <c r="F205" s="59"/>
      <c r="G205" s="108"/>
      <c r="H205" s="56"/>
      <c r="I205" s="5"/>
      <c r="J205" s="5"/>
      <c r="K205" s="5"/>
      <c r="L205" s="109"/>
    </row>
    <row r="206" spans="2:12" x14ac:dyDescent="0.25">
      <c r="B206" s="5"/>
      <c r="C206" s="5"/>
      <c r="D206" s="5"/>
      <c r="E206" s="5"/>
      <c r="F206" s="59"/>
      <c r="G206" s="108"/>
      <c r="H206" s="56"/>
      <c r="I206" s="5"/>
      <c r="J206" s="5"/>
      <c r="K206" s="5"/>
      <c r="L206" s="109"/>
    </row>
    <row r="207" spans="2:12" x14ac:dyDescent="0.25">
      <c r="B207" s="5"/>
      <c r="C207" s="5"/>
      <c r="D207" s="5"/>
      <c r="E207" s="5"/>
      <c r="F207" s="113"/>
      <c r="G207" s="108"/>
      <c r="H207" s="56"/>
      <c r="I207" s="5"/>
      <c r="J207" s="5"/>
      <c r="K207" s="5"/>
      <c r="L207" s="109"/>
    </row>
    <row r="208" spans="2:12" x14ac:dyDescent="0.25">
      <c r="B208" s="5"/>
      <c r="C208" s="5"/>
      <c r="D208" s="5"/>
      <c r="E208" s="5"/>
      <c r="F208" s="59"/>
      <c r="G208" s="108"/>
      <c r="H208" s="56"/>
      <c r="I208" s="5"/>
      <c r="J208" s="5"/>
      <c r="K208" s="5"/>
      <c r="L208" s="109"/>
    </row>
    <row r="209" spans="2:12" x14ac:dyDescent="0.25">
      <c r="B209" s="5"/>
      <c r="C209" s="5"/>
      <c r="D209" s="5"/>
      <c r="E209" s="5"/>
      <c r="F209" s="113"/>
      <c r="G209" s="108"/>
      <c r="H209" s="56"/>
      <c r="I209" s="5"/>
      <c r="J209" s="5"/>
      <c r="K209" s="5"/>
      <c r="L209" s="109"/>
    </row>
    <row r="210" spans="2:12" x14ac:dyDescent="0.25">
      <c r="B210" s="5"/>
      <c r="C210" s="5"/>
      <c r="D210" s="5"/>
      <c r="E210" s="5"/>
      <c r="F210" s="59"/>
      <c r="G210" s="108"/>
      <c r="H210" s="56"/>
      <c r="I210" s="5"/>
      <c r="J210" s="5"/>
      <c r="K210" s="5"/>
      <c r="L210" s="109"/>
    </row>
    <row r="211" spans="2:12" x14ac:dyDescent="0.25">
      <c r="B211" s="5"/>
      <c r="C211" s="5"/>
      <c r="D211" s="5"/>
      <c r="E211" s="5"/>
      <c r="F211" s="113"/>
      <c r="G211" s="108"/>
      <c r="H211" s="56"/>
      <c r="I211" s="5"/>
      <c r="J211" s="5"/>
      <c r="K211" s="5"/>
      <c r="L211" s="109"/>
    </row>
    <row r="212" spans="2:12" x14ac:dyDescent="0.25">
      <c r="B212" s="5"/>
      <c r="C212" s="5"/>
      <c r="D212" s="5"/>
      <c r="E212" s="5"/>
      <c r="F212" s="59"/>
      <c r="G212" s="108"/>
      <c r="H212" s="56"/>
      <c r="I212" s="5"/>
      <c r="J212" s="5"/>
      <c r="K212" s="5"/>
      <c r="L212" s="109"/>
    </row>
    <row r="213" spans="2:12" x14ac:dyDescent="0.25">
      <c r="B213" s="5"/>
      <c r="C213" s="5"/>
      <c r="D213" s="5"/>
      <c r="E213" s="5"/>
      <c r="F213" s="59"/>
      <c r="G213" s="108"/>
      <c r="H213" s="56"/>
      <c r="I213" s="5"/>
      <c r="J213" s="5"/>
      <c r="K213" s="5"/>
      <c r="L213" s="109"/>
    </row>
    <row r="214" spans="2:12" x14ac:dyDescent="0.25">
      <c r="B214" s="5"/>
      <c r="C214" s="5"/>
      <c r="D214" s="5"/>
      <c r="E214" s="5"/>
      <c r="F214" s="59"/>
      <c r="G214" s="108"/>
      <c r="H214" s="56"/>
      <c r="I214" s="5"/>
      <c r="J214" s="5"/>
      <c r="K214" s="5"/>
      <c r="L214" s="109"/>
    </row>
    <row r="215" spans="2:12" x14ac:dyDescent="0.25">
      <c r="B215" s="5"/>
      <c r="C215" s="5"/>
      <c r="D215" s="5"/>
      <c r="E215" s="5"/>
      <c r="F215" s="59"/>
      <c r="G215" s="108"/>
      <c r="H215" s="56"/>
      <c r="I215" s="5"/>
      <c r="J215" s="5"/>
      <c r="K215" s="5"/>
      <c r="L215" s="109"/>
    </row>
    <row r="216" spans="2:12" x14ac:dyDescent="0.25">
      <c r="B216" s="5"/>
      <c r="C216" s="5"/>
      <c r="D216" s="5"/>
      <c r="E216" s="5"/>
      <c r="F216" s="59"/>
      <c r="G216" s="108"/>
      <c r="H216" s="56"/>
      <c r="I216" s="5"/>
      <c r="J216" s="5"/>
      <c r="K216" s="5"/>
      <c r="L216" s="109"/>
    </row>
    <row r="217" spans="2:12" x14ac:dyDescent="0.25">
      <c r="B217" s="5"/>
      <c r="C217" s="5"/>
      <c r="D217" s="5"/>
      <c r="E217" s="5"/>
      <c r="F217" s="113"/>
      <c r="G217" s="108"/>
      <c r="H217" s="56"/>
      <c r="I217" s="5"/>
      <c r="J217" s="5"/>
      <c r="K217" s="5"/>
      <c r="L217" s="109"/>
    </row>
    <row r="218" spans="2:12" x14ac:dyDescent="0.25">
      <c r="B218" s="5"/>
      <c r="C218" s="5"/>
      <c r="D218" s="5"/>
      <c r="E218" s="5"/>
      <c r="F218" s="59"/>
      <c r="G218" s="108"/>
      <c r="H218" s="56"/>
      <c r="I218" s="5"/>
      <c r="J218" s="5"/>
      <c r="K218" s="5"/>
      <c r="L218" s="109"/>
    </row>
    <row r="219" spans="2:12" x14ac:dyDescent="0.25">
      <c r="B219" s="5"/>
      <c r="C219" s="5"/>
      <c r="D219" s="5"/>
      <c r="E219" s="5"/>
      <c r="F219" s="59"/>
      <c r="G219" s="108"/>
      <c r="H219" s="56"/>
      <c r="I219" s="5"/>
      <c r="J219" s="5"/>
      <c r="K219" s="5"/>
      <c r="L219" s="109"/>
    </row>
    <row r="220" spans="2:12" x14ac:dyDescent="0.25">
      <c r="B220" s="5"/>
      <c r="C220" s="5"/>
      <c r="D220" s="5"/>
      <c r="E220" s="5"/>
      <c r="F220" s="59"/>
      <c r="G220" s="108"/>
      <c r="H220" s="56"/>
      <c r="I220" s="5"/>
      <c r="J220" s="5"/>
      <c r="K220" s="5"/>
      <c r="L220" s="109"/>
    </row>
    <row r="221" spans="2:12" x14ac:dyDescent="0.25">
      <c r="B221" s="5"/>
      <c r="C221" s="5"/>
      <c r="D221" s="5"/>
      <c r="E221" s="5"/>
      <c r="F221" s="59"/>
      <c r="G221" s="108"/>
      <c r="H221" s="56"/>
      <c r="I221" s="5"/>
      <c r="J221" s="5"/>
      <c r="K221" s="5"/>
      <c r="L221" s="109"/>
    </row>
    <row r="222" spans="2:12" x14ac:dyDescent="0.25">
      <c r="B222" s="5"/>
      <c r="C222" s="5"/>
      <c r="D222" s="5"/>
      <c r="E222" s="5"/>
      <c r="F222" s="59"/>
      <c r="G222" s="108"/>
      <c r="H222" s="56"/>
      <c r="I222" s="5"/>
      <c r="J222" s="5"/>
      <c r="K222" s="5"/>
      <c r="L222" s="109"/>
    </row>
    <row r="223" spans="2:12" x14ac:dyDescent="0.25">
      <c r="B223" s="5"/>
      <c r="C223" s="5"/>
      <c r="D223" s="5"/>
      <c r="E223" s="5"/>
      <c r="F223" s="59"/>
      <c r="G223" s="108"/>
      <c r="H223" s="56"/>
      <c r="I223" s="5"/>
      <c r="J223" s="5"/>
      <c r="K223" s="5"/>
      <c r="L223" s="109"/>
    </row>
    <row r="224" spans="2:12" x14ac:dyDescent="0.25">
      <c r="B224" s="5"/>
      <c r="C224" s="5"/>
      <c r="D224" s="5"/>
      <c r="E224" s="5"/>
      <c r="F224" s="59"/>
      <c r="G224" s="108"/>
      <c r="H224" s="56"/>
      <c r="I224" s="5"/>
      <c r="J224" s="5"/>
      <c r="K224" s="5"/>
      <c r="L224" s="109"/>
    </row>
    <row r="225" spans="2:12" x14ac:dyDescent="0.25">
      <c r="B225" s="5"/>
      <c r="C225" s="5"/>
      <c r="D225" s="5"/>
      <c r="E225" s="5"/>
      <c r="F225" s="59"/>
      <c r="G225" s="108"/>
      <c r="H225" s="56"/>
      <c r="I225" s="5"/>
      <c r="J225" s="5"/>
      <c r="K225" s="5"/>
      <c r="L225" s="109"/>
    </row>
    <row r="226" spans="2:12" x14ac:dyDescent="0.25">
      <c r="B226" s="5"/>
      <c r="C226" s="5"/>
      <c r="D226" s="5"/>
      <c r="E226" s="5"/>
      <c r="F226" s="59"/>
      <c r="G226" s="108"/>
      <c r="H226" s="56"/>
      <c r="I226" s="5"/>
      <c r="J226" s="5"/>
      <c r="K226" s="5"/>
      <c r="L226" s="109"/>
    </row>
    <row r="227" spans="2:12" x14ac:dyDescent="0.25">
      <c r="B227" s="5"/>
      <c r="C227" s="5"/>
      <c r="D227" s="5"/>
      <c r="E227" s="5"/>
      <c r="F227" s="59"/>
      <c r="G227" s="108"/>
      <c r="H227" s="56"/>
      <c r="I227" s="5"/>
      <c r="J227" s="5"/>
      <c r="K227" s="5"/>
      <c r="L227" s="109"/>
    </row>
    <row r="228" spans="2:12" x14ac:dyDescent="0.25">
      <c r="B228" s="5"/>
      <c r="C228" s="5"/>
      <c r="D228" s="5"/>
      <c r="E228" s="5"/>
      <c r="F228" s="59"/>
      <c r="G228" s="108"/>
      <c r="H228" s="56"/>
      <c r="I228" s="5"/>
      <c r="J228" s="5"/>
      <c r="K228" s="5"/>
      <c r="L228" s="109"/>
    </row>
    <row r="229" spans="2:12" x14ac:dyDescent="0.25">
      <c r="B229" s="5"/>
      <c r="C229" s="5"/>
      <c r="D229" s="5"/>
      <c r="E229" s="5"/>
      <c r="F229" s="59"/>
      <c r="G229" s="108"/>
      <c r="H229" s="56"/>
      <c r="I229" s="5"/>
      <c r="J229" s="5"/>
      <c r="K229" s="5"/>
      <c r="L229" s="109"/>
    </row>
    <row r="230" spans="2:12" x14ac:dyDescent="0.25">
      <c r="B230" s="5"/>
      <c r="C230" s="5"/>
      <c r="D230" s="5"/>
      <c r="E230" s="5"/>
      <c r="F230" s="59"/>
      <c r="G230" s="108"/>
      <c r="H230" s="56"/>
      <c r="I230" s="5"/>
      <c r="J230" s="5"/>
      <c r="K230" s="5"/>
      <c r="L230" s="109"/>
    </row>
    <row r="231" spans="2:12" x14ac:dyDescent="0.25">
      <c r="B231" s="5"/>
      <c r="C231" s="5"/>
      <c r="D231" s="5"/>
      <c r="E231" s="5"/>
      <c r="F231" s="59"/>
      <c r="G231" s="108"/>
      <c r="H231" s="56"/>
      <c r="I231" s="5"/>
      <c r="J231" s="5"/>
      <c r="K231" s="5"/>
      <c r="L231" s="109"/>
    </row>
    <row r="232" spans="2:12" x14ac:dyDescent="0.25">
      <c r="B232" s="5"/>
      <c r="C232" s="5"/>
      <c r="D232" s="5"/>
      <c r="E232" s="5"/>
      <c r="F232" s="59"/>
      <c r="G232" s="108"/>
      <c r="H232" s="56"/>
      <c r="I232" s="5"/>
      <c r="J232" s="5"/>
      <c r="K232" s="5"/>
      <c r="L232" s="109"/>
    </row>
    <row r="233" spans="2:12" x14ac:dyDescent="0.25">
      <c r="B233" s="5"/>
      <c r="C233" s="5"/>
      <c r="D233" s="5"/>
      <c r="E233" s="5"/>
      <c r="F233" s="59"/>
      <c r="G233" s="108"/>
      <c r="H233" s="56"/>
      <c r="I233" s="5"/>
      <c r="J233" s="5"/>
      <c r="K233" s="5"/>
      <c r="L233" s="109"/>
    </row>
    <row r="234" spans="2:12" x14ac:dyDescent="0.25">
      <c r="B234" s="5"/>
      <c r="C234" s="5"/>
      <c r="D234" s="5"/>
      <c r="E234" s="5"/>
      <c r="F234" s="59"/>
      <c r="G234" s="108"/>
      <c r="H234" s="56"/>
      <c r="I234" s="5"/>
      <c r="J234" s="5"/>
      <c r="K234" s="5"/>
      <c r="L234" s="109"/>
    </row>
    <row r="235" spans="2:12" x14ac:dyDescent="0.25">
      <c r="B235" s="5"/>
      <c r="C235" s="5"/>
      <c r="D235" s="5"/>
      <c r="E235" s="5"/>
      <c r="F235" s="59"/>
      <c r="G235" s="108"/>
      <c r="H235" s="56"/>
      <c r="I235" s="5"/>
      <c r="J235" s="5"/>
      <c r="K235" s="5"/>
      <c r="L235" s="109"/>
    </row>
    <row r="236" spans="2:12" x14ac:dyDescent="0.25">
      <c r="B236" s="5"/>
      <c r="C236" s="5"/>
      <c r="D236" s="5"/>
      <c r="E236" s="5"/>
      <c r="F236" s="59"/>
      <c r="G236" s="108"/>
      <c r="H236" s="56"/>
      <c r="I236" s="5"/>
      <c r="J236" s="5"/>
      <c r="K236" s="5"/>
      <c r="L236" s="109"/>
    </row>
    <row r="237" spans="2:12" x14ac:dyDescent="0.25">
      <c r="B237" s="5"/>
      <c r="C237" s="5"/>
      <c r="D237" s="5"/>
      <c r="E237" s="5"/>
      <c r="F237" s="59"/>
      <c r="G237" s="108"/>
      <c r="H237" s="56"/>
      <c r="I237" s="5"/>
      <c r="J237" s="5"/>
      <c r="K237" s="5"/>
      <c r="L237" s="109"/>
    </row>
    <row r="238" spans="2:12" x14ac:dyDescent="0.25">
      <c r="B238" s="5"/>
      <c r="C238" s="5"/>
      <c r="D238" s="5"/>
      <c r="E238" s="5"/>
      <c r="F238" s="59"/>
      <c r="G238" s="108"/>
      <c r="H238" s="56"/>
      <c r="I238" s="5"/>
      <c r="J238" s="5"/>
      <c r="K238" s="5"/>
      <c r="L238" s="109"/>
    </row>
    <row r="239" spans="2:12" x14ac:dyDescent="0.25">
      <c r="B239" s="5"/>
      <c r="C239" s="5"/>
      <c r="D239" s="5"/>
      <c r="E239" s="5"/>
      <c r="F239" s="59"/>
      <c r="G239" s="108"/>
      <c r="H239" s="56"/>
      <c r="I239" s="5"/>
      <c r="J239" s="5"/>
      <c r="K239" s="5"/>
      <c r="L239" s="109"/>
    </row>
    <row r="240" spans="2:12" x14ac:dyDescent="0.25">
      <c r="B240" s="5"/>
      <c r="C240" s="5"/>
      <c r="D240" s="5"/>
      <c r="E240" s="5"/>
      <c r="F240" s="59"/>
      <c r="G240" s="108"/>
      <c r="H240" s="56"/>
      <c r="I240" s="5"/>
      <c r="J240" s="5"/>
      <c r="K240" s="5"/>
      <c r="L240" s="109"/>
    </row>
    <row r="241" spans="2:12" x14ac:dyDescent="0.25">
      <c r="B241" s="5"/>
      <c r="C241" s="5"/>
      <c r="D241" s="5"/>
      <c r="E241" s="5"/>
      <c r="F241" s="59"/>
      <c r="G241" s="108"/>
      <c r="H241" s="56"/>
      <c r="I241" s="5"/>
      <c r="J241" s="5"/>
      <c r="K241" s="5"/>
      <c r="L241" s="109"/>
    </row>
    <row r="242" spans="2:12" x14ac:dyDescent="0.25">
      <c r="B242" s="5"/>
      <c r="C242" s="5"/>
      <c r="D242" s="5"/>
      <c r="E242" s="5"/>
      <c r="F242" s="59"/>
      <c r="G242" s="108"/>
      <c r="H242" s="56"/>
      <c r="I242" s="5"/>
      <c r="J242" s="5"/>
      <c r="K242" s="5"/>
      <c r="L242" s="109"/>
    </row>
    <row r="243" spans="2:12" x14ac:dyDescent="0.25">
      <c r="B243" s="5"/>
      <c r="C243" s="5"/>
      <c r="D243" s="5"/>
      <c r="E243" s="5"/>
      <c r="F243" s="59"/>
      <c r="G243" s="108"/>
      <c r="H243" s="56"/>
      <c r="I243" s="5"/>
      <c r="J243" s="5"/>
      <c r="K243" s="5"/>
      <c r="L243" s="109"/>
    </row>
    <row r="244" spans="2:12" x14ac:dyDescent="0.25">
      <c r="B244" s="5"/>
      <c r="C244" s="5"/>
      <c r="D244" s="5"/>
      <c r="E244" s="5"/>
      <c r="F244" s="59"/>
      <c r="G244" s="108"/>
      <c r="H244" s="56"/>
      <c r="I244" s="5"/>
      <c r="J244" s="5"/>
      <c r="K244" s="5"/>
      <c r="L244" s="109"/>
    </row>
    <row r="245" spans="2:12" x14ac:dyDescent="0.25">
      <c r="B245" s="5"/>
      <c r="C245" s="5"/>
      <c r="D245" s="5"/>
      <c r="E245" s="5"/>
      <c r="F245" s="6"/>
      <c r="G245" s="108"/>
      <c r="H245" s="56"/>
      <c r="I245" s="5"/>
      <c r="J245" s="5"/>
      <c r="K245" s="5"/>
      <c r="L245" s="109"/>
    </row>
    <row r="246" spans="2:12" x14ac:dyDescent="0.25">
      <c r="B246" s="5"/>
      <c r="C246" s="5"/>
      <c r="D246" s="5"/>
      <c r="E246" s="5"/>
      <c r="F246" s="6"/>
      <c r="G246" s="108"/>
      <c r="H246" s="56"/>
      <c r="I246" s="5"/>
      <c r="J246" s="5"/>
      <c r="K246" s="5"/>
      <c r="L246" s="109"/>
    </row>
    <row r="247" spans="2:12" x14ac:dyDescent="0.25">
      <c r="B247" s="5"/>
      <c r="C247" s="5"/>
      <c r="D247" s="5"/>
      <c r="E247" s="110"/>
      <c r="F247" s="110"/>
      <c r="G247" s="111"/>
      <c r="H247" s="112"/>
      <c r="I247" s="400"/>
      <c r="J247" s="400"/>
      <c r="K247" s="400"/>
      <c r="L247" s="400"/>
    </row>
    <row r="248" spans="2:12" x14ac:dyDescent="0.25">
      <c r="B248" s="5"/>
      <c r="C248" s="5"/>
      <c r="D248" s="5"/>
      <c r="E248" s="5"/>
      <c r="F248" s="59"/>
      <c r="G248" s="108"/>
      <c r="H248" s="56"/>
      <c r="I248" s="5"/>
      <c r="J248" s="5"/>
      <c r="K248" s="5"/>
      <c r="L248" s="109"/>
    </row>
    <row r="249" spans="2:12" x14ac:dyDescent="0.25">
      <c r="B249" s="5"/>
      <c r="C249" s="5"/>
      <c r="D249" s="5"/>
      <c r="E249" s="5"/>
      <c r="F249" s="59"/>
      <c r="G249" s="108"/>
      <c r="H249" s="56"/>
      <c r="I249" s="5"/>
      <c r="J249" s="5"/>
      <c r="K249" s="5"/>
      <c r="L249" s="109"/>
    </row>
  </sheetData>
  <sortState ref="B7:L34">
    <sortCondition ref="B7"/>
  </sortState>
  <mergeCells count="4">
    <mergeCell ref="I86:L86"/>
    <mergeCell ref="I247:L247"/>
    <mergeCell ref="B3:L3"/>
    <mergeCell ref="B2:L2"/>
  </mergeCells>
  <pageMargins left="1.1499999999999999" right="0.17" top="0.31" bottom="0.46" header="0.17" footer="0.2"/>
  <pageSetup paperSize="9" scale="58" fitToHeight="0" orientation="landscape" horizontalDpi="4294967295" verticalDpi="4294967295" r:id="rId1"/>
  <headerFooter>
    <oddFooter>Página 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467"/>
  <sheetViews>
    <sheetView zoomScaleNormal="100" workbookViewId="0"/>
  </sheetViews>
  <sheetFormatPr baseColWidth="10" defaultRowHeight="15" x14ac:dyDescent="0.25"/>
  <cols>
    <col min="1" max="1" width="2.28515625" customWidth="1"/>
    <col min="2" max="2" width="18" customWidth="1"/>
    <col min="3" max="3" width="13.140625" customWidth="1"/>
    <col min="4" max="4" width="39.42578125" customWidth="1"/>
    <col min="5" max="5" width="13.140625" customWidth="1"/>
    <col min="6" max="6" width="18" bestFit="1" customWidth="1"/>
    <col min="7" max="7" width="15.28515625" customWidth="1"/>
    <col min="8" max="8" width="14.5703125" customWidth="1"/>
    <col min="9" max="9" width="20" customWidth="1"/>
    <col min="10" max="10" width="15.85546875" customWidth="1"/>
    <col min="11" max="11" width="16.5703125" bestFit="1" customWidth="1"/>
  </cols>
  <sheetData>
    <row r="2" spans="1:11" ht="22.5" x14ac:dyDescent="0.3">
      <c r="B2" s="399" t="s">
        <v>431</v>
      </c>
      <c r="C2" s="399"/>
      <c r="D2" s="399"/>
      <c r="E2" s="399"/>
      <c r="F2" s="399"/>
      <c r="G2" s="399"/>
      <c r="H2" s="399"/>
      <c r="I2" s="399"/>
      <c r="J2" s="399"/>
      <c r="K2" s="399"/>
    </row>
    <row r="3" spans="1:11" ht="21" customHeight="1" x14ac:dyDescent="0.3">
      <c r="B3" s="402" t="s">
        <v>729</v>
      </c>
      <c r="C3" s="402"/>
      <c r="D3" s="402"/>
      <c r="E3" s="402"/>
      <c r="F3" s="402"/>
      <c r="G3" s="402"/>
      <c r="H3" s="402"/>
      <c r="I3" s="402"/>
      <c r="J3" s="402"/>
      <c r="K3" s="402"/>
    </row>
    <row r="4" spans="1:11" ht="12.75" customHeight="1" thickBot="1" x14ac:dyDescent="0.3">
      <c r="B4" s="106"/>
      <c r="C4" s="106"/>
      <c r="D4" s="106"/>
      <c r="E4" s="106"/>
      <c r="F4" s="106"/>
      <c r="G4" s="106"/>
      <c r="H4" s="106"/>
      <c r="I4" s="106"/>
      <c r="J4" s="106"/>
      <c r="K4" s="106"/>
    </row>
    <row r="5" spans="1:11" ht="44.25" customHeight="1" thickBot="1" x14ac:dyDescent="0.3">
      <c r="B5" s="149" t="s">
        <v>548</v>
      </c>
      <c r="C5" s="149" t="s">
        <v>521</v>
      </c>
      <c r="D5" s="149" t="s">
        <v>1</v>
      </c>
      <c r="E5" s="149" t="s">
        <v>522</v>
      </c>
      <c r="F5" s="149" t="s">
        <v>373</v>
      </c>
      <c r="G5" s="149" t="s">
        <v>374</v>
      </c>
      <c r="H5" s="149" t="s">
        <v>531</v>
      </c>
      <c r="I5" s="149" t="s">
        <v>532</v>
      </c>
      <c r="J5" s="149" t="s">
        <v>599</v>
      </c>
      <c r="K5" s="149" t="s">
        <v>95</v>
      </c>
    </row>
    <row r="6" spans="1:11" ht="5.25" customHeight="1" x14ac:dyDescent="0.25">
      <c r="B6" s="198"/>
      <c r="C6" s="198"/>
      <c r="D6" s="198"/>
      <c r="E6" s="199"/>
      <c r="F6" s="200"/>
      <c r="G6" s="283">
        <f t="shared" ref="G6" si="0">E6*F6</f>
        <v>0</v>
      </c>
      <c r="H6" s="198"/>
      <c r="I6" s="198"/>
      <c r="J6" s="198"/>
      <c r="K6" s="201"/>
    </row>
    <row r="7" spans="1:11" ht="18.75" x14ac:dyDescent="0.3">
      <c r="A7" s="254"/>
      <c r="B7" s="262"/>
      <c r="C7" s="262"/>
      <c r="D7" s="262"/>
      <c r="E7" s="263"/>
      <c r="F7" s="266"/>
      <c r="G7" s="283"/>
      <c r="H7" s="262"/>
      <c r="I7" s="262"/>
      <c r="J7" s="262"/>
      <c r="K7" s="267"/>
    </row>
    <row r="8" spans="1:11" ht="18.75" x14ac:dyDescent="0.3">
      <c r="A8" s="254"/>
      <c r="B8" s="262"/>
      <c r="C8" s="262"/>
      <c r="D8" s="262"/>
      <c r="E8" s="263"/>
      <c r="F8" s="266"/>
      <c r="G8" s="283"/>
      <c r="H8" s="262"/>
      <c r="I8" s="262"/>
      <c r="J8" s="262"/>
      <c r="K8" s="267"/>
    </row>
    <row r="9" spans="1:11" ht="18.75" x14ac:dyDescent="0.3">
      <c r="A9" s="254"/>
      <c r="B9" s="262"/>
      <c r="C9" s="262"/>
      <c r="D9" s="262"/>
      <c r="E9" s="263"/>
      <c r="F9" s="266"/>
      <c r="G9" s="283"/>
      <c r="H9" s="262"/>
      <c r="I9" s="262"/>
      <c r="J9" s="262"/>
      <c r="K9" s="267"/>
    </row>
    <row r="10" spans="1:11" ht="18.75" x14ac:dyDescent="0.3">
      <c r="A10" s="254"/>
      <c r="B10" s="262"/>
      <c r="C10" s="262"/>
      <c r="D10" s="262"/>
      <c r="E10" s="263"/>
      <c r="F10" s="266"/>
      <c r="G10" s="283"/>
      <c r="H10" s="262"/>
      <c r="I10" s="262"/>
      <c r="J10" s="262"/>
      <c r="K10" s="267"/>
    </row>
    <row r="11" spans="1:11" ht="18.75" x14ac:dyDescent="0.3">
      <c r="A11" s="254"/>
      <c r="B11" s="262"/>
      <c r="C11" s="262"/>
      <c r="D11" s="262"/>
      <c r="E11" s="263"/>
      <c r="F11" s="266"/>
      <c r="G11" s="283"/>
      <c r="H11" s="262"/>
      <c r="I11" s="262"/>
      <c r="J11" s="262"/>
      <c r="K11" s="267"/>
    </row>
    <row r="12" spans="1:11" ht="18.75" x14ac:dyDescent="0.3">
      <c r="A12" s="254"/>
      <c r="B12" s="262"/>
      <c r="C12" s="262"/>
      <c r="D12" s="262"/>
      <c r="E12" s="263"/>
      <c r="F12" s="266"/>
      <c r="G12" s="283"/>
      <c r="H12" s="262"/>
      <c r="I12" s="262"/>
      <c r="J12" s="262"/>
      <c r="K12" s="267"/>
    </row>
    <row r="13" spans="1:11" ht="18.75" x14ac:dyDescent="0.3">
      <c r="A13" s="254"/>
      <c r="B13" s="262"/>
      <c r="C13" s="262"/>
      <c r="D13" s="262"/>
      <c r="E13" s="263"/>
      <c r="F13" s="266"/>
      <c r="G13" s="283"/>
      <c r="H13" s="262"/>
      <c r="I13" s="262"/>
      <c r="J13" s="262"/>
      <c r="K13" s="267"/>
    </row>
    <row r="14" spans="1:11" ht="18.75" x14ac:dyDescent="0.3">
      <c r="A14" s="254"/>
      <c r="B14" s="262"/>
      <c r="C14" s="262"/>
      <c r="D14" s="262"/>
      <c r="E14" s="263"/>
      <c r="F14" s="266"/>
      <c r="G14" s="283"/>
      <c r="H14" s="262"/>
      <c r="I14" s="262"/>
      <c r="J14" s="262"/>
      <c r="K14" s="267"/>
    </row>
    <row r="15" spans="1:11" ht="18.75" x14ac:dyDescent="0.3">
      <c r="A15" s="254"/>
      <c r="B15" s="262"/>
      <c r="C15" s="262"/>
      <c r="D15" s="262"/>
      <c r="E15" s="263"/>
      <c r="F15" s="266"/>
      <c r="G15" s="283"/>
      <c r="H15" s="262"/>
      <c r="I15" s="262"/>
      <c r="J15" s="262"/>
      <c r="K15" s="267"/>
    </row>
    <row r="16" spans="1:11" ht="18.75" x14ac:dyDescent="0.3">
      <c r="A16" s="254"/>
      <c r="B16" s="262"/>
      <c r="C16" s="262"/>
      <c r="D16" s="262"/>
      <c r="E16" s="263"/>
      <c r="F16" s="266"/>
      <c r="G16" s="283"/>
      <c r="H16" s="262"/>
      <c r="I16" s="262"/>
      <c r="J16" s="262"/>
      <c r="K16" s="267"/>
    </row>
    <row r="17" spans="1:11" ht="18.75" x14ac:dyDescent="0.3">
      <c r="A17" s="254"/>
      <c r="B17" s="262"/>
      <c r="C17" s="262"/>
      <c r="D17" s="262"/>
      <c r="E17" s="263"/>
      <c r="F17" s="266"/>
      <c r="G17" s="283"/>
      <c r="H17" s="262"/>
      <c r="I17" s="262"/>
      <c r="J17" s="262"/>
      <c r="K17" s="267"/>
    </row>
    <row r="18" spans="1:11" ht="18.75" x14ac:dyDescent="0.3">
      <c r="A18" s="254"/>
      <c r="B18" s="262"/>
      <c r="C18" s="262"/>
      <c r="D18" s="262"/>
      <c r="E18" s="263"/>
      <c r="F18" s="266"/>
      <c r="G18" s="283"/>
      <c r="H18" s="262"/>
      <c r="I18" s="262"/>
      <c r="J18" s="262"/>
      <c r="K18" s="267"/>
    </row>
    <row r="19" spans="1:11" ht="18.75" x14ac:dyDescent="0.3">
      <c r="A19" s="254"/>
      <c r="B19" s="262"/>
      <c r="C19" s="262"/>
      <c r="D19" s="262"/>
      <c r="E19" s="263"/>
      <c r="F19" s="266"/>
      <c r="G19" s="283"/>
      <c r="H19" s="262"/>
      <c r="I19" s="262"/>
      <c r="J19" s="262"/>
      <c r="K19" s="267"/>
    </row>
    <row r="20" spans="1:11" ht="18.75" x14ac:dyDescent="0.3">
      <c r="A20" s="254"/>
      <c r="B20" s="262"/>
      <c r="C20" s="262"/>
      <c r="D20" s="262"/>
      <c r="E20" s="263"/>
      <c r="F20" s="266"/>
      <c r="G20" s="283"/>
      <c r="H20" s="262"/>
      <c r="I20" s="262"/>
      <c r="J20" s="262"/>
      <c r="K20" s="267"/>
    </row>
    <row r="21" spans="1:11" ht="18.75" x14ac:dyDescent="0.3">
      <c r="A21" s="254"/>
      <c r="B21" s="262"/>
      <c r="C21" s="262"/>
      <c r="D21" s="262"/>
      <c r="E21" s="263"/>
      <c r="F21" s="266"/>
      <c r="G21" s="283"/>
      <c r="H21" s="262"/>
      <c r="I21" s="262"/>
      <c r="J21" s="262"/>
      <c r="K21" s="267"/>
    </row>
    <row r="22" spans="1:11" ht="18.75" x14ac:dyDescent="0.3">
      <c r="A22" s="254"/>
      <c r="B22" s="262"/>
      <c r="C22" s="262"/>
      <c r="D22" s="262"/>
      <c r="E22" s="263"/>
      <c r="F22" s="266"/>
      <c r="G22" s="283"/>
      <c r="H22" s="262"/>
      <c r="I22" s="262"/>
      <c r="J22" s="262"/>
      <c r="K22" s="267"/>
    </row>
    <row r="23" spans="1:11" ht="18.75" x14ac:dyDescent="0.3">
      <c r="A23" s="254"/>
      <c r="B23" s="262"/>
      <c r="C23" s="262"/>
      <c r="D23" s="262"/>
      <c r="E23" s="263"/>
      <c r="F23" s="266"/>
      <c r="G23" s="283"/>
      <c r="H23" s="262"/>
      <c r="I23" s="262"/>
      <c r="J23" s="262"/>
      <c r="K23" s="267"/>
    </row>
    <row r="24" spans="1:11" ht="18.75" x14ac:dyDescent="0.3">
      <c r="A24" s="254"/>
      <c r="B24" s="262"/>
      <c r="C24" s="262"/>
      <c r="D24" s="262"/>
      <c r="E24" s="263"/>
      <c r="F24" s="266"/>
      <c r="G24" s="283"/>
      <c r="H24" s="262"/>
      <c r="I24" s="262"/>
      <c r="J24" s="262"/>
      <c r="K24" s="267"/>
    </row>
    <row r="25" spans="1:11" ht="18.75" x14ac:dyDescent="0.3">
      <c r="A25" s="254"/>
      <c r="B25" s="262"/>
      <c r="C25" s="262"/>
      <c r="D25" s="262"/>
      <c r="E25" s="263"/>
      <c r="F25" s="266"/>
      <c r="G25" s="283"/>
      <c r="H25" s="262"/>
      <c r="I25" s="262"/>
      <c r="J25" s="262"/>
      <c r="K25" s="267"/>
    </row>
    <row r="26" spans="1:11" ht="18.75" x14ac:dyDescent="0.3">
      <c r="A26" s="254"/>
      <c r="B26" s="262"/>
      <c r="C26" s="262"/>
      <c r="D26" s="262"/>
      <c r="E26" s="263"/>
      <c r="F26" s="266"/>
      <c r="G26" s="283"/>
      <c r="H26" s="262"/>
      <c r="I26" s="262"/>
      <c r="J26" s="262"/>
      <c r="K26" s="267"/>
    </row>
    <row r="27" spans="1:11" ht="18.75" x14ac:dyDescent="0.3">
      <c r="A27" s="254"/>
      <c r="B27" s="262"/>
      <c r="C27" s="262"/>
      <c r="D27" s="262"/>
      <c r="E27" s="263"/>
      <c r="F27" s="266"/>
      <c r="G27" s="283"/>
      <c r="H27" s="262"/>
      <c r="I27" s="262"/>
      <c r="J27" s="262"/>
      <c r="K27" s="267"/>
    </row>
    <row r="28" spans="1:11" ht="18.75" x14ac:dyDescent="0.3">
      <c r="A28" s="254"/>
      <c r="B28" s="262"/>
      <c r="C28" s="262"/>
      <c r="D28" s="262"/>
      <c r="E28" s="263"/>
      <c r="F28" s="266"/>
      <c r="G28" s="283"/>
      <c r="H28" s="262"/>
      <c r="I28" s="262"/>
      <c r="J28" s="262"/>
      <c r="K28" s="267"/>
    </row>
    <row r="29" spans="1:11" ht="18.75" x14ac:dyDescent="0.3">
      <c r="A29" s="254"/>
      <c r="B29" s="262"/>
      <c r="C29" s="262"/>
      <c r="D29" s="262"/>
      <c r="E29" s="263"/>
      <c r="F29" s="266"/>
      <c r="G29" s="283"/>
      <c r="H29" s="262"/>
      <c r="I29" s="262"/>
      <c r="J29" s="262"/>
      <c r="K29" s="267"/>
    </row>
    <row r="30" spans="1:11" ht="18.75" x14ac:dyDescent="0.3">
      <c r="A30" s="254"/>
      <c r="B30" s="262"/>
      <c r="C30" s="262"/>
      <c r="D30" s="262"/>
      <c r="E30" s="263"/>
      <c r="F30" s="266"/>
      <c r="G30" s="283"/>
      <c r="H30" s="262"/>
      <c r="I30" s="262"/>
      <c r="J30" s="262"/>
      <c r="K30" s="267"/>
    </row>
    <row r="31" spans="1:11" ht="18.75" x14ac:dyDescent="0.3">
      <c r="A31" s="254"/>
      <c r="B31" s="262"/>
      <c r="C31" s="262"/>
      <c r="D31" s="262"/>
      <c r="E31" s="263"/>
      <c r="F31" s="266"/>
      <c r="G31" s="283"/>
      <c r="H31" s="262"/>
      <c r="I31" s="262"/>
      <c r="J31" s="262"/>
      <c r="K31" s="267"/>
    </row>
    <row r="32" spans="1:11" ht="18.75" x14ac:dyDescent="0.3">
      <c r="A32" s="254"/>
      <c r="B32" s="262"/>
      <c r="C32" s="262"/>
      <c r="D32" s="262"/>
      <c r="E32" s="263"/>
      <c r="F32" s="266"/>
      <c r="G32" s="283"/>
      <c r="H32" s="262"/>
      <c r="I32" s="262"/>
      <c r="J32" s="262"/>
      <c r="K32" s="267"/>
    </row>
    <row r="33" spans="1:11" ht="18.75" x14ac:dyDescent="0.3">
      <c r="A33" s="254"/>
      <c r="B33" s="262"/>
      <c r="C33" s="262"/>
      <c r="D33" s="262"/>
      <c r="E33" s="263"/>
      <c r="F33" s="266"/>
      <c r="G33" s="283"/>
      <c r="H33" s="262"/>
      <c r="I33" s="262"/>
      <c r="J33" s="262"/>
      <c r="K33" s="267"/>
    </row>
    <row r="34" spans="1:11" ht="18.75" x14ac:dyDescent="0.3">
      <c r="A34" s="254"/>
      <c r="B34" s="262"/>
      <c r="C34" s="262"/>
      <c r="D34" s="262"/>
      <c r="E34" s="263"/>
      <c r="F34" s="266"/>
      <c r="G34" s="283"/>
      <c r="H34" s="262"/>
      <c r="I34" s="262"/>
      <c r="J34" s="262"/>
      <c r="K34" s="267"/>
    </row>
    <row r="35" spans="1:11" ht="18.75" x14ac:dyDescent="0.3">
      <c r="A35" s="254"/>
      <c r="B35" s="262"/>
      <c r="C35" s="262"/>
      <c r="D35" s="262"/>
      <c r="E35" s="263"/>
      <c r="F35" s="266"/>
      <c r="G35" s="283"/>
      <c r="H35" s="262"/>
      <c r="I35" s="262"/>
      <c r="J35" s="262"/>
      <c r="K35" s="267"/>
    </row>
    <row r="36" spans="1:11" ht="18.75" x14ac:dyDescent="0.3">
      <c r="A36" s="254"/>
      <c r="B36" s="262"/>
      <c r="C36" s="262"/>
      <c r="D36" s="262"/>
      <c r="E36" s="263"/>
      <c r="F36" s="266"/>
      <c r="G36" s="283"/>
      <c r="H36" s="262"/>
      <c r="I36" s="262"/>
      <c r="J36" s="262"/>
      <c r="K36" s="267"/>
    </row>
    <row r="37" spans="1:11" ht="18.75" x14ac:dyDescent="0.3">
      <c r="A37" s="254"/>
      <c r="B37" s="262"/>
      <c r="C37" s="262"/>
      <c r="D37" s="262"/>
      <c r="E37" s="263"/>
      <c r="F37" s="266"/>
      <c r="G37" s="283"/>
      <c r="H37" s="262"/>
      <c r="I37" s="262"/>
      <c r="J37" s="262"/>
      <c r="K37" s="267"/>
    </row>
    <row r="38" spans="1:11" ht="18.75" x14ac:dyDescent="0.3">
      <c r="A38" s="254"/>
      <c r="B38" s="262"/>
      <c r="C38" s="262"/>
      <c r="D38" s="262"/>
      <c r="E38" s="263"/>
      <c r="F38" s="266"/>
      <c r="G38" s="283"/>
      <c r="H38" s="262"/>
      <c r="I38" s="262"/>
      <c r="J38" s="262"/>
      <c r="K38" s="267"/>
    </row>
    <row r="39" spans="1:11" ht="18.75" x14ac:dyDescent="0.3">
      <c r="A39" s="254"/>
      <c r="B39" s="262"/>
      <c r="C39" s="262"/>
      <c r="D39" s="262"/>
      <c r="E39" s="263"/>
      <c r="F39" s="266"/>
      <c r="G39" s="283"/>
      <c r="H39" s="262"/>
      <c r="I39" s="262"/>
      <c r="J39" s="262"/>
      <c r="K39" s="267"/>
    </row>
    <row r="40" spans="1:11" ht="18.75" x14ac:dyDescent="0.3">
      <c r="A40" s="254"/>
      <c r="B40" s="262"/>
      <c r="C40" s="262"/>
      <c r="D40" s="262"/>
      <c r="E40" s="263"/>
      <c r="F40" s="266"/>
      <c r="G40" s="283"/>
      <c r="H40" s="262"/>
      <c r="I40" s="262"/>
      <c r="J40" s="262"/>
      <c r="K40" s="267"/>
    </row>
    <row r="41" spans="1:11" ht="18.75" x14ac:dyDescent="0.3">
      <c r="A41" s="254"/>
      <c r="B41" s="262"/>
      <c r="C41" s="262"/>
      <c r="D41" s="262"/>
      <c r="E41" s="263"/>
      <c r="F41" s="266"/>
      <c r="G41" s="283"/>
      <c r="H41" s="262"/>
      <c r="I41" s="262"/>
      <c r="J41" s="262"/>
      <c r="K41" s="267"/>
    </row>
    <row r="42" spans="1:11" ht="18.75" x14ac:dyDescent="0.3">
      <c r="A42" s="254"/>
      <c r="B42" s="262"/>
      <c r="C42" s="262"/>
      <c r="D42" s="262"/>
      <c r="E42" s="263"/>
      <c r="F42" s="266"/>
      <c r="G42" s="283"/>
      <c r="H42" s="262"/>
      <c r="I42" s="262"/>
      <c r="J42" s="262"/>
      <c r="K42" s="267"/>
    </row>
    <row r="43" spans="1:11" ht="18.75" x14ac:dyDescent="0.3">
      <c r="A43" s="254"/>
      <c r="B43" s="262"/>
      <c r="C43" s="262"/>
      <c r="D43" s="262"/>
      <c r="E43" s="263"/>
      <c r="F43" s="266"/>
      <c r="G43" s="283"/>
      <c r="H43" s="262"/>
      <c r="I43" s="262"/>
      <c r="J43" s="262"/>
      <c r="K43" s="267"/>
    </row>
    <row r="44" spans="1:11" ht="18.75" x14ac:dyDescent="0.3">
      <c r="A44" s="254"/>
      <c r="B44" s="262"/>
      <c r="C44" s="262"/>
      <c r="D44" s="262"/>
      <c r="E44" s="263"/>
      <c r="F44" s="266"/>
      <c r="G44" s="283"/>
      <c r="H44" s="262"/>
      <c r="I44" s="262"/>
      <c r="J44" s="262"/>
      <c r="K44" s="267"/>
    </row>
    <row r="45" spans="1:11" ht="18.75" x14ac:dyDescent="0.3">
      <c r="A45" s="254"/>
      <c r="B45" s="262"/>
      <c r="C45" s="262"/>
      <c r="D45" s="262"/>
      <c r="E45" s="263"/>
      <c r="F45" s="266"/>
      <c r="G45" s="283"/>
      <c r="H45" s="262"/>
      <c r="I45" s="262"/>
      <c r="J45" s="262"/>
      <c r="K45" s="267"/>
    </row>
    <row r="46" spans="1:11" ht="18.75" x14ac:dyDescent="0.3">
      <c r="A46" s="254"/>
      <c r="B46" s="262"/>
      <c r="C46" s="262"/>
      <c r="D46" s="262"/>
      <c r="E46" s="263"/>
      <c r="F46" s="266"/>
      <c r="G46" s="283"/>
      <c r="H46" s="262"/>
      <c r="I46" s="262"/>
      <c r="J46" s="262"/>
      <c r="K46" s="267"/>
    </row>
    <row r="47" spans="1:11" ht="18.75" x14ac:dyDescent="0.3">
      <c r="A47" s="254"/>
      <c r="B47" s="262"/>
      <c r="C47" s="262"/>
      <c r="D47" s="262"/>
      <c r="E47" s="263"/>
      <c r="F47" s="266"/>
      <c r="G47" s="283"/>
      <c r="H47" s="262"/>
      <c r="I47" s="262"/>
      <c r="J47" s="262"/>
      <c r="K47" s="267"/>
    </row>
    <row r="48" spans="1:11" ht="18.75" x14ac:dyDescent="0.3">
      <c r="A48" s="254"/>
      <c r="B48" s="262"/>
      <c r="C48" s="262"/>
      <c r="D48" s="262"/>
      <c r="E48" s="263"/>
      <c r="F48" s="266"/>
      <c r="G48" s="283"/>
      <c r="H48" s="262"/>
      <c r="I48" s="262"/>
      <c r="J48" s="262"/>
      <c r="K48" s="267"/>
    </row>
    <row r="49" spans="1:11" ht="18.75" x14ac:dyDescent="0.3">
      <c r="A49" s="254"/>
      <c r="B49" s="262"/>
      <c r="C49" s="262"/>
      <c r="D49" s="262"/>
      <c r="E49" s="263"/>
      <c r="F49" s="266"/>
      <c r="G49" s="283"/>
      <c r="H49" s="262"/>
      <c r="I49" s="262"/>
      <c r="J49" s="262"/>
      <c r="K49" s="267"/>
    </row>
    <row r="50" spans="1:11" ht="18.75" x14ac:dyDescent="0.3">
      <c r="A50" s="254"/>
      <c r="B50" s="262"/>
      <c r="C50" s="262"/>
      <c r="D50" s="262"/>
      <c r="E50" s="263"/>
      <c r="F50" s="266"/>
      <c r="G50" s="283"/>
      <c r="H50" s="262"/>
      <c r="I50" s="262"/>
      <c r="J50" s="262"/>
      <c r="K50" s="267"/>
    </row>
    <row r="51" spans="1:11" ht="18.75" x14ac:dyDescent="0.3">
      <c r="A51" s="254"/>
      <c r="B51" s="262"/>
      <c r="C51" s="262"/>
      <c r="D51" s="262"/>
      <c r="E51" s="263"/>
      <c r="F51" s="266"/>
      <c r="G51" s="283"/>
      <c r="H51" s="262"/>
      <c r="I51" s="262"/>
      <c r="J51" s="262"/>
      <c r="K51" s="267"/>
    </row>
    <row r="52" spans="1:11" ht="18.75" x14ac:dyDescent="0.3">
      <c r="A52" s="254"/>
      <c r="B52" s="262"/>
      <c r="C52" s="262"/>
      <c r="D52" s="262"/>
      <c r="E52" s="263"/>
      <c r="F52" s="266"/>
      <c r="G52" s="283"/>
      <c r="H52" s="262"/>
      <c r="I52" s="262"/>
      <c r="J52" s="262"/>
      <c r="K52" s="267"/>
    </row>
    <row r="53" spans="1:11" ht="18.75" x14ac:dyDescent="0.3">
      <c r="A53" s="254"/>
      <c r="B53" s="262"/>
      <c r="C53" s="262"/>
      <c r="D53" s="262"/>
      <c r="E53" s="263"/>
      <c r="F53" s="266"/>
      <c r="G53" s="283"/>
      <c r="H53" s="262"/>
      <c r="I53" s="262"/>
      <c r="J53" s="262"/>
      <c r="K53" s="267"/>
    </row>
    <row r="54" spans="1:11" ht="18.75" x14ac:dyDescent="0.3">
      <c r="A54" s="254"/>
      <c r="B54" s="262"/>
      <c r="C54" s="262"/>
      <c r="D54" s="262"/>
      <c r="E54" s="263"/>
      <c r="F54" s="266"/>
      <c r="G54" s="283"/>
      <c r="H54" s="262"/>
      <c r="I54" s="262"/>
      <c r="J54" s="262"/>
      <c r="K54" s="267"/>
    </row>
    <row r="55" spans="1:11" ht="18.75" x14ac:dyDescent="0.3">
      <c r="A55" s="254"/>
      <c r="B55" s="262"/>
      <c r="C55" s="262"/>
      <c r="D55" s="262"/>
      <c r="E55" s="263"/>
      <c r="F55" s="266"/>
      <c r="G55" s="283"/>
      <c r="H55" s="262"/>
      <c r="I55" s="262"/>
      <c r="J55" s="262"/>
      <c r="K55" s="267"/>
    </row>
    <row r="56" spans="1:11" ht="18.75" x14ac:dyDescent="0.3">
      <c r="A56" s="254"/>
      <c r="B56" s="262"/>
      <c r="C56" s="262"/>
      <c r="D56" s="262"/>
      <c r="E56" s="263"/>
      <c r="F56" s="266"/>
      <c r="G56" s="283"/>
      <c r="H56" s="262"/>
      <c r="I56" s="262"/>
      <c r="J56" s="262"/>
      <c r="K56" s="267"/>
    </row>
    <row r="57" spans="1:11" ht="18.75" x14ac:dyDescent="0.3">
      <c r="A57" s="254"/>
      <c r="B57" s="262"/>
      <c r="C57" s="262"/>
      <c r="D57" s="262"/>
      <c r="E57" s="263"/>
      <c r="F57" s="266"/>
      <c r="G57" s="283"/>
      <c r="H57" s="262"/>
      <c r="I57" s="262"/>
      <c r="J57" s="262"/>
      <c r="K57" s="267"/>
    </row>
    <row r="58" spans="1:11" ht="18.75" x14ac:dyDescent="0.3">
      <c r="A58" s="254"/>
      <c r="B58" s="262"/>
      <c r="C58" s="262"/>
      <c r="D58" s="262"/>
      <c r="E58" s="263"/>
      <c r="F58" s="266"/>
      <c r="G58" s="283"/>
      <c r="H58" s="262"/>
      <c r="I58" s="262"/>
      <c r="J58" s="262"/>
      <c r="K58" s="267"/>
    </row>
    <row r="59" spans="1:11" ht="18.75" x14ac:dyDescent="0.3">
      <c r="A59" s="254"/>
      <c r="B59" s="262"/>
      <c r="C59" s="262"/>
      <c r="D59" s="262"/>
      <c r="E59" s="263"/>
      <c r="F59" s="266"/>
      <c r="G59" s="283"/>
      <c r="H59" s="262"/>
      <c r="I59" s="262"/>
      <c r="J59" s="262"/>
      <c r="K59" s="267"/>
    </row>
    <row r="60" spans="1:11" ht="18.75" x14ac:dyDescent="0.3">
      <c r="A60" s="254"/>
      <c r="B60" s="262"/>
      <c r="C60" s="262"/>
      <c r="D60" s="262"/>
      <c r="E60" s="263"/>
      <c r="F60" s="266"/>
      <c r="G60" s="283"/>
      <c r="H60" s="262"/>
      <c r="I60" s="262"/>
      <c r="J60" s="262"/>
      <c r="K60" s="267"/>
    </row>
    <row r="61" spans="1:11" ht="18.75" x14ac:dyDescent="0.3">
      <c r="A61" s="254"/>
      <c r="B61" s="262"/>
      <c r="C61" s="262"/>
      <c r="D61" s="262"/>
      <c r="E61" s="263"/>
      <c r="F61" s="266"/>
      <c r="G61" s="283"/>
      <c r="H61" s="262"/>
      <c r="I61" s="262"/>
      <c r="J61" s="262"/>
      <c r="K61" s="267"/>
    </row>
    <row r="62" spans="1:11" ht="18.75" x14ac:dyDescent="0.3">
      <c r="A62" s="254"/>
      <c r="B62" s="262"/>
      <c r="C62" s="262"/>
      <c r="D62" s="262"/>
      <c r="E62" s="263"/>
      <c r="F62" s="266"/>
      <c r="G62" s="283"/>
      <c r="H62" s="262"/>
      <c r="I62" s="262"/>
      <c r="J62" s="262"/>
      <c r="K62" s="267"/>
    </row>
    <row r="63" spans="1:11" ht="18.75" x14ac:dyDescent="0.3">
      <c r="A63" s="254"/>
      <c r="B63" s="262"/>
      <c r="C63" s="262"/>
      <c r="D63" s="262"/>
      <c r="E63" s="263"/>
      <c r="F63" s="266"/>
      <c r="G63" s="283"/>
      <c r="H63" s="262"/>
      <c r="I63" s="262"/>
      <c r="J63" s="262"/>
      <c r="K63" s="267"/>
    </row>
    <row r="64" spans="1:11" ht="18.75" x14ac:dyDescent="0.3">
      <c r="A64" s="254"/>
      <c r="B64" s="262"/>
      <c r="C64" s="262"/>
      <c r="D64" s="262"/>
      <c r="E64" s="263"/>
      <c r="F64" s="266"/>
      <c r="G64" s="283"/>
      <c r="H64" s="262"/>
      <c r="I64" s="262"/>
      <c r="J64" s="262"/>
      <c r="K64" s="267"/>
    </row>
    <row r="65" spans="1:11" ht="18.75" x14ac:dyDescent="0.3">
      <c r="A65" s="254"/>
      <c r="B65" s="262"/>
      <c r="C65" s="262"/>
      <c r="D65" s="262"/>
      <c r="E65" s="263"/>
      <c r="F65" s="266"/>
      <c r="G65" s="283"/>
      <c r="H65" s="262"/>
      <c r="I65" s="262"/>
      <c r="J65" s="262"/>
      <c r="K65" s="267"/>
    </row>
    <row r="66" spans="1:11" ht="18.75" x14ac:dyDescent="0.3">
      <c r="A66" s="254"/>
      <c r="B66" s="262"/>
      <c r="C66" s="262"/>
      <c r="D66" s="262"/>
      <c r="E66" s="263"/>
      <c r="F66" s="266"/>
      <c r="G66" s="283"/>
      <c r="H66" s="262"/>
      <c r="I66" s="262"/>
      <c r="J66" s="262"/>
      <c r="K66" s="267"/>
    </row>
    <row r="67" spans="1:11" ht="18.75" x14ac:dyDescent="0.3">
      <c r="A67" s="254"/>
      <c r="B67" s="262"/>
      <c r="C67" s="262"/>
      <c r="D67" s="262"/>
      <c r="E67" s="263"/>
      <c r="F67" s="266"/>
      <c r="G67" s="283"/>
      <c r="H67" s="262"/>
      <c r="I67" s="262"/>
      <c r="J67" s="262"/>
      <c r="K67" s="267"/>
    </row>
    <row r="68" spans="1:11" ht="18.75" x14ac:dyDescent="0.3">
      <c r="A68" s="254"/>
      <c r="B68" s="262"/>
      <c r="C68" s="262"/>
      <c r="D68" s="262"/>
      <c r="E68" s="263"/>
      <c r="F68" s="266"/>
      <c r="G68" s="283"/>
      <c r="H68" s="262"/>
      <c r="I68" s="262"/>
      <c r="J68" s="262"/>
      <c r="K68" s="267"/>
    </row>
    <row r="69" spans="1:11" ht="18.75" x14ac:dyDescent="0.3">
      <c r="A69" s="254"/>
      <c r="B69" s="262"/>
      <c r="C69" s="262"/>
      <c r="D69" s="262"/>
      <c r="E69" s="263"/>
      <c r="F69" s="266"/>
      <c r="G69" s="283"/>
      <c r="H69" s="262"/>
      <c r="I69" s="262"/>
      <c r="J69" s="262"/>
      <c r="K69" s="267"/>
    </row>
    <row r="70" spans="1:11" ht="18.75" x14ac:dyDescent="0.3">
      <c r="A70" s="254"/>
      <c r="B70" s="262"/>
      <c r="C70" s="262"/>
      <c r="D70" s="262"/>
      <c r="E70" s="263"/>
      <c r="F70" s="266"/>
      <c r="G70" s="283"/>
      <c r="H70" s="262"/>
      <c r="I70" s="262"/>
      <c r="J70" s="262"/>
      <c r="K70" s="267"/>
    </row>
    <row r="71" spans="1:11" ht="18.75" x14ac:dyDescent="0.3">
      <c r="A71" s="254"/>
      <c r="B71" s="262"/>
      <c r="C71" s="262"/>
      <c r="D71" s="262"/>
      <c r="E71" s="263"/>
      <c r="F71" s="266"/>
      <c r="G71" s="283"/>
      <c r="H71" s="262"/>
      <c r="I71" s="262"/>
      <c r="J71" s="262"/>
      <c r="K71" s="267"/>
    </row>
    <row r="72" spans="1:11" ht="18.75" x14ac:dyDescent="0.3">
      <c r="A72" s="254"/>
      <c r="B72" s="262"/>
      <c r="C72" s="262"/>
      <c r="D72" s="262"/>
      <c r="E72" s="263"/>
      <c r="F72" s="266"/>
      <c r="G72" s="283"/>
      <c r="H72" s="262"/>
      <c r="I72" s="262"/>
      <c r="J72" s="262"/>
      <c r="K72" s="267"/>
    </row>
    <row r="73" spans="1:11" ht="18.75" x14ac:dyDescent="0.3">
      <c r="A73" s="254"/>
      <c r="B73" s="262"/>
      <c r="C73" s="262"/>
      <c r="D73" s="262"/>
      <c r="E73" s="263"/>
      <c r="F73" s="266"/>
      <c r="G73" s="283"/>
      <c r="H73" s="262"/>
      <c r="I73" s="262"/>
      <c r="J73" s="262"/>
      <c r="K73" s="267"/>
    </row>
    <row r="74" spans="1:11" ht="18.75" x14ac:dyDescent="0.3">
      <c r="A74" s="254"/>
      <c r="B74" s="262"/>
      <c r="C74" s="262"/>
      <c r="D74" s="262"/>
      <c r="E74" s="263"/>
      <c r="F74" s="266"/>
      <c r="G74" s="283"/>
      <c r="H74" s="262"/>
      <c r="I74" s="262"/>
      <c r="J74" s="262"/>
      <c r="K74" s="267"/>
    </row>
    <row r="75" spans="1:11" ht="18.75" x14ac:dyDescent="0.3">
      <c r="A75" s="254"/>
      <c r="B75" s="262"/>
      <c r="C75" s="262"/>
      <c r="D75" s="262"/>
      <c r="E75" s="263"/>
      <c r="F75" s="266"/>
      <c r="G75" s="283"/>
      <c r="H75" s="262"/>
      <c r="I75" s="262"/>
      <c r="J75" s="262"/>
      <c r="K75" s="267"/>
    </row>
    <row r="76" spans="1:11" ht="18.75" x14ac:dyDescent="0.3">
      <c r="A76" s="254"/>
      <c r="B76" s="262"/>
      <c r="C76" s="262"/>
      <c r="D76" s="262"/>
      <c r="E76" s="263"/>
      <c r="F76" s="266"/>
      <c r="G76" s="283"/>
      <c r="H76" s="262"/>
      <c r="I76" s="262"/>
      <c r="J76" s="262"/>
      <c r="K76" s="267"/>
    </row>
    <row r="77" spans="1:11" ht="18.75" x14ac:dyDescent="0.3">
      <c r="A77" s="254"/>
      <c r="B77" s="262"/>
      <c r="C77" s="262"/>
      <c r="D77" s="262"/>
      <c r="E77" s="263"/>
      <c r="F77" s="266"/>
      <c r="G77" s="283"/>
      <c r="H77" s="262"/>
      <c r="I77" s="262"/>
      <c r="J77" s="262"/>
      <c r="K77" s="267"/>
    </row>
    <row r="78" spans="1:11" ht="18.75" x14ac:dyDescent="0.3">
      <c r="A78" s="254"/>
      <c r="B78" s="262"/>
      <c r="C78" s="262"/>
      <c r="D78" s="262"/>
      <c r="E78" s="263"/>
      <c r="F78" s="266"/>
      <c r="G78" s="283"/>
      <c r="H78" s="262"/>
      <c r="I78" s="262"/>
      <c r="J78" s="262"/>
      <c r="K78" s="267"/>
    </row>
    <row r="79" spans="1:11" ht="18.75" x14ac:dyDescent="0.3">
      <c r="A79" s="254"/>
      <c r="B79" s="262"/>
      <c r="C79" s="262"/>
      <c r="D79" s="262"/>
      <c r="E79" s="263"/>
      <c r="F79" s="266"/>
      <c r="G79" s="283"/>
      <c r="H79" s="262"/>
      <c r="I79" s="262"/>
      <c r="J79" s="262"/>
      <c r="K79" s="267"/>
    </row>
    <row r="80" spans="1:11" ht="18.75" x14ac:dyDescent="0.3">
      <c r="A80" s="254"/>
      <c r="B80" s="262"/>
      <c r="C80" s="262"/>
      <c r="D80" s="262"/>
      <c r="E80" s="263"/>
      <c r="F80" s="266"/>
      <c r="G80" s="283"/>
      <c r="H80" s="262"/>
      <c r="I80" s="262"/>
      <c r="J80" s="262"/>
      <c r="K80" s="267"/>
    </row>
    <row r="81" spans="1:11" ht="18.75" x14ac:dyDescent="0.3">
      <c r="A81" s="254"/>
      <c r="B81" s="262"/>
      <c r="C81" s="262"/>
      <c r="D81" s="262"/>
      <c r="E81" s="263"/>
      <c r="F81" s="266"/>
      <c r="G81" s="283"/>
      <c r="H81" s="262"/>
      <c r="I81" s="262"/>
      <c r="J81" s="262"/>
      <c r="K81" s="267"/>
    </row>
    <row r="82" spans="1:11" ht="18.75" x14ac:dyDescent="0.3">
      <c r="A82" s="254"/>
      <c r="B82" s="262"/>
      <c r="C82" s="262"/>
      <c r="D82" s="262"/>
      <c r="E82" s="263"/>
      <c r="F82" s="266"/>
      <c r="G82" s="283"/>
      <c r="H82" s="262"/>
      <c r="I82" s="262"/>
      <c r="J82" s="262"/>
      <c r="K82" s="267"/>
    </row>
    <row r="83" spans="1:11" ht="18.75" x14ac:dyDescent="0.3">
      <c r="A83" s="254"/>
      <c r="B83" s="262"/>
      <c r="C83" s="262"/>
      <c r="D83" s="262"/>
      <c r="E83" s="263"/>
      <c r="F83" s="266"/>
      <c r="G83" s="283"/>
      <c r="H83" s="262"/>
      <c r="I83" s="262"/>
      <c r="J83" s="262"/>
      <c r="K83" s="267"/>
    </row>
    <row r="84" spans="1:11" ht="18.75" x14ac:dyDescent="0.3">
      <c r="A84" s="254"/>
      <c r="B84" s="262"/>
      <c r="C84" s="262"/>
      <c r="D84" s="262"/>
      <c r="E84" s="263"/>
      <c r="F84" s="266"/>
      <c r="G84" s="283"/>
      <c r="H84" s="262"/>
      <c r="I84" s="262"/>
      <c r="J84" s="262"/>
      <c r="K84" s="267"/>
    </row>
    <row r="85" spans="1:11" ht="18.75" x14ac:dyDescent="0.3">
      <c r="A85" s="254"/>
      <c r="B85" s="262"/>
      <c r="C85" s="262"/>
      <c r="D85" s="262"/>
      <c r="E85" s="263"/>
      <c r="F85" s="266"/>
      <c r="G85" s="283"/>
      <c r="H85" s="262"/>
      <c r="I85" s="262"/>
      <c r="J85" s="262"/>
      <c r="K85" s="267"/>
    </row>
    <row r="86" spans="1:11" ht="18.75" x14ac:dyDescent="0.3">
      <c r="A86" s="254"/>
      <c r="B86" s="262"/>
      <c r="C86" s="262"/>
      <c r="D86" s="262"/>
      <c r="E86" s="263"/>
      <c r="F86" s="266"/>
      <c r="G86" s="283"/>
      <c r="H86" s="262"/>
      <c r="I86" s="262"/>
      <c r="J86" s="262"/>
      <c r="K86" s="267"/>
    </row>
    <row r="87" spans="1:11" ht="18.75" x14ac:dyDescent="0.3">
      <c r="A87" s="254"/>
      <c r="B87" s="262"/>
      <c r="C87" s="262"/>
      <c r="D87" s="262"/>
      <c r="E87" s="263"/>
      <c r="F87" s="266"/>
      <c r="G87" s="283"/>
      <c r="H87" s="262"/>
      <c r="I87" s="262"/>
      <c r="J87" s="262"/>
      <c r="K87" s="267"/>
    </row>
    <row r="88" spans="1:11" ht="18.75" x14ac:dyDescent="0.3">
      <c r="A88" s="254"/>
      <c r="B88" s="262"/>
      <c r="C88" s="262"/>
      <c r="D88" s="262"/>
      <c r="E88" s="263"/>
      <c r="F88" s="266"/>
      <c r="G88" s="283"/>
      <c r="H88" s="262"/>
      <c r="I88" s="262"/>
      <c r="J88" s="262"/>
      <c r="K88" s="267"/>
    </row>
    <row r="89" spans="1:11" ht="18.75" x14ac:dyDescent="0.3">
      <c r="A89" s="254"/>
      <c r="B89" s="262"/>
      <c r="C89" s="262"/>
      <c r="D89" s="262"/>
      <c r="E89" s="263"/>
      <c r="F89" s="266"/>
      <c r="G89" s="283"/>
      <c r="H89" s="262"/>
      <c r="I89" s="262"/>
      <c r="J89" s="262"/>
      <c r="K89" s="267"/>
    </row>
    <row r="90" spans="1:11" ht="18.75" x14ac:dyDescent="0.3">
      <c r="A90" s="254"/>
      <c r="B90" s="262"/>
      <c r="C90" s="262"/>
      <c r="D90" s="262"/>
      <c r="E90" s="263"/>
      <c r="F90" s="266"/>
      <c r="G90" s="283"/>
      <c r="H90" s="262"/>
      <c r="I90" s="262"/>
      <c r="J90" s="262"/>
      <c r="K90" s="267"/>
    </row>
    <row r="91" spans="1:11" ht="18.75" x14ac:dyDescent="0.3">
      <c r="A91" s="254"/>
      <c r="B91" s="262"/>
      <c r="C91" s="262"/>
      <c r="D91" s="262"/>
      <c r="E91" s="263"/>
      <c r="F91" s="266"/>
      <c r="G91" s="283"/>
      <c r="H91" s="262"/>
      <c r="I91" s="262"/>
      <c r="J91" s="262"/>
      <c r="K91" s="267"/>
    </row>
    <row r="92" spans="1:11" ht="18.75" x14ac:dyDescent="0.3">
      <c r="A92" s="254"/>
      <c r="B92" s="262"/>
      <c r="C92" s="262"/>
      <c r="D92" s="262"/>
      <c r="E92" s="263"/>
      <c r="F92" s="266"/>
      <c r="G92" s="283"/>
      <c r="H92" s="262"/>
      <c r="I92" s="262"/>
      <c r="J92" s="262"/>
      <c r="K92" s="267"/>
    </row>
    <row r="93" spans="1:11" ht="18.75" x14ac:dyDescent="0.3">
      <c r="A93" s="254"/>
      <c r="B93" s="262"/>
      <c r="C93" s="262"/>
      <c r="D93" s="262"/>
      <c r="E93" s="263"/>
      <c r="F93" s="266"/>
      <c r="G93" s="283"/>
      <c r="H93" s="262"/>
      <c r="I93" s="262"/>
      <c r="J93" s="262"/>
      <c r="K93" s="267"/>
    </row>
    <row r="94" spans="1:11" ht="18.75" x14ac:dyDescent="0.3">
      <c r="A94" s="254"/>
      <c r="B94" s="262"/>
      <c r="C94" s="262"/>
      <c r="D94" s="262"/>
      <c r="E94" s="263"/>
      <c r="F94" s="266"/>
      <c r="G94" s="283"/>
      <c r="H94" s="262"/>
      <c r="I94" s="262"/>
      <c r="J94" s="262"/>
      <c r="K94" s="267"/>
    </row>
    <row r="95" spans="1:11" ht="18.75" x14ac:dyDescent="0.3">
      <c r="A95" s="254"/>
      <c r="B95" s="262"/>
      <c r="C95" s="262"/>
      <c r="D95" s="262"/>
      <c r="E95" s="263"/>
      <c r="F95" s="266"/>
      <c r="G95" s="283"/>
      <c r="H95" s="262"/>
      <c r="I95" s="262"/>
      <c r="J95" s="262"/>
      <c r="K95" s="267"/>
    </row>
    <row r="96" spans="1:11" ht="18.75" x14ac:dyDescent="0.3">
      <c r="A96" s="254"/>
      <c r="B96" s="262"/>
      <c r="C96" s="262"/>
      <c r="D96" s="262"/>
      <c r="E96" s="263"/>
      <c r="F96" s="266"/>
      <c r="G96" s="283"/>
      <c r="H96" s="262"/>
      <c r="I96" s="262"/>
      <c r="J96" s="262"/>
      <c r="K96" s="267"/>
    </row>
    <row r="97" spans="1:11" ht="18.75" x14ac:dyDescent="0.3">
      <c r="A97" s="254"/>
      <c r="B97" s="262"/>
      <c r="C97" s="262"/>
      <c r="D97" s="262"/>
      <c r="E97" s="263"/>
      <c r="F97" s="266"/>
      <c r="G97" s="283"/>
      <c r="H97" s="262"/>
      <c r="I97" s="262"/>
      <c r="J97" s="262"/>
      <c r="K97" s="267"/>
    </row>
    <row r="98" spans="1:11" ht="18.75" x14ac:dyDescent="0.3">
      <c r="A98" s="254"/>
      <c r="B98" s="262"/>
      <c r="C98" s="262"/>
      <c r="D98" s="262"/>
      <c r="E98" s="263"/>
      <c r="F98" s="266"/>
      <c r="G98" s="283"/>
      <c r="H98" s="262"/>
      <c r="I98" s="262"/>
      <c r="J98" s="262"/>
      <c r="K98" s="267"/>
    </row>
    <row r="99" spans="1:11" ht="18.75" x14ac:dyDescent="0.3">
      <c r="A99" s="254"/>
      <c r="B99" s="262"/>
      <c r="C99" s="262"/>
      <c r="D99" s="262"/>
      <c r="E99" s="263"/>
      <c r="F99" s="266"/>
      <c r="G99" s="283"/>
      <c r="H99" s="262"/>
      <c r="I99" s="262"/>
      <c r="J99" s="262"/>
      <c r="K99" s="267"/>
    </row>
    <row r="100" spans="1:11" ht="18.75" x14ac:dyDescent="0.3">
      <c r="A100" s="254"/>
      <c r="B100" s="262"/>
      <c r="C100" s="262"/>
      <c r="D100" s="262"/>
      <c r="E100" s="263"/>
      <c r="F100" s="266"/>
      <c r="G100" s="283"/>
      <c r="H100" s="262"/>
      <c r="I100" s="262"/>
      <c r="J100" s="262"/>
      <c r="K100" s="267"/>
    </row>
    <row r="101" spans="1:11" ht="18.75" x14ac:dyDescent="0.3">
      <c r="A101" s="254"/>
      <c r="B101" s="262"/>
      <c r="C101" s="262"/>
      <c r="D101" s="262"/>
      <c r="E101" s="263"/>
      <c r="F101" s="266"/>
      <c r="G101" s="283"/>
      <c r="H101" s="262"/>
      <c r="I101" s="262"/>
      <c r="J101" s="262"/>
      <c r="K101" s="267"/>
    </row>
    <row r="102" spans="1:11" ht="18.75" x14ac:dyDescent="0.3">
      <c r="A102" s="254"/>
      <c r="B102" s="262"/>
      <c r="C102" s="262"/>
      <c r="D102" s="262"/>
      <c r="E102" s="263"/>
      <c r="F102" s="266"/>
      <c r="G102" s="283"/>
      <c r="H102" s="262"/>
      <c r="I102" s="262"/>
      <c r="J102" s="262"/>
      <c r="K102" s="267"/>
    </row>
    <row r="103" spans="1:11" ht="18.75" x14ac:dyDescent="0.3">
      <c r="A103" s="254"/>
      <c r="B103" s="262"/>
      <c r="C103" s="262"/>
      <c r="D103" s="262"/>
      <c r="E103" s="263"/>
      <c r="F103" s="266"/>
      <c r="G103" s="283"/>
      <c r="H103" s="262"/>
      <c r="I103" s="262"/>
      <c r="J103" s="262"/>
      <c r="K103" s="267"/>
    </row>
    <row r="104" spans="1:11" ht="18.75" x14ac:dyDescent="0.3">
      <c r="A104" s="254"/>
      <c r="B104" s="262"/>
      <c r="C104" s="262"/>
      <c r="D104" s="262"/>
      <c r="E104" s="263"/>
      <c r="F104" s="266"/>
      <c r="G104" s="283"/>
      <c r="H104" s="262"/>
      <c r="I104" s="262"/>
      <c r="J104" s="262"/>
      <c r="K104" s="267"/>
    </row>
    <row r="105" spans="1:11" ht="18.75" x14ac:dyDescent="0.3">
      <c r="A105" s="254"/>
      <c r="B105" s="262"/>
      <c r="C105" s="262"/>
      <c r="D105" s="262"/>
      <c r="E105" s="263"/>
      <c r="F105" s="266"/>
      <c r="G105" s="283"/>
      <c r="H105" s="262"/>
      <c r="I105" s="262"/>
      <c r="J105" s="262"/>
      <c r="K105" s="267"/>
    </row>
    <row r="106" spans="1:11" ht="18.75" x14ac:dyDescent="0.3">
      <c r="A106" s="254"/>
      <c r="B106" s="262"/>
      <c r="C106" s="262"/>
      <c r="D106" s="262"/>
      <c r="E106" s="263"/>
      <c r="F106" s="266"/>
      <c r="G106" s="283"/>
      <c r="H106" s="262"/>
      <c r="I106" s="262"/>
      <c r="J106" s="262"/>
      <c r="K106" s="267"/>
    </row>
    <row r="107" spans="1:11" ht="18.75" x14ac:dyDescent="0.3">
      <c r="A107" s="254"/>
      <c r="B107" s="262"/>
      <c r="C107" s="262"/>
      <c r="D107" s="262"/>
      <c r="E107" s="263"/>
      <c r="F107" s="266"/>
      <c r="G107" s="283"/>
      <c r="H107" s="262"/>
      <c r="I107" s="262"/>
      <c r="J107" s="262"/>
      <c r="K107" s="267"/>
    </row>
    <row r="108" spans="1:11" ht="18.75" x14ac:dyDescent="0.3">
      <c r="A108" s="254"/>
      <c r="B108" s="262"/>
      <c r="C108" s="262"/>
      <c r="D108" s="262"/>
      <c r="E108" s="263"/>
      <c r="F108" s="266"/>
      <c r="G108" s="283"/>
      <c r="H108" s="262"/>
      <c r="I108" s="262"/>
      <c r="J108" s="262"/>
      <c r="K108" s="267"/>
    </row>
    <row r="109" spans="1:11" ht="18.75" x14ac:dyDescent="0.3">
      <c r="A109" s="254"/>
      <c r="B109" s="262"/>
      <c r="C109" s="262"/>
      <c r="D109" s="262"/>
      <c r="E109" s="263"/>
      <c r="F109" s="266"/>
      <c r="G109" s="283"/>
      <c r="H109" s="262"/>
      <c r="I109" s="262"/>
      <c r="J109" s="262"/>
      <c r="K109" s="267"/>
    </row>
    <row r="110" spans="1:11" ht="18.75" x14ac:dyDescent="0.3">
      <c r="A110" s="254"/>
      <c r="B110" s="262"/>
      <c r="C110" s="262"/>
      <c r="D110" s="262"/>
      <c r="E110" s="263"/>
      <c r="F110" s="266"/>
      <c r="G110" s="283"/>
      <c r="H110" s="262"/>
      <c r="I110" s="262"/>
      <c r="J110" s="262"/>
      <c r="K110" s="267"/>
    </row>
    <row r="111" spans="1:11" ht="18.75" x14ac:dyDescent="0.3">
      <c r="A111" s="254"/>
      <c r="B111" s="262"/>
      <c r="C111" s="262"/>
      <c r="D111" s="262"/>
      <c r="E111" s="263"/>
      <c r="F111" s="266"/>
      <c r="G111" s="283"/>
      <c r="H111" s="262"/>
      <c r="I111" s="262"/>
      <c r="J111" s="262"/>
      <c r="K111" s="267"/>
    </row>
    <row r="112" spans="1:11" ht="18.75" x14ac:dyDescent="0.3">
      <c r="A112" s="254"/>
      <c r="B112" s="262"/>
      <c r="C112" s="262"/>
      <c r="D112" s="262"/>
      <c r="E112" s="263"/>
      <c r="F112" s="266"/>
      <c r="G112" s="283"/>
      <c r="H112" s="262"/>
      <c r="I112" s="262"/>
      <c r="J112" s="262"/>
      <c r="K112" s="267"/>
    </row>
    <row r="113" spans="1:13" ht="18.75" x14ac:dyDescent="0.3">
      <c r="A113" s="254"/>
      <c r="B113" s="262"/>
      <c r="C113" s="262"/>
      <c r="D113" s="262"/>
      <c r="E113" s="263"/>
      <c r="F113" s="266"/>
      <c r="G113" s="283"/>
      <c r="H113" s="262"/>
      <c r="I113" s="262"/>
      <c r="J113" s="262"/>
      <c r="K113" s="267"/>
    </row>
    <row r="114" spans="1:13" ht="18.75" x14ac:dyDescent="0.3">
      <c r="A114" s="254"/>
      <c r="B114" s="262"/>
      <c r="C114" s="262"/>
      <c r="D114" s="262"/>
      <c r="E114" s="263"/>
      <c r="F114" s="266"/>
      <c r="G114" s="283"/>
      <c r="H114" s="262"/>
      <c r="I114" s="262"/>
      <c r="J114" s="262"/>
      <c r="K114" s="267"/>
    </row>
    <row r="115" spans="1:13" ht="18.75" x14ac:dyDescent="0.3">
      <c r="A115" s="254"/>
      <c r="B115" s="262"/>
      <c r="C115" s="262"/>
      <c r="D115" s="262"/>
      <c r="E115" s="263"/>
      <c r="F115" s="266"/>
      <c r="G115" s="283"/>
      <c r="H115" s="262"/>
      <c r="I115" s="262"/>
      <c r="J115" s="262"/>
      <c r="K115" s="267"/>
    </row>
    <row r="116" spans="1:13" ht="18.75" x14ac:dyDescent="0.3">
      <c r="A116" s="254"/>
      <c r="B116" s="262"/>
      <c r="C116" s="262"/>
      <c r="D116" s="262"/>
      <c r="E116" s="263"/>
      <c r="F116" s="266"/>
      <c r="G116" s="283"/>
      <c r="H116" s="262"/>
      <c r="I116" s="262"/>
      <c r="J116" s="262"/>
      <c r="K116" s="267"/>
      <c r="L116" s="246"/>
      <c r="M116" s="6"/>
    </row>
    <row r="117" spans="1:13" ht="18.75" x14ac:dyDescent="0.3">
      <c r="A117" s="254"/>
      <c r="B117" s="262"/>
      <c r="C117" s="262"/>
      <c r="D117" s="262"/>
      <c r="E117" s="263"/>
      <c r="F117" s="266"/>
      <c r="G117" s="283"/>
      <c r="H117" s="262"/>
      <c r="I117" s="262"/>
      <c r="J117" s="262"/>
      <c r="K117" s="267"/>
      <c r="L117" s="246"/>
      <c r="M117" s="6"/>
    </row>
    <row r="118" spans="1:13" ht="18.75" x14ac:dyDescent="0.3">
      <c r="A118" s="254"/>
      <c r="B118" s="262"/>
      <c r="C118" s="262"/>
      <c r="D118" s="262"/>
      <c r="E118" s="263"/>
      <c r="F118" s="266"/>
      <c r="G118" s="283"/>
      <c r="H118" s="262"/>
      <c r="I118" s="262"/>
      <c r="J118" s="262"/>
      <c r="K118" s="267"/>
      <c r="L118" s="246"/>
      <c r="M118" s="6"/>
    </row>
    <row r="119" spans="1:13" ht="18.75" x14ac:dyDescent="0.3">
      <c r="A119" s="254"/>
      <c r="B119" s="262"/>
      <c r="C119" s="262"/>
      <c r="D119" s="262"/>
      <c r="E119" s="263"/>
      <c r="F119" s="266"/>
      <c r="G119" s="283"/>
      <c r="H119" s="262"/>
      <c r="I119" s="262"/>
      <c r="J119" s="262"/>
      <c r="K119" s="267"/>
      <c r="L119" s="246"/>
      <c r="M119" s="6"/>
    </row>
    <row r="120" spans="1:13" ht="18.75" x14ac:dyDescent="0.3">
      <c r="A120" s="254"/>
      <c r="B120" s="262"/>
      <c r="C120" s="262"/>
      <c r="D120" s="262"/>
      <c r="E120" s="263"/>
      <c r="F120" s="266"/>
      <c r="G120" s="283"/>
      <c r="H120" s="262"/>
      <c r="I120" s="262"/>
      <c r="J120" s="262"/>
      <c r="K120" s="267"/>
      <c r="L120" s="246"/>
      <c r="M120" s="6"/>
    </row>
    <row r="121" spans="1:13" ht="18.75" x14ac:dyDescent="0.3">
      <c r="A121" s="254"/>
      <c r="B121" s="262"/>
      <c r="C121" s="262"/>
      <c r="D121" s="262"/>
      <c r="E121" s="263"/>
      <c r="F121" s="266"/>
      <c r="G121" s="283"/>
      <c r="H121" s="262"/>
      <c r="I121" s="262"/>
      <c r="J121" s="262"/>
      <c r="K121" s="267"/>
      <c r="L121" s="246"/>
      <c r="M121" s="6"/>
    </row>
    <row r="122" spans="1:13" ht="18.75" x14ac:dyDescent="0.3">
      <c r="A122" s="254"/>
      <c r="B122" s="262"/>
      <c r="C122" s="262"/>
      <c r="D122" s="262"/>
      <c r="E122" s="263"/>
      <c r="F122" s="266"/>
      <c r="G122" s="283"/>
      <c r="H122" s="262"/>
      <c r="I122" s="262"/>
      <c r="J122" s="262"/>
      <c r="K122" s="267"/>
      <c r="L122" s="246"/>
      <c r="M122" s="6"/>
    </row>
    <row r="123" spans="1:13" ht="18.75" x14ac:dyDescent="0.3">
      <c r="A123" s="254"/>
      <c r="B123" s="262"/>
      <c r="C123" s="262"/>
      <c r="D123" s="262"/>
      <c r="E123" s="263"/>
      <c r="F123" s="266"/>
      <c r="G123" s="283"/>
      <c r="H123" s="262"/>
      <c r="I123" s="262"/>
      <c r="J123" s="262"/>
      <c r="K123" s="267"/>
      <c r="L123" s="246"/>
      <c r="M123" s="6"/>
    </row>
    <row r="124" spans="1:13" ht="18.75" x14ac:dyDescent="0.3">
      <c r="A124" s="254"/>
      <c r="B124" s="262"/>
      <c r="C124" s="262"/>
      <c r="D124" s="262"/>
      <c r="E124" s="263"/>
      <c r="F124" s="266"/>
      <c r="G124" s="283"/>
      <c r="H124" s="262"/>
      <c r="I124" s="262"/>
      <c r="J124" s="262"/>
      <c r="K124" s="267"/>
      <c r="L124" s="246"/>
      <c r="M124" s="6"/>
    </row>
    <row r="125" spans="1:13" ht="18.75" x14ac:dyDescent="0.3">
      <c r="A125" s="254"/>
      <c r="B125" s="262"/>
      <c r="C125" s="262"/>
      <c r="D125" s="262"/>
      <c r="E125" s="263"/>
      <c r="F125" s="266"/>
      <c r="G125" s="283"/>
      <c r="H125" s="262"/>
      <c r="I125" s="262"/>
      <c r="J125" s="262"/>
      <c r="K125" s="267"/>
      <c r="L125" s="246"/>
      <c r="M125" s="6"/>
    </row>
    <row r="126" spans="1:13" ht="18.75" x14ac:dyDescent="0.3">
      <c r="A126" s="254"/>
      <c r="B126" s="262"/>
      <c r="C126" s="262"/>
      <c r="D126" s="262"/>
      <c r="E126" s="263"/>
      <c r="F126" s="266"/>
      <c r="G126" s="283"/>
      <c r="H126" s="262"/>
      <c r="I126" s="262"/>
      <c r="J126" s="262"/>
      <c r="K126" s="267"/>
      <c r="L126" s="246"/>
      <c r="M126" s="6"/>
    </row>
    <row r="127" spans="1:13" ht="18.75" x14ac:dyDescent="0.3">
      <c r="A127" s="254"/>
      <c r="B127" s="262"/>
      <c r="C127" s="262"/>
      <c r="D127" s="262"/>
      <c r="E127" s="263"/>
      <c r="F127" s="266"/>
      <c r="G127" s="283"/>
      <c r="H127" s="262"/>
      <c r="I127" s="262"/>
      <c r="J127" s="262"/>
      <c r="K127" s="267"/>
      <c r="L127" s="246"/>
      <c r="M127" s="6"/>
    </row>
    <row r="128" spans="1:13" ht="18.75" x14ac:dyDescent="0.3">
      <c r="A128" s="254"/>
      <c r="B128" s="262"/>
      <c r="C128" s="262"/>
      <c r="D128" s="262"/>
      <c r="E128" s="263"/>
      <c r="F128" s="266"/>
      <c r="G128" s="283"/>
      <c r="H128" s="262"/>
      <c r="I128" s="262"/>
      <c r="J128" s="262"/>
      <c r="K128" s="267"/>
      <c r="L128" s="246"/>
      <c r="M128" s="6"/>
    </row>
    <row r="129" spans="1:13" ht="18.75" x14ac:dyDescent="0.3">
      <c r="A129" s="254"/>
      <c r="B129" s="262"/>
      <c r="C129" s="262"/>
      <c r="D129" s="262"/>
      <c r="E129" s="263"/>
      <c r="F129" s="266"/>
      <c r="G129" s="283"/>
      <c r="H129" s="262"/>
      <c r="I129" s="262"/>
      <c r="J129" s="262"/>
      <c r="K129" s="267"/>
      <c r="L129" s="246"/>
      <c r="M129" s="6"/>
    </row>
    <row r="130" spans="1:13" ht="18.75" x14ac:dyDescent="0.3">
      <c r="A130" s="254"/>
      <c r="B130" s="262"/>
      <c r="C130" s="262"/>
      <c r="D130" s="262"/>
      <c r="E130" s="263"/>
      <c r="F130" s="266"/>
      <c r="G130" s="283"/>
      <c r="H130" s="262"/>
      <c r="I130" s="262"/>
      <c r="J130" s="262"/>
      <c r="K130" s="267"/>
      <c r="L130" s="246"/>
      <c r="M130" s="6"/>
    </row>
    <row r="131" spans="1:13" ht="18.75" x14ac:dyDescent="0.3">
      <c r="A131" s="254"/>
      <c r="B131" s="262"/>
      <c r="C131" s="262"/>
      <c r="D131" s="262"/>
      <c r="E131" s="263"/>
      <c r="F131" s="266"/>
      <c r="G131" s="283"/>
      <c r="H131" s="262"/>
      <c r="I131" s="262"/>
      <c r="J131" s="262"/>
      <c r="K131" s="267"/>
      <c r="L131" s="246"/>
      <c r="M131" s="6"/>
    </row>
    <row r="132" spans="1:13" ht="18.75" x14ac:dyDescent="0.3">
      <c r="A132" s="254"/>
      <c r="B132" s="262"/>
      <c r="C132" s="262"/>
      <c r="D132" s="262"/>
      <c r="E132" s="263"/>
      <c r="F132" s="266"/>
      <c r="G132" s="283"/>
      <c r="H132" s="262"/>
      <c r="I132" s="262"/>
      <c r="J132" s="262"/>
      <c r="K132" s="267"/>
      <c r="L132" s="246"/>
      <c r="M132" s="6"/>
    </row>
    <row r="133" spans="1:13" ht="18.75" x14ac:dyDescent="0.3">
      <c r="A133" s="254"/>
      <c r="B133" s="262"/>
      <c r="C133" s="262"/>
      <c r="D133" s="262"/>
      <c r="E133" s="263"/>
      <c r="F133" s="266"/>
      <c r="G133" s="283"/>
      <c r="H133" s="262"/>
      <c r="I133" s="262"/>
      <c r="J133" s="262"/>
      <c r="K133" s="267"/>
      <c r="L133" s="246"/>
      <c r="M133" s="6"/>
    </row>
    <row r="134" spans="1:13" ht="18.75" x14ac:dyDescent="0.3">
      <c r="A134" s="254"/>
      <c r="B134" s="262"/>
      <c r="C134" s="262"/>
      <c r="D134" s="262"/>
      <c r="E134" s="263"/>
      <c r="F134" s="266"/>
      <c r="G134" s="283"/>
      <c r="H134" s="262"/>
      <c r="I134" s="262"/>
      <c r="J134" s="262"/>
      <c r="K134" s="267"/>
      <c r="L134" s="246"/>
      <c r="M134" s="6"/>
    </row>
    <row r="135" spans="1:13" ht="18.75" x14ac:dyDescent="0.3">
      <c r="A135" s="254"/>
      <c r="B135" s="262"/>
      <c r="C135" s="262"/>
      <c r="D135" s="262"/>
      <c r="E135" s="263"/>
      <c r="F135" s="266"/>
      <c r="G135" s="283"/>
      <c r="H135" s="262"/>
      <c r="I135" s="262"/>
      <c r="J135" s="262"/>
      <c r="K135" s="267"/>
      <c r="L135" s="246"/>
      <c r="M135" s="6"/>
    </row>
    <row r="136" spans="1:13" ht="18.75" x14ac:dyDescent="0.3">
      <c r="A136" s="254"/>
      <c r="B136" s="262"/>
      <c r="C136" s="262"/>
      <c r="D136" s="262"/>
      <c r="E136" s="263"/>
      <c r="F136" s="266"/>
      <c r="G136" s="283"/>
      <c r="H136" s="262"/>
      <c r="I136" s="262"/>
      <c r="J136" s="262"/>
      <c r="K136" s="267"/>
      <c r="L136" s="246"/>
      <c r="M136" s="6"/>
    </row>
    <row r="137" spans="1:13" ht="18.75" x14ac:dyDescent="0.3">
      <c r="A137" s="254"/>
      <c r="B137" s="262"/>
      <c r="C137" s="262"/>
      <c r="D137" s="262"/>
      <c r="E137" s="263"/>
      <c r="F137" s="266"/>
      <c r="G137" s="283"/>
      <c r="H137" s="262"/>
      <c r="I137" s="262"/>
      <c r="J137" s="262"/>
      <c r="K137" s="267"/>
      <c r="L137" s="246"/>
      <c r="M137" s="6"/>
    </row>
    <row r="138" spans="1:13" ht="18.75" x14ac:dyDescent="0.3">
      <c r="A138" s="254"/>
      <c r="B138" s="262"/>
      <c r="C138" s="262"/>
      <c r="D138" s="262"/>
      <c r="E138" s="263"/>
      <c r="F138" s="266"/>
      <c r="G138" s="283"/>
      <c r="H138" s="262"/>
      <c r="I138" s="262"/>
      <c r="J138" s="262"/>
      <c r="K138" s="267"/>
      <c r="L138" s="246"/>
      <c r="M138" s="6"/>
    </row>
    <row r="139" spans="1:13" ht="18.75" x14ac:dyDescent="0.3">
      <c r="A139" s="254"/>
      <c r="B139" s="262"/>
      <c r="C139" s="262"/>
      <c r="D139" s="262"/>
      <c r="E139" s="263"/>
      <c r="F139" s="266"/>
      <c r="G139" s="283"/>
      <c r="H139" s="262"/>
      <c r="I139" s="262"/>
      <c r="J139" s="262"/>
      <c r="K139" s="267"/>
      <c r="L139" s="246"/>
      <c r="M139" s="6"/>
    </row>
    <row r="140" spans="1:13" ht="18.75" x14ac:dyDescent="0.3">
      <c r="A140" s="254"/>
      <c r="B140" s="262"/>
      <c r="C140" s="262"/>
      <c r="D140" s="262"/>
      <c r="E140" s="263"/>
      <c r="F140" s="266"/>
      <c r="G140" s="283"/>
      <c r="H140" s="262"/>
      <c r="I140" s="262"/>
      <c r="J140" s="262"/>
      <c r="K140" s="267"/>
      <c r="L140" s="246"/>
      <c r="M140" s="6"/>
    </row>
    <row r="141" spans="1:13" ht="18.75" x14ac:dyDescent="0.3">
      <c r="A141" s="254"/>
      <c r="B141" s="262"/>
      <c r="C141" s="262"/>
      <c r="D141" s="262"/>
      <c r="E141" s="263"/>
      <c r="F141" s="266"/>
      <c r="G141" s="283"/>
      <c r="H141" s="262"/>
      <c r="I141" s="262"/>
      <c r="J141" s="262"/>
      <c r="K141" s="267"/>
      <c r="L141" s="246"/>
      <c r="M141" s="6"/>
    </row>
    <row r="142" spans="1:13" ht="18.75" x14ac:dyDescent="0.3">
      <c r="A142" s="254"/>
      <c r="B142" s="262"/>
      <c r="C142" s="262"/>
      <c r="D142" s="262"/>
      <c r="E142" s="263"/>
      <c r="F142" s="266"/>
      <c r="G142" s="283"/>
      <c r="H142" s="262"/>
      <c r="I142" s="262"/>
      <c r="J142" s="262"/>
      <c r="K142" s="267"/>
      <c r="L142" s="246"/>
      <c r="M142" s="6"/>
    </row>
    <row r="143" spans="1:13" ht="18.75" x14ac:dyDescent="0.3">
      <c r="A143" s="254"/>
      <c r="B143" s="262"/>
      <c r="C143" s="262"/>
      <c r="D143" s="262"/>
      <c r="E143" s="263"/>
      <c r="F143" s="266"/>
      <c r="G143" s="283"/>
      <c r="H143" s="262"/>
      <c r="I143" s="262"/>
      <c r="J143" s="262"/>
      <c r="K143" s="267"/>
      <c r="L143" s="246"/>
      <c r="M143" s="6"/>
    </row>
    <row r="144" spans="1:13" ht="18.75" x14ac:dyDescent="0.3">
      <c r="A144" s="254"/>
      <c r="B144" s="262"/>
      <c r="C144" s="262"/>
      <c r="D144" s="262"/>
      <c r="E144" s="263"/>
      <c r="F144" s="266"/>
      <c r="G144" s="283"/>
      <c r="H144" s="262"/>
      <c r="I144" s="262"/>
      <c r="J144" s="262"/>
      <c r="K144" s="267"/>
      <c r="L144" s="246"/>
      <c r="M144" s="6"/>
    </row>
    <row r="145" spans="1:13" ht="18.75" x14ac:dyDescent="0.3">
      <c r="A145" s="254"/>
      <c r="B145" s="262"/>
      <c r="C145" s="262"/>
      <c r="D145" s="262"/>
      <c r="E145" s="263"/>
      <c r="F145" s="266"/>
      <c r="G145" s="283"/>
      <c r="H145" s="262"/>
      <c r="I145" s="262"/>
      <c r="J145" s="262"/>
      <c r="K145" s="267"/>
      <c r="L145" s="255"/>
      <c r="M145" s="6"/>
    </row>
    <row r="146" spans="1:13" ht="18.75" x14ac:dyDescent="0.3">
      <c r="A146" s="254"/>
      <c r="B146" s="262"/>
      <c r="C146" s="262"/>
      <c r="D146" s="262"/>
      <c r="E146" s="263"/>
      <c r="F146" s="266"/>
      <c r="G146" s="283"/>
      <c r="H146" s="262"/>
      <c r="I146" s="262"/>
      <c r="J146" s="262"/>
      <c r="K146" s="267"/>
      <c r="L146" s="254"/>
    </row>
    <row r="147" spans="1:13" ht="18.75" x14ac:dyDescent="0.3">
      <c r="A147" s="254"/>
      <c r="B147" s="262"/>
      <c r="C147" s="262"/>
      <c r="D147" s="262"/>
      <c r="E147" s="263"/>
      <c r="F147" s="266"/>
      <c r="G147" s="283"/>
      <c r="H147" s="262"/>
      <c r="I147" s="262"/>
      <c r="J147" s="262"/>
      <c r="K147" s="267"/>
      <c r="L147" s="254"/>
    </row>
    <row r="148" spans="1:13" ht="18.75" x14ac:dyDescent="0.3">
      <c r="A148" s="254"/>
      <c r="B148" s="262"/>
      <c r="C148" s="262"/>
      <c r="D148" s="262"/>
      <c r="E148" s="263"/>
      <c r="F148" s="266"/>
      <c r="G148" s="283"/>
      <c r="H148" s="262"/>
      <c r="I148" s="262"/>
      <c r="J148" s="262"/>
      <c r="K148" s="267"/>
      <c r="L148" s="254"/>
    </row>
    <row r="149" spans="1:13" ht="18.75" x14ac:dyDescent="0.3">
      <c r="A149" s="254"/>
      <c r="B149" s="262"/>
      <c r="C149" s="262"/>
      <c r="D149" s="262"/>
      <c r="E149" s="263"/>
      <c r="F149" s="266"/>
      <c r="G149" s="283"/>
      <c r="H149" s="262"/>
      <c r="I149" s="262"/>
      <c r="J149" s="262"/>
      <c r="K149" s="267"/>
      <c r="L149" s="254"/>
    </row>
    <row r="150" spans="1:13" ht="18.75" x14ac:dyDescent="0.3">
      <c r="A150" s="254"/>
      <c r="B150" s="262"/>
      <c r="C150" s="262"/>
      <c r="D150" s="262"/>
      <c r="E150" s="263"/>
      <c r="F150" s="266"/>
      <c r="G150" s="283"/>
      <c r="H150" s="262"/>
      <c r="I150" s="262"/>
      <c r="J150" s="262"/>
      <c r="K150" s="267"/>
      <c r="L150" s="254"/>
    </row>
    <row r="151" spans="1:13" ht="18.75" x14ac:dyDescent="0.3">
      <c r="A151" s="254"/>
      <c r="B151" s="262"/>
      <c r="C151" s="262"/>
      <c r="D151" s="262"/>
      <c r="E151" s="263"/>
      <c r="F151" s="266"/>
      <c r="G151" s="283"/>
      <c r="H151" s="262"/>
      <c r="I151" s="262"/>
      <c r="J151" s="262"/>
      <c r="K151" s="267"/>
      <c r="L151" s="254"/>
    </row>
    <row r="152" spans="1:13" ht="18.75" x14ac:dyDescent="0.3">
      <c r="A152" s="254"/>
      <c r="B152" s="262"/>
      <c r="C152" s="262"/>
      <c r="D152" s="262"/>
      <c r="E152" s="263"/>
      <c r="F152" s="266"/>
      <c r="G152" s="283"/>
      <c r="H152" s="262"/>
      <c r="I152" s="262"/>
      <c r="J152" s="262"/>
      <c r="K152" s="267"/>
      <c r="L152" s="254"/>
    </row>
    <row r="153" spans="1:13" ht="18.75" x14ac:dyDescent="0.3">
      <c r="A153" s="254"/>
      <c r="B153" s="262"/>
      <c r="C153" s="262"/>
      <c r="D153" s="262"/>
      <c r="E153" s="263"/>
      <c r="F153" s="266"/>
      <c r="G153" s="283"/>
      <c r="H153" s="262"/>
      <c r="I153" s="262"/>
      <c r="J153" s="262"/>
      <c r="K153" s="267"/>
      <c r="L153" s="254"/>
    </row>
    <row r="154" spans="1:13" ht="18.75" x14ac:dyDescent="0.3">
      <c r="A154" s="254"/>
      <c r="B154" s="262"/>
      <c r="C154" s="262"/>
      <c r="D154" s="262"/>
      <c r="E154" s="263"/>
      <c r="F154" s="266"/>
      <c r="G154" s="283"/>
      <c r="H154" s="262"/>
      <c r="I154" s="262"/>
      <c r="J154" s="262"/>
      <c r="K154" s="267"/>
      <c r="L154" s="254"/>
    </row>
    <row r="155" spans="1:13" ht="18.75" x14ac:dyDescent="0.3">
      <c r="A155" s="254"/>
      <c r="B155" s="262"/>
      <c r="C155" s="262"/>
      <c r="D155" s="262"/>
      <c r="E155" s="263"/>
      <c r="F155" s="266"/>
      <c r="G155" s="283"/>
      <c r="H155" s="262"/>
      <c r="I155" s="262"/>
      <c r="J155" s="262"/>
      <c r="K155" s="267"/>
      <c r="L155" s="254"/>
    </row>
    <row r="156" spans="1:13" ht="18.75" x14ac:dyDescent="0.3">
      <c r="A156" s="254"/>
      <c r="B156" s="262"/>
      <c r="C156" s="262"/>
      <c r="D156" s="262"/>
      <c r="E156" s="263"/>
      <c r="F156" s="266"/>
      <c r="G156" s="283"/>
      <c r="H156" s="262"/>
      <c r="I156" s="262"/>
      <c r="J156" s="262"/>
      <c r="K156" s="267"/>
      <c r="L156" s="254"/>
    </row>
    <row r="157" spans="1:13" ht="18.75" x14ac:dyDescent="0.3">
      <c r="A157" s="254"/>
      <c r="B157" s="262"/>
      <c r="C157" s="262"/>
      <c r="D157" s="262"/>
      <c r="E157" s="263"/>
      <c r="F157" s="266"/>
      <c r="G157" s="283"/>
      <c r="H157" s="262"/>
      <c r="I157" s="262"/>
      <c r="J157" s="262"/>
      <c r="K157" s="267"/>
      <c r="L157" s="254"/>
    </row>
    <row r="158" spans="1:13" ht="18.75" x14ac:dyDescent="0.3">
      <c r="A158" s="254"/>
      <c r="B158" s="262"/>
      <c r="C158" s="262"/>
      <c r="D158" s="262"/>
      <c r="E158" s="263"/>
      <c r="F158" s="266"/>
      <c r="G158" s="283"/>
      <c r="H158" s="262"/>
      <c r="I158" s="262"/>
      <c r="J158" s="262"/>
      <c r="K158" s="267"/>
      <c r="L158" s="254"/>
    </row>
    <row r="159" spans="1:13" ht="18.75" x14ac:dyDescent="0.3">
      <c r="A159" s="254"/>
      <c r="B159" s="262"/>
      <c r="C159" s="262"/>
      <c r="D159" s="262"/>
      <c r="E159" s="263"/>
      <c r="F159" s="266"/>
      <c r="G159" s="283"/>
      <c r="H159" s="262"/>
      <c r="I159" s="262"/>
      <c r="J159" s="262"/>
      <c r="K159" s="267"/>
      <c r="L159" s="254"/>
    </row>
    <row r="160" spans="1:13" ht="18.75" x14ac:dyDescent="0.3">
      <c r="A160" s="254"/>
      <c r="B160" s="262"/>
      <c r="C160" s="262"/>
      <c r="D160" s="262"/>
      <c r="E160" s="263"/>
      <c r="F160" s="266"/>
      <c r="G160" s="283"/>
      <c r="H160" s="262"/>
      <c r="I160" s="262"/>
      <c r="J160" s="262"/>
      <c r="K160" s="267"/>
      <c r="L160" s="254"/>
    </row>
    <row r="161" spans="1:12" ht="18.75" x14ac:dyDescent="0.3">
      <c r="A161" s="254"/>
      <c r="B161" s="262"/>
      <c r="C161" s="262"/>
      <c r="D161" s="262"/>
      <c r="E161" s="263"/>
      <c r="F161" s="266"/>
      <c r="G161" s="283"/>
      <c r="H161" s="262"/>
      <c r="I161" s="262"/>
      <c r="J161" s="262"/>
      <c r="K161" s="267"/>
      <c r="L161" s="254"/>
    </row>
    <row r="162" spans="1:12" ht="18.75" x14ac:dyDescent="0.3">
      <c r="A162" s="254"/>
      <c r="B162" s="262"/>
      <c r="C162" s="262"/>
      <c r="D162" s="262"/>
      <c r="E162" s="263"/>
      <c r="F162" s="266"/>
      <c r="G162" s="283"/>
      <c r="H162" s="262"/>
      <c r="I162" s="262"/>
      <c r="J162" s="262"/>
      <c r="K162" s="267"/>
      <c r="L162" s="254"/>
    </row>
    <row r="163" spans="1:12" ht="18.75" x14ac:dyDescent="0.3">
      <c r="A163" s="254"/>
      <c r="B163" s="262"/>
      <c r="C163" s="262"/>
      <c r="D163" s="262"/>
      <c r="E163" s="263"/>
      <c r="F163" s="266"/>
      <c r="G163" s="283"/>
      <c r="H163" s="262"/>
      <c r="I163" s="262"/>
      <c r="J163" s="262"/>
      <c r="K163" s="267"/>
      <c r="L163" s="254"/>
    </row>
    <row r="164" spans="1:12" ht="18.75" x14ac:dyDescent="0.3">
      <c r="A164" s="254"/>
      <c r="B164" s="262"/>
      <c r="C164" s="262"/>
      <c r="D164" s="262"/>
      <c r="E164" s="263"/>
      <c r="F164" s="266"/>
      <c r="G164" s="283"/>
      <c r="H164" s="262"/>
      <c r="I164" s="262"/>
      <c r="J164" s="262"/>
      <c r="K164" s="267"/>
      <c r="L164" s="254"/>
    </row>
    <row r="165" spans="1:12" ht="18.75" x14ac:dyDescent="0.3">
      <c r="A165" s="254"/>
      <c r="B165" s="262"/>
      <c r="C165" s="262"/>
      <c r="D165" s="262"/>
      <c r="E165" s="263"/>
      <c r="F165" s="266"/>
      <c r="G165" s="283"/>
      <c r="H165" s="262"/>
      <c r="I165" s="262"/>
      <c r="J165" s="262"/>
      <c r="K165" s="267"/>
      <c r="L165" s="254"/>
    </row>
    <row r="166" spans="1:12" ht="18.75" x14ac:dyDescent="0.3">
      <c r="A166" s="254"/>
      <c r="B166" s="262"/>
      <c r="C166" s="262"/>
      <c r="D166" s="262"/>
      <c r="E166" s="263"/>
      <c r="F166" s="266"/>
      <c r="G166" s="283"/>
      <c r="H166" s="262"/>
      <c r="I166" s="262"/>
      <c r="J166" s="262"/>
      <c r="K166" s="267"/>
      <c r="L166" s="254"/>
    </row>
    <row r="167" spans="1:12" ht="18.75" x14ac:dyDescent="0.3">
      <c r="A167" s="254"/>
      <c r="B167" s="262"/>
      <c r="C167" s="262"/>
      <c r="D167" s="262"/>
      <c r="E167" s="263"/>
      <c r="F167" s="266"/>
      <c r="G167" s="283"/>
      <c r="H167" s="262"/>
      <c r="I167" s="262"/>
      <c r="J167" s="262"/>
      <c r="K167" s="267"/>
      <c r="L167" s="254"/>
    </row>
    <row r="168" spans="1:12" ht="18.75" x14ac:dyDescent="0.3">
      <c r="A168" s="254"/>
      <c r="B168" s="262"/>
      <c r="C168" s="262"/>
      <c r="D168" s="262"/>
      <c r="E168" s="263"/>
      <c r="F168" s="266"/>
      <c r="G168" s="283"/>
      <c r="H168" s="262"/>
      <c r="I168" s="262"/>
      <c r="J168" s="262"/>
      <c r="K168" s="267"/>
      <c r="L168" s="254"/>
    </row>
    <row r="169" spans="1:12" ht="18.75" x14ac:dyDescent="0.3">
      <c r="A169" s="254"/>
      <c r="B169" s="262"/>
      <c r="C169" s="262"/>
      <c r="D169" s="262"/>
      <c r="E169" s="263"/>
      <c r="F169" s="266"/>
      <c r="G169" s="283"/>
      <c r="H169" s="262"/>
      <c r="I169" s="262"/>
      <c r="J169" s="262"/>
      <c r="K169" s="267"/>
      <c r="L169" s="254"/>
    </row>
    <row r="170" spans="1:12" ht="18.75" x14ac:dyDescent="0.3">
      <c r="A170" s="254"/>
      <c r="B170" s="262"/>
      <c r="C170" s="262"/>
      <c r="D170" s="262"/>
      <c r="E170" s="263"/>
      <c r="F170" s="266"/>
      <c r="G170" s="283"/>
      <c r="H170" s="262"/>
      <c r="I170" s="262"/>
      <c r="J170" s="262"/>
      <c r="K170" s="267"/>
      <c r="L170" s="254"/>
    </row>
    <row r="171" spans="1:12" ht="18.75" x14ac:dyDescent="0.3">
      <c r="A171" s="254"/>
      <c r="B171" s="262"/>
      <c r="C171" s="262"/>
      <c r="D171" s="262"/>
      <c r="E171" s="263"/>
      <c r="F171" s="266"/>
      <c r="G171" s="283"/>
      <c r="H171" s="262"/>
      <c r="I171" s="262"/>
      <c r="J171" s="262"/>
      <c r="K171" s="267"/>
      <c r="L171" s="254"/>
    </row>
    <row r="172" spans="1:12" ht="18.75" x14ac:dyDescent="0.3">
      <c r="A172" s="254"/>
      <c r="B172" s="262"/>
      <c r="C172" s="262"/>
      <c r="D172" s="262"/>
      <c r="E172" s="263"/>
      <c r="F172" s="266"/>
      <c r="G172" s="283"/>
      <c r="H172" s="262"/>
      <c r="I172" s="262"/>
      <c r="J172" s="262"/>
      <c r="K172" s="267"/>
      <c r="L172" s="254"/>
    </row>
    <row r="173" spans="1:12" ht="18.75" x14ac:dyDescent="0.3">
      <c r="A173" s="254"/>
      <c r="B173" s="262"/>
      <c r="C173" s="262"/>
      <c r="D173" s="262"/>
      <c r="E173" s="263"/>
      <c r="F173" s="266"/>
      <c r="G173" s="283"/>
      <c r="H173" s="262"/>
      <c r="I173" s="262"/>
      <c r="J173" s="262"/>
      <c r="K173" s="267"/>
      <c r="L173" s="254"/>
    </row>
    <row r="174" spans="1:12" ht="18.75" x14ac:dyDescent="0.3">
      <c r="A174" s="254"/>
      <c r="B174" s="262"/>
      <c r="C174" s="262"/>
      <c r="D174" s="262"/>
      <c r="E174" s="263"/>
      <c r="F174" s="266"/>
      <c r="G174" s="283"/>
      <c r="H174" s="262"/>
      <c r="I174" s="262"/>
      <c r="J174" s="262"/>
      <c r="K174" s="267"/>
      <c r="L174" s="254"/>
    </row>
    <row r="175" spans="1:12" ht="18.75" x14ac:dyDescent="0.3">
      <c r="A175" s="254"/>
      <c r="B175" s="262"/>
      <c r="C175" s="262"/>
      <c r="D175" s="262"/>
      <c r="E175" s="263"/>
      <c r="F175" s="266"/>
      <c r="G175" s="283"/>
      <c r="H175" s="262"/>
      <c r="I175" s="262"/>
      <c r="J175" s="262"/>
      <c r="K175" s="267"/>
      <c r="L175" s="254"/>
    </row>
    <row r="176" spans="1:12" ht="18.75" x14ac:dyDescent="0.3">
      <c r="A176" s="254"/>
      <c r="B176" s="262"/>
      <c r="C176" s="262"/>
      <c r="D176" s="262"/>
      <c r="E176" s="263"/>
      <c r="F176" s="266"/>
      <c r="G176" s="283"/>
      <c r="H176" s="262"/>
      <c r="I176" s="262"/>
      <c r="J176" s="262"/>
      <c r="K176" s="267"/>
      <c r="L176" s="254"/>
    </row>
    <row r="177" spans="1:12" ht="18.75" x14ac:dyDescent="0.3">
      <c r="A177" s="254"/>
      <c r="B177" s="262"/>
      <c r="C177" s="262"/>
      <c r="D177" s="262"/>
      <c r="E177" s="263"/>
      <c r="F177" s="266"/>
      <c r="G177" s="283"/>
      <c r="H177" s="262"/>
      <c r="I177" s="262"/>
      <c r="J177" s="262"/>
      <c r="K177" s="267"/>
      <c r="L177" s="254"/>
    </row>
    <row r="178" spans="1:12" ht="18.75" x14ac:dyDescent="0.3">
      <c r="A178" s="254"/>
      <c r="B178" s="262"/>
      <c r="C178" s="262"/>
      <c r="D178" s="262"/>
      <c r="E178" s="263"/>
      <c r="F178" s="266"/>
      <c r="G178" s="283"/>
      <c r="H178" s="262"/>
      <c r="I178" s="262"/>
      <c r="J178" s="262"/>
      <c r="K178" s="267"/>
      <c r="L178" s="254"/>
    </row>
    <row r="179" spans="1:12" ht="18.75" x14ac:dyDescent="0.3">
      <c r="A179" s="254"/>
      <c r="B179" s="262"/>
      <c r="C179" s="262"/>
      <c r="D179" s="262"/>
      <c r="E179" s="263"/>
      <c r="F179" s="266"/>
      <c r="G179" s="283"/>
      <c r="H179" s="262"/>
      <c r="I179" s="262"/>
      <c r="J179" s="262"/>
      <c r="K179" s="267"/>
      <c r="L179" s="254"/>
    </row>
    <row r="180" spans="1:12" ht="18.75" x14ac:dyDescent="0.3">
      <c r="A180" s="254"/>
      <c r="B180" s="262"/>
      <c r="C180" s="262"/>
      <c r="D180" s="262"/>
      <c r="E180" s="263"/>
      <c r="F180" s="266"/>
      <c r="G180" s="283"/>
      <c r="H180" s="262"/>
      <c r="I180" s="262"/>
      <c r="J180" s="262"/>
      <c r="K180" s="267"/>
      <c r="L180" s="254"/>
    </row>
    <row r="181" spans="1:12" ht="18.75" x14ac:dyDescent="0.3">
      <c r="A181" s="254"/>
      <c r="B181" s="262"/>
      <c r="C181" s="262"/>
      <c r="D181" s="262"/>
      <c r="E181" s="263"/>
      <c r="F181" s="266"/>
      <c r="G181" s="283"/>
      <c r="H181" s="262"/>
      <c r="I181" s="262"/>
      <c r="J181" s="262"/>
      <c r="K181" s="267"/>
      <c r="L181" s="254"/>
    </row>
    <row r="182" spans="1:12" ht="18.75" x14ac:dyDescent="0.3">
      <c r="A182" s="254"/>
      <c r="B182" s="262"/>
      <c r="C182" s="262"/>
      <c r="D182" s="262"/>
      <c r="E182" s="263"/>
      <c r="F182" s="266"/>
      <c r="G182" s="283"/>
      <c r="H182" s="262"/>
      <c r="I182" s="262"/>
      <c r="J182" s="262"/>
      <c r="K182" s="267"/>
      <c r="L182" s="254"/>
    </row>
    <row r="183" spans="1:12" ht="18.75" x14ac:dyDescent="0.3">
      <c r="A183" s="254"/>
      <c r="B183" s="262"/>
      <c r="C183" s="262"/>
      <c r="D183" s="262"/>
      <c r="E183" s="263"/>
      <c r="F183" s="266"/>
      <c r="G183" s="283"/>
      <c r="H183" s="262"/>
      <c r="I183" s="262"/>
      <c r="J183" s="262"/>
      <c r="K183" s="267"/>
      <c r="L183" s="254"/>
    </row>
    <row r="184" spans="1:12" ht="18.75" x14ac:dyDescent="0.3">
      <c r="A184" s="254"/>
      <c r="B184" s="262"/>
      <c r="C184" s="262"/>
      <c r="D184" s="262"/>
      <c r="E184" s="263"/>
      <c r="F184" s="266"/>
      <c r="G184" s="283"/>
      <c r="H184" s="262"/>
      <c r="I184" s="262"/>
      <c r="J184" s="262"/>
      <c r="K184" s="267"/>
      <c r="L184" s="254"/>
    </row>
    <row r="185" spans="1:12" ht="18.75" x14ac:dyDescent="0.3">
      <c r="A185" s="254"/>
      <c r="B185" s="262"/>
      <c r="C185" s="262"/>
      <c r="D185" s="262"/>
      <c r="E185" s="263"/>
      <c r="F185" s="266"/>
      <c r="G185" s="283"/>
      <c r="H185" s="262"/>
      <c r="I185" s="262"/>
      <c r="J185" s="262"/>
      <c r="K185" s="267"/>
      <c r="L185" s="254"/>
    </row>
    <row r="186" spans="1:12" ht="18.75" x14ac:dyDescent="0.3">
      <c r="A186" s="254"/>
      <c r="B186" s="262"/>
      <c r="C186" s="262"/>
      <c r="D186" s="262"/>
      <c r="E186" s="263"/>
      <c r="F186" s="266"/>
      <c r="G186" s="283"/>
      <c r="H186" s="262"/>
      <c r="I186" s="262"/>
      <c r="J186" s="262"/>
      <c r="K186" s="267"/>
      <c r="L186" s="254"/>
    </row>
    <row r="187" spans="1:12" ht="18.75" x14ac:dyDescent="0.3">
      <c r="A187" s="254"/>
      <c r="B187" s="262"/>
      <c r="C187" s="262"/>
      <c r="D187" s="262"/>
      <c r="E187" s="263"/>
      <c r="F187" s="266"/>
      <c r="G187" s="283"/>
      <c r="H187" s="262"/>
      <c r="I187" s="262"/>
      <c r="J187" s="262"/>
      <c r="K187" s="267"/>
      <c r="L187" s="254"/>
    </row>
    <row r="188" spans="1:12" ht="18.75" x14ac:dyDescent="0.3">
      <c r="A188" s="254"/>
      <c r="B188" s="262"/>
      <c r="C188" s="262"/>
      <c r="D188" s="262"/>
      <c r="E188" s="263"/>
      <c r="F188" s="266"/>
      <c r="G188" s="283"/>
      <c r="H188" s="262"/>
      <c r="I188" s="262"/>
      <c r="J188" s="262"/>
      <c r="K188" s="267"/>
      <c r="L188" s="254"/>
    </row>
    <row r="189" spans="1:12" ht="18.75" x14ac:dyDescent="0.3">
      <c r="A189" s="254"/>
      <c r="B189" s="262"/>
      <c r="C189" s="262"/>
      <c r="D189" s="262"/>
      <c r="E189" s="263"/>
      <c r="F189" s="266"/>
      <c r="G189" s="283"/>
      <c r="H189" s="262"/>
      <c r="I189" s="262"/>
      <c r="J189" s="262"/>
      <c r="K189" s="267"/>
      <c r="L189" s="254"/>
    </row>
    <row r="190" spans="1:12" ht="18.75" x14ac:dyDescent="0.3">
      <c r="A190" s="254"/>
      <c r="B190" s="262"/>
      <c r="C190" s="262"/>
      <c r="D190" s="262"/>
      <c r="E190" s="263"/>
      <c r="F190" s="266"/>
      <c r="G190" s="283"/>
      <c r="H190" s="262"/>
      <c r="I190" s="262"/>
      <c r="J190" s="262"/>
      <c r="K190" s="267"/>
      <c r="L190" s="254"/>
    </row>
    <row r="191" spans="1:12" ht="18.75" x14ac:dyDescent="0.3">
      <c r="A191" s="254"/>
      <c r="B191" s="262"/>
      <c r="C191" s="262"/>
      <c r="D191" s="262"/>
      <c r="E191" s="263"/>
      <c r="F191" s="266"/>
      <c r="G191" s="283"/>
      <c r="H191" s="262"/>
      <c r="I191" s="262"/>
      <c r="J191" s="262"/>
      <c r="K191" s="267"/>
      <c r="L191" s="254"/>
    </row>
    <row r="192" spans="1:12" ht="18.75" x14ac:dyDescent="0.3">
      <c r="A192" s="254"/>
      <c r="B192" s="262"/>
      <c r="C192" s="262"/>
      <c r="D192" s="262"/>
      <c r="E192" s="263"/>
      <c r="F192" s="266"/>
      <c r="G192" s="283"/>
      <c r="H192" s="262"/>
      <c r="I192" s="262"/>
      <c r="J192" s="262"/>
      <c r="K192" s="267"/>
      <c r="L192" s="254"/>
    </row>
    <row r="193" spans="1:12" ht="18.75" x14ac:dyDescent="0.3">
      <c r="A193" s="254"/>
      <c r="B193" s="262"/>
      <c r="C193" s="262"/>
      <c r="D193" s="262"/>
      <c r="E193" s="263"/>
      <c r="F193" s="266"/>
      <c r="G193" s="283"/>
      <c r="H193" s="262"/>
      <c r="I193" s="262"/>
      <c r="J193" s="262"/>
      <c r="K193" s="267"/>
      <c r="L193" s="254"/>
    </row>
    <row r="194" spans="1:12" ht="18.75" x14ac:dyDescent="0.3">
      <c r="A194" s="254"/>
      <c r="B194" s="262"/>
      <c r="C194" s="262"/>
      <c r="D194" s="262"/>
      <c r="E194" s="263"/>
      <c r="F194" s="266"/>
      <c r="G194" s="283"/>
      <c r="H194" s="262"/>
      <c r="I194" s="262"/>
      <c r="J194" s="262"/>
      <c r="K194" s="267"/>
      <c r="L194" s="254"/>
    </row>
    <row r="195" spans="1:12" ht="18.75" x14ac:dyDescent="0.3">
      <c r="A195" s="254"/>
      <c r="B195" s="262"/>
      <c r="C195" s="262"/>
      <c r="D195" s="262"/>
      <c r="E195" s="264"/>
      <c r="F195" s="266"/>
      <c r="G195" s="283"/>
      <c r="H195" s="262"/>
      <c r="I195" s="262"/>
      <c r="J195" s="262"/>
      <c r="K195" s="267"/>
      <c r="L195" s="254"/>
    </row>
    <row r="196" spans="1:12" ht="18.75" x14ac:dyDescent="0.3">
      <c r="A196" s="254"/>
      <c r="B196" s="262"/>
      <c r="C196" s="262"/>
      <c r="D196" s="262"/>
      <c r="E196" s="263"/>
      <c r="F196" s="266"/>
      <c r="G196" s="283"/>
      <c r="H196" s="262"/>
      <c r="I196" s="262"/>
      <c r="J196" s="262"/>
      <c r="K196" s="267"/>
      <c r="L196" s="254"/>
    </row>
    <row r="197" spans="1:12" ht="18.75" x14ac:dyDescent="0.3">
      <c r="A197" s="254"/>
      <c r="B197" s="262"/>
      <c r="C197" s="262"/>
      <c r="D197" s="262"/>
      <c r="E197" s="263"/>
      <c r="F197" s="266"/>
      <c r="G197" s="283"/>
      <c r="H197" s="262"/>
      <c r="I197" s="262"/>
      <c r="J197" s="262"/>
      <c r="K197" s="267"/>
      <c r="L197" s="254"/>
    </row>
    <row r="198" spans="1:12" ht="18.75" x14ac:dyDescent="0.3">
      <c r="A198" s="254"/>
      <c r="B198" s="262"/>
      <c r="C198" s="262"/>
      <c r="D198" s="262"/>
      <c r="E198" s="263"/>
      <c r="F198" s="266"/>
      <c r="G198" s="283"/>
      <c r="H198" s="262"/>
      <c r="I198" s="262"/>
      <c r="J198" s="262"/>
      <c r="K198" s="267"/>
      <c r="L198" s="254"/>
    </row>
    <row r="199" spans="1:12" ht="18.75" x14ac:dyDescent="0.3">
      <c r="A199" s="254"/>
      <c r="B199" s="262"/>
      <c r="C199" s="262"/>
      <c r="D199" s="262"/>
      <c r="E199" s="263"/>
      <c r="F199" s="266"/>
      <c r="G199" s="283"/>
      <c r="H199" s="262"/>
      <c r="I199" s="262"/>
      <c r="J199" s="262"/>
      <c r="K199" s="267"/>
      <c r="L199" s="254"/>
    </row>
    <row r="200" spans="1:12" ht="18.75" x14ac:dyDescent="0.3">
      <c r="A200" s="254"/>
      <c r="B200" s="262"/>
      <c r="C200" s="262"/>
      <c r="D200" s="262"/>
      <c r="E200" s="263"/>
      <c r="F200" s="266"/>
      <c r="G200" s="283"/>
      <c r="H200" s="262"/>
      <c r="I200" s="262"/>
      <c r="J200" s="262"/>
      <c r="K200" s="267"/>
      <c r="L200" s="254"/>
    </row>
    <row r="201" spans="1:12" ht="18.75" x14ac:dyDescent="0.3">
      <c r="A201" s="254"/>
      <c r="B201" s="262"/>
      <c r="C201" s="262"/>
      <c r="D201" s="262"/>
      <c r="E201" s="263"/>
      <c r="F201" s="266"/>
      <c r="G201" s="283"/>
      <c r="H201" s="262"/>
      <c r="I201" s="262"/>
      <c r="J201" s="262"/>
      <c r="K201" s="267"/>
      <c r="L201" s="254"/>
    </row>
    <row r="202" spans="1:12" ht="18.75" x14ac:dyDescent="0.3">
      <c r="A202" s="254"/>
      <c r="B202" s="262"/>
      <c r="C202" s="262"/>
      <c r="D202" s="262"/>
      <c r="E202" s="263"/>
      <c r="F202" s="266"/>
      <c r="G202" s="283"/>
      <c r="H202" s="262"/>
      <c r="I202" s="262"/>
      <c r="J202" s="262"/>
      <c r="K202" s="267"/>
      <c r="L202" s="254"/>
    </row>
    <row r="203" spans="1:12" ht="18.75" x14ac:dyDescent="0.3">
      <c r="A203" s="254"/>
      <c r="B203" s="262"/>
      <c r="C203" s="262"/>
      <c r="D203" s="262"/>
      <c r="E203" s="263"/>
      <c r="F203" s="266"/>
      <c r="G203" s="283"/>
      <c r="H203" s="262"/>
      <c r="I203" s="262"/>
      <c r="J203" s="262"/>
      <c r="K203" s="267"/>
      <c r="L203" s="254"/>
    </row>
    <row r="204" spans="1:12" ht="18.75" x14ac:dyDescent="0.3">
      <c r="A204" s="254"/>
      <c r="B204" s="262"/>
      <c r="C204" s="262"/>
      <c r="D204" s="262"/>
      <c r="E204" s="263"/>
      <c r="F204" s="266"/>
      <c r="G204" s="283"/>
      <c r="H204" s="262"/>
      <c r="I204" s="262"/>
      <c r="J204" s="262"/>
      <c r="K204" s="267"/>
      <c r="L204" s="254"/>
    </row>
    <row r="205" spans="1:12" ht="18.75" x14ac:dyDescent="0.3">
      <c r="A205" s="254"/>
      <c r="B205" s="262"/>
      <c r="C205" s="262"/>
      <c r="D205" s="262"/>
      <c r="E205" s="263"/>
      <c r="F205" s="266"/>
      <c r="G205" s="283"/>
      <c r="H205" s="262"/>
      <c r="I205" s="262"/>
      <c r="J205" s="262"/>
      <c r="K205" s="267"/>
      <c r="L205" s="254"/>
    </row>
    <row r="206" spans="1:12" ht="18.75" x14ac:dyDescent="0.3">
      <c r="A206" s="254"/>
      <c r="B206" s="262"/>
      <c r="C206" s="262"/>
      <c r="D206" s="262"/>
      <c r="E206" s="263"/>
      <c r="F206" s="266"/>
      <c r="G206" s="283"/>
      <c r="H206" s="262"/>
      <c r="I206" s="262"/>
      <c r="J206" s="262"/>
      <c r="K206" s="267"/>
      <c r="L206" s="254"/>
    </row>
    <row r="207" spans="1:12" ht="18.75" x14ac:dyDescent="0.3">
      <c r="A207" s="254"/>
      <c r="B207" s="262"/>
      <c r="C207" s="262"/>
      <c r="D207" s="262"/>
      <c r="E207" s="263"/>
      <c r="F207" s="266"/>
      <c r="G207" s="283"/>
      <c r="H207" s="262"/>
      <c r="I207" s="262"/>
      <c r="J207" s="262"/>
      <c r="K207" s="267"/>
      <c r="L207" s="254"/>
    </row>
    <row r="208" spans="1:12" ht="18.75" x14ac:dyDescent="0.3">
      <c r="A208" s="254"/>
      <c r="B208" s="262"/>
      <c r="C208" s="262"/>
      <c r="D208" s="262"/>
      <c r="E208" s="263"/>
      <c r="F208" s="266"/>
      <c r="G208" s="283"/>
      <c r="H208" s="262"/>
      <c r="I208" s="262"/>
      <c r="J208" s="262"/>
      <c r="K208" s="267"/>
      <c r="L208" s="254"/>
    </row>
    <row r="209" spans="1:12" ht="18.75" x14ac:dyDescent="0.3">
      <c r="A209" s="254"/>
      <c r="B209" s="262"/>
      <c r="C209" s="262"/>
      <c r="D209" s="262"/>
      <c r="E209" s="263"/>
      <c r="F209" s="266"/>
      <c r="G209" s="283"/>
      <c r="H209" s="262"/>
      <c r="I209" s="262"/>
      <c r="J209" s="262"/>
      <c r="K209" s="267"/>
      <c r="L209" s="254"/>
    </row>
    <row r="210" spans="1:12" ht="18.75" x14ac:dyDescent="0.3">
      <c r="A210" s="254"/>
      <c r="B210" s="262"/>
      <c r="C210" s="262"/>
      <c r="D210" s="262"/>
      <c r="E210" s="263"/>
      <c r="F210" s="266"/>
      <c r="G210" s="283"/>
      <c r="H210" s="262"/>
      <c r="I210" s="262"/>
      <c r="J210" s="262"/>
      <c r="K210" s="267"/>
      <c r="L210" s="254"/>
    </row>
    <row r="211" spans="1:12" ht="18.75" x14ac:dyDescent="0.3">
      <c r="A211" s="254"/>
      <c r="B211" s="262"/>
      <c r="C211" s="262"/>
      <c r="D211" s="262"/>
      <c r="E211" s="263"/>
      <c r="F211" s="266"/>
      <c r="G211" s="283"/>
      <c r="H211" s="262"/>
      <c r="I211" s="262"/>
      <c r="J211" s="262"/>
      <c r="K211" s="267"/>
      <c r="L211" s="254"/>
    </row>
    <row r="212" spans="1:12" ht="18.75" x14ac:dyDescent="0.3">
      <c r="A212" s="254"/>
      <c r="B212" s="262"/>
      <c r="C212" s="262"/>
      <c r="D212" s="262"/>
      <c r="E212" s="263"/>
      <c r="F212" s="266"/>
      <c r="G212" s="283"/>
      <c r="H212" s="262"/>
      <c r="I212" s="262"/>
      <c r="J212" s="262"/>
      <c r="K212" s="267"/>
      <c r="L212" s="254"/>
    </row>
    <row r="213" spans="1:12" ht="18.75" x14ac:dyDescent="0.3">
      <c r="A213" s="254"/>
      <c r="B213" s="262"/>
      <c r="C213" s="262"/>
      <c r="D213" s="262"/>
      <c r="E213" s="263"/>
      <c r="F213" s="266"/>
      <c r="G213" s="283"/>
      <c r="H213" s="262"/>
      <c r="I213" s="262"/>
      <c r="J213" s="262"/>
      <c r="K213" s="267"/>
      <c r="L213" s="254"/>
    </row>
    <row r="214" spans="1:12" ht="18.75" x14ac:dyDescent="0.3">
      <c r="A214" s="254"/>
      <c r="B214" s="262"/>
      <c r="C214" s="262"/>
      <c r="D214" s="262"/>
      <c r="E214" s="263"/>
      <c r="F214" s="266"/>
      <c r="G214" s="283"/>
      <c r="H214" s="262"/>
      <c r="I214" s="262"/>
      <c r="J214" s="262"/>
      <c r="K214" s="267"/>
      <c r="L214" s="254"/>
    </row>
    <row r="215" spans="1:12" ht="18.75" x14ac:dyDescent="0.3">
      <c r="A215" s="254"/>
      <c r="B215" s="262"/>
      <c r="C215" s="262"/>
      <c r="D215" s="262"/>
      <c r="E215" s="263"/>
      <c r="F215" s="266"/>
      <c r="G215" s="283"/>
      <c r="H215" s="262"/>
      <c r="I215" s="262"/>
      <c r="J215" s="262"/>
      <c r="K215" s="267"/>
      <c r="L215" s="254"/>
    </row>
    <row r="216" spans="1:12" ht="18.75" x14ac:dyDescent="0.3">
      <c r="A216" s="254"/>
      <c r="B216" s="262"/>
      <c r="C216" s="262"/>
      <c r="D216" s="262"/>
      <c r="E216" s="263"/>
      <c r="F216" s="266"/>
      <c r="G216" s="283"/>
      <c r="H216" s="262"/>
      <c r="I216" s="262"/>
      <c r="J216" s="262"/>
      <c r="K216" s="267"/>
      <c r="L216" s="254"/>
    </row>
    <row r="217" spans="1:12" ht="18.75" x14ac:dyDescent="0.3">
      <c r="A217" s="254"/>
      <c r="B217" s="262"/>
      <c r="C217" s="262"/>
      <c r="D217" s="262"/>
      <c r="E217" s="263"/>
      <c r="F217" s="266"/>
      <c r="G217" s="283"/>
      <c r="H217" s="262"/>
      <c r="I217" s="262"/>
      <c r="J217" s="262"/>
      <c r="K217" s="267"/>
      <c r="L217" s="254"/>
    </row>
    <row r="218" spans="1:12" ht="18.75" x14ac:dyDescent="0.3">
      <c r="A218" s="254"/>
      <c r="B218" s="262"/>
      <c r="C218" s="262"/>
      <c r="D218" s="262"/>
      <c r="E218" s="263"/>
      <c r="F218" s="266"/>
      <c r="G218" s="283"/>
      <c r="H218" s="262"/>
      <c r="I218" s="262"/>
      <c r="J218" s="262"/>
      <c r="K218" s="267"/>
      <c r="L218" s="254"/>
    </row>
    <row r="219" spans="1:12" ht="18.75" x14ac:dyDescent="0.3">
      <c r="A219" s="254"/>
      <c r="B219" s="262"/>
      <c r="C219" s="262"/>
      <c r="D219" s="262"/>
      <c r="E219" s="263"/>
      <c r="F219" s="266"/>
      <c r="G219" s="283"/>
      <c r="H219" s="262"/>
      <c r="I219" s="262"/>
      <c r="J219" s="262"/>
      <c r="K219" s="267"/>
      <c r="L219" s="254"/>
    </row>
    <row r="220" spans="1:12" ht="18.75" x14ac:dyDescent="0.3">
      <c r="A220" s="254"/>
      <c r="B220" s="262"/>
      <c r="C220" s="262"/>
      <c r="D220" s="262"/>
      <c r="E220" s="263"/>
      <c r="F220" s="266"/>
      <c r="G220" s="283"/>
      <c r="H220" s="262"/>
      <c r="I220" s="262"/>
      <c r="J220" s="262"/>
      <c r="K220" s="267"/>
      <c r="L220" s="254"/>
    </row>
    <row r="221" spans="1:12" ht="18.75" x14ac:dyDescent="0.3">
      <c r="A221" s="254"/>
      <c r="B221" s="262"/>
      <c r="C221" s="262"/>
      <c r="D221" s="262"/>
      <c r="E221" s="263"/>
      <c r="F221" s="266"/>
      <c r="G221" s="283"/>
      <c r="H221" s="262"/>
      <c r="I221" s="262"/>
      <c r="J221" s="262"/>
      <c r="K221" s="267"/>
      <c r="L221" s="254"/>
    </row>
    <row r="222" spans="1:12" ht="18.75" x14ac:dyDescent="0.3">
      <c r="A222" s="254"/>
      <c r="B222" s="262"/>
      <c r="C222" s="262"/>
      <c r="D222" s="262"/>
      <c r="E222" s="263"/>
      <c r="F222" s="266"/>
      <c r="G222" s="283"/>
      <c r="H222" s="262"/>
      <c r="I222" s="262"/>
      <c r="J222" s="262"/>
      <c r="K222" s="267"/>
      <c r="L222" s="254"/>
    </row>
    <row r="223" spans="1:12" ht="18.75" x14ac:dyDescent="0.3">
      <c r="A223" s="254"/>
      <c r="B223" s="262"/>
      <c r="C223" s="262"/>
      <c r="D223" s="262"/>
      <c r="E223" s="263"/>
      <c r="F223" s="266"/>
      <c r="G223" s="283"/>
      <c r="H223" s="262"/>
      <c r="I223" s="262"/>
      <c r="J223" s="262"/>
      <c r="K223" s="267"/>
      <c r="L223" s="254"/>
    </row>
    <row r="224" spans="1:12" ht="18.75" x14ac:dyDescent="0.3">
      <c r="A224" s="254"/>
      <c r="B224" s="262"/>
      <c r="C224" s="262"/>
      <c r="D224" s="262"/>
      <c r="E224" s="263"/>
      <c r="F224" s="266"/>
      <c r="G224" s="283"/>
      <c r="H224" s="262"/>
      <c r="I224" s="262"/>
      <c r="J224" s="262"/>
      <c r="K224" s="267"/>
      <c r="L224" s="254"/>
    </row>
    <row r="225" spans="1:12" ht="18.75" x14ac:dyDescent="0.3">
      <c r="A225" s="254"/>
      <c r="B225" s="262"/>
      <c r="C225" s="262"/>
      <c r="D225" s="262"/>
      <c r="E225" s="263"/>
      <c r="F225" s="266"/>
      <c r="G225" s="283"/>
      <c r="H225" s="262"/>
      <c r="I225" s="262"/>
      <c r="J225" s="262"/>
      <c r="K225" s="267"/>
      <c r="L225" s="254"/>
    </row>
    <row r="226" spans="1:12" ht="18.75" x14ac:dyDescent="0.3">
      <c r="A226" s="254"/>
      <c r="B226" s="262"/>
      <c r="C226" s="262"/>
      <c r="D226" s="262"/>
      <c r="E226" s="263"/>
      <c r="F226" s="266"/>
      <c r="G226" s="283"/>
      <c r="H226" s="262"/>
      <c r="I226" s="262"/>
      <c r="J226" s="262"/>
      <c r="K226" s="267"/>
      <c r="L226" s="254"/>
    </row>
    <row r="227" spans="1:12" ht="18.75" x14ac:dyDescent="0.3">
      <c r="A227" s="254"/>
      <c r="B227" s="262"/>
      <c r="C227" s="262"/>
      <c r="D227" s="262"/>
      <c r="E227" s="263"/>
      <c r="F227" s="266"/>
      <c r="G227" s="283"/>
      <c r="H227" s="262"/>
      <c r="I227" s="262"/>
      <c r="J227" s="262"/>
      <c r="K227" s="267"/>
      <c r="L227" s="254"/>
    </row>
    <row r="228" spans="1:12" ht="18.75" x14ac:dyDescent="0.3">
      <c r="A228" s="254"/>
      <c r="B228" s="262"/>
      <c r="C228" s="262"/>
      <c r="D228" s="262"/>
      <c r="E228" s="263"/>
      <c r="F228" s="266"/>
      <c r="G228" s="283"/>
      <c r="H228" s="262"/>
      <c r="I228" s="262"/>
      <c r="J228" s="262"/>
      <c r="K228" s="267"/>
      <c r="L228" s="254"/>
    </row>
    <row r="229" spans="1:12" ht="18.75" x14ac:dyDescent="0.3">
      <c r="A229" s="254"/>
      <c r="B229" s="262"/>
      <c r="C229" s="262"/>
      <c r="D229" s="262"/>
      <c r="E229" s="263"/>
      <c r="F229" s="266"/>
      <c r="G229" s="283"/>
      <c r="H229" s="262"/>
      <c r="I229" s="262"/>
      <c r="J229" s="262"/>
      <c r="K229" s="267"/>
      <c r="L229" s="254"/>
    </row>
    <row r="230" spans="1:12" ht="18.75" x14ac:dyDescent="0.3">
      <c r="A230" s="254"/>
      <c r="B230" s="262"/>
      <c r="C230" s="262"/>
      <c r="D230" s="262"/>
      <c r="E230" s="263"/>
      <c r="F230" s="266"/>
      <c r="G230" s="283"/>
      <c r="H230" s="262"/>
      <c r="I230" s="262"/>
      <c r="J230" s="262"/>
      <c r="K230" s="267"/>
      <c r="L230" s="254"/>
    </row>
    <row r="231" spans="1:12" ht="18.75" x14ac:dyDescent="0.3">
      <c r="A231" s="254"/>
      <c r="B231" s="262"/>
      <c r="C231" s="262"/>
      <c r="D231" s="262"/>
      <c r="E231" s="263"/>
      <c r="F231" s="266"/>
      <c r="G231" s="283"/>
      <c r="H231" s="262"/>
      <c r="I231" s="262"/>
      <c r="J231" s="262"/>
      <c r="K231" s="267"/>
      <c r="L231" s="254"/>
    </row>
    <row r="232" spans="1:12" ht="18.75" x14ac:dyDescent="0.3">
      <c r="A232" s="254"/>
      <c r="B232" s="262"/>
      <c r="C232" s="262"/>
      <c r="D232" s="262"/>
      <c r="E232" s="263"/>
      <c r="F232" s="266"/>
      <c r="G232" s="283"/>
      <c r="H232" s="262"/>
      <c r="I232" s="262"/>
      <c r="J232" s="262"/>
      <c r="K232" s="267"/>
      <c r="L232" s="254"/>
    </row>
    <row r="233" spans="1:12" ht="18.75" x14ac:dyDescent="0.3">
      <c r="A233" s="254"/>
      <c r="B233" s="262"/>
      <c r="C233" s="262"/>
      <c r="D233" s="262"/>
      <c r="E233" s="263"/>
      <c r="F233" s="266"/>
      <c r="G233" s="283"/>
      <c r="H233" s="262"/>
      <c r="I233" s="262"/>
      <c r="J233" s="262"/>
      <c r="K233" s="267"/>
      <c r="L233" s="254"/>
    </row>
    <row r="234" spans="1:12" ht="18.75" x14ac:dyDescent="0.3">
      <c r="A234" s="254"/>
      <c r="B234" s="262"/>
      <c r="C234" s="262"/>
      <c r="D234" s="262"/>
      <c r="E234" s="263"/>
      <c r="F234" s="266"/>
      <c r="G234" s="283"/>
      <c r="H234" s="262"/>
      <c r="I234" s="262"/>
      <c r="J234" s="262"/>
      <c r="K234" s="267"/>
      <c r="L234" s="254"/>
    </row>
    <row r="235" spans="1:12" ht="18.75" x14ac:dyDescent="0.3">
      <c r="A235" s="254"/>
      <c r="B235" s="262"/>
      <c r="C235" s="262"/>
      <c r="D235" s="262"/>
      <c r="E235" s="263"/>
      <c r="F235" s="266"/>
      <c r="G235" s="283"/>
      <c r="H235" s="262"/>
      <c r="I235" s="262"/>
      <c r="J235" s="262"/>
      <c r="K235" s="267"/>
      <c r="L235" s="254"/>
    </row>
    <row r="236" spans="1:12" ht="18.75" x14ac:dyDescent="0.3">
      <c r="A236" s="254"/>
      <c r="B236" s="262"/>
      <c r="C236" s="262"/>
      <c r="D236" s="262"/>
      <c r="E236" s="263"/>
      <c r="F236" s="266"/>
      <c r="G236" s="283"/>
      <c r="H236" s="262"/>
      <c r="I236" s="262"/>
      <c r="J236" s="262"/>
      <c r="K236" s="267"/>
      <c r="L236" s="254"/>
    </row>
    <row r="237" spans="1:12" ht="18.75" x14ac:dyDescent="0.3">
      <c r="A237" s="254"/>
      <c r="B237" s="262"/>
      <c r="C237" s="262"/>
      <c r="D237" s="262"/>
      <c r="E237" s="263"/>
      <c r="F237" s="266"/>
      <c r="G237" s="283"/>
      <c r="H237" s="262"/>
      <c r="I237" s="262"/>
      <c r="J237" s="262"/>
      <c r="K237" s="267"/>
      <c r="L237" s="254"/>
    </row>
    <row r="238" spans="1:12" ht="18.75" x14ac:dyDescent="0.3">
      <c r="A238" s="254"/>
      <c r="B238" s="262"/>
      <c r="C238" s="262"/>
      <c r="D238" s="262"/>
      <c r="E238" s="263"/>
      <c r="F238" s="266"/>
      <c r="G238" s="283"/>
      <c r="H238" s="262"/>
      <c r="I238" s="262"/>
      <c r="J238" s="262"/>
      <c r="K238" s="267"/>
      <c r="L238" s="254"/>
    </row>
    <row r="239" spans="1:12" ht="18.75" x14ac:dyDescent="0.3">
      <c r="A239" s="254"/>
      <c r="B239" s="262"/>
      <c r="C239" s="262"/>
      <c r="D239" s="262"/>
      <c r="E239" s="263"/>
      <c r="F239" s="266"/>
      <c r="G239" s="283"/>
      <c r="H239" s="262"/>
      <c r="I239" s="262"/>
      <c r="J239" s="262"/>
      <c r="K239" s="267"/>
      <c r="L239" s="254"/>
    </row>
    <row r="240" spans="1:12" ht="18.75" x14ac:dyDescent="0.3">
      <c r="A240" s="254"/>
      <c r="B240" s="262"/>
      <c r="C240" s="262"/>
      <c r="D240" s="262"/>
      <c r="E240" s="263"/>
      <c r="F240" s="266"/>
      <c r="G240" s="283"/>
      <c r="H240" s="262"/>
      <c r="I240" s="262"/>
      <c r="J240" s="262"/>
      <c r="K240" s="267"/>
      <c r="L240" s="254"/>
    </row>
    <row r="241" spans="1:12" ht="18.75" x14ac:dyDescent="0.3">
      <c r="A241" s="254"/>
      <c r="B241" s="262"/>
      <c r="C241" s="262"/>
      <c r="D241" s="262"/>
      <c r="E241" s="263"/>
      <c r="F241" s="266"/>
      <c r="G241" s="283"/>
      <c r="H241" s="262"/>
      <c r="I241" s="262"/>
      <c r="J241" s="262"/>
      <c r="K241" s="267"/>
      <c r="L241" s="254"/>
    </row>
    <row r="242" spans="1:12" ht="18.75" x14ac:dyDescent="0.3">
      <c r="A242" s="254"/>
      <c r="B242" s="262"/>
      <c r="C242" s="262"/>
      <c r="D242" s="262"/>
      <c r="E242" s="263"/>
      <c r="F242" s="266"/>
      <c r="G242" s="283"/>
      <c r="H242" s="262"/>
      <c r="I242" s="262"/>
      <c r="J242" s="262"/>
      <c r="K242" s="267"/>
      <c r="L242" s="254"/>
    </row>
    <row r="243" spans="1:12" ht="18.75" x14ac:dyDescent="0.3">
      <c r="A243" s="254"/>
      <c r="B243" s="262"/>
      <c r="C243" s="262"/>
      <c r="D243" s="262"/>
      <c r="E243" s="263"/>
      <c r="F243" s="266"/>
      <c r="G243" s="283"/>
      <c r="H243" s="262"/>
      <c r="I243" s="262"/>
      <c r="J243" s="262"/>
      <c r="K243" s="267"/>
      <c r="L243" s="254"/>
    </row>
    <row r="244" spans="1:12" ht="18.75" x14ac:dyDescent="0.3">
      <c r="A244" s="254"/>
      <c r="B244" s="262"/>
      <c r="C244" s="262"/>
      <c r="D244" s="262"/>
      <c r="E244" s="263"/>
      <c r="F244" s="266"/>
      <c r="G244" s="283"/>
      <c r="H244" s="262"/>
      <c r="I244" s="262"/>
      <c r="J244" s="262"/>
      <c r="K244" s="267"/>
      <c r="L244" s="254"/>
    </row>
    <row r="245" spans="1:12" ht="18.75" x14ac:dyDescent="0.3">
      <c r="A245" s="254"/>
      <c r="B245" s="262"/>
      <c r="C245" s="262"/>
      <c r="D245" s="262"/>
      <c r="E245" s="263"/>
      <c r="F245" s="266"/>
      <c r="G245" s="283"/>
      <c r="H245" s="262"/>
      <c r="I245" s="262"/>
      <c r="J245" s="262"/>
      <c r="K245" s="267"/>
      <c r="L245" s="254"/>
    </row>
    <row r="246" spans="1:12" ht="18.75" x14ac:dyDescent="0.3">
      <c r="A246" s="254"/>
      <c r="B246" s="262"/>
      <c r="C246" s="262"/>
      <c r="D246" s="262"/>
      <c r="E246" s="263"/>
      <c r="F246" s="266"/>
      <c r="G246" s="283"/>
      <c r="H246" s="262"/>
      <c r="I246" s="262"/>
      <c r="J246" s="262"/>
      <c r="K246" s="267"/>
      <c r="L246" s="254"/>
    </row>
    <row r="247" spans="1:12" ht="18.75" x14ac:dyDescent="0.3">
      <c r="A247" s="254"/>
      <c r="B247" s="262"/>
      <c r="C247" s="262"/>
      <c r="D247" s="262"/>
      <c r="E247" s="263"/>
      <c r="F247" s="266"/>
      <c r="G247" s="283"/>
      <c r="H247" s="262"/>
      <c r="I247" s="262"/>
      <c r="J247" s="262"/>
      <c r="K247" s="267"/>
      <c r="L247" s="254"/>
    </row>
    <row r="248" spans="1:12" ht="18.75" x14ac:dyDescent="0.3">
      <c r="A248" s="254"/>
      <c r="B248" s="262"/>
      <c r="C248" s="262"/>
      <c r="D248" s="262"/>
      <c r="E248" s="263"/>
      <c r="F248" s="266"/>
      <c r="G248" s="283"/>
      <c r="H248" s="262"/>
      <c r="I248" s="262"/>
      <c r="J248" s="262"/>
      <c r="K248" s="267"/>
      <c r="L248" s="254"/>
    </row>
    <row r="249" spans="1:12" ht="18.75" x14ac:dyDescent="0.3">
      <c r="A249" s="254"/>
      <c r="B249" s="262"/>
      <c r="C249" s="262"/>
      <c r="D249" s="262"/>
      <c r="E249" s="263"/>
      <c r="F249" s="266"/>
      <c r="G249" s="283"/>
      <c r="H249" s="262"/>
      <c r="I249" s="262"/>
      <c r="J249" s="262"/>
      <c r="K249" s="267"/>
      <c r="L249" s="254"/>
    </row>
    <row r="250" spans="1:12" ht="18.75" x14ac:dyDescent="0.3">
      <c r="A250" s="254"/>
      <c r="B250" s="262"/>
      <c r="C250" s="262"/>
      <c r="D250" s="262"/>
      <c r="E250" s="263"/>
      <c r="F250" s="266"/>
      <c r="G250" s="283"/>
      <c r="H250" s="262"/>
      <c r="I250" s="262"/>
      <c r="J250" s="262"/>
      <c r="K250" s="267"/>
      <c r="L250" s="254"/>
    </row>
    <row r="251" spans="1:12" ht="18.75" x14ac:dyDescent="0.3">
      <c r="A251" s="254"/>
      <c r="B251" s="262"/>
      <c r="C251" s="262"/>
      <c r="D251" s="262"/>
      <c r="E251" s="263"/>
      <c r="F251" s="266"/>
      <c r="G251" s="283"/>
      <c r="H251" s="262"/>
      <c r="I251" s="262"/>
      <c r="J251" s="262"/>
      <c r="K251" s="267"/>
      <c r="L251" s="254"/>
    </row>
    <row r="252" spans="1:12" ht="18.75" x14ac:dyDescent="0.3">
      <c r="A252" s="254"/>
      <c r="B252" s="262"/>
      <c r="C252" s="262"/>
      <c r="D252" s="262"/>
      <c r="E252" s="263"/>
      <c r="F252" s="266"/>
      <c r="G252" s="283"/>
      <c r="H252" s="262"/>
      <c r="I252" s="262"/>
      <c r="J252" s="262"/>
      <c r="K252" s="267"/>
      <c r="L252" s="254"/>
    </row>
    <row r="253" spans="1:12" ht="18.75" x14ac:dyDescent="0.3">
      <c r="A253" s="254"/>
      <c r="B253" s="262"/>
      <c r="C253" s="262"/>
      <c r="D253" s="262"/>
      <c r="E253" s="263"/>
      <c r="F253" s="266"/>
      <c r="G253" s="283"/>
      <c r="H253" s="262"/>
      <c r="I253" s="262"/>
      <c r="J253" s="262"/>
      <c r="K253" s="267"/>
      <c r="L253" s="254"/>
    </row>
    <row r="254" spans="1:12" ht="18.75" x14ac:dyDescent="0.3">
      <c r="A254" s="254"/>
      <c r="B254" s="262"/>
      <c r="C254" s="262"/>
      <c r="D254" s="262"/>
      <c r="E254" s="263"/>
      <c r="F254" s="266"/>
      <c r="G254" s="283"/>
      <c r="H254" s="262"/>
      <c r="I254" s="262"/>
      <c r="J254" s="262"/>
      <c r="K254" s="267"/>
      <c r="L254" s="254"/>
    </row>
    <row r="255" spans="1:12" ht="18.75" x14ac:dyDescent="0.3">
      <c r="A255" s="254"/>
      <c r="B255" s="262"/>
      <c r="C255" s="262"/>
      <c r="D255" s="262"/>
      <c r="E255" s="263"/>
      <c r="F255" s="266"/>
      <c r="G255" s="283"/>
      <c r="H255" s="262"/>
      <c r="I255" s="262"/>
      <c r="J255" s="262"/>
      <c r="K255" s="267"/>
      <c r="L255" s="254"/>
    </row>
    <row r="256" spans="1:12" ht="18.75" x14ac:dyDescent="0.3">
      <c r="A256" s="254"/>
      <c r="B256" s="262"/>
      <c r="C256" s="262"/>
      <c r="D256" s="262"/>
      <c r="E256" s="263"/>
      <c r="F256" s="266"/>
      <c r="G256" s="283"/>
      <c r="H256" s="262"/>
      <c r="I256" s="262"/>
      <c r="J256" s="262"/>
      <c r="K256" s="267"/>
      <c r="L256" s="254"/>
    </row>
    <row r="257" spans="1:12" ht="18.75" x14ac:dyDescent="0.3">
      <c r="A257" s="254"/>
      <c r="B257" s="262"/>
      <c r="C257" s="262"/>
      <c r="D257" s="262"/>
      <c r="E257" s="263"/>
      <c r="F257" s="266"/>
      <c r="G257" s="283"/>
      <c r="H257" s="262"/>
      <c r="I257" s="262"/>
      <c r="J257" s="262"/>
      <c r="K257" s="267"/>
      <c r="L257" s="254"/>
    </row>
    <row r="258" spans="1:12" ht="18.75" x14ac:dyDescent="0.3">
      <c r="A258" s="254"/>
      <c r="B258" s="262"/>
      <c r="C258" s="262"/>
      <c r="D258" s="262"/>
      <c r="E258" s="263"/>
      <c r="F258" s="266"/>
      <c r="G258" s="283"/>
      <c r="H258" s="262"/>
      <c r="I258" s="262"/>
      <c r="J258" s="262"/>
      <c r="K258" s="267"/>
      <c r="L258" s="254"/>
    </row>
    <row r="259" spans="1:12" ht="18.75" x14ac:dyDescent="0.3">
      <c r="A259" s="254"/>
      <c r="B259" s="262"/>
      <c r="C259" s="262"/>
      <c r="D259" s="262"/>
      <c r="E259" s="263"/>
      <c r="F259" s="266"/>
      <c r="G259" s="283"/>
      <c r="H259" s="262"/>
      <c r="I259" s="262"/>
      <c r="J259" s="262"/>
      <c r="K259" s="267"/>
      <c r="L259" s="254"/>
    </row>
    <row r="260" spans="1:12" ht="18.75" x14ac:dyDescent="0.3">
      <c r="A260" s="254"/>
      <c r="B260" s="262"/>
      <c r="C260" s="262"/>
      <c r="D260" s="262"/>
      <c r="E260" s="263"/>
      <c r="F260" s="266"/>
      <c r="G260" s="283"/>
      <c r="H260" s="262"/>
      <c r="I260" s="262"/>
      <c r="J260" s="262"/>
      <c r="K260" s="267"/>
      <c r="L260" s="254"/>
    </row>
    <row r="261" spans="1:12" ht="18.75" x14ac:dyDescent="0.3">
      <c r="A261" s="254"/>
      <c r="B261" s="262"/>
      <c r="C261" s="262"/>
      <c r="D261" s="262"/>
      <c r="E261" s="263"/>
      <c r="F261" s="266"/>
      <c r="G261" s="283"/>
      <c r="H261" s="262"/>
      <c r="I261" s="262"/>
      <c r="J261" s="262"/>
      <c r="K261" s="267"/>
      <c r="L261" s="254"/>
    </row>
    <row r="262" spans="1:12" ht="18.75" x14ac:dyDescent="0.3">
      <c r="A262" s="254"/>
      <c r="B262" s="262"/>
      <c r="C262" s="262"/>
      <c r="D262" s="262"/>
      <c r="E262" s="263"/>
      <c r="F262" s="266"/>
      <c r="G262" s="283"/>
      <c r="H262" s="262"/>
      <c r="I262" s="262"/>
      <c r="J262" s="262"/>
      <c r="K262" s="267"/>
      <c r="L262" s="254"/>
    </row>
    <row r="263" spans="1:12" ht="18.75" x14ac:dyDescent="0.3">
      <c r="A263" s="254"/>
      <c r="B263" s="262"/>
      <c r="C263" s="262"/>
      <c r="D263" s="262"/>
      <c r="E263" s="263"/>
      <c r="F263" s="266"/>
      <c r="G263" s="283"/>
      <c r="H263" s="262"/>
      <c r="I263" s="262"/>
      <c r="J263" s="262"/>
      <c r="K263" s="267"/>
      <c r="L263" s="254"/>
    </row>
    <row r="264" spans="1:12" ht="18.75" x14ac:dyDescent="0.3">
      <c r="A264" s="254"/>
      <c r="B264" s="262"/>
      <c r="C264" s="262"/>
      <c r="D264" s="262"/>
      <c r="E264" s="263"/>
      <c r="F264" s="266"/>
      <c r="G264" s="283"/>
      <c r="H264" s="262"/>
      <c r="I264" s="262"/>
      <c r="J264" s="262"/>
      <c r="K264" s="267"/>
      <c r="L264" s="254"/>
    </row>
    <row r="265" spans="1:12" ht="18.75" x14ac:dyDescent="0.3">
      <c r="A265" s="254"/>
      <c r="B265" s="262"/>
      <c r="C265" s="262"/>
      <c r="D265" s="262"/>
      <c r="E265" s="263"/>
      <c r="F265" s="266"/>
      <c r="G265" s="283"/>
      <c r="H265" s="262"/>
      <c r="I265" s="262"/>
      <c r="J265" s="262"/>
      <c r="K265" s="267"/>
      <c r="L265" s="254"/>
    </row>
    <row r="266" spans="1:12" ht="18.75" x14ac:dyDescent="0.3">
      <c r="A266" s="254"/>
      <c r="B266" s="262"/>
      <c r="C266" s="262"/>
      <c r="D266" s="262"/>
      <c r="E266" s="263"/>
      <c r="F266" s="266"/>
      <c r="G266" s="283"/>
      <c r="H266" s="262"/>
      <c r="I266" s="262"/>
      <c r="J266" s="262"/>
      <c r="K266" s="267"/>
      <c r="L266" s="254"/>
    </row>
    <row r="267" spans="1:12" ht="18.75" x14ac:dyDescent="0.3">
      <c r="A267" s="254"/>
      <c r="B267" s="262"/>
      <c r="C267" s="262"/>
      <c r="D267" s="262"/>
      <c r="E267" s="263"/>
      <c r="F267" s="266"/>
      <c r="G267" s="283"/>
      <c r="H267" s="262"/>
      <c r="I267" s="262"/>
      <c r="J267" s="262"/>
      <c r="K267" s="267"/>
      <c r="L267" s="254"/>
    </row>
    <row r="268" spans="1:12" ht="18.75" x14ac:dyDescent="0.3">
      <c r="A268" s="254"/>
      <c r="B268" s="262"/>
      <c r="C268" s="262"/>
      <c r="D268" s="262"/>
      <c r="E268" s="263"/>
      <c r="F268" s="266"/>
      <c r="G268" s="283"/>
      <c r="H268" s="262"/>
      <c r="I268" s="262"/>
      <c r="J268" s="262"/>
      <c r="K268" s="267"/>
      <c r="L268" s="254"/>
    </row>
    <row r="269" spans="1:12" ht="18.75" x14ac:dyDescent="0.3">
      <c r="A269" s="254"/>
      <c r="B269" s="262"/>
      <c r="C269" s="262"/>
      <c r="D269" s="262"/>
      <c r="E269" s="263"/>
      <c r="F269" s="266"/>
      <c r="G269" s="283"/>
      <c r="H269" s="262"/>
      <c r="I269" s="262"/>
      <c r="J269" s="262"/>
      <c r="K269" s="267"/>
      <c r="L269" s="254"/>
    </row>
    <row r="270" spans="1:12" ht="18" x14ac:dyDescent="0.25">
      <c r="B270" s="262"/>
      <c r="C270" s="262"/>
      <c r="D270" s="262"/>
      <c r="E270" s="263"/>
      <c r="F270" s="266"/>
      <c r="G270" s="283"/>
      <c r="H270" s="262"/>
      <c r="I270" s="262"/>
      <c r="J270" s="262"/>
      <c r="K270" s="267"/>
    </row>
    <row r="271" spans="1:12" ht="18" x14ac:dyDescent="0.25">
      <c r="B271" s="262"/>
      <c r="C271" s="262"/>
      <c r="D271" s="262"/>
      <c r="E271" s="263"/>
      <c r="F271" s="266"/>
      <c r="G271" s="283"/>
      <c r="H271" s="262"/>
      <c r="I271" s="262"/>
      <c r="J271" s="262"/>
      <c r="K271" s="267"/>
    </row>
    <row r="272" spans="1:12" ht="18" x14ac:dyDescent="0.25">
      <c r="B272" s="262"/>
      <c r="C272" s="262"/>
      <c r="D272" s="262"/>
      <c r="E272" s="263"/>
      <c r="F272" s="266"/>
      <c r="G272" s="283"/>
      <c r="H272" s="262"/>
      <c r="I272" s="262"/>
      <c r="J272" s="262"/>
      <c r="K272" s="267"/>
    </row>
    <row r="273" spans="2:11" ht="18" x14ac:dyDescent="0.25">
      <c r="B273" s="262"/>
      <c r="C273" s="262"/>
      <c r="D273" s="262"/>
      <c r="E273" s="263"/>
      <c r="F273" s="266"/>
      <c r="G273" s="283"/>
      <c r="H273" s="262"/>
      <c r="I273" s="262"/>
      <c r="J273" s="262"/>
      <c r="K273" s="267"/>
    </row>
    <row r="274" spans="2:11" ht="18" x14ac:dyDescent="0.25">
      <c r="B274" s="262"/>
      <c r="C274" s="262"/>
      <c r="D274" s="262"/>
      <c r="E274" s="263"/>
      <c r="F274" s="266"/>
      <c r="G274" s="283"/>
      <c r="H274" s="262"/>
      <c r="I274" s="262"/>
      <c r="J274" s="262"/>
      <c r="K274" s="267"/>
    </row>
    <row r="275" spans="2:11" ht="18" x14ac:dyDescent="0.25">
      <c r="B275" s="262"/>
      <c r="C275" s="262"/>
      <c r="D275" s="262"/>
      <c r="E275" s="263"/>
      <c r="F275" s="266"/>
      <c r="G275" s="283"/>
      <c r="H275" s="262"/>
      <c r="I275" s="262"/>
      <c r="J275" s="262"/>
      <c r="K275" s="267"/>
    </row>
    <row r="276" spans="2:11" ht="18" x14ac:dyDescent="0.25">
      <c r="B276" s="262"/>
      <c r="C276" s="262"/>
      <c r="D276" s="262"/>
      <c r="E276" s="263"/>
      <c r="F276" s="266"/>
      <c r="G276" s="283"/>
      <c r="H276" s="262"/>
      <c r="I276" s="262"/>
      <c r="J276" s="262"/>
      <c r="K276" s="267"/>
    </row>
    <row r="277" spans="2:11" ht="18" x14ac:dyDescent="0.25">
      <c r="B277" s="262"/>
      <c r="C277" s="262"/>
      <c r="D277" s="262"/>
      <c r="E277" s="263"/>
      <c r="F277" s="266"/>
      <c r="G277" s="283"/>
      <c r="H277" s="262"/>
      <c r="I277" s="262"/>
      <c r="J277" s="262"/>
      <c r="K277" s="267"/>
    </row>
    <row r="278" spans="2:11" ht="18" x14ac:dyDescent="0.25">
      <c r="B278" s="262"/>
      <c r="C278" s="262"/>
      <c r="D278" s="262"/>
      <c r="E278" s="263"/>
      <c r="F278" s="266"/>
      <c r="G278" s="283"/>
      <c r="H278" s="262"/>
      <c r="I278" s="262"/>
      <c r="J278" s="262"/>
      <c r="K278" s="267"/>
    </row>
    <row r="279" spans="2:11" ht="18" x14ac:dyDescent="0.25">
      <c r="B279" s="262"/>
      <c r="C279" s="262"/>
      <c r="D279" s="262"/>
      <c r="E279" s="263"/>
      <c r="F279" s="266"/>
      <c r="G279" s="283"/>
      <c r="H279" s="262"/>
      <c r="I279" s="262"/>
      <c r="J279" s="262"/>
      <c r="K279" s="267"/>
    </row>
    <row r="280" spans="2:11" ht="18" x14ac:dyDescent="0.25">
      <c r="B280" s="262"/>
      <c r="C280" s="262"/>
      <c r="D280" s="262"/>
      <c r="E280" s="263"/>
      <c r="F280" s="266"/>
      <c r="G280" s="283"/>
      <c r="H280" s="262"/>
      <c r="I280" s="262"/>
      <c r="J280" s="262"/>
      <c r="K280" s="267"/>
    </row>
    <row r="281" spans="2:11" ht="18" x14ac:dyDescent="0.25">
      <c r="B281" s="262"/>
      <c r="C281" s="262"/>
      <c r="D281" s="262"/>
      <c r="E281" s="263"/>
      <c r="F281" s="266"/>
      <c r="G281" s="283"/>
      <c r="H281" s="262"/>
      <c r="I281" s="262"/>
      <c r="J281" s="262"/>
      <c r="K281" s="267"/>
    </row>
    <row r="282" spans="2:11" ht="18" x14ac:dyDescent="0.25">
      <c r="B282" s="262"/>
      <c r="C282" s="262"/>
      <c r="D282" s="262"/>
      <c r="E282" s="263"/>
      <c r="F282" s="266"/>
      <c r="G282" s="283"/>
      <c r="H282" s="262"/>
      <c r="I282" s="262"/>
      <c r="J282" s="262"/>
      <c r="K282" s="267"/>
    </row>
    <row r="283" spans="2:11" ht="18" x14ac:dyDescent="0.25">
      <c r="B283" s="262"/>
      <c r="C283" s="262"/>
      <c r="D283" s="262"/>
      <c r="E283" s="263"/>
      <c r="F283" s="266"/>
      <c r="G283" s="283"/>
      <c r="H283" s="262"/>
      <c r="I283" s="262"/>
      <c r="J283" s="262"/>
      <c r="K283" s="267"/>
    </row>
    <row r="284" spans="2:11" ht="18" x14ac:dyDescent="0.25">
      <c r="B284" s="262"/>
      <c r="C284" s="262"/>
      <c r="D284" s="262"/>
      <c r="E284" s="263"/>
      <c r="F284" s="266"/>
      <c r="G284" s="283"/>
      <c r="H284" s="262"/>
      <c r="I284" s="262"/>
      <c r="J284" s="262"/>
      <c r="K284" s="267"/>
    </row>
    <row r="285" spans="2:11" ht="18" x14ac:dyDescent="0.25">
      <c r="B285" s="262"/>
      <c r="C285" s="262"/>
      <c r="D285" s="262"/>
      <c r="E285" s="263"/>
      <c r="F285" s="266"/>
      <c r="G285" s="283"/>
      <c r="H285" s="262"/>
      <c r="I285" s="262"/>
      <c r="J285" s="262"/>
      <c r="K285" s="267"/>
    </row>
    <row r="286" spans="2:11" ht="18" x14ac:dyDescent="0.25">
      <c r="B286" s="262"/>
      <c r="C286" s="262"/>
      <c r="D286" s="262"/>
      <c r="E286" s="263"/>
      <c r="F286" s="266"/>
      <c r="G286" s="283"/>
      <c r="H286" s="262"/>
      <c r="I286" s="262"/>
      <c r="J286" s="262"/>
      <c r="K286" s="267"/>
    </row>
    <row r="287" spans="2:11" ht="18" x14ac:dyDescent="0.25">
      <c r="B287" s="262"/>
      <c r="C287" s="262"/>
      <c r="D287" s="262"/>
      <c r="E287" s="263"/>
      <c r="F287" s="266"/>
      <c r="G287" s="283"/>
      <c r="H287" s="262"/>
      <c r="I287" s="262"/>
      <c r="J287" s="262"/>
      <c r="K287" s="267"/>
    </row>
    <row r="288" spans="2:11" ht="18" x14ac:dyDescent="0.25">
      <c r="B288" s="262"/>
      <c r="C288" s="262"/>
      <c r="D288" s="262"/>
      <c r="E288" s="263"/>
      <c r="F288" s="266"/>
      <c r="G288" s="283"/>
      <c r="H288" s="262"/>
      <c r="I288" s="262"/>
      <c r="J288" s="262"/>
      <c r="K288" s="267"/>
    </row>
    <row r="289" spans="2:11" ht="18" x14ac:dyDescent="0.25">
      <c r="B289" s="262"/>
      <c r="C289" s="262"/>
      <c r="D289" s="262"/>
      <c r="E289" s="263"/>
      <c r="F289" s="266"/>
      <c r="G289" s="283"/>
      <c r="H289" s="262"/>
      <c r="I289" s="262"/>
      <c r="J289" s="262"/>
      <c r="K289" s="267"/>
    </row>
    <row r="290" spans="2:11" ht="18" x14ac:dyDescent="0.25">
      <c r="B290" s="262"/>
      <c r="C290" s="262"/>
      <c r="D290" s="262"/>
      <c r="E290" s="263"/>
      <c r="F290" s="266"/>
      <c r="G290" s="283"/>
      <c r="H290" s="262"/>
      <c r="I290" s="262"/>
      <c r="J290" s="262"/>
      <c r="K290" s="267"/>
    </row>
    <row r="291" spans="2:11" ht="18" x14ac:dyDescent="0.25">
      <c r="B291" s="262"/>
      <c r="C291" s="262"/>
      <c r="D291" s="262"/>
      <c r="E291" s="263"/>
      <c r="F291" s="266"/>
      <c r="G291" s="283"/>
      <c r="H291" s="262"/>
      <c r="I291" s="262"/>
      <c r="J291" s="262"/>
      <c r="K291" s="267"/>
    </row>
    <row r="292" spans="2:11" ht="18" x14ac:dyDescent="0.25">
      <c r="B292" s="262"/>
      <c r="C292" s="262"/>
      <c r="D292" s="262"/>
      <c r="E292" s="263"/>
      <c r="F292" s="266"/>
      <c r="G292" s="283"/>
      <c r="H292" s="262"/>
      <c r="I292" s="262"/>
      <c r="J292" s="262"/>
      <c r="K292" s="267"/>
    </row>
    <row r="293" spans="2:11" ht="18" x14ac:dyDescent="0.25">
      <c r="B293" s="262"/>
      <c r="C293" s="262"/>
      <c r="D293" s="262"/>
      <c r="E293" s="263"/>
      <c r="F293" s="266"/>
      <c r="G293" s="283"/>
      <c r="H293" s="262"/>
      <c r="I293" s="262"/>
      <c r="J293" s="262"/>
      <c r="K293" s="267"/>
    </row>
    <row r="294" spans="2:11" ht="18" x14ac:dyDescent="0.25">
      <c r="B294" s="262"/>
      <c r="C294" s="262"/>
      <c r="D294" s="262"/>
      <c r="E294" s="263"/>
      <c r="F294" s="266"/>
      <c r="G294" s="283"/>
      <c r="H294" s="262"/>
      <c r="I294" s="262"/>
      <c r="J294" s="262"/>
      <c r="K294" s="267"/>
    </row>
    <row r="295" spans="2:11" ht="18" x14ac:dyDescent="0.25">
      <c r="B295" s="262"/>
      <c r="C295" s="262"/>
      <c r="D295" s="262"/>
      <c r="E295" s="263"/>
      <c r="F295" s="266"/>
      <c r="G295" s="283"/>
      <c r="H295" s="262"/>
      <c r="I295" s="262"/>
      <c r="J295" s="262"/>
      <c r="K295" s="267"/>
    </row>
    <row r="296" spans="2:11" ht="18" x14ac:dyDescent="0.25">
      <c r="B296" s="262"/>
      <c r="C296" s="262"/>
      <c r="D296" s="262"/>
      <c r="E296" s="263"/>
      <c r="F296" s="266"/>
      <c r="G296" s="283"/>
      <c r="H296" s="262"/>
      <c r="I296" s="262"/>
      <c r="J296" s="262"/>
      <c r="K296" s="267"/>
    </row>
    <row r="297" spans="2:11" ht="18" x14ac:dyDescent="0.25">
      <c r="B297" s="262"/>
      <c r="C297" s="262"/>
      <c r="D297" s="262"/>
      <c r="E297" s="263"/>
      <c r="F297" s="266"/>
      <c r="G297" s="283"/>
      <c r="H297" s="262"/>
      <c r="I297" s="262"/>
      <c r="J297" s="262"/>
      <c r="K297" s="267"/>
    </row>
    <row r="298" spans="2:11" ht="18" x14ac:dyDescent="0.25">
      <c r="B298" s="262"/>
      <c r="C298" s="262"/>
      <c r="D298" s="262"/>
      <c r="E298" s="263"/>
      <c r="F298" s="266"/>
      <c r="G298" s="283"/>
      <c r="H298" s="262"/>
      <c r="I298" s="262"/>
      <c r="J298" s="262"/>
      <c r="K298" s="267"/>
    </row>
    <row r="299" spans="2:11" ht="18" x14ac:dyDescent="0.25">
      <c r="B299" s="262"/>
      <c r="C299" s="262"/>
      <c r="D299" s="262"/>
      <c r="E299" s="263"/>
      <c r="F299" s="266"/>
      <c r="G299" s="283"/>
      <c r="H299" s="262"/>
      <c r="I299" s="262"/>
      <c r="J299" s="262"/>
      <c r="K299" s="267"/>
    </row>
    <row r="300" spans="2:11" ht="18" x14ac:dyDescent="0.25">
      <c r="B300" s="262"/>
      <c r="C300" s="262"/>
      <c r="D300" s="262"/>
      <c r="E300" s="263"/>
      <c r="F300" s="266"/>
      <c r="G300" s="283"/>
      <c r="H300" s="262"/>
      <c r="I300" s="262"/>
      <c r="J300" s="262"/>
      <c r="K300" s="267"/>
    </row>
    <row r="301" spans="2:11" ht="18" x14ac:dyDescent="0.25">
      <c r="B301" s="262"/>
      <c r="C301" s="262"/>
      <c r="D301" s="262"/>
      <c r="E301" s="263"/>
      <c r="F301" s="266"/>
      <c r="G301" s="283"/>
      <c r="H301" s="262"/>
      <c r="I301" s="262"/>
      <c r="J301" s="262"/>
      <c r="K301" s="267"/>
    </row>
    <row r="302" spans="2:11" ht="18" x14ac:dyDescent="0.25">
      <c r="B302" s="262"/>
      <c r="C302" s="262"/>
      <c r="D302" s="262"/>
      <c r="E302" s="263"/>
      <c r="F302" s="266"/>
      <c r="G302" s="283"/>
      <c r="H302" s="262"/>
      <c r="I302" s="262"/>
      <c r="J302" s="262"/>
      <c r="K302" s="267"/>
    </row>
    <row r="303" spans="2:11" ht="18" x14ac:dyDescent="0.25">
      <c r="B303" s="262"/>
      <c r="C303" s="262"/>
      <c r="D303" s="262"/>
      <c r="E303" s="263"/>
      <c r="F303" s="266"/>
      <c r="G303" s="283"/>
      <c r="H303" s="262"/>
      <c r="I303" s="262"/>
      <c r="J303" s="262"/>
      <c r="K303" s="267"/>
    </row>
    <row r="304" spans="2:11" ht="18" x14ac:dyDescent="0.25">
      <c r="B304" s="262"/>
      <c r="C304" s="262"/>
      <c r="D304" s="262"/>
      <c r="E304" s="263"/>
      <c r="F304" s="266"/>
      <c r="G304" s="283"/>
      <c r="H304" s="262"/>
      <c r="I304" s="262"/>
      <c r="J304" s="262"/>
      <c r="K304" s="267"/>
    </row>
    <row r="305" spans="2:11" ht="18" x14ac:dyDescent="0.25">
      <c r="B305" s="262"/>
      <c r="C305" s="262"/>
      <c r="D305" s="262"/>
      <c r="E305" s="263"/>
      <c r="F305" s="266"/>
      <c r="G305" s="283"/>
      <c r="H305" s="262"/>
      <c r="I305" s="262"/>
      <c r="J305" s="262"/>
      <c r="K305" s="267"/>
    </row>
    <row r="306" spans="2:11" ht="18" x14ac:dyDescent="0.25">
      <c r="B306" s="262"/>
      <c r="C306" s="262"/>
      <c r="D306" s="262"/>
      <c r="E306" s="263"/>
      <c r="F306" s="266"/>
      <c r="G306" s="283"/>
      <c r="H306" s="262"/>
      <c r="I306" s="262"/>
      <c r="J306" s="262"/>
      <c r="K306" s="267"/>
    </row>
    <row r="307" spans="2:11" ht="18" x14ac:dyDescent="0.25">
      <c r="B307" s="262"/>
      <c r="C307" s="262"/>
      <c r="D307" s="262"/>
      <c r="E307" s="263"/>
      <c r="F307" s="266"/>
      <c r="G307" s="283"/>
      <c r="H307" s="262"/>
      <c r="I307" s="262"/>
      <c r="J307" s="262"/>
      <c r="K307" s="267"/>
    </row>
    <row r="308" spans="2:11" ht="18" x14ac:dyDescent="0.25">
      <c r="B308" s="262"/>
      <c r="C308" s="262"/>
      <c r="D308" s="262"/>
      <c r="E308" s="263"/>
      <c r="F308" s="266"/>
      <c r="G308" s="283"/>
      <c r="H308" s="262"/>
      <c r="I308" s="262"/>
      <c r="J308" s="262"/>
      <c r="K308" s="267"/>
    </row>
    <row r="309" spans="2:11" ht="18" x14ac:dyDescent="0.25">
      <c r="B309" s="262"/>
      <c r="C309" s="262"/>
      <c r="D309" s="262"/>
      <c r="E309" s="263"/>
      <c r="F309" s="266"/>
      <c r="G309" s="283"/>
      <c r="H309" s="262"/>
      <c r="I309" s="262"/>
      <c r="J309" s="262"/>
      <c r="K309" s="267"/>
    </row>
    <row r="310" spans="2:11" ht="18" x14ac:dyDescent="0.25">
      <c r="B310" s="262"/>
      <c r="C310" s="262"/>
      <c r="D310" s="262"/>
      <c r="E310" s="263"/>
      <c r="F310" s="266"/>
      <c r="G310" s="283"/>
      <c r="H310" s="262"/>
      <c r="I310" s="262"/>
      <c r="J310" s="262"/>
      <c r="K310" s="267"/>
    </row>
    <row r="311" spans="2:11" ht="18" x14ac:dyDescent="0.25">
      <c r="B311" s="262"/>
      <c r="C311" s="262"/>
      <c r="D311" s="262"/>
      <c r="E311" s="263"/>
      <c r="F311" s="266"/>
      <c r="G311" s="283"/>
      <c r="H311" s="262"/>
      <c r="I311" s="262"/>
      <c r="J311" s="262"/>
      <c r="K311" s="267"/>
    </row>
    <row r="312" spans="2:11" ht="18" x14ac:dyDescent="0.25">
      <c r="B312" s="262"/>
      <c r="C312" s="262"/>
      <c r="D312" s="262"/>
      <c r="E312" s="263"/>
      <c r="F312" s="266"/>
      <c r="G312" s="283"/>
      <c r="H312" s="262"/>
      <c r="I312" s="262"/>
      <c r="J312" s="262"/>
      <c r="K312" s="267"/>
    </row>
    <row r="313" spans="2:11" ht="18" x14ac:dyDescent="0.25">
      <c r="B313" s="262"/>
      <c r="C313" s="262"/>
      <c r="D313" s="262"/>
      <c r="E313" s="263"/>
      <c r="F313" s="266"/>
      <c r="G313" s="283"/>
      <c r="H313" s="262"/>
      <c r="I313" s="262"/>
      <c r="J313" s="262"/>
      <c r="K313" s="267"/>
    </row>
    <row r="314" spans="2:11" ht="18" x14ac:dyDescent="0.25">
      <c r="B314" s="262"/>
      <c r="C314" s="262"/>
      <c r="D314" s="262"/>
      <c r="E314" s="263"/>
      <c r="F314" s="266"/>
      <c r="G314" s="283"/>
      <c r="H314" s="262"/>
      <c r="I314" s="262"/>
      <c r="J314" s="262"/>
      <c r="K314" s="267"/>
    </row>
    <row r="315" spans="2:11" ht="18" x14ac:dyDescent="0.25">
      <c r="B315" s="262"/>
      <c r="C315" s="262"/>
      <c r="D315" s="262"/>
      <c r="E315" s="263"/>
      <c r="F315" s="266"/>
      <c r="G315" s="283"/>
      <c r="H315" s="262"/>
      <c r="I315" s="262"/>
      <c r="J315" s="262"/>
      <c r="K315" s="267"/>
    </row>
    <row r="316" spans="2:11" ht="18" x14ac:dyDescent="0.25">
      <c r="B316" s="262"/>
      <c r="C316" s="262"/>
      <c r="D316" s="262"/>
      <c r="E316" s="263"/>
      <c r="F316" s="266"/>
      <c r="G316" s="283"/>
      <c r="H316" s="262"/>
      <c r="I316" s="262"/>
      <c r="J316" s="262"/>
      <c r="K316" s="267"/>
    </row>
    <row r="317" spans="2:11" ht="18" x14ac:dyDescent="0.25">
      <c r="B317" s="262"/>
      <c r="C317" s="262"/>
      <c r="D317" s="262"/>
      <c r="E317" s="263"/>
      <c r="F317" s="266"/>
      <c r="G317" s="283"/>
      <c r="H317" s="262"/>
      <c r="I317" s="262"/>
      <c r="J317" s="262"/>
      <c r="K317" s="267"/>
    </row>
    <row r="318" spans="2:11" ht="18" x14ac:dyDescent="0.25">
      <c r="B318" s="262"/>
      <c r="C318" s="262"/>
      <c r="D318" s="262"/>
      <c r="E318" s="263"/>
      <c r="F318" s="266"/>
      <c r="G318" s="283"/>
      <c r="H318" s="262"/>
      <c r="I318" s="262"/>
      <c r="J318" s="262"/>
      <c r="K318" s="267"/>
    </row>
    <row r="319" spans="2:11" ht="18" x14ac:dyDescent="0.25">
      <c r="B319" s="262"/>
      <c r="C319" s="262"/>
      <c r="D319" s="262"/>
      <c r="E319" s="263"/>
      <c r="F319" s="266"/>
      <c r="G319" s="283"/>
      <c r="H319" s="262"/>
      <c r="I319" s="262"/>
      <c r="J319" s="262"/>
      <c r="K319" s="267"/>
    </row>
    <row r="320" spans="2:11" ht="18" x14ac:dyDescent="0.25">
      <c r="B320" s="262"/>
      <c r="C320" s="262"/>
      <c r="D320" s="262"/>
      <c r="E320" s="263"/>
      <c r="F320" s="266"/>
      <c r="G320" s="283"/>
      <c r="H320" s="262"/>
      <c r="I320" s="262"/>
      <c r="J320" s="262"/>
      <c r="K320" s="267"/>
    </row>
    <row r="321" spans="2:11" ht="18" x14ac:dyDescent="0.25">
      <c r="B321" s="262"/>
      <c r="C321" s="262"/>
      <c r="D321" s="262"/>
      <c r="E321" s="263"/>
      <c r="F321" s="266"/>
      <c r="G321" s="283"/>
      <c r="H321" s="262"/>
      <c r="I321" s="262"/>
      <c r="J321" s="262"/>
      <c r="K321" s="267"/>
    </row>
    <row r="322" spans="2:11" ht="18" x14ac:dyDescent="0.25">
      <c r="B322" s="262"/>
      <c r="C322" s="262"/>
      <c r="D322" s="262"/>
      <c r="E322" s="263"/>
      <c r="F322" s="266"/>
      <c r="G322" s="283"/>
      <c r="H322" s="262"/>
      <c r="I322" s="262"/>
      <c r="J322" s="262"/>
      <c r="K322" s="267"/>
    </row>
    <row r="323" spans="2:11" ht="18" x14ac:dyDescent="0.25">
      <c r="B323" s="262"/>
      <c r="C323" s="262"/>
      <c r="D323" s="262"/>
      <c r="E323" s="263"/>
      <c r="F323" s="266"/>
      <c r="G323" s="283"/>
      <c r="H323" s="262"/>
      <c r="I323" s="262"/>
      <c r="J323" s="262"/>
      <c r="K323" s="267"/>
    </row>
    <row r="324" spans="2:11" ht="18" x14ac:dyDescent="0.25">
      <c r="B324" s="262"/>
      <c r="C324" s="262"/>
      <c r="D324" s="262"/>
      <c r="E324" s="263"/>
      <c r="F324" s="266"/>
      <c r="G324" s="283"/>
      <c r="H324" s="262"/>
      <c r="I324" s="262"/>
      <c r="J324" s="262"/>
      <c r="K324" s="267"/>
    </row>
    <row r="325" spans="2:11" ht="18" x14ac:dyDescent="0.25">
      <c r="B325" s="262"/>
      <c r="C325" s="262"/>
      <c r="D325" s="262"/>
      <c r="E325" s="263"/>
      <c r="F325" s="266"/>
      <c r="G325" s="283"/>
      <c r="H325" s="262"/>
      <c r="I325" s="262"/>
      <c r="J325" s="262"/>
      <c r="K325" s="267"/>
    </row>
    <row r="326" spans="2:11" ht="18" x14ac:dyDescent="0.25">
      <c r="B326" s="262"/>
      <c r="C326" s="262"/>
      <c r="D326" s="262"/>
      <c r="E326" s="263"/>
      <c r="F326" s="266"/>
      <c r="G326" s="283"/>
      <c r="H326" s="262"/>
      <c r="I326" s="262"/>
      <c r="J326" s="262"/>
      <c r="K326" s="267"/>
    </row>
    <row r="327" spans="2:11" ht="18" x14ac:dyDescent="0.25">
      <c r="B327" s="262"/>
      <c r="C327" s="262"/>
      <c r="D327" s="262"/>
      <c r="E327" s="263"/>
      <c r="F327" s="266"/>
      <c r="G327" s="283"/>
      <c r="H327" s="262"/>
      <c r="I327" s="262"/>
      <c r="J327" s="262"/>
      <c r="K327" s="267"/>
    </row>
    <row r="328" spans="2:11" ht="18" x14ac:dyDescent="0.25">
      <c r="B328" s="262"/>
      <c r="C328" s="262"/>
      <c r="D328" s="262"/>
      <c r="E328" s="263"/>
      <c r="F328" s="266"/>
      <c r="G328" s="283"/>
      <c r="H328" s="262"/>
      <c r="I328" s="262"/>
      <c r="J328" s="262"/>
      <c r="K328" s="267"/>
    </row>
    <row r="329" spans="2:11" ht="18" x14ac:dyDescent="0.25">
      <c r="B329" s="262"/>
      <c r="C329" s="262"/>
      <c r="D329" s="262"/>
      <c r="E329" s="263"/>
      <c r="F329" s="266"/>
      <c r="G329" s="283"/>
      <c r="H329" s="262"/>
      <c r="I329" s="262"/>
      <c r="J329" s="262"/>
      <c r="K329" s="267"/>
    </row>
    <row r="330" spans="2:11" ht="18" x14ac:dyDescent="0.25">
      <c r="B330" s="262"/>
      <c r="C330" s="262"/>
      <c r="D330" s="262"/>
      <c r="E330" s="263"/>
      <c r="F330" s="266"/>
      <c r="G330" s="283"/>
      <c r="H330" s="262"/>
      <c r="I330" s="262"/>
      <c r="J330" s="262"/>
      <c r="K330" s="267"/>
    </row>
    <row r="331" spans="2:11" ht="18" x14ac:dyDescent="0.25">
      <c r="B331" s="262"/>
      <c r="C331" s="262"/>
      <c r="D331" s="262"/>
      <c r="E331" s="263"/>
      <c r="F331" s="266"/>
      <c r="G331" s="283"/>
      <c r="H331" s="262"/>
      <c r="I331" s="262"/>
      <c r="J331" s="262"/>
      <c r="K331" s="267"/>
    </row>
    <row r="332" spans="2:11" ht="18" x14ac:dyDescent="0.25">
      <c r="B332" s="262"/>
      <c r="C332" s="262"/>
      <c r="D332" s="262"/>
      <c r="E332" s="263"/>
      <c r="F332" s="266"/>
      <c r="G332" s="283"/>
      <c r="H332" s="262"/>
      <c r="I332" s="262"/>
      <c r="J332" s="262"/>
      <c r="K332" s="267"/>
    </row>
    <row r="333" spans="2:11" ht="18" x14ac:dyDescent="0.25">
      <c r="B333" s="262"/>
      <c r="C333" s="262"/>
      <c r="D333" s="262"/>
      <c r="E333" s="263"/>
      <c r="F333" s="266"/>
      <c r="G333" s="283"/>
      <c r="H333" s="262"/>
      <c r="I333" s="262"/>
      <c r="J333" s="262"/>
      <c r="K333" s="267"/>
    </row>
    <row r="334" spans="2:11" ht="18" x14ac:dyDescent="0.25">
      <c r="B334" s="262"/>
      <c r="C334" s="262"/>
      <c r="D334" s="262"/>
      <c r="E334" s="263"/>
      <c r="F334" s="266"/>
      <c r="G334" s="283"/>
      <c r="H334" s="262"/>
      <c r="I334" s="262"/>
      <c r="J334" s="262"/>
      <c r="K334" s="267"/>
    </row>
    <row r="335" spans="2:11" ht="18" x14ac:dyDescent="0.25">
      <c r="B335" s="262"/>
      <c r="C335" s="262"/>
      <c r="D335" s="262"/>
      <c r="E335" s="263"/>
      <c r="F335" s="266"/>
      <c r="G335" s="283"/>
      <c r="H335" s="262"/>
      <c r="I335" s="262"/>
      <c r="J335" s="262"/>
      <c r="K335" s="267"/>
    </row>
    <row r="336" spans="2:11" ht="18" x14ac:dyDescent="0.25">
      <c r="B336" s="262"/>
      <c r="C336" s="262"/>
      <c r="D336" s="262"/>
      <c r="E336" s="263"/>
      <c r="F336" s="266"/>
      <c r="G336" s="283"/>
      <c r="H336" s="262"/>
      <c r="I336" s="262"/>
      <c r="J336" s="262"/>
      <c r="K336" s="267"/>
    </row>
    <row r="337" spans="2:11" ht="18" x14ac:dyDescent="0.25">
      <c r="B337" s="262"/>
      <c r="C337" s="262"/>
      <c r="D337" s="262"/>
      <c r="E337" s="263"/>
      <c r="F337" s="266"/>
      <c r="G337" s="283"/>
      <c r="H337" s="262"/>
      <c r="I337" s="262"/>
      <c r="J337" s="262"/>
      <c r="K337" s="267"/>
    </row>
    <row r="338" spans="2:11" ht="18" x14ac:dyDescent="0.25">
      <c r="B338" s="262"/>
      <c r="C338" s="262"/>
      <c r="D338" s="262"/>
      <c r="E338" s="263"/>
      <c r="F338" s="266"/>
      <c r="G338" s="283"/>
      <c r="H338" s="262"/>
      <c r="I338" s="262"/>
      <c r="J338" s="262"/>
      <c r="K338" s="267"/>
    </row>
    <row r="339" spans="2:11" ht="18" x14ac:dyDescent="0.25">
      <c r="B339" s="262"/>
      <c r="C339" s="262"/>
      <c r="D339" s="262"/>
      <c r="E339" s="263"/>
      <c r="F339" s="266"/>
      <c r="G339" s="283"/>
      <c r="H339" s="262"/>
      <c r="I339" s="262"/>
      <c r="J339" s="262"/>
      <c r="K339" s="267"/>
    </row>
    <row r="340" spans="2:11" ht="18" x14ac:dyDescent="0.25">
      <c r="B340" s="262"/>
      <c r="C340" s="262"/>
      <c r="D340" s="262"/>
      <c r="E340" s="263"/>
      <c r="F340" s="266"/>
      <c r="G340" s="283"/>
      <c r="H340" s="262"/>
      <c r="I340" s="262"/>
      <c r="J340" s="262"/>
      <c r="K340" s="267"/>
    </row>
    <row r="341" spans="2:11" ht="18" x14ac:dyDescent="0.25">
      <c r="B341" s="262"/>
      <c r="C341" s="262"/>
      <c r="D341" s="262"/>
      <c r="E341" s="263"/>
      <c r="F341" s="266"/>
      <c r="G341" s="283"/>
      <c r="H341" s="262"/>
      <c r="I341" s="262"/>
      <c r="J341" s="262"/>
      <c r="K341" s="267"/>
    </row>
    <row r="342" spans="2:11" ht="18" x14ac:dyDescent="0.25">
      <c r="B342" s="262"/>
      <c r="C342" s="262"/>
      <c r="D342" s="262"/>
      <c r="E342" s="263"/>
      <c r="F342" s="266"/>
      <c r="G342" s="283"/>
      <c r="H342" s="262"/>
      <c r="I342" s="262"/>
      <c r="J342" s="262"/>
      <c r="K342" s="267"/>
    </row>
    <row r="343" spans="2:11" ht="18" x14ac:dyDescent="0.25">
      <c r="B343" s="262"/>
      <c r="C343" s="262"/>
      <c r="D343" s="262"/>
      <c r="E343" s="263"/>
      <c r="F343" s="266"/>
      <c r="G343" s="283"/>
      <c r="H343" s="262"/>
      <c r="I343" s="262"/>
      <c r="J343" s="262"/>
      <c r="K343" s="267"/>
    </row>
    <row r="344" spans="2:11" ht="18" x14ac:dyDescent="0.25">
      <c r="B344" s="262"/>
      <c r="C344" s="262"/>
      <c r="D344" s="262"/>
      <c r="E344" s="263"/>
      <c r="F344" s="266"/>
      <c r="G344" s="283"/>
      <c r="H344" s="262"/>
      <c r="I344" s="262"/>
      <c r="J344" s="262"/>
      <c r="K344" s="267"/>
    </row>
    <row r="345" spans="2:11" ht="18" x14ac:dyDescent="0.25">
      <c r="B345" s="262"/>
      <c r="C345" s="262"/>
      <c r="D345" s="262"/>
      <c r="E345" s="263"/>
      <c r="F345" s="266"/>
      <c r="G345" s="283"/>
      <c r="H345" s="262"/>
      <c r="I345" s="262"/>
      <c r="J345" s="262"/>
      <c r="K345" s="267"/>
    </row>
    <row r="346" spans="2:11" ht="18" x14ac:dyDescent="0.25">
      <c r="B346" s="262"/>
      <c r="C346" s="262"/>
      <c r="D346" s="262"/>
      <c r="E346" s="263"/>
      <c r="F346" s="266"/>
      <c r="G346" s="283"/>
      <c r="H346" s="262"/>
      <c r="I346" s="262"/>
      <c r="J346" s="262"/>
      <c r="K346" s="267"/>
    </row>
    <row r="347" spans="2:11" ht="18" x14ac:dyDescent="0.25">
      <c r="B347" s="262"/>
      <c r="C347" s="262"/>
      <c r="D347" s="262"/>
      <c r="E347" s="263"/>
      <c r="F347" s="266"/>
      <c r="G347" s="283"/>
      <c r="H347" s="262"/>
      <c r="I347" s="262"/>
      <c r="J347" s="262"/>
      <c r="K347" s="267"/>
    </row>
    <row r="348" spans="2:11" ht="18" x14ac:dyDescent="0.25">
      <c r="B348" s="262"/>
      <c r="C348" s="262"/>
      <c r="D348" s="262"/>
      <c r="E348" s="263"/>
      <c r="F348" s="266"/>
      <c r="G348" s="283"/>
      <c r="H348" s="262"/>
      <c r="I348" s="262"/>
      <c r="J348" s="262"/>
      <c r="K348" s="267"/>
    </row>
    <row r="349" spans="2:11" ht="18" x14ac:dyDescent="0.25">
      <c r="B349" s="262"/>
      <c r="C349" s="262"/>
      <c r="D349" s="262"/>
      <c r="E349" s="263"/>
      <c r="F349" s="266"/>
      <c r="G349" s="283"/>
      <c r="H349" s="262"/>
      <c r="I349" s="262"/>
      <c r="J349" s="262"/>
      <c r="K349" s="267"/>
    </row>
    <row r="350" spans="2:11" ht="18" x14ac:dyDescent="0.25">
      <c r="B350" s="262"/>
      <c r="C350" s="262"/>
      <c r="D350" s="262"/>
      <c r="E350" s="263"/>
      <c r="F350" s="266"/>
      <c r="G350" s="283"/>
      <c r="H350" s="262"/>
      <c r="I350" s="262"/>
      <c r="J350" s="262"/>
      <c r="K350" s="267"/>
    </row>
    <row r="351" spans="2:11" ht="18" x14ac:dyDescent="0.25">
      <c r="B351" s="262"/>
      <c r="C351" s="262"/>
      <c r="D351" s="262"/>
      <c r="E351" s="263"/>
      <c r="F351" s="266"/>
      <c r="G351" s="283"/>
      <c r="H351" s="262"/>
      <c r="I351" s="262"/>
      <c r="J351" s="262"/>
      <c r="K351" s="267"/>
    </row>
    <row r="352" spans="2:11" ht="18" x14ac:dyDescent="0.25">
      <c r="B352" s="262"/>
      <c r="C352" s="262"/>
      <c r="D352" s="262"/>
      <c r="E352" s="263"/>
      <c r="F352" s="266"/>
      <c r="G352" s="283"/>
      <c r="H352" s="262"/>
      <c r="I352" s="262"/>
      <c r="J352" s="262"/>
      <c r="K352" s="267"/>
    </row>
    <row r="353" spans="2:11" ht="18" x14ac:dyDescent="0.25">
      <c r="B353" s="262"/>
      <c r="C353" s="262"/>
      <c r="D353" s="262"/>
      <c r="E353" s="263"/>
      <c r="F353" s="266"/>
      <c r="G353" s="283"/>
      <c r="H353" s="262"/>
      <c r="I353" s="262"/>
      <c r="J353" s="262"/>
      <c r="K353" s="267"/>
    </row>
    <row r="354" spans="2:11" ht="18" x14ac:dyDescent="0.25">
      <c r="B354" s="262"/>
      <c r="C354" s="262"/>
      <c r="D354" s="262"/>
      <c r="E354" s="263"/>
      <c r="F354" s="266"/>
      <c r="G354" s="283"/>
      <c r="H354" s="262"/>
      <c r="I354" s="262"/>
      <c r="J354" s="262"/>
      <c r="K354" s="267"/>
    </row>
    <row r="355" spans="2:11" ht="18" x14ac:dyDescent="0.25">
      <c r="B355" s="262"/>
      <c r="C355" s="262"/>
      <c r="D355" s="262"/>
      <c r="E355" s="263"/>
      <c r="F355" s="266"/>
      <c r="G355" s="283"/>
      <c r="H355" s="262"/>
      <c r="I355" s="262"/>
      <c r="J355" s="262"/>
      <c r="K355" s="267"/>
    </row>
    <row r="356" spans="2:11" ht="16.5" x14ac:dyDescent="0.25">
      <c r="B356" s="186"/>
      <c r="C356" s="186"/>
      <c r="D356" s="186"/>
      <c r="E356" s="196"/>
      <c r="F356" s="185"/>
      <c r="G356" s="197"/>
      <c r="H356" s="186"/>
      <c r="I356" s="186"/>
      <c r="J356" s="186"/>
      <c r="K356" s="187"/>
    </row>
    <row r="357" spans="2:11" ht="16.5" x14ac:dyDescent="0.25">
      <c r="B357" s="186"/>
      <c r="C357" s="186"/>
      <c r="D357" s="186"/>
      <c r="E357" s="196"/>
      <c r="F357" s="185"/>
      <c r="G357" s="197"/>
      <c r="H357" s="186"/>
      <c r="I357" s="186"/>
      <c r="J357" s="186"/>
      <c r="K357" s="187"/>
    </row>
    <row r="358" spans="2:11" ht="16.5" x14ac:dyDescent="0.25">
      <c r="B358" s="186"/>
      <c r="C358" s="186"/>
      <c r="D358" s="186"/>
      <c r="E358" s="196"/>
      <c r="F358" s="185"/>
      <c r="G358" s="197"/>
      <c r="H358" s="186"/>
      <c r="I358" s="186"/>
      <c r="J358" s="186"/>
      <c r="K358" s="187"/>
    </row>
    <row r="359" spans="2:11" ht="16.5" x14ac:dyDescent="0.25">
      <c r="B359" s="186"/>
      <c r="C359" s="186"/>
      <c r="D359" s="186"/>
      <c r="E359" s="196"/>
      <c r="F359" s="185"/>
      <c r="G359" s="197"/>
      <c r="H359" s="186"/>
      <c r="I359" s="186"/>
      <c r="J359" s="186"/>
      <c r="K359" s="187"/>
    </row>
    <row r="360" spans="2:11" ht="16.5" x14ac:dyDescent="0.25">
      <c r="B360" s="186"/>
      <c r="C360" s="186"/>
      <c r="D360" s="186"/>
      <c r="E360" s="196"/>
      <c r="F360" s="185"/>
      <c r="G360" s="197"/>
      <c r="H360" s="186"/>
      <c r="I360" s="186"/>
      <c r="J360" s="186"/>
      <c r="K360" s="187"/>
    </row>
    <row r="361" spans="2:11" ht="16.5" x14ac:dyDescent="0.25">
      <c r="B361" s="186"/>
      <c r="C361" s="186"/>
      <c r="D361" s="186"/>
      <c r="E361" s="196"/>
      <c r="F361" s="185"/>
      <c r="G361" s="197"/>
      <c r="H361" s="186"/>
      <c r="I361" s="186"/>
      <c r="J361" s="186"/>
      <c r="K361" s="187"/>
    </row>
    <row r="362" spans="2:11" ht="16.5" x14ac:dyDescent="0.25">
      <c r="B362" s="186"/>
      <c r="C362" s="186"/>
      <c r="D362" s="186"/>
      <c r="E362" s="196"/>
      <c r="F362" s="185"/>
      <c r="G362" s="197"/>
      <c r="H362" s="186"/>
      <c r="I362" s="186"/>
      <c r="J362" s="186"/>
      <c r="K362" s="187"/>
    </row>
    <row r="363" spans="2:11" ht="16.5" x14ac:dyDescent="0.25">
      <c r="B363" s="186"/>
      <c r="C363" s="186"/>
      <c r="D363" s="186"/>
      <c r="E363" s="196"/>
      <c r="F363" s="185"/>
      <c r="G363" s="197"/>
      <c r="H363" s="186"/>
      <c r="I363" s="186"/>
      <c r="J363" s="186"/>
      <c r="K363" s="187"/>
    </row>
    <row r="364" spans="2:11" ht="16.5" x14ac:dyDescent="0.25">
      <c r="B364" s="186"/>
      <c r="C364" s="186"/>
      <c r="D364" s="186"/>
      <c r="E364" s="196"/>
      <c r="F364" s="185"/>
      <c r="G364" s="197"/>
      <c r="H364" s="186"/>
      <c r="I364" s="186"/>
      <c r="J364" s="186"/>
      <c r="K364" s="187"/>
    </row>
    <row r="365" spans="2:11" ht="16.5" x14ac:dyDescent="0.25">
      <c r="B365" s="186"/>
      <c r="C365" s="186"/>
      <c r="D365" s="186"/>
      <c r="E365" s="196"/>
      <c r="F365" s="185"/>
      <c r="G365" s="197"/>
      <c r="H365" s="186"/>
      <c r="I365" s="186"/>
      <c r="J365" s="186"/>
      <c r="K365" s="187"/>
    </row>
    <row r="366" spans="2:11" ht="16.5" x14ac:dyDescent="0.25">
      <c r="B366" s="186"/>
      <c r="C366" s="186"/>
      <c r="D366" s="186"/>
      <c r="E366" s="196"/>
      <c r="F366" s="185"/>
      <c r="G366" s="197"/>
      <c r="H366" s="186"/>
      <c r="I366" s="186"/>
      <c r="J366" s="186"/>
      <c r="K366" s="187"/>
    </row>
    <row r="367" spans="2:11" ht="16.5" x14ac:dyDescent="0.25">
      <c r="B367" s="186"/>
      <c r="C367" s="186"/>
      <c r="D367" s="186"/>
      <c r="E367" s="196"/>
      <c r="F367" s="185"/>
      <c r="G367" s="197"/>
      <c r="H367" s="186"/>
      <c r="I367" s="186"/>
      <c r="J367" s="186"/>
      <c r="K367" s="187"/>
    </row>
    <row r="368" spans="2:11" ht="16.5" x14ac:dyDescent="0.25">
      <c r="B368" s="186"/>
      <c r="C368" s="186"/>
      <c r="D368" s="186"/>
      <c r="E368" s="196"/>
      <c r="F368" s="185"/>
      <c r="G368" s="197"/>
      <c r="H368" s="186"/>
      <c r="I368" s="186"/>
      <c r="J368" s="186"/>
      <c r="K368" s="187"/>
    </row>
    <row r="369" spans="2:11" ht="16.5" x14ac:dyDescent="0.25">
      <c r="B369" s="186"/>
      <c r="C369" s="186"/>
      <c r="D369" s="186"/>
      <c r="E369" s="196"/>
      <c r="F369" s="185"/>
      <c r="G369" s="197"/>
      <c r="H369" s="186"/>
      <c r="I369" s="186"/>
      <c r="J369" s="186"/>
      <c r="K369" s="187"/>
    </row>
    <row r="370" spans="2:11" ht="16.5" x14ac:dyDescent="0.25">
      <c r="B370" s="186"/>
      <c r="C370" s="186"/>
      <c r="D370" s="186"/>
      <c r="E370" s="196"/>
      <c r="F370" s="185"/>
      <c r="G370" s="197"/>
      <c r="H370" s="186"/>
      <c r="I370" s="186"/>
      <c r="J370" s="186"/>
      <c r="K370" s="187"/>
    </row>
    <row r="371" spans="2:11" ht="16.5" x14ac:dyDescent="0.25">
      <c r="B371" s="186"/>
      <c r="C371" s="186"/>
      <c r="D371" s="186"/>
      <c r="E371" s="196"/>
      <c r="F371" s="185"/>
      <c r="G371" s="197"/>
      <c r="H371" s="186"/>
      <c r="I371" s="186"/>
      <c r="J371" s="186"/>
      <c r="K371" s="187"/>
    </row>
    <row r="372" spans="2:11" ht="16.5" x14ac:dyDescent="0.25">
      <c r="B372" s="186"/>
      <c r="C372" s="186"/>
      <c r="D372" s="186"/>
      <c r="E372" s="196"/>
      <c r="F372" s="185"/>
      <c r="G372" s="197"/>
      <c r="H372" s="186"/>
      <c r="I372" s="186"/>
      <c r="J372" s="186"/>
      <c r="K372" s="187"/>
    </row>
    <row r="373" spans="2:11" ht="16.5" x14ac:dyDescent="0.25">
      <c r="B373" s="186"/>
      <c r="C373" s="186"/>
      <c r="D373" s="186"/>
      <c r="E373" s="196"/>
      <c r="F373" s="185"/>
      <c r="G373" s="197"/>
      <c r="H373" s="186"/>
      <c r="I373" s="186"/>
      <c r="J373" s="186"/>
      <c r="K373" s="187"/>
    </row>
    <row r="374" spans="2:11" ht="16.5" x14ac:dyDescent="0.25">
      <c r="B374" s="186"/>
      <c r="C374" s="186"/>
      <c r="D374" s="186"/>
      <c r="E374" s="196"/>
      <c r="F374" s="185"/>
      <c r="G374" s="197"/>
      <c r="H374" s="186"/>
      <c r="I374" s="186"/>
      <c r="J374" s="186"/>
      <c r="K374" s="187"/>
    </row>
    <row r="375" spans="2:11" ht="16.5" x14ac:dyDescent="0.25">
      <c r="B375" s="186"/>
      <c r="C375" s="186"/>
      <c r="D375" s="186"/>
      <c r="E375" s="196"/>
      <c r="F375" s="185"/>
      <c r="G375" s="197"/>
      <c r="H375" s="186"/>
      <c r="I375" s="186"/>
      <c r="J375" s="186"/>
      <c r="K375" s="187"/>
    </row>
    <row r="376" spans="2:11" ht="16.5" x14ac:dyDescent="0.25">
      <c r="B376" s="186"/>
      <c r="C376" s="186"/>
      <c r="D376" s="186"/>
      <c r="E376" s="196"/>
      <c r="F376" s="185"/>
      <c r="G376" s="197"/>
      <c r="H376" s="186"/>
      <c r="I376" s="186"/>
      <c r="J376" s="186"/>
      <c r="K376" s="187"/>
    </row>
    <row r="377" spans="2:11" ht="16.5" x14ac:dyDescent="0.25">
      <c r="B377" s="186"/>
      <c r="C377" s="186"/>
      <c r="D377" s="186"/>
      <c r="E377" s="196"/>
      <c r="F377" s="185"/>
      <c r="G377" s="197"/>
      <c r="H377" s="186"/>
      <c r="I377" s="186"/>
      <c r="J377" s="186"/>
      <c r="K377" s="187"/>
    </row>
    <row r="378" spans="2:11" ht="16.5" x14ac:dyDescent="0.25">
      <c r="B378" s="186"/>
      <c r="C378" s="186"/>
      <c r="D378" s="186"/>
      <c r="E378" s="196"/>
      <c r="F378" s="185"/>
      <c r="G378" s="197"/>
      <c r="H378" s="186"/>
      <c r="I378" s="186"/>
      <c r="J378" s="186"/>
      <c r="K378" s="187"/>
    </row>
    <row r="379" spans="2:11" ht="16.5" x14ac:dyDescent="0.25">
      <c r="B379" s="186"/>
      <c r="C379" s="186"/>
      <c r="D379" s="186"/>
      <c r="E379" s="196"/>
      <c r="F379" s="185"/>
      <c r="G379" s="197"/>
      <c r="H379" s="186"/>
      <c r="I379" s="186"/>
      <c r="J379" s="186"/>
      <c r="K379" s="187"/>
    </row>
    <row r="380" spans="2:11" ht="16.5" x14ac:dyDescent="0.25">
      <c r="B380" s="186"/>
      <c r="C380" s="186"/>
      <c r="D380" s="186"/>
      <c r="E380" s="196"/>
      <c r="F380" s="185"/>
      <c r="G380" s="197"/>
      <c r="H380" s="186"/>
      <c r="I380" s="186"/>
      <c r="J380" s="186"/>
      <c r="K380" s="187"/>
    </row>
    <row r="381" spans="2:11" ht="16.5" x14ac:dyDescent="0.25">
      <c r="B381" s="186"/>
      <c r="C381" s="186"/>
      <c r="D381" s="186"/>
      <c r="E381" s="196"/>
      <c r="F381" s="185"/>
      <c r="G381" s="197"/>
      <c r="H381" s="186"/>
      <c r="I381" s="186"/>
      <c r="J381" s="186"/>
      <c r="K381" s="187"/>
    </row>
    <row r="382" spans="2:11" ht="16.5" x14ac:dyDescent="0.25">
      <c r="B382" s="186"/>
      <c r="C382" s="186"/>
      <c r="D382" s="186"/>
      <c r="E382" s="196"/>
      <c r="F382" s="185"/>
      <c r="G382" s="197"/>
      <c r="H382" s="186"/>
      <c r="I382" s="186"/>
      <c r="J382" s="186"/>
      <c r="K382" s="187"/>
    </row>
    <row r="383" spans="2:11" ht="16.5" x14ac:dyDescent="0.25">
      <c r="B383" s="186"/>
      <c r="C383" s="186"/>
      <c r="D383" s="186"/>
      <c r="E383" s="196"/>
      <c r="F383" s="185"/>
      <c r="G383" s="197"/>
      <c r="H383" s="186"/>
      <c r="I383" s="186"/>
      <c r="J383" s="186"/>
      <c r="K383" s="187"/>
    </row>
    <row r="384" spans="2:11" ht="16.5" x14ac:dyDescent="0.25">
      <c r="B384" s="186"/>
      <c r="C384" s="186"/>
      <c r="D384" s="186"/>
      <c r="E384" s="196"/>
      <c r="F384" s="185"/>
      <c r="G384" s="197"/>
      <c r="H384" s="186"/>
      <c r="I384" s="186"/>
      <c r="J384" s="186"/>
      <c r="K384" s="187"/>
    </row>
    <row r="385" spans="2:11" ht="16.5" x14ac:dyDescent="0.25">
      <c r="B385" s="186"/>
      <c r="C385" s="186"/>
      <c r="D385" s="186"/>
      <c r="E385" s="196"/>
      <c r="F385" s="185"/>
      <c r="G385" s="197"/>
      <c r="H385" s="186"/>
      <c r="I385" s="186"/>
      <c r="J385" s="186"/>
      <c r="K385" s="187"/>
    </row>
    <row r="386" spans="2:11" ht="16.5" x14ac:dyDescent="0.25">
      <c r="B386" s="186"/>
      <c r="C386" s="186"/>
      <c r="D386" s="186"/>
      <c r="E386" s="196"/>
      <c r="F386" s="185"/>
      <c r="G386" s="197"/>
      <c r="H386" s="186"/>
      <c r="I386" s="186"/>
      <c r="J386" s="186"/>
      <c r="K386" s="187"/>
    </row>
    <row r="387" spans="2:11" ht="16.5" x14ac:dyDescent="0.25">
      <c r="B387" s="186"/>
      <c r="C387" s="186"/>
      <c r="D387" s="186"/>
      <c r="E387" s="196"/>
      <c r="F387" s="185"/>
      <c r="G387" s="197"/>
      <c r="H387" s="186"/>
      <c r="I387" s="186"/>
      <c r="J387" s="186"/>
      <c r="K387" s="187"/>
    </row>
    <row r="388" spans="2:11" ht="16.5" x14ac:dyDescent="0.25">
      <c r="B388" s="186"/>
      <c r="C388" s="186"/>
      <c r="D388" s="186"/>
      <c r="E388" s="196"/>
      <c r="F388" s="185"/>
      <c r="G388" s="197"/>
      <c r="H388" s="186"/>
      <c r="I388" s="186"/>
      <c r="J388" s="186"/>
      <c r="K388" s="187"/>
    </row>
    <row r="389" spans="2:11" ht="16.5" x14ac:dyDescent="0.25">
      <c r="B389" s="186"/>
      <c r="C389" s="186"/>
      <c r="D389" s="186"/>
      <c r="E389" s="196"/>
      <c r="F389" s="185"/>
      <c r="G389" s="197"/>
      <c r="H389" s="186"/>
      <c r="I389" s="186"/>
      <c r="J389" s="186"/>
      <c r="K389" s="187"/>
    </row>
    <row r="390" spans="2:11" ht="16.5" x14ac:dyDescent="0.25">
      <c r="B390" s="186"/>
      <c r="C390" s="186"/>
      <c r="D390" s="186"/>
      <c r="E390" s="196"/>
      <c r="F390" s="185"/>
      <c r="G390" s="197"/>
      <c r="H390" s="186"/>
      <c r="I390" s="186"/>
      <c r="J390" s="186"/>
      <c r="K390" s="187"/>
    </row>
    <row r="391" spans="2:11" ht="16.5" x14ac:dyDescent="0.25">
      <c r="B391" s="186"/>
      <c r="C391" s="186"/>
      <c r="D391" s="186"/>
      <c r="E391" s="196"/>
      <c r="F391" s="185"/>
      <c r="G391" s="197"/>
      <c r="H391" s="186"/>
      <c r="I391" s="186"/>
      <c r="J391" s="186"/>
      <c r="K391" s="187"/>
    </row>
    <row r="392" spans="2:11" ht="16.5" x14ac:dyDescent="0.25">
      <c r="B392" s="186"/>
      <c r="C392" s="186"/>
      <c r="D392" s="186"/>
      <c r="E392" s="196"/>
      <c r="F392" s="185"/>
      <c r="G392" s="197"/>
      <c r="H392" s="186"/>
      <c r="I392" s="186"/>
      <c r="J392" s="186"/>
      <c r="K392" s="187"/>
    </row>
    <row r="393" spans="2:11" ht="16.5" x14ac:dyDescent="0.25">
      <c r="B393" s="186"/>
      <c r="C393" s="186"/>
      <c r="D393" s="186"/>
      <c r="E393" s="196"/>
      <c r="F393" s="185"/>
      <c r="G393" s="197"/>
      <c r="H393" s="186"/>
      <c r="I393" s="186"/>
      <c r="J393" s="186"/>
      <c r="K393" s="187"/>
    </row>
    <row r="394" spans="2:11" ht="16.5" x14ac:dyDescent="0.25">
      <c r="B394" s="186"/>
      <c r="C394" s="186"/>
      <c r="D394" s="186"/>
      <c r="E394" s="196"/>
      <c r="F394" s="185"/>
      <c r="G394" s="197"/>
      <c r="H394" s="186"/>
      <c r="I394" s="186"/>
      <c r="J394" s="186"/>
      <c r="K394" s="187"/>
    </row>
    <row r="395" spans="2:11" ht="16.5" x14ac:dyDescent="0.25">
      <c r="B395" s="186"/>
      <c r="C395" s="186"/>
      <c r="D395" s="186"/>
      <c r="E395" s="196"/>
      <c r="F395" s="185"/>
      <c r="G395" s="197"/>
      <c r="H395" s="186"/>
      <c r="I395" s="186"/>
      <c r="J395" s="186"/>
      <c r="K395" s="187"/>
    </row>
    <row r="396" spans="2:11" ht="16.5" x14ac:dyDescent="0.25">
      <c r="B396" s="186"/>
      <c r="C396" s="186"/>
      <c r="D396" s="186"/>
      <c r="E396" s="196"/>
      <c r="F396" s="185"/>
      <c r="G396" s="197"/>
      <c r="H396" s="186"/>
      <c r="I396" s="186"/>
      <c r="J396" s="186"/>
      <c r="K396" s="187"/>
    </row>
    <row r="397" spans="2:11" ht="16.5" x14ac:dyDescent="0.25">
      <c r="B397" s="186"/>
      <c r="C397" s="186"/>
      <c r="D397" s="186"/>
      <c r="E397" s="196"/>
      <c r="F397" s="185"/>
      <c r="G397" s="197"/>
      <c r="H397" s="186"/>
      <c r="I397" s="186"/>
      <c r="J397" s="186"/>
      <c r="K397" s="187"/>
    </row>
    <row r="398" spans="2:11" ht="16.5" x14ac:dyDescent="0.25">
      <c r="B398" s="186"/>
      <c r="C398" s="186"/>
      <c r="D398" s="186"/>
      <c r="E398" s="196"/>
      <c r="F398" s="185"/>
      <c r="G398" s="197"/>
      <c r="H398" s="186"/>
      <c r="I398" s="186"/>
      <c r="J398" s="186"/>
      <c r="K398" s="187"/>
    </row>
    <row r="399" spans="2:11" ht="16.5" x14ac:dyDescent="0.25">
      <c r="B399" s="186"/>
      <c r="C399" s="186"/>
      <c r="D399" s="186"/>
      <c r="E399" s="196"/>
      <c r="F399" s="185"/>
      <c r="G399" s="197"/>
      <c r="H399" s="186"/>
      <c r="I399" s="186"/>
      <c r="J399" s="186"/>
      <c r="K399" s="187"/>
    </row>
    <row r="400" spans="2:11" ht="16.5" x14ac:dyDescent="0.25">
      <c r="B400" s="186"/>
      <c r="C400" s="186"/>
      <c r="D400" s="186"/>
      <c r="E400" s="196"/>
      <c r="F400" s="185"/>
      <c r="G400" s="197"/>
      <c r="H400" s="186"/>
      <c r="I400" s="186"/>
      <c r="J400" s="186"/>
      <c r="K400" s="187"/>
    </row>
    <row r="401" spans="2:11" ht="16.5" x14ac:dyDescent="0.25">
      <c r="B401" s="186"/>
      <c r="C401" s="186"/>
      <c r="D401" s="186"/>
      <c r="E401" s="196"/>
      <c r="F401" s="185"/>
      <c r="G401" s="197"/>
      <c r="H401" s="186"/>
      <c r="I401" s="186"/>
      <c r="J401" s="186"/>
      <c r="K401" s="187"/>
    </row>
    <row r="402" spans="2:11" ht="16.5" x14ac:dyDescent="0.25">
      <c r="B402" s="186"/>
      <c r="C402" s="186"/>
      <c r="D402" s="186"/>
      <c r="E402" s="196"/>
      <c r="F402" s="185"/>
      <c r="G402" s="197"/>
      <c r="H402" s="186"/>
      <c r="I402" s="186"/>
      <c r="J402" s="186"/>
      <c r="K402" s="187"/>
    </row>
    <row r="403" spans="2:11" ht="16.5" x14ac:dyDescent="0.25">
      <c r="B403" s="186"/>
      <c r="C403" s="186"/>
      <c r="D403" s="186"/>
      <c r="E403" s="196"/>
      <c r="F403" s="185"/>
      <c r="G403" s="197"/>
      <c r="H403" s="186"/>
      <c r="I403" s="186"/>
      <c r="J403" s="186"/>
      <c r="K403" s="187"/>
    </row>
    <row r="404" spans="2:11" ht="16.5" x14ac:dyDescent="0.25">
      <c r="B404" s="186"/>
      <c r="C404" s="186"/>
      <c r="D404" s="186"/>
      <c r="E404" s="196"/>
      <c r="F404" s="185"/>
      <c r="G404" s="197"/>
      <c r="H404" s="186"/>
      <c r="I404" s="186"/>
      <c r="J404" s="186"/>
      <c r="K404" s="187"/>
    </row>
    <row r="405" spans="2:11" ht="16.5" x14ac:dyDescent="0.25">
      <c r="B405" s="186"/>
      <c r="C405" s="186"/>
      <c r="D405" s="186"/>
      <c r="E405" s="196"/>
      <c r="F405" s="185"/>
      <c r="G405" s="197"/>
      <c r="H405" s="186"/>
      <c r="I405" s="186"/>
      <c r="J405" s="186"/>
      <c r="K405" s="187"/>
    </row>
    <row r="406" spans="2:11" ht="16.5" x14ac:dyDescent="0.25">
      <c r="B406" s="186"/>
      <c r="C406" s="186"/>
      <c r="D406" s="186"/>
      <c r="E406" s="196"/>
      <c r="F406" s="185"/>
      <c r="G406" s="197"/>
      <c r="H406" s="186"/>
      <c r="I406" s="186"/>
      <c r="J406" s="186"/>
      <c r="K406" s="187"/>
    </row>
    <row r="407" spans="2:11" ht="16.5" x14ac:dyDescent="0.25">
      <c r="B407" s="186"/>
      <c r="C407" s="186"/>
      <c r="D407" s="186"/>
      <c r="E407" s="196"/>
      <c r="F407" s="185"/>
      <c r="G407" s="197"/>
      <c r="H407" s="186"/>
      <c r="I407" s="186"/>
      <c r="J407" s="186"/>
      <c r="K407" s="187"/>
    </row>
    <row r="408" spans="2:11" ht="16.5" x14ac:dyDescent="0.25">
      <c r="B408" s="186"/>
      <c r="C408" s="186"/>
      <c r="D408" s="186"/>
      <c r="E408" s="196"/>
      <c r="F408" s="185"/>
      <c r="G408" s="197"/>
      <c r="H408" s="186"/>
      <c r="I408" s="186"/>
      <c r="J408" s="186"/>
      <c r="K408" s="187"/>
    </row>
    <row r="409" spans="2:11" ht="16.5" x14ac:dyDescent="0.25">
      <c r="B409" s="186"/>
      <c r="C409" s="186"/>
      <c r="D409" s="186"/>
      <c r="E409" s="196"/>
      <c r="F409" s="185"/>
      <c r="G409" s="197"/>
      <c r="H409" s="186"/>
      <c r="I409" s="186"/>
      <c r="J409" s="186"/>
      <c r="K409" s="187"/>
    </row>
    <row r="410" spans="2:11" ht="16.5" x14ac:dyDescent="0.25">
      <c r="B410" s="186"/>
      <c r="C410" s="186"/>
      <c r="D410" s="186"/>
      <c r="E410" s="196"/>
      <c r="F410" s="185"/>
      <c r="G410" s="197"/>
      <c r="H410" s="186"/>
      <c r="I410" s="186"/>
      <c r="J410" s="186"/>
      <c r="K410" s="187"/>
    </row>
    <row r="411" spans="2:11" ht="16.5" x14ac:dyDescent="0.25">
      <c r="B411" s="186"/>
      <c r="C411" s="186"/>
      <c r="D411" s="186"/>
      <c r="E411" s="196"/>
      <c r="F411" s="185"/>
      <c r="G411" s="197"/>
      <c r="H411" s="186"/>
      <c r="I411" s="186"/>
      <c r="J411" s="186"/>
      <c r="K411" s="187"/>
    </row>
    <row r="412" spans="2:11" ht="16.5" x14ac:dyDescent="0.25">
      <c r="B412" s="186"/>
      <c r="C412" s="186"/>
      <c r="D412" s="186"/>
      <c r="E412" s="196"/>
      <c r="F412" s="185"/>
      <c r="G412" s="197"/>
      <c r="H412" s="186"/>
      <c r="I412" s="186"/>
      <c r="J412" s="186"/>
      <c r="K412" s="187"/>
    </row>
    <row r="413" spans="2:11" ht="16.5" x14ac:dyDescent="0.25">
      <c r="B413" s="186"/>
      <c r="C413" s="186"/>
      <c r="D413" s="186"/>
      <c r="E413" s="196"/>
      <c r="F413" s="185"/>
      <c r="G413" s="197"/>
      <c r="H413" s="186"/>
      <c r="I413" s="186"/>
      <c r="J413" s="186"/>
      <c r="K413" s="187"/>
    </row>
    <row r="414" spans="2:11" ht="16.5" x14ac:dyDescent="0.25">
      <c r="B414" s="186"/>
      <c r="C414" s="186"/>
      <c r="D414" s="186"/>
      <c r="E414" s="196"/>
      <c r="F414" s="185"/>
      <c r="G414" s="197"/>
      <c r="H414" s="186"/>
      <c r="I414" s="186"/>
      <c r="J414" s="186"/>
      <c r="K414" s="187"/>
    </row>
    <row r="415" spans="2:11" ht="16.5" x14ac:dyDescent="0.25">
      <c r="B415" s="186"/>
      <c r="C415" s="186"/>
      <c r="D415" s="186"/>
      <c r="E415" s="196"/>
      <c r="F415" s="185"/>
      <c r="G415" s="197"/>
      <c r="H415" s="186"/>
      <c r="I415" s="186"/>
      <c r="J415" s="186"/>
      <c r="K415" s="187"/>
    </row>
    <row r="467" spans="10:10" x14ac:dyDescent="0.25">
      <c r="J467" s="5"/>
    </row>
  </sheetData>
  <sortState ref="B7:K355">
    <sortCondition ref="B7"/>
  </sortState>
  <mergeCells count="2">
    <mergeCell ref="B2:K2"/>
    <mergeCell ref="B3:K3"/>
  </mergeCells>
  <pageMargins left="0.19685039370078741" right="0.23622047244094491" top="0.74803149606299213" bottom="0.74803149606299213" header="0.31496062992125984" footer="0.31496062992125984"/>
  <pageSetup paperSize="9" orientation="landscape" r:id="rId1"/>
  <headerFooter>
    <oddHeader>Página &amp;P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64"/>
  <sheetViews>
    <sheetView workbookViewId="0"/>
  </sheetViews>
  <sheetFormatPr baseColWidth="10" defaultRowHeight="15" x14ac:dyDescent="0.25"/>
  <cols>
    <col min="1" max="1" width="3.140625" customWidth="1"/>
    <col min="2" max="2" width="16.28515625" customWidth="1"/>
    <col min="3" max="3" width="13.140625" customWidth="1"/>
    <col min="4" max="4" width="28.5703125" customWidth="1"/>
    <col min="5" max="5" width="9.5703125" customWidth="1"/>
    <col min="6" max="6" width="12.5703125" customWidth="1"/>
    <col min="7" max="7" width="9.5703125" customWidth="1"/>
    <col min="8" max="8" width="12.7109375" customWidth="1"/>
    <col min="9" max="9" width="14.42578125" customWidth="1"/>
    <col min="10" max="10" width="14.85546875" customWidth="1"/>
  </cols>
  <sheetData>
    <row r="2" spans="2:10" ht="22.5" x14ac:dyDescent="0.3">
      <c r="B2" s="399" t="s">
        <v>432</v>
      </c>
      <c r="C2" s="399"/>
      <c r="D2" s="399"/>
      <c r="E2" s="399"/>
      <c r="F2" s="399"/>
      <c r="G2" s="399"/>
      <c r="H2" s="399"/>
      <c r="I2" s="399"/>
      <c r="J2" s="399"/>
    </row>
    <row r="3" spans="2:10" ht="22.5" x14ac:dyDescent="0.3">
      <c r="B3" s="399" t="s">
        <v>729</v>
      </c>
      <c r="C3" s="399"/>
      <c r="D3" s="399"/>
      <c r="E3" s="399"/>
      <c r="F3" s="399"/>
      <c r="G3" s="399"/>
      <c r="H3" s="399"/>
      <c r="I3" s="399"/>
      <c r="J3" s="399"/>
    </row>
    <row r="4" spans="2:10" ht="8.25" customHeight="1" thickBot="1" x14ac:dyDescent="0.3">
      <c r="B4" s="403"/>
      <c r="C4" s="403"/>
      <c r="D4" s="403"/>
      <c r="E4" s="403"/>
      <c r="F4" s="403"/>
      <c r="G4" s="403"/>
      <c r="H4" s="403"/>
      <c r="I4" s="403"/>
      <c r="J4" s="403"/>
    </row>
    <row r="5" spans="2:10" ht="41.25" customHeight="1" thickBot="1" x14ac:dyDescent="0.3">
      <c r="B5" s="149" t="s">
        <v>517</v>
      </c>
      <c r="C5" s="149" t="s">
        <v>518</v>
      </c>
      <c r="D5" s="149" t="s">
        <v>1</v>
      </c>
      <c r="E5" s="149" t="s">
        <v>97</v>
      </c>
      <c r="F5" s="149" t="s">
        <v>519</v>
      </c>
      <c r="G5" s="149" t="s">
        <v>515</v>
      </c>
      <c r="H5" s="149" t="s">
        <v>516</v>
      </c>
      <c r="I5" s="149" t="s">
        <v>376</v>
      </c>
      <c r="J5" s="149" t="s">
        <v>95</v>
      </c>
    </row>
    <row r="6" spans="2:10" ht="9" customHeight="1" x14ac:dyDescent="0.25">
      <c r="B6" s="143"/>
      <c r="C6" s="143"/>
      <c r="D6" s="143"/>
      <c r="E6" s="143"/>
      <c r="F6" s="143"/>
      <c r="G6" s="143"/>
      <c r="H6" s="143"/>
      <c r="I6" s="143"/>
      <c r="J6" s="143"/>
    </row>
    <row r="7" spans="2:10" x14ac:dyDescent="0.25">
      <c r="B7" s="131"/>
      <c r="C7" s="131"/>
      <c r="D7" s="131"/>
      <c r="E7" s="105"/>
      <c r="F7" s="137"/>
      <c r="G7" s="137"/>
      <c r="H7" s="131"/>
      <c r="I7" s="136"/>
      <c r="J7" s="131"/>
    </row>
    <row r="8" spans="2:10" x14ac:dyDescent="0.25">
      <c r="B8" s="131"/>
      <c r="C8" s="131"/>
      <c r="D8" s="131"/>
      <c r="E8" s="106"/>
      <c r="F8" s="135"/>
      <c r="G8" s="137"/>
      <c r="H8" s="131"/>
      <c r="I8" s="136"/>
      <c r="J8" s="131"/>
    </row>
    <row r="9" spans="2:10" x14ac:dyDescent="0.25">
      <c r="B9" s="123"/>
      <c r="C9" s="123"/>
      <c r="D9" s="123"/>
      <c r="E9" s="122"/>
      <c r="F9" s="125"/>
      <c r="G9" s="127"/>
      <c r="H9" s="123"/>
      <c r="I9" s="124"/>
      <c r="J9" s="123"/>
    </row>
    <row r="10" spans="2:10" x14ac:dyDescent="0.25">
      <c r="B10" s="123"/>
      <c r="C10" s="123"/>
      <c r="D10" s="123"/>
      <c r="E10" s="122"/>
      <c r="F10" s="125"/>
      <c r="G10" s="127"/>
      <c r="H10" s="123"/>
      <c r="I10" s="124"/>
      <c r="J10" s="123"/>
    </row>
    <row r="11" spans="2:10" x14ac:dyDescent="0.25">
      <c r="B11" s="123"/>
      <c r="C11" s="123"/>
      <c r="D11" s="123"/>
      <c r="E11" s="122"/>
      <c r="F11" s="125"/>
      <c r="G11" s="127"/>
      <c r="H11" s="123"/>
      <c r="I11" s="124"/>
      <c r="J11" s="123"/>
    </row>
    <row r="12" spans="2:10" x14ac:dyDescent="0.25">
      <c r="B12" s="123"/>
      <c r="C12" s="123"/>
      <c r="D12" s="123"/>
      <c r="E12" s="122"/>
      <c r="F12" s="125"/>
      <c r="G12" s="127"/>
      <c r="H12" s="123"/>
      <c r="I12" s="124"/>
      <c r="J12" s="123"/>
    </row>
    <row r="13" spans="2:10" x14ac:dyDescent="0.25">
      <c r="B13" s="123"/>
      <c r="C13" s="123"/>
      <c r="D13" s="123"/>
      <c r="E13" s="122"/>
      <c r="F13" s="125"/>
      <c r="G13" s="127"/>
      <c r="H13" s="123"/>
      <c r="I13" s="124"/>
      <c r="J13" s="123"/>
    </row>
    <row r="14" spans="2:10" x14ac:dyDescent="0.25">
      <c r="B14" s="5"/>
      <c r="C14" s="5"/>
      <c r="D14" s="5"/>
      <c r="E14" s="6"/>
      <c r="F14" s="7"/>
      <c r="G14" s="26"/>
      <c r="H14" s="5"/>
      <c r="I14" s="8"/>
      <c r="J14" s="5"/>
    </row>
    <row r="15" spans="2:10" x14ac:dyDescent="0.25">
      <c r="B15" s="5"/>
      <c r="C15" s="5"/>
      <c r="D15" s="5"/>
      <c r="E15" s="6"/>
      <c r="F15" s="7"/>
      <c r="G15" s="26"/>
      <c r="H15" s="5"/>
      <c r="I15" s="8"/>
      <c r="J15" s="5"/>
    </row>
    <row r="16" spans="2:10" x14ac:dyDescent="0.25">
      <c r="B16" s="5"/>
      <c r="C16" s="5"/>
      <c r="D16" s="5"/>
      <c r="E16" s="6"/>
      <c r="F16" s="7"/>
      <c r="G16" s="26"/>
      <c r="H16" s="5"/>
      <c r="I16" s="8"/>
      <c r="J16" s="5"/>
    </row>
    <row r="17" spans="2:10" x14ac:dyDescent="0.25">
      <c r="B17" s="5"/>
      <c r="C17" s="5"/>
      <c r="D17" s="5"/>
      <c r="E17" s="6"/>
      <c r="F17" s="7"/>
      <c r="G17" s="26"/>
      <c r="H17" s="5"/>
      <c r="I17" s="8"/>
      <c r="J17" s="5"/>
    </row>
    <row r="18" spans="2:10" x14ac:dyDescent="0.25">
      <c r="B18" s="5"/>
      <c r="C18" s="5"/>
      <c r="D18" s="5"/>
      <c r="E18" s="6"/>
      <c r="F18" s="7"/>
      <c r="G18" s="26"/>
      <c r="H18" s="5"/>
      <c r="I18" s="8"/>
      <c r="J18" s="5"/>
    </row>
    <row r="19" spans="2:10" x14ac:dyDescent="0.25">
      <c r="B19" s="5"/>
      <c r="C19" s="5"/>
      <c r="D19" s="5"/>
      <c r="E19" s="6"/>
      <c r="F19" s="7"/>
      <c r="G19" s="26"/>
      <c r="H19" s="5"/>
      <c r="I19" s="8"/>
      <c r="J19" s="5"/>
    </row>
    <row r="20" spans="2:10" x14ac:dyDescent="0.25">
      <c r="B20" s="5"/>
      <c r="C20" s="5"/>
      <c r="D20" s="5"/>
      <c r="E20" s="6"/>
      <c r="F20" s="7"/>
      <c r="G20" s="26"/>
      <c r="H20" s="5"/>
      <c r="I20" s="8"/>
      <c r="J20" s="5"/>
    </row>
    <row r="21" spans="2:10" x14ac:dyDescent="0.25">
      <c r="B21" s="5"/>
      <c r="C21" s="5"/>
      <c r="D21" s="5"/>
      <c r="E21" s="6"/>
      <c r="F21" s="7"/>
      <c r="G21" s="26"/>
      <c r="H21" s="5"/>
      <c r="I21" s="8"/>
      <c r="J21" s="5"/>
    </row>
    <row r="22" spans="2:10" x14ac:dyDescent="0.25">
      <c r="B22" s="5"/>
      <c r="C22" s="5"/>
      <c r="D22" s="5"/>
      <c r="E22" s="6"/>
      <c r="F22" s="7"/>
      <c r="G22" s="26"/>
      <c r="H22" s="5"/>
      <c r="I22" s="8"/>
      <c r="J22" s="5"/>
    </row>
    <row r="23" spans="2:10" x14ac:dyDescent="0.25">
      <c r="B23" s="5"/>
      <c r="C23" s="5"/>
      <c r="D23" s="5"/>
      <c r="E23" s="6"/>
      <c r="F23" s="7"/>
      <c r="G23" s="26"/>
      <c r="H23" s="5"/>
      <c r="I23" s="8"/>
      <c r="J23" s="5"/>
    </row>
    <row r="24" spans="2:10" x14ac:dyDescent="0.25">
      <c r="B24" s="5"/>
      <c r="C24" s="5"/>
      <c r="D24" s="5"/>
      <c r="E24" s="6"/>
      <c r="F24" s="7"/>
      <c r="G24" s="26"/>
      <c r="H24" s="5"/>
      <c r="I24" s="8"/>
      <c r="J24" s="5"/>
    </row>
    <row r="25" spans="2:10" x14ac:dyDescent="0.25">
      <c r="B25" s="5"/>
      <c r="C25" s="5"/>
      <c r="D25" s="5"/>
      <c r="E25" s="6"/>
      <c r="F25" s="7"/>
      <c r="G25" s="26"/>
      <c r="H25" s="5"/>
      <c r="I25" s="8"/>
      <c r="J25" s="5"/>
    </row>
    <row r="26" spans="2:10" x14ac:dyDescent="0.25">
      <c r="B26" s="5"/>
      <c r="C26" s="5"/>
      <c r="D26" s="5"/>
      <c r="E26" s="6"/>
      <c r="F26" s="7"/>
      <c r="G26" s="26"/>
      <c r="H26" s="5"/>
      <c r="I26" s="8"/>
      <c r="J26" s="5"/>
    </row>
    <row r="27" spans="2:10" x14ac:dyDescent="0.25">
      <c r="B27" s="5"/>
      <c r="C27" s="5"/>
      <c r="D27" s="5"/>
      <c r="E27" s="6"/>
      <c r="F27" s="7"/>
      <c r="G27" s="26"/>
      <c r="H27" s="5"/>
      <c r="I27" s="8"/>
      <c r="J27" s="5"/>
    </row>
    <row r="28" spans="2:10" x14ac:dyDescent="0.25">
      <c r="B28" s="5"/>
      <c r="C28" s="5"/>
      <c r="D28" s="5"/>
      <c r="E28" s="6"/>
      <c r="F28" s="7"/>
      <c r="G28" s="26"/>
      <c r="H28" s="5"/>
      <c r="I28" s="8"/>
      <c r="J28" s="5"/>
    </row>
    <row r="29" spans="2:10" x14ac:dyDescent="0.25">
      <c r="B29" s="5"/>
      <c r="C29" s="5"/>
      <c r="D29" s="5"/>
      <c r="E29" s="6"/>
      <c r="F29" s="7"/>
      <c r="G29" s="26"/>
      <c r="H29" s="5"/>
      <c r="I29" s="8"/>
      <c r="J29" s="5"/>
    </row>
    <row r="30" spans="2:10" x14ac:dyDescent="0.25">
      <c r="B30" s="5"/>
      <c r="C30" s="5"/>
      <c r="D30" s="5"/>
      <c r="E30" s="6"/>
      <c r="F30" s="7"/>
      <c r="G30" s="26"/>
      <c r="H30" s="5"/>
      <c r="I30" s="8"/>
      <c r="J30" s="5"/>
    </row>
    <row r="31" spans="2:10" x14ac:dyDescent="0.25">
      <c r="B31" s="5"/>
      <c r="C31" s="5"/>
      <c r="D31" s="5"/>
      <c r="E31" s="6"/>
      <c r="F31" s="7"/>
      <c r="G31" s="26"/>
      <c r="H31" s="5"/>
      <c r="I31" s="8"/>
      <c r="J31" s="5"/>
    </row>
    <row r="32" spans="2:10" x14ac:dyDescent="0.25">
      <c r="B32" s="5"/>
      <c r="C32" s="5"/>
      <c r="D32" s="5"/>
      <c r="E32" s="6"/>
      <c r="F32" s="7"/>
      <c r="G32" s="26"/>
      <c r="H32" s="5"/>
      <c r="I32" s="8"/>
      <c r="J32" s="5"/>
    </row>
    <row r="33" spans="2:10" x14ac:dyDescent="0.25">
      <c r="B33" s="5"/>
      <c r="C33" s="5"/>
      <c r="D33" s="5"/>
      <c r="E33" s="6"/>
      <c r="F33" s="7"/>
      <c r="G33" s="26"/>
      <c r="H33" s="5"/>
      <c r="I33" s="8"/>
      <c r="J33" s="5"/>
    </row>
    <row r="34" spans="2:10" x14ac:dyDescent="0.25">
      <c r="B34" s="5"/>
      <c r="C34" s="5"/>
      <c r="D34" s="5"/>
      <c r="E34" s="6"/>
      <c r="F34" s="7"/>
      <c r="G34" s="26"/>
      <c r="H34" s="5"/>
      <c r="I34" s="8"/>
      <c r="J34" s="5"/>
    </row>
    <row r="35" spans="2:10" x14ac:dyDescent="0.25">
      <c r="B35" s="5"/>
      <c r="C35" s="5"/>
      <c r="D35" s="5"/>
      <c r="E35" s="6"/>
      <c r="F35" s="7"/>
      <c r="G35" s="26"/>
      <c r="H35" s="5"/>
      <c r="I35" s="8"/>
      <c r="J35" s="5"/>
    </row>
    <row r="36" spans="2:10" x14ac:dyDescent="0.25">
      <c r="B36" s="5"/>
      <c r="C36" s="5"/>
      <c r="D36" s="5"/>
      <c r="E36" s="6"/>
      <c r="F36" s="7"/>
      <c r="G36" s="26"/>
      <c r="H36" s="5"/>
      <c r="I36" s="8"/>
      <c r="J36" s="5"/>
    </row>
    <row r="37" spans="2:10" x14ac:dyDescent="0.25">
      <c r="B37" s="5"/>
      <c r="C37" s="5"/>
      <c r="D37" s="5"/>
      <c r="E37" s="6"/>
      <c r="F37" s="7"/>
      <c r="G37" s="26"/>
      <c r="H37" s="5"/>
      <c r="I37" s="8"/>
      <c r="J37" s="5"/>
    </row>
    <row r="38" spans="2:10" x14ac:dyDescent="0.25">
      <c r="B38" s="5"/>
      <c r="C38" s="5"/>
      <c r="D38" s="5"/>
      <c r="E38" s="6"/>
      <c r="F38" s="7"/>
      <c r="G38" s="26"/>
      <c r="H38" s="5"/>
      <c r="I38" s="8"/>
      <c r="J38" s="5"/>
    </row>
    <row r="39" spans="2:10" x14ac:dyDescent="0.25">
      <c r="B39" s="5"/>
      <c r="C39" s="5"/>
      <c r="D39" s="5"/>
      <c r="E39" s="6"/>
      <c r="F39" s="7"/>
      <c r="G39" s="26"/>
      <c r="H39" s="5"/>
      <c r="I39" s="8"/>
      <c r="J39" s="5"/>
    </row>
    <row r="40" spans="2:10" x14ac:dyDescent="0.25">
      <c r="B40" s="5"/>
      <c r="C40" s="5"/>
      <c r="D40" s="5"/>
      <c r="E40" s="6"/>
      <c r="F40" s="7"/>
      <c r="G40" s="26"/>
      <c r="H40" s="5"/>
      <c r="I40" s="8"/>
      <c r="J40" s="5"/>
    </row>
    <row r="41" spans="2:10" x14ac:dyDescent="0.25">
      <c r="B41" s="5"/>
      <c r="C41" s="5"/>
      <c r="D41" s="5"/>
      <c r="E41" s="6"/>
      <c r="F41" s="7"/>
      <c r="G41" s="26"/>
      <c r="H41" s="5"/>
      <c r="I41" s="8"/>
      <c r="J41" s="5"/>
    </row>
    <row r="42" spans="2:10" x14ac:dyDescent="0.25">
      <c r="B42" s="5"/>
      <c r="C42" s="5"/>
      <c r="D42" s="5"/>
      <c r="E42" s="6"/>
      <c r="F42" s="7"/>
      <c r="G42" s="26"/>
      <c r="H42" s="5"/>
      <c r="I42" s="8"/>
      <c r="J42" s="5"/>
    </row>
    <row r="43" spans="2:10" x14ac:dyDescent="0.25">
      <c r="B43" s="5"/>
      <c r="C43" s="5"/>
      <c r="D43" s="5"/>
      <c r="E43" s="6"/>
      <c r="F43" s="7"/>
      <c r="G43" s="26"/>
      <c r="H43" s="5"/>
      <c r="I43" s="8"/>
      <c r="J43" s="5"/>
    </row>
    <row r="44" spans="2:10" x14ac:dyDescent="0.25">
      <c r="B44" s="5"/>
      <c r="C44" s="5"/>
      <c r="D44" s="5"/>
      <c r="E44" s="6"/>
      <c r="F44" s="7"/>
      <c r="G44" s="26"/>
      <c r="H44" s="5"/>
      <c r="I44" s="8"/>
      <c r="J44" s="5"/>
    </row>
    <row r="45" spans="2:10" x14ac:dyDescent="0.25">
      <c r="B45" s="5"/>
      <c r="C45" s="5"/>
      <c r="D45" s="5"/>
      <c r="E45" s="6"/>
      <c r="F45" s="7"/>
      <c r="G45" s="26"/>
      <c r="H45" s="5"/>
      <c r="I45" s="8"/>
      <c r="J45" s="5"/>
    </row>
    <row r="46" spans="2:10" x14ac:dyDescent="0.25">
      <c r="B46" s="5"/>
      <c r="C46" s="5"/>
      <c r="D46" s="5"/>
      <c r="E46" s="6"/>
      <c r="F46" s="7"/>
      <c r="G46" s="26"/>
      <c r="H46" s="5"/>
      <c r="I46" s="8"/>
      <c r="J46" s="5"/>
    </row>
    <row r="47" spans="2:10" x14ac:dyDescent="0.25">
      <c r="B47" s="5"/>
      <c r="C47" s="5"/>
      <c r="D47" s="5"/>
      <c r="E47" s="6"/>
      <c r="F47" s="7"/>
      <c r="G47" s="26"/>
      <c r="H47" s="5"/>
      <c r="I47" s="8"/>
      <c r="J47" s="5"/>
    </row>
    <row r="48" spans="2:10" x14ac:dyDescent="0.25">
      <c r="B48" s="5"/>
      <c r="C48" s="5"/>
      <c r="D48" s="5"/>
      <c r="E48" s="6"/>
      <c r="F48" s="7"/>
      <c r="G48" s="26"/>
      <c r="H48" s="5"/>
      <c r="I48" s="8"/>
      <c r="J48" s="5"/>
    </row>
    <row r="49" spans="2:10" x14ac:dyDescent="0.25">
      <c r="B49" s="5"/>
      <c r="C49" s="5"/>
      <c r="D49" s="5"/>
      <c r="E49" s="6"/>
      <c r="F49" s="7"/>
      <c r="G49" s="26"/>
      <c r="H49" s="5"/>
      <c r="I49" s="8"/>
      <c r="J49" s="5"/>
    </row>
    <row r="50" spans="2:10" x14ac:dyDescent="0.25">
      <c r="B50" s="5"/>
      <c r="C50" s="5"/>
      <c r="D50" s="5"/>
      <c r="E50" s="6"/>
      <c r="F50" s="7"/>
      <c r="G50" s="26"/>
      <c r="H50" s="5"/>
      <c r="I50" s="8"/>
      <c r="J50" s="5"/>
    </row>
    <row r="51" spans="2:10" x14ac:dyDescent="0.25">
      <c r="B51" s="5"/>
      <c r="C51" s="5"/>
      <c r="D51" s="5"/>
      <c r="E51" s="6"/>
      <c r="F51" s="7"/>
      <c r="G51" s="26"/>
      <c r="H51" s="5"/>
      <c r="I51" s="8"/>
      <c r="J51" s="5"/>
    </row>
    <row r="52" spans="2:10" x14ac:dyDescent="0.25">
      <c r="B52" s="5"/>
      <c r="C52" s="5"/>
      <c r="D52" s="5"/>
      <c r="E52" s="6"/>
      <c r="F52" s="7"/>
      <c r="G52" s="26"/>
      <c r="H52" s="5"/>
      <c r="I52" s="8"/>
      <c r="J52" s="5"/>
    </row>
    <row r="53" spans="2:10" x14ac:dyDescent="0.25">
      <c r="B53" s="5"/>
      <c r="C53" s="5"/>
      <c r="D53" s="5"/>
      <c r="E53" s="6"/>
      <c r="F53" s="7"/>
      <c r="G53" s="26"/>
      <c r="H53" s="5"/>
      <c r="I53" s="8"/>
      <c r="J53" s="5"/>
    </row>
    <row r="54" spans="2:10" x14ac:dyDescent="0.25">
      <c r="B54" s="5"/>
      <c r="C54" s="5"/>
      <c r="D54" s="5"/>
      <c r="E54" s="6"/>
      <c r="F54" s="7"/>
      <c r="G54" s="26"/>
      <c r="H54" s="5"/>
      <c r="I54" s="8"/>
      <c r="J54" s="5"/>
    </row>
    <row r="55" spans="2:10" x14ac:dyDescent="0.25">
      <c r="B55" s="5"/>
      <c r="C55" s="5"/>
      <c r="D55" s="5"/>
      <c r="E55" s="6"/>
      <c r="F55" s="7"/>
      <c r="G55" s="26"/>
      <c r="H55" s="5"/>
      <c r="I55" s="8"/>
      <c r="J55" s="5"/>
    </row>
    <row r="56" spans="2:10" x14ac:dyDescent="0.25">
      <c r="B56" s="5"/>
      <c r="C56" s="5"/>
      <c r="D56" s="5"/>
      <c r="E56" s="6"/>
      <c r="F56" s="7"/>
      <c r="G56" s="26"/>
      <c r="H56" s="5"/>
      <c r="I56" s="8"/>
      <c r="J56" s="5"/>
    </row>
    <row r="57" spans="2:10" x14ac:dyDescent="0.25">
      <c r="B57" s="5"/>
      <c r="C57" s="5"/>
      <c r="D57" s="5"/>
      <c r="E57" s="6"/>
      <c r="F57" s="7"/>
      <c r="G57" s="26"/>
      <c r="H57" s="5"/>
      <c r="I57" s="8"/>
      <c r="J57" s="5"/>
    </row>
    <row r="58" spans="2:10" x14ac:dyDescent="0.25">
      <c r="B58" s="5"/>
      <c r="C58" s="5"/>
      <c r="D58" s="5"/>
      <c r="E58" s="6"/>
      <c r="F58" s="7"/>
      <c r="G58" s="26"/>
      <c r="H58" s="5"/>
      <c r="I58" s="8"/>
      <c r="J58" s="5"/>
    </row>
    <row r="59" spans="2:10" x14ac:dyDescent="0.25">
      <c r="B59" s="5"/>
      <c r="C59" s="5"/>
      <c r="D59" s="5"/>
      <c r="E59" s="6"/>
      <c r="F59" s="7"/>
      <c r="G59" s="26"/>
      <c r="H59" s="5"/>
      <c r="I59" s="8"/>
      <c r="J59" s="5"/>
    </row>
    <row r="60" spans="2:10" x14ac:dyDescent="0.25">
      <c r="B60" s="5"/>
      <c r="C60" s="5"/>
      <c r="D60" s="5"/>
      <c r="E60" s="6"/>
      <c r="F60" s="7"/>
      <c r="G60" s="26"/>
      <c r="H60" s="5"/>
      <c r="I60" s="8"/>
      <c r="J60" s="5"/>
    </row>
    <row r="61" spans="2:10" x14ac:dyDescent="0.25">
      <c r="B61" s="5"/>
      <c r="C61" s="5"/>
      <c r="D61" s="5"/>
      <c r="E61" s="6"/>
      <c r="F61" s="7"/>
      <c r="G61" s="26"/>
      <c r="H61" s="5"/>
      <c r="I61" s="8"/>
      <c r="J61" s="5"/>
    </row>
    <row r="62" spans="2:10" x14ac:dyDescent="0.25">
      <c r="B62" s="5"/>
      <c r="C62" s="5"/>
      <c r="D62" s="5"/>
      <c r="E62" s="6"/>
      <c r="F62" s="7"/>
      <c r="G62" s="26"/>
      <c r="H62" s="5"/>
      <c r="I62" s="8"/>
      <c r="J62" s="5"/>
    </row>
    <row r="63" spans="2:10" x14ac:dyDescent="0.25">
      <c r="B63" s="5"/>
      <c r="C63" s="5"/>
      <c r="D63" s="5"/>
      <c r="E63" s="6"/>
      <c r="F63" s="7"/>
      <c r="G63" s="26"/>
      <c r="H63" s="5"/>
      <c r="I63" s="8"/>
      <c r="J63" s="5"/>
    </row>
    <row r="64" spans="2:10" x14ac:dyDescent="0.25">
      <c r="B64" s="5"/>
      <c r="C64" s="5"/>
      <c r="D64" s="5"/>
      <c r="E64" s="6"/>
      <c r="F64" s="7"/>
      <c r="G64" s="26"/>
      <c r="H64" s="5"/>
      <c r="I64" s="8"/>
      <c r="J64" s="5"/>
    </row>
  </sheetData>
  <mergeCells count="3">
    <mergeCell ref="B2:J2"/>
    <mergeCell ref="B3:J3"/>
    <mergeCell ref="B4:J4"/>
  </mergeCells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127"/>
  <sheetViews>
    <sheetView zoomScaleNormal="100" workbookViewId="0"/>
  </sheetViews>
  <sheetFormatPr baseColWidth="10" defaultRowHeight="15" x14ac:dyDescent="0.25"/>
  <cols>
    <col min="1" max="1" width="2.140625" customWidth="1"/>
    <col min="2" max="2" width="12.5703125" customWidth="1"/>
    <col min="3" max="3" width="17.7109375" customWidth="1"/>
    <col min="4" max="4" width="39.7109375" customWidth="1"/>
    <col min="5" max="5" width="8.85546875" customWidth="1"/>
    <col min="6" max="6" width="15.42578125" customWidth="1"/>
    <col min="7" max="7" width="16.5703125" customWidth="1"/>
    <col min="8" max="8" width="16.140625" customWidth="1"/>
    <col min="9" max="9" width="20" customWidth="1"/>
    <col min="10" max="10" width="16.140625" customWidth="1"/>
    <col min="11" max="11" width="16.5703125" customWidth="1"/>
    <col min="12" max="12" width="6.7109375" customWidth="1"/>
  </cols>
  <sheetData>
    <row r="1" spans="1:18" ht="12" customHeight="1" x14ac:dyDescent="0.25"/>
    <row r="2" spans="1:18" ht="22.5" x14ac:dyDescent="0.3">
      <c r="B2" s="399" t="s">
        <v>537</v>
      </c>
      <c r="C2" s="399"/>
      <c r="D2" s="399"/>
      <c r="E2" s="399"/>
      <c r="F2" s="399"/>
      <c r="G2" s="399"/>
      <c r="H2" s="399"/>
      <c r="I2" s="399"/>
      <c r="J2" s="399"/>
      <c r="K2" s="399"/>
    </row>
    <row r="3" spans="1:18" ht="19.5" customHeight="1" x14ac:dyDescent="0.3">
      <c r="B3" s="399" t="s">
        <v>729</v>
      </c>
      <c r="C3" s="399"/>
      <c r="D3" s="399"/>
      <c r="E3" s="399"/>
      <c r="F3" s="399"/>
      <c r="G3" s="399"/>
      <c r="H3" s="399"/>
      <c r="I3" s="399"/>
      <c r="J3" s="399"/>
      <c r="K3" s="399"/>
    </row>
    <row r="4" spans="1:18" ht="7.5" customHeight="1" thickBot="1" x14ac:dyDescent="0.3">
      <c r="B4" s="403"/>
      <c r="C4" s="403"/>
      <c r="D4" s="403"/>
      <c r="E4" s="403"/>
      <c r="F4" s="403"/>
      <c r="G4" s="403"/>
      <c r="H4" s="403"/>
      <c r="I4" s="403"/>
      <c r="J4" s="403"/>
      <c r="K4" s="403"/>
    </row>
    <row r="5" spans="1:18" s="177" customFormat="1" ht="40.5" customHeight="1" thickBot="1" x14ac:dyDescent="0.3">
      <c r="B5" s="149" t="s">
        <v>377</v>
      </c>
      <c r="C5" s="149" t="s">
        <v>538</v>
      </c>
      <c r="D5" s="149" t="s">
        <v>1</v>
      </c>
      <c r="E5" s="149" t="s">
        <v>97</v>
      </c>
      <c r="F5" s="149" t="s">
        <v>373</v>
      </c>
      <c r="G5" s="149" t="s">
        <v>374</v>
      </c>
      <c r="H5" s="149" t="s">
        <v>539</v>
      </c>
      <c r="I5" s="149" t="s">
        <v>141</v>
      </c>
      <c r="J5" s="149" t="s">
        <v>376</v>
      </c>
      <c r="K5" s="149" t="s">
        <v>95</v>
      </c>
    </row>
    <row r="6" spans="1:18" ht="6" customHeight="1" x14ac:dyDescent="0.25">
      <c r="B6" s="202"/>
      <c r="C6" s="203"/>
      <c r="D6" s="202"/>
      <c r="E6" s="202"/>
      <c r="F6" s="203"/>
      <c r="G6" s="270">
        <f t="shared" ref="G6" si="0">E6*F6</f>
        <v>0</v>
      </c>
      <c r="H6" s="203"/>
      <c r="I6" s="202"/>
      <c r="J6" s="203"/>
      <c r="K6" s="202"/>
    </row>
    <row r="7" spans="1:18" s="179" customFormat="1" ht="18" x14ac:dyDescent="0.25">
      <c r="B7" s="262"/>
      <c r="C7" s="262"/>
      <c r="D7" s="262"/>
      <c r="E7" s="263"/>
      <c r="F7" s="266"/>
      <c r="G7" s="283"/>
      <c r="H7" s="262"/>
      <c r="I7" s="262"/>
      <c r="J7" s="262"/>
      <c r="K7" s="267"/>
    </row>
    <row r="8" spans="1:18" ht="18" x14ac:dyDescent="0.25">
      <c r="A8" s="6"/>
      <c r="B8" s="262"/>
      <c r="C8" s="262"/>
      <c r="D8" s="262"/>
      <c r="E8" s="263"/>
      <c r="F8" s="266"/>
      <c r="G8" s="283"/>
      <c r="H8" s="262"/>
      <c r="I8" s="262"/>
      <c r="J8" s="262"/>
      <c r="K8" s="267"/>
      <c r="L8" s="183"/>
      <c r="M8" s="58"/>
      <c r="N8" s="58"/>
      <c r="O8" s="58"/>
      <c r="P8" s="58"/>
      <c r="Q8" s="58"/>
      <c r="R8" s="58"/>
    </row>
    <row r="9" spans="1:18" ht="18" x14ac:dyDescent="0.25">
      <c r="A9" s="6"/>
      <c r="B9" s="262"/>
      <c r="C9" s="262"/>
      <c r="D9" s="262"/>
      <c r="E9" s="263"/>
      <c r="F9" s="266"/>
      <c r="G9" s="283"/>
      <c r="H9" s="262"/>
      <c r="I9" s="262"/>
      <c r="J9" s="262"/>
      <c r="K9" s="267"/>
      <c r="L9" s="6"/>
      <c r="M9" s="179"/>
      <c r="N9" s="179"/>
      <c r="O9" s="179"/>
      <c r="P9" s="179"/>
      <c r="Q9" s="179"/>
      <c r="R9" s="179"/>
    </row>
    <row r="10" spans="1:18" s="179" customFormat="1" ht="18" x14ac:dyDescent="0.25">
      <c r="A10" s="6"/>
      <c r="B10" s="262"/>
      <c r="C10" s="262"/>
      <c r="D10" s="262"/>
      <c r="E10" s="263"/>
      <c r="F10" s="266"/>
      <c r="G10" s="283"/>
      <c r="H10" s="262"/>
      <c r="I10" s="262"/>
      <c r="J10" s="262"/>
      <c r="K10" s="267"/>
      <c r="L10" s="6"/>
    </row>
    <row r="11" spans="1:18" s="204" customFormat="1" ht="18" x14ac:dyDescent="0.25">
      <c r="A11" s="6"/>
      <c r="B11" s="262"/>
      <c r="C11" s="262"/>
      <c r="D11" s="262"/>
      <c r="E11" s="263"/>
      <c r="F11" s="266"/>
      <c r="G11" s="283"/>
      <c r="H11" s="262"/>
      <c r="I11" s="262"/>
      <c r="J11" s="262"/>
      <c r="K11" s="267"/>
      <c r="L11" s="6"/>
    </row>
    <row r="12" spans="1:18" s="204" customFormat="1" ht="18" x14ac:dyDescent="0.25">
      <c r="A12" s="6"/>
      <c r="B12" s="262"/>
      <c r="C12" s="262"/>
      <c r="D12" s="262"/>
      <c r="E12" s="263"/>
      <c r="F12" s="266"/>
      <c r="G12" s="283"/>
      <c r="H12" s="262"/>
      <c r="I12" s="262"/>
      <c r="J12" s="262"/>
      <c r="K12" s="267"/>
      <c r="L12" s="6"/>
    </row>
    <row r="13" spans="1:18" s="204" customFormat="1" ht="18" x14ac:dyDescent="0.25">
      <c r="A13" s="6"/>
      <c r="B13" s="262"/>
      <c r="C13" s="262"/>
      <c r="D13" s="262"/>
      <c r="E13" s="263"/>
      <c r="F13" s="266"/>
      <c r="G13" s="283"/>
      <c r="H13" s="262"/>
      <c r="I13" s="262"/>
      <c r="J13" s="262"/>
      <c r="K13" s="267"/>
      <c r="L13" s="6"/>
    </row>
    <row r="14" spans="1:18" s="260" customFormat="1" ht="18" x14ac:dyDescent="0.25">
      <c r="A14" s="6"/>
      <c r="B14" s="262"/>
      <c r="C14" s="262"/>
      <c r="D14" s="262"/>
      <c r="E14" s="263"/>
      <c r="F14" s="266"/>
      <c r="G14" s="283"/>
      <c r="H14" s="262"/>
      <c r="I14" s="262"/>
      <c r="J14" s="262"/>
      <c r="K14" s="267"/>
      <c r="L14" s="6"/>
    </row>
    <row r="15" spans="1:18" s="204" customFormat="1" ht="18" x14ac:dyDescent="0.25">
      <c r="A15" s="6"/>
      <c r="B15" s="262"/>
      <c r="C15" s="262"/>
      <c r="D15" s="262"/>
      <c r="E15" s="263"/>
      <c r="F15" s="266"/>
      <c r="G15" s="283"/>
      <c r="H15" s="262"/>
      <c r="I15" s="262"/>
      <c r="J15" s="262"/>
      <c r="K15" s="267"/>
      <c r="L15" s="6"/>
    </row>
    <row r="16" spans="1:18" s="204" customFormat="1" ht="18" x14ac:dyDescent="0.25">
      <c r="A16" s="6"/>
      <c r="B16" s="262"/>
      <c r="C16" s="262"/>
      <c r="D16" s="262"/>
      <c r="E16" s="263"/>
      <c r="F16" s="266"/>
      <c r="G16" s="283"/>
      <c r="H16" s="262"/>
      <c r="I16" s="262"/>
      <c r="J16" s="262"/>
      <c r="K16" s="267"/>
      <c r="L16" s="6"/>
    </row>
    <row r="17" spans="1:18" s="260" customFormat="1" ht="18" x14ac:dyDescent="0.25">
      <c r="A17" s="6"/>
      <c r="B17" s="262"/>
      <c r="C17" s="262"/>
      <c r="D17" s="262"/>
      <c r="E17" s="263"/>
      <c r="F17" s="266"/>
      <c r="G17" s="283"/>
      <c r="H17" s="262"/>
      <c r="I17" s="262"/>
      <c r="J17" s="262"/>
      <c r="K17" s="267"/>
      <c r="L17" s="6"/>
    </row>
    <row r="18" spans="1:18" s="260" customFormat="1" ht="18" x14ac:dyDescent="0.25">
      <c r="A18" s="6"/>
      <c r="B18" s="262"/>
      <c r="C18" s="262"/>
      <c r="D18" s="262"/>
      <c r="E18" s="263"/>
      <c r="F18" s="266"/>
      <c r="G18" s="283"/>
      <c r="H18" s="262"/>
      <c r="I18" s="262"/>
      <c r="J18" s="262"/>
      <c r="K18" s="267"/>
      <c r="L18" s="6"/>
    </row>
    <row r="19" spans="1:18" ht="18" x14ac:dyDescent="0.25">
      <c r="A19" s="6"/>
      <c r="B19" s="262"/>
      <c r="C19" s="262"/>
      <c r="D19" s="262"/>
      <c r="E19" s="263"/>
      <c r="F19" s="266"/>
      <c r="G19" s="283"/>
      <c r="H19" s="262"/>
      <c r="I19" s="262"/>
      <c r="J19" s="262"/>
      <c r="K19" s="267"/>
      <c r="L19" s="183"/>
      <c r="M19" s="58"/>
      <c r="N19" s="58"/>
      <c r="O19" s="58"/>
      <c r="P19" s="58"/>
      <c r="Q19" s="58"/>
      <c r="R19" s="58"/>
    </row>
    <row r="20" spans="1:18" s="204" customFormat="1" ht="18" x14ac:dyDescent="0.25">
      <c r="A20" s="6"/>
      <c r="B20" s="262"/>
      <c r="C20" s="262"/>
      <c r="D20" s="262"/>
      <c r="E20" s="263"/>
      <c r="F20" s="266"/>
      <c r="G20" s="283"/>
      <c r="H20" s="262"/>
      <c r="I20" s="262"/>
      <c r="J20" s="262"/>
      <c r="K20" s="267"/>
      <c r="L20" s="183"/>
      <c r="M20" s="58"/>
      <c r="N20" s="58"/>
      <c r="O20" s="58"/>
      <c r="P20" s="58"/>
      <c r="Q20" s="58"/>
      <c r="R20" s="58"/>
    </row>
    <row r="21" spans="1:18" s="204" customFormat="1" ht="18" x14ac:dyDescent="0.25">
      <c r="A21" s="6"/>
      <c r="B21" s="262"/>
      <c r="C21" s="262"/>
      <c r="D21" s="262"/>
      <c r="E21" s="263"/>
      <c r="F21" s="266"/>
      <c r="G21" s="283"/>
      <c r="H21" s="262"/>
      <c r="I21" s="262"/>
      <c r="J21" s="262"/>
      <c r="K21" s="267"/>
      <c r="L21" s="183"/>
      <c r="M21" s="58"/>
      <c r="N21" s="58"/>
      <c r="O21" s="58"/>
      <c r="P21" s="58"/>
      <c r="Q21" s="58"/>
      <c r="R21" s="58"/>
    </row>
    <row r="22" spans="1:18" s="204" customFormat="1" ht="18" x14ac:dyDescent="0.25">
      <c r="A22" s="6"/>
      <c r="B22" s="262"/>
      <c r="C22" s="262"/>
      <c r="D22" s="262"/>
      <c r="E22" s="263"/>
      <c r="F22" s="266"/>
      <c r="G22" s="283"/>
      <c r="H22" s="262"/>
      <c r="I22" s="262"/>
      <c r="J22" s="262"/>
      <c r="K22" s="267"/>
      <c r="L22" s="183"/>
      <c r="M22" s="58"/>
      <c r="N22" s="58"/>
      <c r="O22" s="58"/>
      <c r="P22" s="58"/>
      <c r="Q22" s="58"/>
      <c r="R22" s="58"/>
    </row>
    <row r="23" spans="1:18" s="204" customFormat="1" ht="18" x14ac:dyDescent="0.25">
      <c r="A23" s="6"/>
      <c r="B23" s="262"/>
      <c r="C23" s="262"/>
      <c r="D23" s="262"/>
      <c r="E23" s="263"/>
      <c r="F23" s="266"/>
      <c r="G23" s="283"/>
      <c r="H23" s="262"/>
      <c r="I23" s="262"/>
      <c r="J23" s="262"/>
      <c r="K23" s="267"/>
      <c r="L23" s="183"/>
      <c r="M23" s="58"/>
      <c r="N23" s="58"/>
      <c r="O23" s="58"/>
      <c r="P23" s="58"/>
      <c r="Q23" s="58"/>
      <c r="R23" s="58"/>
    </row>
    <row r="24" spans="1:18" s="204" customFormat="1" ht="18" x14ac:dyDescent="0.25">
      <c r="A24" s="6"/>
      <c r="B24" s="262"/>
      <c r="C24" s="262"/>
      <c r="D24" s="262"/>
      <c r="E24" s="263"/>
      <c r="F24" s="266"/>
      <c r="G24" s="283"/>
      <c r="H24" s="262"/>
      <c r="I24" s="262"/>
      <c r="J24" s="262"/>
      <c r="K24" s="267"/>
      <c r="L24" s="183"/>
      <c r="M24" s="58"/>
      <c r="N24" s="58"/>
      <c r="O24" s="58"/>
      <c r="P24" s="58"/>
      <c r="Q24" s="58"/>
      <c r="R24" s="58"/>
    </row>
    <row r="25" spans="1:18" s="260" customFormat="1" ht="18" x14ac:dyDescent="0.25">
      <c r="A25" s="6"/>
      <c r="B25" s="262"/>
      <c r="C25" s="262"/>
      <c r="D25" s="262"/>
      <c r="E25" s="263"/>
      <c r="F25" s="266"/>
      <c r="G25" s="283"/>
      <c r="H25" s="262"/>
      <c r="I25" s="262"/>
      <c r="J25" s="262"/>
      <c r="K25" s="267"/>
      <c r="L25" s="183"/>
      <c r="M25" s="58"/>
      <c r="N25" s="58"/>
      <c r="O25" s="58"/>
      <c r="P25" s="58"/>
      <c r="Q25" s="58"/>
      <c r="R25" s="58"/>
    </row>
    <row r="26" spans="1:18" s="204" customFormat="1" ht="18" x14ac:dyDescent="0.25">
      <c r="A26" s="6"/>
      <c r="B26" s="262"/>
      <c r="C26" s="262"/>
      <c r="D26" s="262"/>
      <c r="E26" s="263"/>
      <c r="F26" s="266"/>
      <c r="G26" s="283"/>
      <c r="H26" s="262"/>
      <c r="I26" s="262"/>
      <c r="J26" s="262"/>
      <c r="K26" s="267"/>
      <c r="L26" s="183"/>
      <c r="M26" s="58"/>
      <c r="N26" s="58"/>
      <c r="O26" s="58"/>
      <c r="P26" s="58"/>
      <c r="Q26" s="58"/>
      <c r="R26" s="58"/>
    </row>
    <row r="27" spans="1:18" s="204" customFormat="1" ht="18" x14ac:dyDescent="0.25">
      <c r="A27" s="6"/>
      <c r="B27" s="262"/>
      <c r="C27" s="262"/>
      <c r="D27" s="262"/>
      <c r="E27" s="263"/>
      <c r="F27" s="266"/>
      <c r="G27" s="283"/>
      <c r="H27" s="262"/>
      <c r="I27" s="262"/>
      <c r="J27" s="262"/>
      <c r="K27" s="267"/>
      <c r="L27" s="183"/>
      <c r="M27" s="58"/>
      <c r="N27" s="58"/>
      <c r="O27" s="58"/>
      <c r="P27" s="58"/>
      <c r="Q27" s="58"/>
      <c r="R27" s="58"/>
    </row>
    <row r="28" spans="1:18" s="260" customFormat="1" ht="18" x14ac:dyDescent="0.25">
      <c r="A28" s="6"/>
      <c r="B28" s="262"/>
      <c r="C28" s="262"/>
      <c r="D28" s="262"/>
      <c r="E28" s="263"/>
      <c r="F28" s="266"/>
      <c r="G28" s="283"/>
      <c r="H28" s="262"/>
      <c r="I28" s="262"/>
      <c r="J28" s="262"/>
      <c r="K28" s="267"/>
      <c r="L28" s="183"/>
      <c r="M28" s="58"/>
      <c r="N28" s="58"/>
      <c r="O28" s="58"/>
      <c r="P28" s="58"/>
      <c r="Q28" s="58"/>
      <c r="R28" s="58"/>
    </row>
    <row r="29" spans="1:18" s="277" customFormat="1" ht="18" x14ac:dyDescent="0.25">
      <c r="A29" s="6"/>
      <c r="B29" s="262"/>
      <c r="C29" s="262"/>
      <c r="D29" s="282"/>
      <c r="E29" s="284"/>
      <c r="F29" s="266"/>
      <c r="G29" s="283"/>
      <c r="H29" s="262"/>
      <c r="I29" s="262"/>
      <c r="J29" s="262"/>
      <c r="K29" s="267"/>
      <c r="L29" s="183"/>
      <c r="M29" s="58"/>
      <c r="N29" s="58"/>
      <c r="O29" s="58"/>
      <c r="P29" s="58"/>
      <c r="Q29" s="58"/>
      <c r="R29" s="58"/>
    </row>
    <row r="30" spans="1:18" s="204" customFormat="1" ht="18" x14ac:dyDescent="0.25">
      <c r="A30" s="6"/>
      <c r="B30" s="262"/>
      <c r="C30" s="262"/>
      <c r="D30" s="262"/>
      <c r="E30" s="263"/>
      <c r="F30" s="266"/>
      <c r="G30" s="283"/>
      <c r="H30" s="262"/>
      <c r="I30" s="262"/>
      <c r="J30" s="262"/>
      <c r="K30" s="267"/>
      <c r="L30" s="183"/>
      <c r="M30" s="58"/>
      <c r="N30" s="58"/>
      <c r="O30" s="58"/>
      <c r="P30" s="58"/>
      <c r="Q30" s="58"/>
      <c r="R30" s="58"/>
    </row>
    <row r="31" spans="1:18" s="260" customFormat="1" ht="18" x14ac:dyDescent="0.25">
      <c r="A31" s="6"/>
      <c r="B31" s="262"/>
      <c r="C31" s="262"/>
      <c r="D31" s="262"/>
      <c r="E31" s="263"/>
      <c r="F31" s="266"/>
      <c r="G31" s="283"/>
      <c r="H31" s="262"/>
      <c r="I31" s="262"/>
      <c r="J31" s="262"/>
      <c r="K31" s="267"/>
      <c r="L31" s="183"/>
      <c r="M31" s="58"/>
      <c r="N31" s="58"/>
      <c r="O31" s="58"/>
      <c r="P31" s="58"/>
      <c r="Q31" s="58"/>
      <c r="R31" s="58"/>
    </row>
    <row r="32" spans="1:18" s="179" customFormat="1" ht="18" x14ac:dyDescent="0.25">
      <c r="A32" s="6"/>
      <c r="B32" s="262"/>
      <c r="C32" s="262"/>
      <c r="D32" s="262"/>
      <c r="E32" s="263"/>
      <c r="F32" s="266"/>
      <c r="G32" s="283"/>
      <c r="H32" s="262"/>
      <c r="I32" s="262"/>
      <c r="J32" s="262"/>
      <c r="K32" s="267"/>
      <c r="L32" s="183"/>
      <c r="M32" s="58"/>
      <c r="N32" s="58"/>
      <c r="O32" s="58"/>
      <c r="P32" s="58"/>
      <c r="Q32" s="58"/>
      <c r="R32" s="58"/>
    </row>
    <row r="33" spans="1:18" s="204" customFormat="1" ht="18" x14ac:dyDescent="0.25">
      <c r="A33" s="6"/>
      <c r="B33" s="262"/>
      <c r="C33" s="262"/>
      <c r="D33" s="262"/>
      <c r="E33" s="263"/>
      <c r="F33" s="266"/>
      <c r="G33" s="283"/>
      <c r="H33" s="262"/>
      <c r="I33" s="262"/>
      <c r="J33" s="262"/>
      <c r="K33" s="267"/>
      <c r="L33" s="183"/>
      <c r="M33" s="58"/>
      <c r="N33" s="58"/>
      <c r="O33" s="58"/>
      <c r="P33" s="58"/>
      <c r="Q33" s="58"/>
      <c r="R33" s="58"/>
    </row>
    <row r="34" spans="1:18" s="277" customFormat="1" ht="18" x14ac:dyDescent="0.25">
      <c r="A34" s="6"/>
      <c r="B34" s="262"/>
      <c r="C34" s="262"/>
      <c r="D34" s="282"/>
      <c r="E34" s="284"/>
      <c r="F34" s="266"/>
      <c r="G34" s="283"/>
      <c r="H34" s="262"/>
      <c r="I34" s="262"/>
      <c r="J34" s="262"/>
      <c r="K34" s="267"/>
      <c r="L34" s="183"/>
      <c r="M34" s="58"/>
      <c r="N34" s="58"/>
      <c r="O34" s="58"/>
      <c r="P34" s="58"/>
      <c r="Q34" s="58"/>
      <c r="R34" s="58"/>
    </row>
    <row r="35" spans="1:18" s="260" customFormat="1" ht="18" x14ac:dyDescent="0.25">
      <c r="A35" s="6"/>
      <c r="B35" s="262"/>
      <c r="C35" s="262"/>
      <c r="D35" s="262"/>
      <c r="E35" s="263"/>
      <c r="F35" s="266"/>
      <c r="G35" s="283"/>
      <c r="H35" s="262"/>
      <c r="I35" s="262"/>
      <c r="J35" s="262"/>
      <c r="K35" s="267"/>
      <c r="L35" s="183"/>
      <c r="M35" s="58"/>
      <c r="N35" s="58"/>
      <c r="O35" s="58"/>
      <c r="P35" s="58"/>
      <c r="Q35" s="58"/>
      <c r="R35" s="58"/>
    </row>
    <row r="36" spans="1:18" s="204" customFormat="1" ht="18" x14ac:dyDescent="0.25">
      <c r="A36" s="6"/>
      <c r="B36" s="262"/>
      <c r="C36" s="262"/>
      <c r="D36" s="262"/>
      <c r="E36" s="263"/>
      <c r="F36" s="266"/>
      <c r="G36" s="283"/>
      <c r="H36" s="262"/>
      <c r="I36" s="262"/>
      <c r="J36" s="262"/>
      <c r="K36" s="267"/>
      <c r="L36" s="183"/>
      <c r="M36" s="58"/>
      <c r="N36" s="58"/>
      <c r="O36" s="58"/>
      <c r="P36" s="58"/>
      <c r="Q36" s="58"/>
      <c r="R36" s="58"/>
    </row>
    <row r="37" spans="1:18" s="260" customFormat="1" ht="18" x14ac:dyDescent="0.25">
      <c r="A37" s="6"/>
      <c r="B37" s="262"/>
      <c r="C37" s="262"/>
      <c r="D37" s="262"/>
      <c r="E37" s="263"/>
      <c r="F37" s="266"/>
      <c r="G37" s="283"/>
      <c r="H37" s="262"/>
      <c r="I37" s="262"/>
      <c r="J37" s="262"/>
      <c r="K37" s="267"/>
      <c r="L37" s="183"/>
      <c r="M37" s="58"/>
      <c r="N37" s="58"/>
      <c r="O37" s="58"/>
      <c r="P37" s="58"/>
      <c r="Q37" s="58"/>
      <c r="R37" s="58"/>
    </row>
    <row r="38" spans="1:18" s="204" customFormat="1" ht="18" x14ac:dyDescent="0.25">
      <c r="A38" s="6"/>
      <c r="B38" s="262"/>
      <c r="C38" s="262"/>
      <c r="D38" s="262"/>
      <c r="E38" s="263"/>
      <c r="F38" s="266"/>
      <c r="G38" s="283"/>
      <c r="H38" s="262"/>
      <c r="I38" s="262"/>
      <c r="J38" s="262"/>
      <c r="K38" s="267"/>
      <c r="L38" s="183"/>
      <c r="M38" s="58"/>
      <c r="N38" s="58"/>
      <c r="O38" s="58"/>
      <c r="P38" s="58"/>
      <c r="Q38" s="58"/>
      <c r="R38" s="58"/>
    </row>
    <row r="39" spans="1:18" s="277" customFormat="1" ht="18" x14ac:dyDescent="0.25">
      <c r="A39" s="6"/>
      <c r="B39" s="262"/>
      <c r="C39" s="262"/>
      <c r="D39" s="282"/>
      <c r="E39" s="284"/>
      <c r="F39" s="266"/>
      <c r="G39" s="283"/>
      <c r="H39" s="262"/>
      <c r="I39" s="262"/>
      <c r="J39" s="262"/>
      <c r="K39" s="267"/>
      <c r="L39" s="183"/>
      <c r="M39" s="58"/>
      <c r="N39" s="58"/>
      <c r="O39" s="58"/>
      <c r="P39" s="58"/>
      <c r="Q39" s="58"/>
      <c r="R39" s="58"/>
    </row>
    <row r="40" spans="1:18" s="260" customFormat="1" ht="18" x14ac:dyDescent="0.25">
      <c r="A40" s="6"/>
      <c r="B40" s="262"/>
      <c r="C40" s="262"/>
      <c r="D40" s="262"/>
      <c r="E40" s="263"/>
      <c r="F40" s="266"/>
      <c r="G40" s="283"/>
      <c r="H40" s="262"/>
      <c r="I40" s="262"/>
      <c r="J40" s="262"/>
      <c r="K40" s="267"/>
      <c r="L40" s="183"/>
      <c r="M40" s="58"/>
      <c r="N40" s="58"/>
      <c r="O40" s="58"/>
      <c r="P40" s="58"/>
      <c r="Q40" s="58"/>
      <c r="R40" s="58"/>
    </row>
    <row r="41" spans="1:18" s="204" customFormat="1" ht="18" x14ac:dyDescent="0.25">
      <c r="A41" s="6"/>
      <c r="B41" s="262"/>
      <c r="C41" s="262"/>
      <c r="D41" s="262"/>
      <c r="E41" s="263"/>
      <c r="F41" s="266"/>
      <c r="G41" s="283"/>
      <c r="H41" s="262"/>
      <c r="I41" s="262"/>
      <c r="J41" s="262"/>
      <c r="K41" s="267"/>
      <c r="L41" s="183"/>
      <c r="M41" s="58"/>
      <c r="N41" s="58"/>
      <c r="O41" s="58"/>
      <c r="P41" s="58"/>
      <c r="Q41" s="58"/>
      <c r="R41" s="58"/>
    </row>
    <row r="42" spans="1:18" s="204" customFormat="1" ht="18" x14ac:dyDescent="0.25">
      <c r="A42" s="6"/>
      <c r="B42" s="262"/>
      <c r="C42" s="262"/>
      <c r="D42" s="262"/>
      <c r="E42" s="263"/>
      <c r="F42" s="266"/>
      <c r="G42" s="283"/>
      <c r="H42" s="262"/>
      <c r="I42" s="262"/>
      <c r="J42" s="262"/>
      <c r="K42" s="267"/>
      <c r="L42" s="183"/>
      <c r="M42" s="58"/>
      <c r="N42" s="58"/>
      <c r="O42" s="58"/>
      <c r="P42" s="58"/>
      <c r="Q42" s="58"/>
      <c r="R42" s="58"/>
    </row>
    <row r="43" spans="1:18" s="260" customFormat="1" ht="18" x14ac:dyDescent="0.25">
      <c r="A43" s="6"/>
      <c r="B43" s="262"/>
      <c r="C43" s="262"/>
      <c r="D43" s="262"/>
      <c r="E43" s="263"/>
      <c r="F43" s="266"/>
      <c r="G43" s="283"/>
      <c r="H43" s="262"/>
      <c r="I43" s="262"/>
      <c r="J43" s="262"/>
      <c r="K43" s="267"/>
      <c r="L43" s="183"/>
      <c r="M43" s="58"/>
      <c r="N43" s="58"/>
      <c r="O43" s="58"/>
      <c r="P43" s="58"/>
      <c r="Q43" s="58"/>
      <c r="R43" s="58"/>
    </row>
    <row r="44" spans="1:18" s="277" customFormat="1" ht="18" x14ac:dyDescent="0.25">
      <c r="A44" s="6"/>
      <c r="B44" s="262"/>
      <c r="C44" s="262"/>
      <c r="D44" s="282"/>
      <c r="E44" s="284"/>
      <c r="F44" s="266"/>
      <c r="G44" s="283"/>
      <c r="H44" s="262"/>
      <c r="I44" s="262"/>
      <c r="J44" s="262"/>
      <c r="K44" s="267"/>
      <c r="L44" s="183"/>
      <c r="M44" s="58"/>
      <c r="N44" s="58"/>
      <c r="O44" s="58"/>
      <c r="P44" s="58"/>
      <c r="Q44" s="58"/>
      <c r="R44" s="58"/>
    </row>
    <row r="45" spans="1:18" s="204" customFormat="1" ht="18" x14ac:dyDescent="0.25">
      <c r="A45" s="6"/>
      <c r="B45" s="262"/>
      <c r="C45" s="262"/>
      <c r="D45" s="262"/>
      <c r="E45" s="263"/>
      <c r="F45" s="266"/>
      <c r="G45" s="283"/>
      <c r="H45" s="262"/>
      <c r="I45" s="262"/>
      <c r="J45" s="262"/>
      <c r="K45" s="267"/>
      <c r="L45" s="183"/>
      <c r="M45" s="58"/>
      <c r="N45" s="58"/>
      <c r="O45" s="58"/>
      <c r="P45" s="58"/>
      <c r="Q45" s="58"/>
      <c r="R45" s="58"/>
    </row>
    <row r="46" spans="1:18" s="204" customFormat="1" ht="18" x14ac:dyDescent="0.25">
      <c r="A46" s="6"/>
      <c r="B46" s="262"/>
      <c r="C46" s="262"/>
      <c r="D46" s="262"/>
      <c r="E46" s="263"/>
      <c r="F46" s="266"/>
      <c r="G46" s="283"/>
      <c r="H46" s="262"/>
      <c r="I46" s="262"/>
      <c r="J46" s="262"/>
      <c r="K46" s="267"/>
      <c r="L46" s="183"/>
      <c r="M46" s="58"/>
      <c r="N46" s="58"/>
      <c r="O46" s="58"/>
      <c r="P46" s="58"/>
      <c r="Q46" s="58"/>
      <c r="R46" s="58"/>
    </row>
    <row r="47" spans="1:18" s="204" customFormat="1" ht="18" x14ac:dyDescent="0.25">
      <c r="A47" s="6"/>
      <c r="B47" s="262"/>
      <c r="C47" s="262"/>
      <c r="D47" s="262"/>
      <c r="E47" s="263"/>
      <c r="F47" s="266"/>
      <c r="G47" s="283"/>
      <c r="H47" s="262"/>
      <c r="I47" s="262"/>
      <c r="J47" s="262"/>
      <c r="K47" s="267"/>
      <c r="L47" s="183"/>
      <c r="M47" s="58"/>
      <c r="N47" s="58"/>
      <c r="O47" s="58"/>
      <c r="P47" s="58"/>
      <c r="Q47" s="58"/>
      <c r="R47" s="58"/>
    </row>
    <row r="48" spans="1:18" s="179" customFormat="1" ht="18" x14ac:dyDescent="0.25">
      <c r="A48" s="6"/>
      <c r="B48" s="262"/>
      <c r="C48" s="262"/>
      <c r="D48" s="262"/>
      <c r="E48" s="263"/>
      <c r="F48" s="266"/>
      <c r="G48" s="283"/>
      <c r="H48" s="262"/>
      <c r="I48" s="262"/>
      <c r="J48" s="262"/>
      <c r="K48" s="267"/>
      <c r="L48" s="183"/>
      <c r="M48" s="58"/>
      <c r="N48" s="58"/>
      <c r="O48" s="58"/>
      <c r="P48" s="58"/>
      <c r="Q48" s="58"/>
      <c r="R48" s="58"/>
    </row>
    <row r="49" spans="1:18" s="204" customFormat="1" ht="18" x14ac:dyDescent="0.25">
      <c r="A49" s="6"/>
      <c r="B49" s="262"/>
      <c r="C49" s="262"/>
      <c r="D49" s="262"/>
      <c r="E49" s="263"/>
      <c r="F49" s="266"/>
      <c r="G49" s="283"/>
      <c r="H49" s="262"/>
      <c r="I49" s="262"/>
      <c r="J49" s="262"/>
      <c r="K49" s="267"/>
      <c r="L49" s="183"/>
      <c r="M49" s="58"/>
      <c r="N49" s="58"/>
      <c r="O49" s="58"/>
      <c r="P49" s="58"/>
      <c r="Q49" s="58"/>
      <c r="R49" s="58"/>
    </row>
    <row r="50" spans="1:18" s="204" customFormat="1" ht="18" x14ac:dyDescent="0.25">
      <c r="A50" s="6"/>
      <c r="B50" s="262"/>
      <c r="C50" s="262"/>
      <c r="D50" s="262"/>
      <c r="E50" s="263"/>
      <c r="F50" s="266"/>
      <c r="G50" s="283"/>
      <c r="H50" s="262"/>
      <c r="I50" s="262"/>
      <c r="J50" s="262"/>
      <c r="K50" s="267"/>
      <c r="L50" s="183"/>
      <c r="M50" s="58"/>
      <c r="N50" s="58"/>
      <c r="O50" s="58"/>
      <c r="P50" s="58"/>
      <c r="Q50" s="58"/>
      <c r="R50" s="58"/>
    </row>
    <row r="51" spans="1:18" s="204" customFormat="1" ht="18" x14ac:dyDescent="0.25">
      <c r="A51" s="6"/>
      <c r="B51" s="262"/>
      <c r="C51" s="262"/>
      <c r="D51" s="262"/>
      <c r="E51" s="263"/>
      <c r="F51" s="266"/>
      <c r="G51" s="283"/>
      <c r="H51" s="262"/>
      <c r="I51" s="262"/>
      <c r="J51" s="262"/>
      <c r="K51" s="267"/>
      <c r="L51" s="183"/>
      <c r="M51" s="58"/>
      <c r="N51" s="58"/>
      <c r="O51" s="58"/>
      <c r="P51" s="58"/>
      <c r="Q51" s="58"/>
      <c r="R51" s="58"/>
    </row>
    <row r="52" spans="1:18" s="204" customFormat="1" ht="18" x14ac:dyDescent="0.25">
      <c r="A52" s="6"/>
      <c r="B52" s="262"/>
      <c r="C52" s="262"/>
      <c r="D52" s="262"/>
      <c r="E52" s="263"/>
      <c r="F52" s="266"/>
      <c r="G52" s="283"/>
      <c r="H52" s="262"/>
      <c r="I52" s="262"/>
      <c r="J52" s="262"/>
      <c r="K52" s="267"/>
      <c r="L52" s="183"/>
      <c r="M52" s="58"/>
      <c r="N52" s="58"/>
      <c r="O52" s="58"/>
      <c r="P52" s="58"/>
      <c r="Q52" s="58"/>
      <c r="R52" s="58"/>
    </row>
    <row r="53" spans="1:18" s="277" customFormat="1" ht="18" x14ac:dyDescent="0.25">
      <c r="A53" s="6"/>
      <c r="B53" s="262"/>
      <c r="C53" s="262"/>
      <c r="D53" s="282"/>
      <c r="E53" s="284"/>
      <c r="F53" s="266"/>
      <c r="G53" s="283"/>
      <c r="H53" s="262"/>
      <c r="I53" s="262"/>
      <c r="J53" s="262"/>
      <c r="K53" s="267"/>
      <c r="L53" s="183"/>
      <c r="M53" s="58"/>
      <c r="N53" s="58"/>
      <c r="O53" s="58"/>
      <c r="P53" s="58"/>
      <c r="Q53" s="58"/>
      <c r="R53" s="58"/>
    </row>
    <row r="54" spans="1:18" s="204" customFormat="1" ht="18" x14ac:dyDescent="0.25">
      <c r="A54" s="6"/>
      <c r="B54" s="262"/>
      <c r="C54" s="262"/>
      <c r="D54" s="262"/>
      <c r="E54" s="263"/>
      <c r="F54" s="266"/>
      <c r="G54" s="283"/>
      <c r="H54" s="262"/>
      <c r="I54" s="262"/>
      <c r="J54" s="262"/>
      <c r="K54" s="267"/>
      <c r="L54" s="183"/>
      <c r="M54" s="58"/>
      <c r="N54" s="58"/>
      <c r="O54" s="58"/>
      <c r="P54" s="58"/>
      <c r="Q54" s="58"/>
      <c r="R54" s="58"/>
    </row>
    <row r="55" spans="1:18" s="260" customFormat="1" ht="18" x14ac:dyDescent="0.25">
      <c r="A55" s="6"/>
      <c r="B55" s="262"/>
      <c r="C55" s="262"/>
      <c r="D55" s="262"/>
      <c r="E55" s="263"/>
      <c r="F55" s="266"/>
      <c r="G55" s="283"/>
      <c r="H55" s="262"/>
      <c r="I55" s="262"/>
      <c r="J55" s="262"/>
      <c r="K55" s="267"/>
      <c r="L55" s="183"/>
      <c r="M55" s="58"/>
      <c r="N55" s="58"/>
      <c r="O55" s="58"/>
      <c r="P55" s="58"/>
      <c r="Q55" s="58"/>
      <c r="R55" s="58"/>
    </row>
    <row r="56" spans="1:18" s="204" customFormat="1" ht="18" x14ac:dyDescent="0.25">
      <c r="A56" s="6"/>
      <c r="B56" s="262"/>
      <c r="C56" s="262"/>
      <c r="D56" s="262"/>
      <c r="E56" s="263"/>
      <c r="F56" s="266"/>
      <c r="G56" s="283"/>
      <c r="H56" s="262"/>
      <c r="I56" s="262"/>
      <c r="J56" s="262"/>
      <c r="K56" s="267"/>
      <c r="L56" s="183"/>
      <c r="M56" s="58"/>
      <c r="N56" s="58"/>
      <c r="O56" s="58"/>
      <c r="P56" s="58"/>
      <c r="Q56" s="58"/>
      <c r="R56" s="58"/>
    </row>
    <row r="57" spans="1:18" s="204" customFormat="1" ht="18" x14ac:dyDescent="0.25">
      <c r="A57" s="6"/>
      <c r="B57" s="262"/>
      <c r="C57" s="262"/>
      <c r="D57" s="262"/>
      <c r="E57" s="263"/>
      <c r="F57" s="266"/>
      <c r="G57" s="283"/>
      <c r="H57" s="262"/>
      <c r="I57" s="262"/>
      <c r="J57" s="262"/>
      <c r="K57" s="267"/>
      <c r="L57" s="183"/>
      <c r="M57" s="58"/>
      <c r="N57" s="58"/>
      <c r="O57" s="58"/>
      <c r="P57" s="58"/>
      <c r="Q57" s="58"/>
      <c r="R57" s="58"/>
    </row>
    <row r="58" spans="1:18" s="277" customFormat="1" ht="18" x14ac:dyDescent="0.25">
      <c r="A58" s="6"/>
      <c r="B58" s="262"/>
      <c r="C58" s="262"/>
      <c r="D58" s="282"/>
      <c r="E58" s="284"/>
      <c r="F58" s="266"/>
      <c r="G58" s="283"/>
      <c r="H58" s="262"/>
      <c r="I58" s="262"/>
      <c r="J58" s="262"/>
      <c r="K58" s="267"/>
      <c r="L58" s="183"/>
      <c r="M58" s="58"/>
      <c r="N58" s="58"/>
      <c r="O58" s="58"/>
      <c r="P58" s="58"/>
      <c r="Q58" s="58"/>
      <c r="R58" s="58"/>
    </row>
    <row r="59" spans="1:18" s="204" customFormat="1" ht="18" x14ac:dyDescent="0.25">
      <c r="A59" s="6"/>
      <c r="B59" s="262"/>
      <c r="C59" s="262"/>
      <c r="D59" s="262"/>
      <c r="E59" s="263"/>
      <c r="F59" s="266"/>
      <c r="G59" s="283"/>
      <c r="H59" s="262"/>
      <c r="I59" s="262"/>
      <c r="J59" s="262"/>
      <c r="K59" s="267"/>
      <c r="L59" s="183"/>
      <c r="M59" s="58"/>
      <c r="N59" s="58"/>
      <c r="O59" s="58"/>
      <c r="P59" s="58"/>
      <c r="Q59" s="58"/>
      <c r="R59" s="58"/>
    </row>
    <row r="60" spans="1:18" s="204" customFormat="1" ht="18" x14ac:dyDescent="0.25">
      <c r="A60" s="6"/>
      <c r="B60" s="262"/>
      <c r="C60" s="262"/>
      <c r="D60" s="262"/>
      <c r="E60" s="263"/>
      <c r="F60" s="266"/>
      <c r="G60" s="283"/>
      <c r="H60" s="262"/>
      <c r="I60" s="262"/>
      <c r="J60" s="262"/>
      <c r="K60" s="267"/>
      <c r="L60" s="183"/>
      <c r="M60" s="58"/>
      <c r="N60" s="58"/>
      <c r="O60" s="58"/>
      <c r="P60" s="58"/>
      <c r="Q60" s="58"/>
      <c r="R60" s="58"/>
    </row>
    <row r="61" spans="1:18" ht="18" x14ac:dyDescent="0.25">
      <c r="A61" s="6"/>
      <c r="B61" s="262"/>
      <c r="C61" s="262"/>
      <c r="D61" s="262"/>
      <c r="E61" s="263"/>
      <c r="F61" s="266"/>
      <c r="G61" s="283"/>
      <c r="H61" s="262"/>
      <c r="I61" s="262"/>
      <c r="J61" s="262"/>
      <c r="K61" s="267"/>
      <c r="L61" s="183"/>
      <c r="M61" s="58"/>
      <c r="N61" s="58"/>
      <c r="O61" s="58"/>
      <c r="P61" s="58"/>
      <c r="Q61" s="58"/>
      <c r="R61" s="58"/>
    </row>
    <row r="62" spans="1:18" s="204" customFormat="1" ht="18" x14ac:dyDescent="0.25">
      <c r="A62" s="6"/>
      <c r="B62" s="262"/>
      <c r="C62" s="262"/>
      <c r="D62" s="262"/>
      <c r="E62" s="263"/>
      <c r="F62" s="266"/>
      <c r="G62" s="283"/>
      <c r="H62" s="262"/>
      <c r="I62" s="262"/>
      <c r="J62" s="262"/>
      <c r="K62" s="267"/>
      <c r="L62" s="183"/>
      <c r="M62" s="58"/>
      <c r="N62" s="58"/>
      <c r="O62" s="58"/>
      <c r="P62" s="58"/>
      <c r="Q62" s="58"/>
      <c r="R62" s="58"/>
    </row>
    <row r="63" spans="1:18" s="204" customFormat="1" ht="18" x14ac:dyDescent="0.25">
      <c r="A63" s="6"/>
      <c r="B63" s="262"/>
      <c r="C63" s="262"/>
      <c r="D63" s="262"/>
      <c r="E63" s="263"/>
      <c r="F63" s="266"/>
      <c r="G63" s="283"/>
      <c r="H63" s="262"/>
      <c r="I63" s="262"/>
      <c r="J63" s="262"/>
      <c r="K63" s="267"/>
      <c r="L63" s="183"/>
      <c r="M63" s="58"/>
      <c r="N63" s="58"/>
      <c r="O63" s="58"/>
      <c r="P63" s="58"/>
      <c r="Q63" s="58"/>
      <c r="R63" s="58"/>
    </row>
    <row r="64" spans="1:18" s="277" customFormat="1" ht="18" x14ac:dyDescent="0.25">
      <c r="A64" s="6"/>
      <c r="B64" s="262"/>
      <c r="C64" s="262"/>
      <c r="D64" s="282"/>
      <c r="E64" s="284"/>
      <c r="F64" s="266"/>
      <c r="G64" s="283"/>
      <c r="H64" s="262"/>
      <c r="I64" s="262"/>
      <c r="J64" s="262"/>
      <c r="K64" s="267"/>
      <c r="L64" s="183"/>
      <c r="M64" s="58"/>
      <c r="N64" s="58"/>
      <c r="O64" s="58"/>
      <c r="P64" s="58"/>
      <c r="Q64" s="58"/>
      <c r="R64" s="58"/>
    </row>
    <row r="65" spans="1:18" s="204" customFormat="1" ht="18" x14ac:dyDescent="0.25">
      <c r="A65" s="6"/>
      <c r="B65" s="262"/>
      <c r="C65" s="262"/>
      <c r="D65" s="262"/>
      <c r="E65" s="263"/>
      <c r="F65" s="266"/>
      <c r="G65" s="283"/>
      <c r="H65" s="262"/>
      <c r="I65" s="262"/>
      <c r="J65" s="262"/>
      <c r="K65" s="267"/>
      <c r="L65" s="183"/>
      <c r="M65" s="58"/>
      <c r="N65" s="58"/>
      <c r="O65" s="58"/>
      <c r="P65" s="58"/>
      <c r="Q65" s="58"/>
      <c r="R65" s="58"/>
    </row>
    <row r="66" spans="1:18" s="204" customFormat="1" ht="18" x14ac:dyDescent="0.25">
      <c r="A66" s="6"/>
      <c r="B66" s="262"/>
      <c r="C66" s="262"/>
      <c r="D66" s="262"/>
      <c r="E66" s="263"/>
      <c r="F66" s="266"/>
      <c r="G66" s="283"/>
      <c r="H66" s="262"/>
      <c r="I66" s="262"/>
      <c r="J66" s="262"/>
      <c r="K66" s="267"/>
      <c r="L66" s="183"/>
      <c r="M66" s="58"/>
      <c r="N66" s="58"/>
      <c r="O66" s="58"/>
      <c r="P66" s="58"/>
      <c r="Q66" s="58"/>
      <c r="R66" s="58"/>
    </row>
    <row r="67" spans="1:18" s="179" customFormat="1" ht="18" x14ac:dyDescent="0.25">
      <c r="A67" s="6"/>
      <c r="B67" s="262"/>
      <c r="C67" s="262"/>
      <c r="D67" s="262"/>
      <c r="E67" s="263"/>
      <c r="F67" s="266"/>
      <c r="G67" s="283"/>
      <c r="H67" s="262"/>
      <c r="I67" s="262"/>
      <c r="J67" s="262"/>
      <c r="K67" s="267"/>
      <c r="L67" s="183"/>
      <c r="M67" s="58"/>
      <c r="N67" s="58"/>
      <c r="O67" s="58"/>
      <c r="P67" s="58"/>
      <c r="Q67" s="58"/>
      <c r="R67" s="58"/>
    </row>
    <row r="68" spans="1:18" s="277" customFormat="1" ht="18" x14ac:dyDescent="0.25">
      <c r="A68" s="6"/>
      <c r="B68" s="262"/>
      <c r="C68" s="262"/>
      <c r="D68" s="282"/>
      <c r="E68" s="284"/>
      <c r="F68" s="266"/>
      <c r="G68" s="283"/>
      <c r="H68" s="262"/>
      <c r="I68" s="262"/>
      <c r="J68" s="262"/>
      <c r="K68" s="267"/>
      <c r="L68" s="183"/>
      <c r="M68" s="58"/>
      <c r="N68" s="58"/>
      <c r="O68" s="58"/>
      <c r="P68" s="58"/>
      <c r="Q68" s="58"/>
      <c r="R68" s="58"/>
    </row>
    <row r="69" spans="1:18" s="204" customFormat="1" ht="18" x14ac:dyDescent="0.25">
      <c r="A69" s="6"/>
      <c r="B69" s="262"/>
      <c r="C69" s="262"/>
      <c r="D69" s="262"/>
      <c r="E69" s="263"/>
      <c r="F69" s="266"/>
      <c r="G69" s="283"/>
      <c r="H69" s="262"/>
      <c r="I69" s="262"/>
      <c r="J69" s="262"/>
      <c r="K69" s="267"/>
      <c r="L69" s="183"/>
      <c r="M69" s="58"/>
      <c r="N69" s="58"/>
      <c r="O69" s="58"/>
      <c r="P69" s="58"/>
      <c r="Q69" s="58"/>
      <c r="R69" s="58"/>
    </row>
    <row r="70" spans="1:18" s="204" customFormat="1" ht="18" x14ac:dyDescent="0.25">
      <c r="A70" s="6"/>
      <c r="B70" s="262"/>
      <c r="C70" s="262"/>
      <c r="D70" s="262"/>
      <c r="E70" s="263"/>
      <c r="F70" s="266"/>
      <c r="G70" s="283"/>
      <c r="H70" s="262"/>
      <c r="I70" s="262"/>
      <c r="J70" s="262"/>
      <c r="K70" s="267"/>
      <c r="L70" s="183"/>
      <c r="M70" s="58"/>
      <c r="N70" s="58"/>
      <c r="O70" s="58"/>
      <c r="P70" s="58"/>
      <c r="Q70" s="58"/>
      <c r="R70" s="58"/>
    </row>
    <row r="71" spans="1:18" s="277" customFormat="1" ht="18" x14ac:dyDescent="0.25">
      <c r="A71" s="6"/>
      <c r="B71" s="262"/>
      <c r="C71" s="262"/>
      <c r="D71" s="282"/>
      <c r="E71" s="284"/>
      <c r="F71" s="266"/>
      <c r="G71" s="283"/>
      <c r="H71" s="262"/>
      <c r="I71" s="262"/>
      <c r="J71" s="262"/>
      <c r="K71" s="267"/>
      <c r="L71" s="183"/>
      <c r="M71" s="58"/>
      <c r="N71" s="58"/>
      <c r="O71" s="58"/>
      <c r="P71" s="58"/>
      <c r="Q71" s="58"/>
      <c r="R71" s="58"/>
    </row>
    <row r="72" spans="1:18" s="260" customFormat="1" ht="18" x14ac:dyDescent="0.25">
      <c r="A72" s="6"/>
      <c r="B72" s="262"/>
      <c r="C72" s="262"/>
      <c r="D72" s="262"/>
      <c r="E72" s="263"/>
      <c r="F72" s="266"/>
      <c r="G72" s="283"/>
      <c r="H72" s="262"/>
      <c r="I72" s="262"/>
      <c r="J72" s="262"/>
      <c r="K72" s="267"/>
      <c r="L72" s="183"/>
      <c r="M72" s="58"/>
      <c r="N72" s="58"/>
      <c r="O72" s="58"/>
      <c r="P72" s="58"/>
      <c r="Q72" s="58"/>
      <c r="R72" s="58"/>
    </row>
    <row r="73" spans="1:18" s="204" customFormat="1" ht="18" x14ac:dyDescent="0.25">
      <c r="A73" s="6"/>
      <c r="B73" s="262"/>
      <c r="C73" s="262"/>
      <c r="D73" s="262"/>
      <c r="E73" s="263"/>
      <c r="F73" s="266"/>
      <c r="G73" s="283"/>
      <c r="H73" s="262"/>
      <c r="I73" s="262"/>
      <c r="J73" s="262"/>
      <c r="K73" s="267"/>
      <c r="L73" s="183"/>
      <c r="M73" s="58"/>
      <c r="N73" s="58"/>
      <c r="O73" s="58"/>
      <c r="P73" s="58"/>
      <c r="Q73" s="58"/>
      <c r="R73" s="58"/>
    </row>
    <row r="74" spans="1:18" s="277" customFormat="1" ht="18" x14ac:dyDescent="0.25">
      <c r="A74" s="6"/>
      <c r="B74" s="262"/>
      <c r="C74" s="262"/>
      <c r="D74" s="282"/>
      <c r="E74" s="284"/>
      <c r="F74" s="266"/>
      <c r="G74" s="283"/>
      <c r="H74" s="262"/>
      <c r="I74" s="262"/>
      <c r="J74" s="262"/>
      <c r="K74" s="267"/>
      <c r="L74" s="183"/>
      <c r="M74" s="58"/>
      <c r="N74" s="58"/>
      <c r="O74" s="58"/>
      <c r="P74" s="58"/>
      <c r="Q74" s="58"/>
      <c r="R74" s="58"/>
    </row>
    <row r="75" spans="1:18" s="204" customFormat="1" ht="18" x14ac:dyDescent="0.25">
      <c r="A75" s="6"/>
      <c r="B75" s="262"/>
      <c r="C75" s="262"/>
      <c r="D75" s="262"/>
      <c r="E75" s="263"/>
      <c r="F75" s="266"/>
      <c r="G75" s="283"/>
      <c r="H75" s="262"/>
      <c r="I75" s="262"/>
      <c r="J75" s="262"/>
      <c r="K75" s="267"/>
      <c r="L75" s="183"/>
      <c r="M75" s="58"/>
      <c r="N75" s="58"/>
      <c r="O75" s="58"/>
      <c r="P75" s="58"/>
      <c r="Q75" s="58"/>
      <c r="R75" s="58"/>
    </row>
    <row r="76" spans="1:18" s="204" customFormat="1" ht="18" x14ac:dyDescent="0.25">
      <c r="A76" s="6"/>
      <c r="B76" s="262"/>
      <c r="C76" s="262"/>
      <c r="D76" s="262"/>
      <c r="E76" s="264"/>
      <c r="F76" s="266"/>
      <c r="G76" s="283"/>
      <c r="H76" s="262"/>
      <c r="I76" s="262"/>
      <c r="J76" s="262"/>
      <c r="K76" s="267"/>
      <c r="L76" s="183"/>
      <c r="M76" s="58"/>
      <c r="N76" s="58"/>
      <c r="O76" s="58"/>
      <c r="P76" s="58"/>
      <c r="Q76" s="58"/>
      <c r="R76" s="58"/>
    </row>
    <row r="77" spans="1:18" s="277" customFormat="1" ht="18" x14ac:dyDescent="0.25">
      <c r="A77" s="6"/>
      <c r="B77" s="262"/>
      <c r="C77" s="262"/>
      <c r="D77" s="282"/>
      <c r="E77" s="281"/>
      <c r="F77" s="266"/>
      <c r="G77" s="283"/>
      <c r="H77" s="262"/>
      <c r="I77" s="262"/>
      <c r="J77" s="262"/>
      <c r="K77" s="267"/>
      <c r="L77" s="183"/>
      <c r="M77" s="58"/>
      <c r="N77" s="58"/>
      <c r="O77" s="58"/>
      <c r="P77" s="58"/>
      <c r="Q77" s="58"/>
      <c r="R77" s="58"/>
    </row>
    <row r="78" spans="1:18" s="204" customFormat="1" ht="18" x14ac:dyDescent="0.25">
      <c r="A78" s="6"/>
      <c r="B78" s="262"/>
      <c r="C78" s="262"/>
      <c r="D78" s="262"/>
      <c r="E78" s="263"/>
      <c r="F78" s="266"/>
      <c r="G78" s="283"/>
      <c r="H78" s="262"/>
      <c r="I78" s="262"/>
      <c r="J78" s="262"/>
      <c r="K78" s="267"/>
      <c r="L78" s="183"/>
      <c r="M78" s="58"/>
      <c r="N78" s="58"/>
      <c r="O78" s="58"/>
      <c r="P78" s="58"/>
      <c r="Q78" s="58"/>
      <c r="R78" s="58"/>
    </row>
    <row r="79" spans="1:18" s="204" customFormat="1" ht="18" x14ac:dyDescent="0.25">
      <c r="A79" s="6"/>
      <c r="B79" s="262"/>
      <c r="C79" s="262"/>
      <c r="D79" s="262"/>
      <c r="E79" s="263"/>
      <c r="F79" s="266"/>
      <c r="G79" s="283"/>
      <c r="H79" s="262"/>
      <c r="I79" s="262"/>
      <c r="J79" s="262"/>
      <c r="K79" s="267"/>
      <c r="L79" s="183"/>
      <c r="M79" s="58"/>
      <c r="N79" s="58"/>
      <c r="O79" s="58"/>
      <c r="P79" s="58"/>
      <c r="Q79" s="58"/>
      <c r="R79" s="58"/>
    </row>
    <row r="80" spans="1:18" s="260" customFormat="1" ht="18" x14ac:dyDescent="0.25">
      <c r="A80" s="6"/>
      <c r="B80" s="262"/>
      <c r="C80" s="262"/>
      <c r="D80" s="262"/>
      <c r="E80" s="263"/>
      <c r="F80" s="266"/>
      <c r="G80" s="283"/>
      <c r="H80" s="262"/>
      <c r="I80" s="262"/>
      <c r="J80" s="262"/>
      <c r="K80" s="267"/>
      <c r="L80" s="183"/>
      <c r="M80" s="58"/>
      <c r="N80" s="58"/>
      <c r="O80" s="58"/>
      <c r="P80" s="58"/>
      <c r="Q80" s="58"/>
      <c r="R80" s="58"/>
    </row>
    <row r="81" spans="1:18" s="204" customFormat="1" ht="18" x14ac:dyDescent="0.25">
      <c r="A81" s="6"/>
      <c r="B81" s="262"/>
      <c r="C81" s="262"/>
      <c r="D81" s="262"/>
      <c r="E81" s="263"/>
      <c r="F81" s="266"/>
      <c r="G81" s="283"/>
      <c r="H81" s="262"/>
      <c r="I81" s="262"/>
      <c r="J81" s="262"/>
      <c r="K81" s="267"/>
      <c r="L81" s="183"/>
      <c r="M81" s="58"/>
      <c r="N81" s="58"/>
      <c r="O81" s="58"/>
      <c r="P81" s="58"/>
      <c r="Q81" s="58"/>
      <c r="R81" s="58"/>
    </row>
    <row r="82" spans="1:18" s="204" customFormat="1" ht="18" x14ac:dyDescent="0.25">
      <c r="A82" s="6"/>
      <c r="B82" s="262"/>
      <c r="C82" s="262"/>
      <c r="D82" s="262"/>
      <c r="E82" s="263"/>
      <c r="F82" s="266"/>
      <c r="G82" s="283"/>
      <c r="H82" s="262"/>
      <c r="I82" s="262"/>
      <c r="J82" s="262"/>
      <c r="K82" s="267"/>
      <c r="L82" s="183"/>
      <c r="M82" s="58"/>
      <c r="N82" s="58"/>
      <c r="O82" s="58"/>
      <c r="P82" s="58"/>
      <c r="Q82" s="58"/>
      <c r="R82" s="58"/>
    </row>
    <row r="83" spans="1:18" s="204" customFormat="1" ht="18" x14ac:dyDescent="0.25">
      <c r="A83" s="6"/>
      <c r="B83" s="262"/>
      <c r="C83" s="262"/>
      <c r="D83" s="262"/>
      <c r="E83" s="263"/>
      <c r="F83" s="266"/>
      <c r="G83" s="283"/>
      <c r="H83" s="262"/>
      <c r="I83" s="262"/>
      <c r="J83" s="262"/>
      <c r="K83" s="267"/>
      <c r="L83" s="183"/>
      <c r="M83" s="58"/>
      <c r="N83" s="58"/>
      <c r="O83" s="58"/>
      <c r="P83" s="58"/>
      <c r="Q83" s="58"/>
      <c r="R83" s="58"/>
    </row>
    <row r="84" spans="1:18" s="277" customFormat="1" ht="18" x14ac:dyDescent="0.25">
      <c r="A84" s="6"/>
      <c r="B84" s="262"/>
      <c r="C84" s="262"/>
      <c r="D84" s="282"/>
      <c r="E84" s="284"/>
      <c r="F84" s="266"/>
      <c r="G84" s="283"/>
      <c r="H84" s="262"/>
      <c r="I84" s="262"/>
      <c r="J84" s="262"/>
      <c r="K84" s="267"/>
      <c r="L84" s="183"/>
      <c r="M84" s="58"/>
      <c r="N84" s="58"/>
      <c r="O84" s="58"/>
      <c r="P84" s="58"/>
      <c r="Q84" s="58"/>
      <c r="R84" s="58"/>
    </row>
    <row r="85" spans="1:18" s="204" customFormat="1" ht="18" x14ac:dyDescent="0.25">
      <c r="A85" s="6"/>
      <c r="B85" s="262"/>
      <c r="C85" s="262"/>
      <c r="D85" s="262"/>
      <c r="E85" s="263"/>
      <c r="F85" s="266"/>
      <c r="G85" s="283"/>
      <c r="H85" s="262"/>
      <c r="I85" s="262"/>
      <c r="J85" s="262"/>
      <c r="K85" s="267"/>
      <c r="L85" s="183"/>
      <c r="M85" s="58"/>
      <c r="N85" s="58"/>
      <c r="O85" s="58"/>
      <c r="P85" s="58"/>
      <c r="Q85" s="58"/>
      <c r="R85" s="58"/>
    </row>
    <row r="86" spans="1:18" s="179" customFormat="1" ht="18" x14ac:dyDescent="0.25">
      <c r="A86" s="6"/>
      <c r="B86" s="262"/>
      <c r="C86" s="262"/>
      <c r="D86" s="262"/>
      <c r="E86" s="263"/>
      <c r="F86" s="266"/>
      <c r="G86" s="283"/>
      <c r="H86" s="262"/>
      <c r="I86" s="262"/>
      <c r="J86" s="262"/>
      <c r="K86" s="267"/>
      <c r="L86" s="183"/>
      <c r="M86" s="58"/>
      <c r="N86" s="58"/>
      <c r="O86" s="58"/>
      <c r="P86" s="58"/>
      <c r="Q86" s="58"/>
      <c r="R86" s="58"/>
    </row>
    <row r="87" spans="1:18" s="260" customFormat="1" ht="18" x14ac:dyDescent="0.25">
      <c r="A87" s="6"/>
      <c r="B87" s="262"/>
      <c r="C87" s="262"/>
      <c r="D87" s="262"/>
      <c r="E87" s="263"/>
      <c r="F87" s="266"/>
      <c r="G87" s="283"/>
      <c r="H87" s="262"/>
      <c r="I87" s="262"/>
      <c r="J87" s="262"/>
      <c r="K87" s="267"/>
      <c r="L87" s="183"/>
      <c r="M87" s="58"/>
      <c r="N87" s="58"/>
      <c r="O87" s="58"/>
      <c r="P87" s="58"/>
      <c r="Q87" s="58"/>
      <c r="R87" s="58"/>
    </row>
    <row r="88" spans="1:18" s="204" customFormat="1" ht="18" x14ac:dyDescent="0.25">
      <c r="A88" s="6"/>
      <c r="B88" s="262"/>
      <c r="C88" s="262"/>
      <c r="D88" s="262"/>
      <c r="E88" s="263"/>
      <c r="F88" s="266"/>
      <c r="G88" s="283"/>
      <c r="H88" s="262"/>
      <c r="I88" s="262"/>
      <c r="J88" s="262"/>
      <c r="K88" s="267"/>
      <c r="L88" s="183"/>
      <c r="M88" s="58"/>
      <c r="N88" s="58"/>
      <c r="O88" s="58"/>
      <c r="P88" s="58"/>
      <c r="Q88" s="58"/>
      <c r="R88" s="58"/>
    </row>
    <row r="89" spans="1:18" s="204" customFormat="1" ht="18" x14ac:dyDescent="0.25">
      <c r="A89" s="6"/>
      <c r="B89" s="262"/>
      <c r="C89" s="262"/>
      <c r="D89" s="262"/>
      <c r="E89" s="263"/>
      <c r="F89" s="266"/>
      <c r="G89" s="283"/>
      <c r="H89" s="262"/>
      <c r="I89" s="262"/>
      <c r="J89" s="262"/>
      <c r="K89" s="267"/>
      <c r="L89" s="183"/>
      <c r="M89" s="58"/>
      <c r="N89" s="58"/>
      <c r="O89" s="58"/>
      <c r="P89" s="58"/>
      <c r="Q89" s="58"/>
      <c r="R89" s="58"/>
    </row>
    <row r="90" spans="1:18" s="204" customFormat="1" ht="18" x14ac:dyDescent="0.25">
      <c r="A90" s="6"/>
      <c r="B90" s="262"/>
      <c r="C90" s="262"/>
      <c r="D90" s="262"/>
      <c r="E90" s="263"/>
      <c r="F90" s="266"/>
      <c r="G90" s="283"/>
      <c r="H90" s="262"/>
      <c r="I90" s="262"/>
      <c r="J90" s="262"/>
      <c r="K90" s="267"/>
      <c r="L90" s="183"/>
      <c r="M90" s="58"/>
      <c r="N90" s="58"/>
      <c r="O90" s="58"/>
      <c r="P90" s="58"/>
      <c r="Q90" s="58"/>
      <c r="R90" s="58"/>
    </row>
    <row r="91" spans="1:18" s="277" customFormat="1" ht="18" x14ac:dyDescent="0.25">
      <c r="A91" s="6"/>
      <c r="B91" s="262"/>
      <c r="C91" s="262"/>
      <c r="D91" s="282"/>
      <c r="E91" s="284"/>
      <c r="F91" s="266"/>
      <c r="G91" s="283"/>
      <c r="H91" s="262"/>
      <c r="I91" s="262"/>
      <c r="J91" s="262"/>
      <c r="K91" s="267"/>
      <c r="L91" s="183"/>
      <c r="M91" s="58"/>
      <c r="N91" s="58"/>
      <c r="O91" s="58"/>
      <c r="P91" s="58"/>
      <c r="Q91" s="58"/>
      <c r="R91" s="58"/>
    </row>
    <row r="92" spans="1:18" s="204" customFormat="1" ht="18" x14ac:dyDescent="0.25">
      <c r="A92" s="6"/>
      <c r="B92" s="262"/>
      <c r="C92" s="262"/>
      <c r="D92" s="262"/>
      <c r="E92" s="284"/>
      <c r="F92" s="266"/>
      <c r="G92" s="283"/>
      <c r="H92" s="262"/>
      <c r="I92" s="262"/>
      <c r="J92" s="262"/>
      <c r="K92" s="267"/>
      <c r="L92" s="183"/>
      <c r="M92" s="58"/>
      <c r="N92" s="58"/>
      <c r="O92" s="58"/>
      <c r="P92" s="58"/>
      <c r="Q92" s="58"/>
      <c r="R92" s="58"/>
    </row>
    <row r="93" spans="1:18" s="204" customFormat="1" ht="18" x14ac:dyDescent="0.25">
      <c r="A93" s="6"/>
      <c r="B93" s="262"/>
      <c r="C93" s="262"/>
      <c r="D93" s="262"/>
      <c r="E93" s="263"/>
      <c r="F93" s="266"/>
      <c r="G93" s="283"/>
      <c r="H93" s="262"/>
      <c r="I93" s="262"/>
      <c r="J93" s="262"/>
      <c r="K93" s="267"/>
      <c r="L93" s="183"/>
      <c r="M93" s="58"/>
      <c r="N93" s="58"/>
      <c r="O93" s="58"/>
      <c r="P93" s="58"/>
      <c r="Q93" s="58"/>
      <c r="R93" s="58"/>
    </row>
    <row r="94" spans="1:18" s="204" customFormat="1" ht="18" x14ac:dyDescent="0.25">
      <c r="A94" s="6"/>
      <c r="B94" s="262"/>
      <c r="C94" s="262"/>
      <c r="D94" s="262"/>
      <c r="E94" s="263"/>
      <c r="F94" s="266"/>
      <c r="G94" s="283"/>
      <c r="H94" s="262"/>
      <c r="I94" s="262"/>
      <c r="J94" s="262"/>
      <c r="K94" s="267"/>
      <c r="L94" s="183"/>
      <c r="M94" s="58"/>
      <c r="N94" s="58"/>
      <c r="O94" s="58"/>
      <c r="P94" s="58"/>
      <c r="Q94" s="58"/>
      <c r="R94" s="58"/>
    </row>
    <row r="95" spans="1:18" s="204" customFormat="1" ht="18" x14ac:dyDescent="0.25">
      <c r="A95" s="6"/>
      <c r="B95" s="262"/>
      <c r="C95" s="262"/>
      <c r="D95" s="262"/>
      <c r="E95" s="263"/>
      <c r="F95" s="266"/>
      <c r="G95" s="283"/>
      <c r="H95" s="262"/>
      <c r="I95" s="262"/>
      <c r="J95" s="262"/>
      <c r="K95" s="267"/>
      <c r="L95" s="183"/>
      <c r="M95" s="58"/>
      <c r="N95" s="58"/>
      <c r="O95" s="58"/>
      <c r="P95" s="58"/>
      <c r="Q95" s="58"/>
      <c r="R95" s="58"/>
    </row>
    <row r="96" spans="1:18" s="260" customFormat="1" ht="18" x14ac:dyDescent="0.25">
      <c r="A96" s="6"/>
      <c r="B96" s="262"/>
      <c r="C96" s="262"/>
      <c r="D96" s="262"/>
      <c r="E96" s="263"/>
      <c r="F96" s="266"/>
      <c r="G96" s="283"/>
      <c r="H96" s="262"/>
      <c r="I96" s="262"/>
      <c r="J96" s="262"/>
      <c r="K96" s="267"/>
      <c r="L96" s="183"/>
      <c r="M96" s="58"/>
      <c r="N96" s="58"/>
      <c r="O96" s="58"/>
      <c r="P96" s="58"/>
      <c r="Q96" s="58"/>
      <c r="R96" s="58"/>
    </row>
    <row r="97" spans="1:18" s="277" customFormat="1" ht="18" x14ac:dyDescent="0.25">
      <c r="A97" s="6"/>
      <c r="B97" s="262"/>
      <c r="C97" s="262"/>
      <c r="D97" s="282"/>
      <c r="E97" s="284"/>
      <c r="F97" s="266"/>
      <c r="G97" s="283"/>
      <c r="H97" s="262"/>
      <c r="I97" s="262"/>
      <c r="J97" s="262"/>
      <c r="K97" s="267"/>
      <c r="L97" s="183"/>
      <c r="M97" s="58"/>
      <c r="N97" s="58"/>
      <c r="O97" s="58"/>
      <c r="P97" s="58"/>
      <c r="Q97" s="58"/>
      <c r="R97" s="58"/>
    </row>
    <row r="98" spans="1:18" s="179" customFormat="1" ht="18" x14ac:dyDescent="0.25">
      <c r="A98" s="6"/>
      <c r="B98" s="262"/>
      <c r="C98" s="262"/>
      <c r="D98" s="262"/>
      <c r="E98" s="263"/>
      <c r="F98" s="266"/>
      <c r="G98" s="283"/>
      <c r="H98" s="262"/>
      <c r="I98" s="262"/>
      <c r="J98" s="262"/>
      <c r="K98" s="267"/>
      <c r="L98" s="183"/>
      <c r="M98" s="58"/>
      <c r="N98" s="58"/>
      <c r="O98" s="58"/>
      <c r="P98" s="58"/>
      <c r="Q98" s="58"/>
      <c r="R98" s="58"/>
    </row>
    <row r="99" spans="1:18" s="204" customFormat="1" ht="18" x14ac:dyDescent="0.25">
      <c r="A99" s="6"/>
      <c r="B99" s="262"/>
      <c r="C99" s="262"/>
      <c r="D99" s="262"/>
      <c r="E99" s="263"/>
      <c r="F99" s="266"/>
      <c r="G99" s="283"/>
      <c r="H99" s="262"/>
      <c r="I99" s="262"/>
      <c r="J99" s="262"/>
      <c r="K99" s="267"/>
      <c r="L99" s="183"/>
      <c r="M99" s="58"/>
      <c r="N99" s="58"/>
      <c r="O99" s="58"/>
      <c r="P99" s="58"/>
      <c r="Q99" s="58"/>
      <c r="R99" s="58"/>
    </row>
    <row r="100" spans="1:18" s="260" customFormat="1" ht="18" x14ac:dyDescent="0.25">
      <c r="A100" s="6"/>
      <c r="B100" s="262"/>
      <c r="C100" s="262"/>
      <c r="D100" s="262"/>
      <c r="E100" s="263"/>
      <c r="F100" s="266"/>
      <c r="G100" s="283"/>
      <c r="H100" s="262"/>
      <c r="I100" s="262"/>
      <c r="J100" s="262"/>
      <c r="K100" s="267"/>
      <c r="L100" s="183"/>
      <c r="M100" s="58"/>
      <c r="N100" s="58"/>
      <c r="O100" s="58"/>
      <c r="P100" s="58"/>
      <c r="Q100" s="58"/>
      <c r="R100" s="58"/>
    </row>
    <row r="101" spans="1:18" s="260" customFormat="1" ht="18" x14ac:dyDescent="0.25">
      <c r="A101" s="6"/>
      <c r="B101" s="262"/>
      <c r="C101" s="262"/>
      <c r="D101" s="262"/>
      <c r="E101" s="263"/>
      <c r="F101" s="266"/>
      <c r="G101" s="283"/>
      <c r="H101" s="262"/>
      <c r="I101" s="262"/>
      <c r="J101" s="262"/>
      <c r="K101" s="267"/>
      <c r="L101" s="183"/>
      <c r="M101" s="58"/>
      <c r="N101" s="58"/>
      <c r="O101" s="58"/>
      <c r="P101" s="58"/>
      <c r="Q101" s="58"/>
      <c r="R101" s="58"/>
    </row>
    <row r="102" spans="1:18" s="204" customFormat="1" ht="18" x14ac:dyDescent="0.25">
      <c r="A102" s="6"/>
      <c r="B102" s="262"/>
      <c r="C102" s="262"/>
      <c r="D102" s="262"/>
      <c r="E102" s="263"/>
      <c r="F102" s="266"/>
      <c r="G102" s="283"/>
      <c r="H102" s="262"/>
      <c r="I102" s="262"/>
      <c r="J102" s="262"/>
      <c r="K102" s="267"/>
      <c r="L102" s="183"/>
      <c r="M102" s="58"/>
      <c r="N102" s="58"/>
      <c r="O102" s="58"/>
      <c r="P102" s="58"/>
      <c r="Q102" s="58"/>
      <c r="R102" s="58"/>
    </row>
    <row r="103" spans="1:18" s="260" customFormat="1" ht="18" x14ac:dyDescent="0.25">
      <c r="A103" s="6"/>
      <c r="B103" s="262"/>
      <c r="C103" s="262"/>
      <c r="D103" s="262"/>
      <c r="E103" s="263"/>
      <c r="F103" s="266"/>
      <c r="G103" s="283"/>
      <c r="H103" s="262"/>
      <c r="I103" s="262"/>
      <c r="J103" s="262"/>
      <c r="K103" s="267"/>
      <c r="L103" s="183"/>
      <c r="M103" s="58"/>
      <c r="N103" s="58"/>
      <c r="O103" s="58"/>
      <c r="P103" s="58"/>
      <c r="Q103" s="58"/>
      <c r="R103" s="58"/>
    </row>
    <row r="104" spans="1:18" s="204" customFormat="1" ht="18" x14ac:dyDescent="0.25">
      <c r="A104" s="6"/>
      <c r="B104" s="262"/>
      <c r="C104" s="262"/>
      <c r="D104" s="262"/>
      <c r="E104" s="263"/>
      <c r="F104" s="266"/>
      <c r="G104" s="283"/>
      <c r="H104" s="262"/>
      <c r="I104" s="262"/>
      <c r="J104" s="262"/>
      <c r="K104" s="267"/>
      <c r="L104" s="183"/>
      <c r="M104" s="58"/>
      <c r="N104" s="58"/>
      <c r="O104" s="58"/>
      <c r="P104" s="58"/>
      <c r="Q104" s="58"/>
      <c r="R104" s="58"/>
    </row>
    <row r="105" spans="1:18" s="204" customFormat="1" ht="18" x14ac:dyDescent="0.25">
      <c r="A105" s="6"/>
      <c r="B105" s="262"/>
      <c r="C105" s="262"/>
      <c r="D105" s="262"/>
      <c r="E105" s="263"/>
      <c r="F105" s="266"/>
      <c r="G105" s="283"/>
      <c r="H105" s="262"/>
      <c r="I105" s="262"/>
      <c r="J105" s="262"/>
      <c r="K105" s="267"/>
      <c r="L105" s="183"/>
      <c r="M105" s="58"/>
      <c r="N105" s="58"/>
      <c r="O105" s="58"/>
      <c r="P105" s="58"/>
      <c r="Q105" s="58"/>
      <c r="R105" s="58"/>
    </row>
    <row r="106" spans="1:18" s="204" customFormat="1" ht="18" x14ac:dyDescent="0.25">
      <c r="A106" s="6"/>
      <c r="B106" s="262"/>
      <c r="C106" s="262"/>
      <c r="D106" s="262"/>
      <c r="E106" s="263"/>
      <c r="F106" s="266"/>
      <c r="G106" s="283"/>
      <c r="H106" s="262"/>
      <c r="I106" s="262"/>
      <c r="J106" s="262"/>
      <c r="K106" s="267"/>
      <c r="L106" s="183"/>
      <c r="M106" s="58"/>
      <c r="N106" s="58"/>
      <c r="O106" s="58"/>
      <c r="P106" s="58"/>
      <c r="Q106" s="58"/>
      <c r="R106" s="58"/>
    </row>
    <row r="107" spans="1:18" ht="18" x14ac:dyDescent="0.25">
      <c r="A107" s="6"/>
      <c r="B107" s="262"/>
      <c r="C107" s="262"/>
      <c r="D107" s="262"/>
      <c r="E107" s="263"/>
      <c r="F107" s="266"/>
      <c r="G107" s="283"/>
      <c r="H107" s="262"/>
      <c r="I107" s="262"/>
      <c r="J107" s="262"/>
      <c r="K107" s="267"/>
      <c r="L107" s="183"/>
      <c r="M107" s="58"/>
      <c r="N107" s="58"/>
      <c r="O107" s="58"/>
      <c r="P107" s="58"/>
      <c r="Q107" s="58"/>
      <c r="R107" s="58"/>
    </row>
    <row r="108" spans="1:18" s="204" customFormat="1" ht="18" x14ac:dyDescent="0.25">
      <c r="A108" s="6"/>
      <c r="B108" s="262"/>
      <c r="C108" s="262"/>
      <c r="D108" s="262"/>
      <c r="E108" s="263"/>
      <c r="F108" s="266"/>
      <c r="G108" s="283"/>
      <c r="H108" s="262"/>
      <c r="I108" s="262"/>
      <c r="J108" s="262"/>
      <c r="K108" s="267"/>
      <c r="L108" s="183"/>
      <c r="M108" s="58"/>
      <c r="N108" s="58"/>
      <c r="O108" s="58"/>
      <c r="P108" s="58"/>
      <c r="Q108" s="58"/>
      <c r="R108" s="58"/>
    </row>
    <row r="109" spans="1:18" s="204" customFormat="1" ht="18" x14ac:dyDescent="0.25">
      <c r="A109" s="6"/>
      <c r="B109" s="262"/>
      <c r="C109" s="262"/>
      <c r="D109" s="262"/>
      <c r="E109" s="263"/>
      <c r="F109" s="266"/>
      <c r="G109" s="283"/>
      <c r="H109" s="262"/>
      <c r="I109" s="262"/>
      <c r="J109" s="262"/>
      <c r="K109" s="267"/>
      <c r="L109" s="183"/>
      <c r="M109" s="58"/>
      <c r="N109" s="58"/>
      <c r="O109" s="58"/>
      <c r="P109" s="58"/>
      <c r="Q109" s="58"/>
      <c r="R109" s="58"/>
    </row>
    <row r="110" spans="1:18" s="204" customFormat="1" ht="18" x14ac:dyDescent="0.25">
      <c r="A110" s="6"/>
      <c r="B110" s="262"/>
      <c r="C110" s="262"/>
      <c r="D110" s="262"/>
      <c r="E110" s="263"/>
      <c r="F110" s="266"/>
      <c r="G110" s="283"/>
      <c r="H110" s="262"/>
      <c r="I110" s="262"/>
      <c r="J110" s="262"/>
      <c r="K110" s="267"/>
      <c r="L110" s="183"/>
      <c r="M110" s="58"/>
      <c r="N110" s="58"/>
      <c r="O110" s="58"/>
      <c r="P110" s="58"/>
      <c r="Q110" s="58"/>
      <c r="R110" s="58"/>
    </row>
    <row r="111" spans="1:18" s="204" customFormat="1" ht="18" x14ac:dyDescent="0.25">
      <c r="A111" s="6"/>
      <c r="B111" s="262"/>
      <c r="C111" s="262"/>
      <c r="D111" s="262"/>
      <c r="E111" s="263"/>
      <c r="F111" s="266"/>
      <c r="G111" s="283"/>
      <c r="H111" s="262"/>
      <c r="I111" s="262"/>
      <c r="J111" s="262"/>
      <c r="K111" s="267"/>
      <c r="L111" s="183"/>
      <c r="M111" s="58"/>
      <c r="N111" s="58"/>
      <c r="O111" s="58"/>
      <c r="P111" s="58"/>
      <c r="Q111" s="58"/>
      <c r="R111" s="58"/>
    </row>
    <row r="112" spans="1:18" s="204" customFormat="1" ht="18" x14ac:dyDescent="0.25">
      <c r="A112" s="6"/>
      <c r="B112" s="262"/>
      <c r="C112" s="262"/>
      <c r="D112" s="262"/>
      <c r="E112" s="263"/>
      <c r="F112" s="266"/>
      <c r="G112" s="283"/>
      <c r="H112" s="262"/>
      <c r="I112" s="262"/>
      <c r="J112" s="262"/>
      <c r="K112" s="267"/>
      <c r="L112" s="183"/>
      <c r="M112" s="58"/>
      <c r="N112" s="58"/>
      <c r="O112" s="58"/>
      <c r="P112" s="58"/>
      <c r="Q112" s="58"/>
      <c r="R112" s="58"/>
    </row>
    <row r="113" spans="1:18" s="204" customFormat="1" ht="18" x14ac:dyDescent="0.25">
      <c r="A113" s="6"/>
      <c r="B113" s="262"/>
      <c r="C113" s="262"/>
      <c r="D113" s="262"/>
      <c r="E113" s="263"/>
      <c r="F113" s="266"/>
      <c r="G113" s="283"/>
      <c r="H113" s="262"/>
      <c r="I113" s="262"/>
      <c r="J113" s="262"/>
      <c r="K113" s="267"/>
      <c r="L113" s="183"/>
      <c r="M113" s="58"/>
      <c r="N113" s="58"/>
      <c r="O113" s="58"/>
      <c r="P113" s="58"/>
      <c r="Q113" s="58"/>
      <c r="R113" s="58"/>
    </row>
    <row r="114" spans="1:18" s="277" customFormat="1" ht="18" x14ac:dyDescent="0.25">
      <c r="A114" s="6"/>
      <c r="B114" s="262"/>
      <c r="C114" s="262"/>
      <c r="D114" s="282"/>
      <c r="E114" s="284"/>
      <c r="F114" s="266"/>
      <c r="G114" s="283"/>
      <c r="H114" s="262"/>
      <c r="I114" s="262"/>
      <c r="J114" s="262"/>
      <c r="K114" s="267"/>
      <c r="L114" s="183"/>
      <c r="M114" s="58"/>
      <c r="N114" s="58"/>
      <c r="O114" s="58"/>
      <c r="P114" s="58"/>
      <c r="Q114" s="58"/>
      <c r="R114" s="58"/>
    </row>
    <row r="115" spans="1:18" s="204" customFormat="1" ht="18" x14ac:dyDescent="0.25">
      <c r="A115" s="6"/>
      <c r="B115" s="262"/>
      <c r="C115" s="262"/>
      <c r="D115" s="262"/>
      <c r="E115" s="263"/>
      <c r="F115" s="266"/>
      <c r="G115" s="283"/>
      <c r="H115" s="262"/>
      <c r="I115" s="262"/>
      <c r="J115" s="262"/>
      <c r="K115" s="267"/>
      <c r="L115" s="183"/>
      <c r="M115" s="58"/>
      <c r="N115" s="58"/>
      <c r="O115" s="58"/>
      <c r="P115" s="58"/>
      <c r="Q115" s="58"/>
      <c r="R115" s="58"/>
    </row>
    <row r="116" spans="1:18" s="204" customFormat="1" ht="18" x14ac:dyDescent="0.25">
      <c r="A116" s="6"/>
      <c r="B116" s="262"/>
      <c r="C116" s="262"/>
      <c r="D116" s="262"/>
      <c r="E116" s="263"/>
      <c r="F116" s="266"/>
      <c r="G116" s="283"/>
      <c r="H116" s="262"/>
      <c r="I116" s="262"/>
      <c r="J116" s="262"/>
      <c r="K116" s="267"/>
      <c r="L116" s="183"/>
      <c r="M116" s="58"/>
      <c r="N116" s="58"/>
      <c r="O116" s="58"/>
      <c r="P116" s="58"/>
      <c r="Q116" s="58"/>
      <c r="R116" s="58"/>
    </row>
    <row r="117" spans="1:18" s="204" customFormat="1" ht="18" x14ac:dyDescent="0.25">
      <c r="A117" s="6"/>
      <c r="B117" s="262"/>
      <c r="C117" s="262"/>
      <c r="D117" s="262"/>
      <c r="E117" s="263"/>
      <c r="F117" s="266"/>
      <c r="G117" s="283"/>
      <c r="H117" s="262"/>
      <c r="I117" s="262"/>
      <c r="J117" s="262"/>
      <c r="K117" s="267"/>
      <c r="L117" s="183"/>
      <c r="M117" s="58"/>
      <c r="N117" s="58"/>
      <c r="O117" s="58"/>
      <c r="P117" s="58"/>
      <c r="Q117" s="58"/>
      <c r="R117" s="58"/>
    </row>
    <row r="118" spans="1:18" s="204" customFormat="1" ht="18" x14ac:dyDescent="0.25">
      <c r="A118" s="6"/>
      <c r="B118" s="262"/>
      <c r="C118" s="262"/>
      <c r="D118" s="262"/>
      <c r="E118" s="263"/>
      <c r="F118" s="266"/>
      <c r="G118" s="283"/>
      <c r="H118" s="262"/>
      <c r="I118" s="262"/>
      <c r="J118" s="262"/>
      <c r="K118" s="267"/>
      <c r="L118" s="183"/>
      <c r="M118" s="58"/>
      <c r="N118" s="58"/>
      <c r="O118" s="58"/>
      <c r="P118" s="58"/>
      <c r="Q118" s="58"/>
      <c r="R118" s="58"/>
    </row>
    <row r="119" spans="1:18" s="277" customFormat="1" ht="18" x14ac:dyDescent="0.25">
      <c r="A119" s="6"/>
      <c r="B119" s="262"/>
      <c r="C119" s="262"/>
      <c r="D119" s="282"/>
      <c r="E119" s="284"/>
      <c r="F119" s="266"/>
      <c r="G119" s="283"/>
      <c r="H119" s="262"/>
      <c r="I119" s="262"/>
      <c r="J119" s="262"/>
      <c r="K119" s="267"/>
      <c r="L119" s="183"/>
      <c r="M119" s="58"/>
      <c r="N119" s="58"/>
      <c r="O119" s="58"/>
      <c r="P119" s="58"/>
      <c r="Q119" s="58"/>
      <c r="R119" s="58"/>
    </row>
    <row r="120" spans="1:18" s="204" customFormat="1" ht="18" x14ac:dyDescent="0.25">
      <c r="A120" s="6"/>
      <c r="B120" s="262"/>
      <c r="C120" s="262"/>
      <c r="D120" s="262"/>
      <c r="E120" s="284"/>
      <c r="F120" s="266"/>
      <c r="G120" s="283"/>
      <c r="H120" s="262"/>
      <c r="I120" s="262"/>
      <c r="J120" s="262"/>
      <c r="K120" s="267"/>
      <c r="L120" s="183"/>
      <c r="M120" s="58"/>
      <c r="N120" s="58"/>
      <c r="O120" s="58"/>
      <c r="P120" s="58"/>
      <c r="Q120" s="58"/>
      <c r="R120" s="58"/>
    </row>
    <row r="121" spans="1:18" s="260" customFormat="1" ht="18" x14ac:dyDescent="0.25">
      <c r="A121" s="6"/>
      <c r="B121" s="262"/>
      <c r="C121" s="262"/>
      <c r="D121" s="262"/>
      <c r="E121" s="263"/>
      <c r="F121" s="266"/>
      <c r="G121" s="283"/>
      <c r="H121" s="262"/>
      <c r="I121" s="262"/>
      <c r="J121" s="262"/>
      <c r="K121" s="267"/>
      <c r="L121" s="183"/>
      <c r="M121" s="58"/>
      <c r="N121" s="58"/>
      <c r="O121" s="58"/>
      <c r="P121" s="58"/>
      <c r="Q121" s="58"/>
      <c r="R121" s="58"/>
    </row>
    <row r="122" spans="1:18" s="204" customFormat="1" ht="18" x14ac:dyDescent="0.25">
      <c r="A122" s="6"/>
      <c r="B122" s="262"/>
      <c r="C122" s="262"/>
      <c r="D122" s="262"/>
      <c r="E122" s="263"/>
      <c r="F122" s="266"/>
      <c r="G122" s="283"/>
      <c r="H122" s="262"/>
      <c r="I122" s="262"/>
      <c r="J122" s="262"/>
      <c r="K122" s="267"/>
      <c r="L122" s="183"/>
      <c r="M122" s="58"/>
      <c r="N122" s="58"/>
      <c r="O122" s="58"/>
      <c r="P122" s="58"/>
      <c r="Q122" s="58"/>
      <c r="R122" s="58"/>
    </row>
    <row r="123" spans="1:18" s="204" customFormat="1" ht="18" x14ac:dyDescent="0.25">
      <c r="A123" s="6"/>
      <c r="B123" s="262"/>
      <c r="C123" s="262"/>
      <c r="D123" s="262"/>
      <c r="E123" s="263"/>
      <c r="F123" s="266"/>
      <c r="G123" s="283"/>
      <c r="H123" s="262"/>
      <c r="I123" s="262"/>
      <c r="J123" s="262"/>
      <c r="K123" s="267"/>
      <c r="L123" s="183"/>
      <c r="M123" s="58"/>
      <c r="N123" s="58"/>
      <c r="O123" s="58"/>
      <c r="P123" s="58"/>
      <c r="Q123" s="58"/>
      <c r="R123" s="58"/>
    </row>
    <row r="124" spans="1:18" s="179" customFormat="1" ht="18" x14ac:dyDescent="0.25">
      <c r="A124" s="6"/>
      <c r="B124" s="262"/>
      <c r="C124" s="262"/>
      <c r="D124" s="262"/>
      <c r="E124" s="263"/>
      <c r="F124" s="266"/>
      <c r="G124" s="283"/>
      <c r="H124" s="262"/>
      <c r="I124" s="262"/>
      <c r="J124" s="262"/>
      <c r="K124" s="267"/>
      <c r="L124" s="183"/>
      <c r="M124" s="58"/>
      <c r="N124" s="58"/>
      <c r="O124" s="58"/>
      <c r="P124" s="58"/>
      <c r="Q124" s="58"/>
      <c r="R124" s="58"/>
    </row>
    <row r="125" spans="1:18" s="260" customFormat="1" ht="18" x14ac:dyDescent="0.25">
      <c r="A125" s="6"/>
      <c r="B125" s="262"/>
      <c r="C125" s="262"/>
      <c r="D125" s="262"/>
      <c r="E125" s="263"/>
      <c r="F125" s="266"/>
      <c r="G125" s="283"/>
      <c r="H125" s="262"/>
      <c r="I125" s="262"/>
      <c r="J125" s="262"/>
      <c r="K125" s="267"/>
      <c r="L125" s="183"/>
      <c r="M125" s="58"/>
      <c r="N125" s="58"/>
      <c r="O125" s="58"/>
      <c r="P125" s="58"/>
      <c r="Q125" s="58"/>
      <c r="R125" s="58"/>
    </row>
    <row r="126" spans="1:18" s="204" customFormat="1" ht="18" x14ac:dyDescent="0.25">
      <c r="A126" s="6"/>
      <c r="B126" s="262"/>
      <c r="C126" s="262"/>
      <c r="D126" s="262"/>
      <c r="E126" s="263"/>
      <c r="F126" s="266"/>
      <c r="G126" s="283"/>
      <c r="H126" s="262"/>
      <c r="I126" s="262"/>
      <c r="J126" s="262"/>
      <c r="K126" s="267"/>
      <c r="L126" s="183"/>
      <c r="M126" s="58"/>
      <c r="N126" s="58"/>
      <c r="O126" s="58"/>
      <c r="P126" s="58"/>
      <c r="Q126" s="58"/>
      <c r="R126" s="58"/>
    </row>
    <row r="127" spans="1:18" s="277" customFormat="1" ht="18" x14ac:dyDescent="0.25">
      <c r="A127" s="6"/>
      <c r="B127" s="262"/>
      <c r="C127" s="262"/>
      <c r="D127" s="282"/>
      <c r="E127" s="284"/>
      <c r="F127" s="266"/>
      <c r="G127" s="283"/>
      <c r="H127" s="262"/>
      <c r="I127" s="262"/>
      <c r="J127" s="262"/>
      <c r="K127" s="267"/>
      <c r="L127" s="183"/>
      <c r="M127" s="58"/>
      <c r="N127" s="58"/>
      <c r="O127" s="58"/>
      <c r="P127" s="58"/>
      <c r="Q127" s="58"/>
      <c r="R127" s="58"/>
    </row>
    <row r="128" spans="1:18" s="260" customFormat="1" ht="18" x14ac:dyDescent="0.25">
      <c r="A128" s="6"/>
      <c r="B128" s="262"/>
      <c r="C128" s="262"/>
      <c r="D128" s="262"/>
      <c r="E128" s="263"/>
      <c r="F128" s="266"/>
      <c r="G128" s="283"/>
      <c r="H128" s="262"/>
      <c r="I128" s="262"/>
      <c r="J128" s="262"/>
      <c r="K128" s="267"/>
      <c r="L128" s="183"/>
      <c r="M128" s="58"/>
      <c r="N128" s="58"/>
      <c r="O128" s="58"/>
      <c r="P128" s="58"/>
      <c r="Q128" s="58"/>
      <c r="R128" s="58"/>
    </row>
    <row r="129" spans="1:18" s="204" customFormat="1" ht="18" x14ac:dyDescent="0.25">
      <c r="A129" s="6"/>
      <c r="B129" s="262"/>
      <c r="C129" s="262"/>
      <c r="D129" s="262"/>
      <c r="E129" s="263"/>
      <c r="F129" s="266"/>
      <c r="G129" s="283"/>
      <c r="H129" s="262"/>
      <c r="I129" s="262"/>
      <c r="J129" s="262"/>
      <c r="K129" s="267"/>
      <c r="L129" s="183"/>
      <c r="M129" s="58"/>
      <c r="N129" s="58"/>
      <c r="O129" s="58"/>
      <c r="P129" s="58"/>
      <c r="Q129" s="58"/>
      <c r="R129" s="58"/>
    </row>
    <row r="130" spans="1:18" s="277" customFormat="1" ht="18" x14ac:dyDescent="0.25">
      <c r="A130" s="6"/>
      <c r="B130" s="262"/>
      <c r="C130" s="262"/>
      <c r="D130" s="282"/>
      <c r="E130" s="284"/>
      <c r="F130" s="266"/>
      <c r="G130" s="283"/>
      <c r="H130" s="262"/>
      <c r="I130" s="262"/>
      <c r="J130" s="262"/>
      <c r="K130" s="267"/>
      <c r="L130" s="183"/>
      <c r="M130" s="58"/>
      <c r="N130" s="58"/>
      <c r="O130" s="58"/>
      <c r="P130" s="58"/>
      <c r="Q130" s="58"/>
      <c r="R130" s="58"/>
    </row>
    <row r="131" spans="1:18" s="179" customFormat="1" ht="18" x14ac:dyDescent="0.25">
      <c r="A131" s="6"/>
      <c r="B131" s="262"/>
      <c r="C131" s="262"/>
      <c r="D131" s="262"/>
      <c r="E131" s="284"/>
      <c r="F131" s="266"/>
      <c r="G131" s="283"/>
      <c r="H131" s="262"/>
      <c r="I131" s="262"/>
      <c r="J131" s="262"/>
      <c r="K131" s="267"/>
      <c r="L131" s="183"/>
      <c r="M131" s="58"/>
      <c r="N131" s="58"/>
      <c r="O131" s="58"/>
      <c r="P131" s="58"/>
      <c r="Q131" s="58"/>
      <c r="R131" s="58"/>
    </row>
    <row r="132" spans="1:18" s="204" customFormat="1" ht="18" x14ac:dyDescent="0.25">
      <c r="A132" s="6"/>
      <c r="B132" s="262"/>
      <c r="C132" s="262"/>
      <c r="D132" s="262"/>
      <c r="E132" s="284"/>
      <c r="F132" s="266"/>
      <c r="G132" s="283"/>
      <c r="H132" s="262"/>
      <c r="I132" s="262"/>
      <c r="J132" s="262"/>
      <c r="K132" s="267"/>
      <c r="L132" s="183"/>
      <c r="M132" s="58"/>
      <c r="N132" s="58"/>
      <c r="O132" s="58"/>
      <c r="P132" s="58"/>
      <c r="Q132" s="58"/>
      <c r="R132" s="58"/>
    </row>
    <row r="133" spans="1:18" s="204" customFormat="1" ht="18" x14ac:dyDescent="0.25">
      <c r="A133" s="6"/>
      <c r="B133" s="262"/>
      <c r="C133" s="262"/>
      <c r="D133" s="262"/>
      <c r="E133" s="284"/>
      <c r="F133" s="266"/>
      <c r="G133" s="283"/>
      <c r="H133" s="262"/>
      <c r="I133" s="262"/>
      <c r="J133" s="262"/>
      <c r="K133" s="267"/>
      <c r="L133" s="183"/>
      <c r="M133" s="58"/>
      <c r="N133" s="58"/>
      <c r="O133" s="58"/>
      <c r="P133" s="58"/>
      <c r="Q133" s="58"/>
      <c r="R133" s="58"/>
    </row>
    <row r="134" spans="1:18" s="204" customFormat="1" ht="18" x14ac:dyDescent="0.25">
      <c r="A134" s="6"/>
      <c r="B134" s="262"/>
      <c r="C134" s="262"/>
      <c r="D134" s="262"/>
      <c r="E134" s="263"/>
      <c r="F134" s="266"/>
      <c r="G134" s="283"/>
      <c r="H134" s="262"/>
      <c r="I134" s="262"/>
      <c r="J134" s="262"/>
      <c r="K134" s="267"/>
      <c r="L134" s="183"/>
      <c r="M134" s="58"/>
      <c r="N134" s="58"/>
      <c r="O134" s="58"/>
      <c r="P134" s="58"/>
      <c r="Q134" s="58"/>
      <c r="R134" s="58"/>
    </row>
    <row r="135" spans="1:18" s="204" customFormat="1" ht="18" x14ac:dyDescent="0.25">
      <c r="A135" s="6"/>
      <c r="B135" s="262"/>
      <c r="C135" s="262"/>
      <c r="D135" s="262"/>
      <c r="E135" s="263"/>
      <c r="F135" s="266"/>
      <c r="G135" s="283"/>
      <c r="H135" s="262"/>
      <c r="I135" s="262"/>
      <c r="J135" s="262"/>
      <c r="K135" s="267"/>
      <c r="L135" s="183"/>
      <c r="M135" s="58"/>
      <c r="N135" s="58"/>
      <c r="O135" s="58"/>
      <c r="P135" s="58"/>
      <c r="Q135" s="58"/>
      <c r="R135" s="58"/>
    </row>
    <row r="136" spans="1:18" s="204" customFormat="1" ht="18" x14ac:dyDescent="0.25">
      <c r="A136" s="6"/>
      <c r="B136" s="262"/>
      <c r="C136" s="262"/>
      <c r="D136" s="262"/>
      <c r="E136" s="263"/>
      <c r="F136" s="266"/>
      <c r="G136" s="283"/>
      <c r="H136" s="262"/>
      <c r="I136" s="262"/>
      <c r="J136" s="262"/>
      <c r="K136" s="267"/>
      <c r="L136" s="183"/>
      <c r="M136" s="58"/>
      <c r="N136" s="58"/>
      <c r="O136" s="58"/>
      <c r="P136" s="58"/>
      <c r="Q136" s="58"/>
      <c r="R136" s="58"/>
    </row>
    <row r="137" spans="1:18" s="204" customFormat="1" ht="18" x14ac:dyDescent="0.25">
      <c r="A137" s="6"/>
      <c r="B137" s="262"/>
      <c r="C137" s="262"/>
      <c r="D137" s="262"/>
      <c r="E137" s="263"/>
      <c r="F137" s="266"/>
      <c r="G137" s="283"/>
      <c r="H137" s="262"/>
      <c r="I137" s="262"/>
      <c r="J137" s="262"/>
      <c r="K137" s="267"/>
      <c r="L137" s="183"/>
      <c r="M137" s="58"/>
      <c r="N137" s="58"/>
      <c r="O137" s="58"/>
      <c r="P137" s="58"/>
      <c r="Q137" s="58"/>
      <c r="R137" s="58"/>
    </row>
    <row r="138" spans="1:18" s="204" customFormat="1" ht="18" x14ac:dyDescent="0.25">
      <c r="A138" s="6"/>
      <c r="B138" s="262"/>
      <c r="C138" s="262"/>
      <c r="D138" s="262"/>
      <c r="E138" s="263"/>
      <c r="F138" s="266"/>
      <c r="G138" s="283"/>
      <c r="H138" s="262"/>
      <c r="I138" s="262"/>
      <c r="J138" s="262"/>
      <c r="K138" s="267"/>
      <c r="L138" s="183"/>
      <c r="M138" s="58"/>
      <c r="N138" s="58"/>
      <c r="O138" s="58"/>
      <c r="P138" s="58"/>
      <c r="Q138" s="58"/>
      <c r="R138" s="58"/>
    </row>
    <row r="139" spans="1:18" s="204" customFormat="1" ht="18" x14ac:dyDescent="0.25">
      <c r="A139" s="6"/>
      <c r="B139" s="262"/>
      <c r="C139" s="262"/>
      <c r="D139" s="262"/>
      <c r="E139" s="263"/>
      <c r="F139" s="266"/>
      <c r="G139" s="283"/>
      <c r="H139" s="262"/>
      <c r="I139" s="262"/>
      <c r="J139" s="262"/>
      <c r="K139" s="267"/>
      <c r="L139" s="183"/>
      <c r="M139" s="58"/>
      <c r="N139" s="58"/>
      <c r="O139" s="58"/>
      <c r="P139" s="58"/>
      <c r="Q139" s="58"/>
      <c r="R139" s="58"/>
    </row>
    <row r="140" spans="1:18" ht="18" x14ac:dyDescent="0.25">
      <c r="A140" s="6"/>
      <c r="B140" s="262"/>
      <c r="C140" s="262"/>
      <c r="D140" s="262"/>
      <c r="E140" s="263"/>
      <c r="F140" s="266"/>
      <c r="G140" s="283"/>
      <c r="H140" s="262"/>
      <c r="I140" s="262"/>
      <c r="J140" s="262"/>
      <c r="K140" s="267"/>
      <c r="L140" s="183"/>
      <c r="M140" s="58"/>
      <c r="N140" s="58"/>
      <c r="O140" s="58"/>
      <c r="P140" s="58"/>
      <c r="Q140" s="58"/>
      <c r="R140" s="58"/>
    </row>
    <row r="141" spans="1:18" s="204" customFormat="1" ht="18" x14ac:dyDescent="0.25">
      <c r="A141" s="6"/>
      <c r="B141" s="262"/>
      <c r="C141" s="262"/>
      <c r="D141" s="262"/>
      <c r="E141" s="263"/>
      <c r="F141" s="266"/>
      <c r="G141" s="283"/>
      <c r="H141" s="262"/>
      <c r="I141" s="262"/>
      <c r="J141" s="262"/>
      <c r="K141" s="267"/>
      <c r="L141" s="183"/>
      <c r="M141" s="58"/>
      <c r="N141" s="58"/>
      <c r="O141" s="58"/>
      <c r="P141" s="58"/>
      <c r="Q141" s="58"/>
      <c r="R141" s="58"/>
    </row>
    <row r="142" spans="1:18" s="204" customFormat="1" ht="18" x14ac:dyDescent="0.25">
      <c r="A142" s="6"/>
      <c r="B142" s="262"/>
      <c r="C142" s="262"/>
      <c r="D142" s="262"/>
      <c r="E142" s="263"/>
      <c r="F142" s="266"/>
      <c r="G142" s="283"/>
      <c r="H142" s="262"/>
      <c r="I142" s="262"/>
      <c r="J142" s="262"/>
      <c r="K142" s="267"/>
      <c r="L142" s="183"/>
      <c r="M142" s="58"/>
      <c r="N142" s="58"/>
      <c r="O142" s="58"/>
      <c r="P142" s="58"/>
      <c r="Q142" s="58"/>
      <c r="R142" s="58"/>
    </row>
    <row r="143" spans="1:18" s="179" customFormat="1" ht="18" x14ac:dyDescent="0.25">
      <c r="A143" s="6"/>
      <c r="B143" s="262"/>
      <c r="C143" s="262"/>
      <c r="D143" s="262"/>
      <c r="E143" s="263"/>
      <c r="F143" s="266"/>
      <c r="G143" s="283"/>
      <c r="H143" s="262"/>
      <c r="I143" s="262"/>
      <c r="J143" s="262"/>
      <c r="K143" s="267"/>
      <c r="L143" s="183"/>
      <c r="M143" s="58"/>
      <c r="N143" s="58"/>
      <c r="O143" s="58"/>
      <c r="P143" s="58"/>
      <c r="Q143" s="58"/>
      <c r="R143" s="58"/>
    </row>
    <row r="144" spans="1:18" s="204" customFormat="1" ht="18" x14ac:dyDescent="0.25">
      <c r="A144" s="6"/>
      <c r="B144" s="262"/>
      <c r="C144" s="262"/>
      <c r="D144" s="262"/>
      <c r="E144" s="263"/>
      <c r="F144" s="266"/>
      <c r="G144" s="283"/>
      <c r="H144" s="262"/>
      <c r="I144" s="262"/>
      <c r="J144" s="262"/>
      <c r="K144" s="267"/>
      <c r="L144" s="183"/>
      <c r="M144" s="58"/>
      <c r="N144" s="58"/>
      <c r="O144" s="58"/>
      <c r="P144" s="58"/>
      <c r="Q144" s="58"/>
      <c r="R144" s="58"/>
    </row>
    <row r="145" spans="1:18" s="260" customFormat="1" ht="18" x14ac:dyDescent="0.25">
      <c r="A145" s="6"/>
      <c r="B145" s="262"/>
      <c r="C145" s="262"/>
      <c r="D145" s="262"/>
      <c r="E145" s="263"/>
      <c r="F145" s="266"/>
      <c r="G145" s="283"/>
      <c r="H145" s="262"/>
      <c r="I145" s="262"/>
      <c r="J145" s="262"/>
      <c r="K145" s="267"/>
      <c r="L145" s="183"/>
      <c r="M145" s="58"/>
      <c r="N145" s="58"/>
      <c r="O145" s="58"/>
      <c r="P145" s="58"/>
      <c r="Q145" s="58"/>
      <c r="R145" s="58"/>
    </row>
    <row r="146" spans="1:18" s="204" customFormat="1" ht="18" x14ac:dyDescent="0.25">
      <c r="A146" s="6"/>
      <c r="B146" s="262"/>
      <c r="C146" s="262"/>
      <c r="D146" s="262"/>
      <c r="E146" s="263"/>
      <c r="F146" s="266"/>
      <c r="G146" s="283"/>
      <c r="H146" s="262"/>
      <c r="I146" s="262"/>
      <c r="J146" s="262"/>
      <c r="K146" s="267"/>
      <c r="L146" s="183"/>
      <c r="M146" s="58"/>
      <c r="N146" s="58"/>
      <c r="O146" s="58"/>
      <c r="P146" s="58"/>
      <c r="Q146" s="58"/>
      <c r="R146" s="58"/>
    </row>
    <row r="147" spans="1:18" s="204" customFormat="1" ht="18" x14ac:dyDescent="0.25">
      <c r="A147" s="6"/>
      <c r="B147" s="262"/>
      <c r="C147" s="262"/>
      <c r="D147" s="262"/>
      <c r="E147" s="263"/>
      <c r="F147" s="266"/>
      <c r="G147" s="283"/>
      <c r="H147" s="262"/>
      <c r="I147" s="262"/>
      <c r="J147" s="262"/>
      <c r="K147" s="267"/>
      <c r="L147" s="183"/>
      <c r="M147" s="58"/>
      <c r="N147" s="58"/>
      <c r="O147" s="58"/>
      <c r="P147" s="58"/>
      <c r="Q147" s="58"/>
      <c r="R147" s="58"/>
    </row>
    <row r="148" spans="1:18" s="204" customFormat="1" ht="18" x14ac:dyDescent="0.25">
      <c r="A148" s="6"/>
      <c r="B148" s="262"/>
      <c r="C148" s="262"/>
      <c r="D148" s="262"/>
      <c r="E148" s="263"/>
      <c r="F148" s="266"/>
      <c r="G148" s="283"/>
      <c r="H148" s="262"/>
      <c r="I148" s="262"/>
      <c r="J148" s="262"/>
      <c r="K148" s="267"/>
      <c r="L148" s="183"/>
      <c r="M148" s="58"/>
      <c r="N148" s="58"/>
      <c r="O148" s="58"/>
      <c r="P148" s="58"/>
      <c r="Q148" s="58"/>
      <c r="R148" s="58"/>
    </row>
    <row r="149" spans="1:18" s="204" customFormat="1" ht="18" x14ac:dyDescent="0.25">
      <c r="A149" s="6"/>
      <c r="B149" s="262"/>
      <c r="C149" s="262"/>
      <c r="D149" s="262"/>
      <c r="E149" s="263"/>
      <c r="F149" s="266"/>
      <c r="G149" s="283"/>
      <c r="H149" s="262"/>
      <c r="I149" s="262"/>
      <c r="J149" s="262"/>
      <c r="K149" s="267"/>
      <c r="L149" s="183"/>
      <c r="M149" s="58"/>
      <c r="N149" s="58"/>
      <c r="O149" s="58"/>
      <c r="P149" s="58"/>
      <c r="Q149" s="58"/>
      <c r="R149" s="58"/>
    </row>
    <row r="150" spans="1:18" s="260" customFormat="1" ht="18" x14ac:dyDescent="0.25">
      <c r="A150" s="6"/>
      <c r="B150" s="262"/>
      <c r="C150" s="262"/>
      <c r="D150" s="262"/>
      <c r="E150" s="263"/>
      <c r="F150" s="266"/>
      <c r="G150" s="283"/>
      <c r="H150" s="262"/>
      <c r="I150" s="262"/>
      <c r="J150" s="262"/>
      <c r="K150" s="267"/>
      <c r="L150" s="183"/>
      <c r="M150" s="58"/>
      <c r="N150" s="58"/>
      <c r="O150" s="58"/>
      <c r="P150" s="58"/>
      <c r="Q150" s="58"/>
      <c r="R150" s="58"/>
    </row>
    <row r="151" spans="1:18" s="204" customFormat="1" ht="18" x14ac:dyDescent="0.25">
      <c r="A151" s="6"/>
      <c r="B151" s="262"/>
      <c r="C151" s="262"/>
      <c r="D151" s="262"/>
      <c r="E151" s="263"/>
      <c r="F151" s="266"/>
      <c r="G151" s="283"/>
      <c r="H151" s="262"/>
      <c r="I151" s="262"/>
      <c r="J151" s="262"/>
      <c r="K151" s="267"/>
      <c r="L151" s="183"/>
      <c r="M151" s="58"/>
      <c r="N151" s="58"/>
      <c r="O151" s="58"/>
      <c r="P151" s="58"/>
      <c r="Q151" s="58"/>
      <c r="R151" s="58"/>
    </row>
    <row r="152" spans="1:18" s="204" customFormat="1" ht="18" x14ac:dyDescent="0.25">
      <c r="A152" s="6"/>
      <c r="B152" s="262"/>
      <c r="C152" s="262"/>
      <c r="D152" s="262"/>
      <c r="E152" s="263"/>
      <c r="F152" s="266"/>
      <c r="G152" s="283"/>
      <c r="H152" s="262"/>
      <c r="I152" s="262"/>
      <c r="J152" s="262"/>
      <c r="K152" s="267"/>
      <c r="L152" s="183"/>
      <c r="M152" s="58"/>
      <c r="N152" s="58"/>
      <c r="O152" s="58"/>
      <c r="P152" s="58"/>
      <c r="Q152" s="58"/>
      <c r="R152" s="58"/>
    </row>
    <row r="153" spans="1:18" s="204" customFormat="1" ht="18" x14ac:dyDescent="0.25">
      <c r="A153" s="6"/>
      <c r="B153" s="262"/>
      <c r="C153" s="262"/>
      <c r="D153" s="262"/>
      <c r="E153" s="263"/>
      <c r="F153" s="266"/>
      <c r="G153" s="283"/>
      <c r="H153" s="262"/>
      <c r="I153" s="262"/>
      <c r="J153" s="262"/>
      <c r="K153" s="267"/>
      <c r="L153" s="183"/>
      <c r="M153" s="58"/>
      <c r="N153" s="58"/>
      <c r="O153" s="58"/>
      <c r="P153" s="58"/>
      <c r="Q153" s="58"/>
      <c r="R153" s="58"/>
    </row>
    <row r="154" spans="1:18" s="204" customFormat="1" ht="18" x14ac:dyDescent="0.25">
      <c r="A154" s="6"/>
      <c r="B154" s="262"/>
      <c r="C154" s="262"/>
      <c r="D154" s="262"/>
      <c r="E154" s="263"/>
      <c r="F154" s="266"/>
      <c r="G154" s="283"/>
      <c r="H154" s="262"/>
      <c r="I154" s="262"/>
      <c r="J154" s="262"/>
      <c r="K154" s="267"/>
      <c r="L154" s="183"/>
      <c r="M154" s="58"/>
      <c r="N154" s="58"/>
      <c r="O154" s="58"/>
      <c r="P154" s="58"/>
      <c r="Q154" s="58"/>
      <c r="R154" s="58"/>
    </row>
    <row r="155" spans="1:18" s="277" customFormat="1" ht="18" x14ac:dyDescent="0.25">
      <c r="A155" s="6"/>
      <c r="B155" s="262"/>
      <c r="C155" s="262"/>
      <c r="D155" s="282"/>
      <c r="E155" s="284"/>
      <c r="F155" s="266"/>
      <c r="G155" s="283"/>
      <c r="H155" s="262"/>
      <c r="I155" s="262"/>
      <c r="J155" s="262"/>
      <c r="K155" s="267"/>
      <c r="L155" s="183"/>
      <c r="M155" s="58"/>
      <c r="N155" s="58"/>
      <c r="O155" s="58"/>
      <c r="P155" s="58"/>
      <c r="Q155" s="58"/>
      <c r="R155" s="58"/>
    </row>
    <row r="156" spans="1:18" s="260" customFormat="1" ht="18" x14ac:dyDescent="0.25">
      <c r="A156" s="6"/>
      <c r="B156" s="262"/>
      <c r="C156" s="262"/>
      <c r="D156" s="262"/>
      <c r="E156" s="284"/>
      <c r="F156" s="266"/>
      <c r="G156" s="283"/>
      <c r="H156" s="262"/>
      <c r="I156" s="262"/>
      <c r="J156" s="262"/>
      <c r="K156" s="267"/>
      <c r="L156" s="183"/>
      <c r="M156" s="58"/>
      <c r="N156" s="58"/>
      <c r="O156" s="58"/>
      <c r="P156" s="58"/>
      <c r="Q156" s="58"/>
      <c r="R156" s="58"/>
    </row>
    <row r="157" spans="1:18" s="204" customFormat="1" ht="18" x14ac:dyDescent="0.25">
      <c r="A157" s="6"/>
      <c r="B157" s="262"/>
      <c r="C157" s="262"/>
      <c r="D157" s="262"/>
      <c r="E157" s="284"/>
      <c r="F157" s="266"/>
      <c r="G157" s="283"/>
      <c r="H157" s="262"/>
      <c r="I157" s="262"/>
      <c r="J157" s="262"/>
      <c r="K157" s="267"/>
      <c r="L157" s="183"/>
      <c r="M157" s="58"/>
      <c r="N157" s="58"/>
      <c r="O157" s="58"/>
      <c r="P157" s="58"/>
      <c r="Q157" s="58"/>
      <c r="R157" s="58"/>
    </row>
    <row r="158" spans="1:18" s="204" customFormat="1" ht="18" x14ac:dyDescent="0.25">
      <c r="A158" s="6"/>
      <c r="B158" s="262"/>
      <c r="C158" s="262"/>
      <c r="D158" s="262"/>
      <c r="E158" s="263"/>
      <c r="F158" s="266"/>
      <c r="G158" s="283"/>
      <c r="H158" s="262"/>
      <c r="I158" s="262"/>
      <c r="J158" s="262"/>
      <c r="K158" s="267"/>
      <c r="L158" s="183"/>
      <c r="M158" s="58"/>
      <c r="N158" s="58"/>
      <c r="O158" s="58"/>
      <c r="P158" s="58"/>
      <c r="Q158" s="58"/>
      <c r="R158" s="58"/>
    </row>
    <row r="159" spans="1:18" s="260" customFormat="1" ht="18" x14ac:dyDescent="0.25">
      <c r="A159" s="6"/>
      <c r="B159" s="262"/>
      <c r="C159" s="262"/>
      <c r="D159" s="262"/>
      <c r="E159" s="263"/>
      <c r="F159" s="266"/>
      <c r="G159" s="283"/>
      <c r="H159" s="262"/>
      <c r="I159" s="262"/>
      <c r="J159" s="262"/>
      <c r="K159" s="267"/>
      <c r="L159" s="183"/>
      <c r="M159" s="58"/>
      <c r="N159" s="58"/>
      <c r="O159" s="58"/>
      <c r="P159" s="58"/>
      <c r="Q159" s="58"/>
      <c r="R159" s="58"/>
    </row>
    <row r="160" spans="1:18" s="204" customFormat="1" ht="18" x14ac:dyDescent="0.25">
      <c r="A160" s="6"/>
      <c r="B160" s="262"/>
      <c r="C160" s="262"/>
      <c r="D160" s="262"/>
      <c r="E160" s="263"/>
      <c r="F160" s="266"/>
      <c r="G160" s="283"/>
      <c r="H160" s="262"/>
      <c r="I160" s="262"/>
      <c r="J160" s="262"/>
      <c r="K160" s="267"/>
      <c r="L160" s="183"/>
      <c r="M160" s="58"/>
      <c r="N160" s="58"/>
      <c r="O160" s="58"/>
      <c r="P160" s="58"/>
      <c r="Q160" s="58"/>
      <c r="R160" s="58"/>
    </row>
    <row r="161" spans="1:18" s="277" customFormat="1" ht="18" x14ac:dyDescent="0.25">
      <c r="A161" s="6"/>
      <c r="B161" s="262"/>
      <c r="C161" s="262"/>
      <c r="D161" s="282"/>
      <c r="E161" s="284"/>
      <c r="F161" s="266"/>
      <c r="G161" s="283"/>
      <c r="H161" s="262"/>
      <c r="I161" s="262"/>
      <c r="J161" s="262"/>
      <c r="K161" s="267"/>
      <c r="L161" s="183"/>
      <c r="M161" s="58"/>
      <c r="N161" s="58"/>
      <c r="O161" s="58"/>
      <c r="P161" s="58"/>
      <c r="Q161" s="58"/>
      <c r="R161" s="58"/>
    </row>
    <row r="162" spans="1:18" s="204" customFormat="1" ht="18" x14ac:dyDescent="0.25">
      <c r="A162" s="6"/>
      <c r="B162" s="262"/>
      <c r="C162" s="262"/>
      <c r="D162" s="262"/>
      <c r="E162" s="263"/>
      <c r="F162" s="266"/>
      <c r="G162" s="283"/>
      <c r="H162" s="262"/>
      <c r="I162" s="262"/>
      <c r="J162" s="262"/>
      <c r="K162" s="267"/>
      <c r="L162" s="183"/>
      <c r="M162" s="58"/>
      <c r="N162" s="58"/>
      <c r="O162" s="58"/>
      <c r="P162" s="58"/>
      <c r="Q162" s="58"/>
      <c r="R162" s="58"/>
    </row>
    <row r="163" spans="1:18" s="204" customFormat="1" ht="18" x14ac:dyDescent="0.25">
      <c r="A163" s="6"/>
      <c r="B163" s="262"/>
      <c r="C163" s="262"/>
      <c r="D163" s="262"/>
      <c r="E163" s="263"/>
      <c r="F163" s="266"/>
      <c r="G163" s="283"/>
      <c r="H163" s="262"/>
      <c r="I163" s="262"/>
      <c r="J163" s="262"/>
      <c r="K163" s="267"/>
      <c r="L163" s="183"/>
      <c r="M163" s="58"/>
      <c r="N163" s="58"/>
      <c r="O163" s="58"/>
      <c r="P163" s="58"/>
      <c r="Q163" s="58"/>
      <c r="R163" s="58"/>
    </row>
    <row r="164" spans="1:18" s="260" customFormat="1" ht="18" x14ac:dyDescent="0.25">
      <c r="A164" s="6"/>
      <c r="B164" s="262"/>
      <c r="C164" s="262"/>
      <c r="D164" s="262"/>
      <c r="E164" s="263"/>
      <c r="F164" s="266"/>
      <c r="G164" s="283"/>
      <c r="H164" s="262"/>
      <c r="I164" s="262"/>
      <c r="J164" s="262"/>
      <c r="K164" s="267"/>
      <c r="L164" s="183"/>
      <c r="M164" s="58"/>
      <c r="N164" s="58"/>
      <c r="O164" s="58"/>
      <c r="P164" s="58"/>
      <c r="Q164" s="58"/>
      <c r="R164" s="58"/>
    </row>
    <row r="165" spans="1:18" ht="18" x14ac:dyDescent="0.25">
      <c r="A165" s="6"/>
      <c r="B165" s="262"/>
      <c r="C165" s="262"/>
      <c r="D165" s="262"/>
      <c r="E165" s="263"/>
      <c r="F165" s="266"/>
      <c r="G165" s="283"/>
      <c r="H165" s="262"/>
      <c r="I165" s="262"/>
      <c r="J165" s="262"/>
      <c r="K165" s="267"/>
      <c r="L165" s="183"/>
      <c r="M165" s="58"/>
      <c r="N165" s="58"/>
      <c r="O165" s="58"/>
      <c r="P165" s="58"/>
      <c r="Q165" s="58"/>
      <c r="R165" s="58"/>
    </row>
    <row r="166" spans="1:18" s="204" customFormat="1" ht="18" x14ac:dyDescent="0.25">
      <c r="A166" s="6"/>
      <c r="B166" s="262"/>
      <c r="C166" s="262"/>
      <c r="D166" s="262"/>
      <c r="E166" s="263"/>
      <c r="F166" s="266"/>
      <c r="G166" s="283"/>
      <c r="H166" s="262"/>
      <c r="I166" s="262"/>
      <c r="J166" s="262"/>
      <c r="K166" s="267"/>
      <c r="L166" s="183"/>
      <c r="M166" s="58"/>
      <c r="N166" s="58"/>
      <c r="O166" s="58"/>
      <c r="P166" s="58"/>
      <c r="Q166" s="58"/>
      <c r="R166" s="58"/>
    </row>
    <row r="167" spans="1:18" s="260" customFormat="1" ht="18" x14ac:dyDescent="0.25">
      <c r="A167" s="6"/>
      <c r="B167" s="262"/>
      <c r="C167" s="262"/>
      <c r="D167" s="262"/>
      <c r="E167" s="263"/>
      <c r="F167" s="266"/>
      <c r="G167" s="283"/>
      <c r="H167" s="262"/>
      <c r="I167" s="262"/>
      <c r="J167" s="262"/>
      <c r="K167" s="267"/>
      <c r="L167" s="183"/>
      <c r="M167" s="58"/>
      <c r="N167" s="58"/>
      <c r="O167" s="58"/>
      <c r="P167" s="58"/>
      <c r="Q167" s="58"/>
      <c r="R167" s="58"/>
    </row>
    <row r="168" spans="1:18" s="204" customFormat="1" ht="18" x14ac:dyDescent="0.25">
      <c r="A168" s="6"/>
      <c r="B168" s="262"/>
      <c r="C168" s="262"/>
      <c r="D168" s="262"/>
      <c r="E168" s="263"/>
      <c r="F168" s="266"/>
      <c r="G168" s="283"/>
      <c r="H168" s="262"/>
      <c r="I168" s="262"/>
      <c r="J168" s="262"/>
      <c r="K168" s="267"/>
      <c r="L168" s="183"/>
      <c r="M168" s="58"/>
      <c r="N168" s="58"/>
      <c r="O168" s="58"/>
      <c r="P168" s="58"/>
      <c r="Q168" s="58"/>
      <c r="R168" s="58"/>
    </row>
    <row r="169" spans="1:18" s="204" customFormat="1" ht="18" x14ac:dyDescent="0.25">
      <c r="A169" s="6"/>
      <c r="B169" s="262"/>
      <c r="C169" s="262"/>
      <c r="D169" s="262"/>
      <c r="E169" s="263"/>
      <c r="F169" s="266"/>
      <c r="G169" s="283"/>
      <c r="H169" s="262"/>
      <c r="I169" s="262"/>
      <c r="J169" s="262"/>
      <c r="K169" s="267"/>
      <c r="L169" s="183"/>
      <c r="M169" s="58"/>
      <c r="N169" s="58"/>
      <c r="O169" s="58"/>
      <c r="P169" s="58"/>
      <c r="Q169" s="58"/>
      <c r="R169" s="58"/>
    </row>
    <row r="170" spans="1:18" s="204" customFormat="1" ht="18" x14ac:dyDescent="0.25">
      <c r="A170" s="6"/>
      <c r="B170" s="262"/>
      <c r="C170" s="262"/>
      <c r="D170" s="262"/>
      <c r="E170" s="263"/>
      <c r="F170" s="266"/>
      <c r="G170" s="283"/>
      <c r="H170" s="262"/>
      <c r="I170" s="262"/>
      <c r="J170" s="262"/>
      <c r="K170" s="267"/>
      <c r="L170" s="183"/>
      <c r="M170" s="58"/>
      <c r="N170" s="58"/>
      <c r="O170" s="58"/>
      <c r="P170" s="58"/>
      <c r="Q170" s="58"/>
      <c r="R170" s="58"/>
    </row>
    <row r="171" spans="1:18" s="204" customFormat="1" ht="18" x14ac:dyDescent="0.25">
      <c r="A171" s="6"/>
      <c r="B171" s="262"/>
      <c r="C171" s="262"/>
      <c r="D171" s="262"/>
      <c r="E171" s="263"/>
      <c r="F171" s="266"/>
      <c r="G171" s="283"/>
      <c r="H171" s="262"/>
      <c r="I171" s="262"/>
      <c r="J171" s="262"/>
      <c r="K171" s="267"/>
      <c r="L171" s="183"/>
      <c r="M171" s="58"/>
      <c r="N171" s="58"/>
      <c r="O171" s="58"/>
      <c r="P171" s="58"/>
      <c r="Q171" s="58"/>
      <c r="R171" s="58"/>
    </row>
    <row r="172" spans="1:18" s="204" customFormat="1" ht="18" x14ac:dyDescent="0.25">
      <c r="A172" s="6"/>
      <c r="B172" s="262"/>
      <c r="C172" s="262"/>
      <c r="D172" s="262"/>
      <c r="E172" s="263"/>
      <c r="F172" s="266"/>
      <c r="G172" s="283"/>
      <c r="H172" s="262"/>
      <c r="I172" s="262"/>
      <c r="J172" s="262"/>
      <c r="K172" s="267"/>
      <c r="L172" s="183"/>
      <c r="M172" s="58"/>
      <c r="N172" s="58"/>
      <c r="O172" s="58"/>
      <c r="P172" s="58"/>
      <c r="Q172" s="58"/>
      <c r="R172" s="58"/>
    </row>
    <row r="173" spans="1:18" s="204" customFormat="1" ht="18" x14ac:dyDescent="0.25">
      <c r="A173" s="6"/>
      <c r="B173" s="262"/>
      <c r="C173" s="262"/>
      <c r="D173" s="262"/>
      <c r="E173" s="263"/>
      <c r="F173" s="266"/>
      <c r="G173" s="283"/>
      <c r="H173" s="262"/>
      <c r="I173" s="262"/>
      <c r="J173" s="262"/>
      <c r="K173" s="267"/>
      <c r="L173" s="183"/>
      <c r="M173" s="58"/>
      <c r="N173" s="58"/>
      <c r="O173" s="58"/>
      <c r="P173" s="58"/>
      <c r="Q173" s="58"/>
      <c r="R173" s="58"/>
    </row>
    <row r="174" spans="1:18" s="260" customFormat="1" ht="18" x14ac:dyDescent="0.25">
      <c r="A174" s="6"/>
      <c r="B174" s="262"/>
      <c r="C174" s="262"/>
      <c r="D174" s="262"/>
      <c r="E174" s="263"/>
      <c r="F174" s="266"/>
      <c r="G174" s="283"/>
      <c r="H174" s="262"/>
      <c r="I174" s="262"/>
      <c r="J174" s="262"/>
      <c r="K174" s="267"/>
      <c r="L174" s="183"/>
      <c r="M174" s="58"/>
      <c r="N174" s="58"/>
      <c r="O174" s="58"/>
      <c r="P174" s="58"/>
      <c r="Q174" s="58"/>
      <c r="R174" s="58"/>
    </row>
    <row r="175" spans="1:18" s="204" customFormat="1" ht="18" x14ac:dyDescent="0.25">
      <c r="A175" s="6"/>
      <c r="B175" s="262"/>
      <c r="C175" s="262"/>
      <c r="D175" s="262"/>
      <c r="E175" s="263"/>
      <c r="F175" s="266"/>
      <c r="G175" s="283"/>
      <c r="H175" s="262"/>
      <c r="I175" s="262"/>
      <c r="J175" s="262"/>
      <c r="K175" s="267"/>
      <c r="L175" s="183"/>
      <c r="M175" s="58"/>
      <c r="N175" s="58"/>
      <c r="O175" s="58"/>
      <c r="P175" s="58"/>
      <c r="Q175" s="58"/>
      <c r="R175" s="58"/>
    </row>
    <row r="176" spans="1:18" s="129" customFormat="1" ht="18" x14ac:dyDescent="0.25">
      <c r="A176" s="59"/>
      <c r="B176" s="262"/>
      <c r="C176" s="262"/>
      <c r="D176" s="262"/>
      <c r="E176" s="263"/>
      <c r="F176" s="266"/>
      <c r="G176" s="283"/>
      <c r="H176" s="262"/>
      <c r="I176" s="262"/>
      <c r="J176" s="262"/>
      <c r="K176" s="267"/>
      <c r="L176" s="80"/>
      <c r="M176" s="128"/>
      <c r="N176" s="128"/>
      <c r="O176" s="128"/>
      <c r="P176" s="128"/>
      <c r="Q176" s="128"/>
      <c r="R176" s="128"/>
    </row>
    <row r="177" spans="1:18" s="129" customFormat="1" ht="18" x14ac:dyDescent="0.25">
      <c r="A177" s="59"/>
      <c r="B177" s="262"/>
      <c r="C177" s="262"/>
      <c r="D177" s="262"/>
      <c r="E177" s="263"/>
      <c r="F177" s="266"/>
      <c r="G177" s="283"/>
      <c r="H177" s="262"/>
      <c r="I177" s="262"/>
      <c r="J177" s="262"/>
      <c r="K177" s="267"/>
      <c r="L177" s="80"/>
      <c r="M177" s="128"/>
      <c r="N177" s="128"/>
      <c r="O177" s="128"/>
      <c r="P177" s="128"/>
      <c r="Q177" s="128"/>
      <c r="R177" s="128"/>
    </row>
    <row r="178" spans="1:18" s="129" customFormat="1" ht="18" x14ac:dyDescent="0.25">
      <c r="A178" s="59"/>
      <c r="B178" s="262"/>
      <c r="C178" s="262"/>
      <c r="D178" s="262"/>
      <c r="E178" s="263"/>
      <c r="F178" s="266"/>
      <c r="G178" s="283"/>
      <c r="H178" s="262"/>
      <c r="I178" s="262"/>
      <c r="J178" s="262"/>
      <c r="K178" s="267"/>
      <c r="L178" s="80"/>
      <c r="M178" s="128"/>
      <c r="N178" s="128"/>
      <c r="O178" s="128"/>
      <c r="P178" s="128"/>
      <c r="Q178" s="128"/>
      <c r="R178" s="128"/>
    </row>
    <row r="179" spans="1:18" s="129" customFormat="1" ht="18" x14ac:dyDescent="0.25">
      <c r="A179" s="59"/>
      <c r="B179" s="262"/>
      <c r="C179" s="262"/>
      <c r="D179" s="262"/>
      <c r="E179" s="263"/>
      <c r="F179" s="266"/>
      <c r="G179" s="283"/>
      <c r="H179" s="262"/>
      <c r="I179" s="262"/>
      <c r="J179" s="262"/>
      <c r="K179" s="267"/>
      <c r="L179" s="80"/>
      <c r="M179" s="128"/>
      <c r="N179" s="128"/>
      <c r="O179" s="128"/>
      <c r="P179" s="128"/>
      <c r="Q179" s="128"/>
      <c r="R179" s="128"/>
    </row>
    <row r="180" spans="1:18" s="129" customFormat="1" ht="18" x14ac:dyDescent="0.25">
      <c r="A180" s="59"/>
      <c r="B180" s="262"/>
      <c r="C180" s="262"/>
      <c r="D180" s="262"/>
      <c r="E180" s="263"/>
      <c r="F180" s="266"/>
      <c r="G180" s="283"/>
      <c r="H180" s="262"/>
      <c r="I180" s="262"/>
      <c r="J180" s="262"/>
      <c r="K180" s="267"/>
      <c r="L180" s="80"/>
      <c r="M180" s="128"/>
      <c r="N180" s="128"/>
      <c r="O180" s="128"/>
      <c r="P180" s="128"/>
      <c r="Q180" s="128"/>
      <c r="R180" s="128"/>
    </row>
    <row r="181" spans="1:18" s="129" customFormat="1" ht="18" x14ac:dyDescent="0.25">
      <c r="A181" s="59"/>
      <c r="B181" s="262"/>
      <c r="C181" s="262"/>
      <c r="D181" s="262"/>
      <c r="E181" s="263"/>
      <c r="F181" s="266"/>
      <c r="G181" s="283"/>
      <c r="H181" s="262"/>
      <c r="I181" s="262"/>
      <c r="J181" s="262"/>
      <c r="K181" s="267"/>
      <c r="L181" s="80"/>
      <c r="M181" s="128"/>
      <c r="N181" s="128"/>
      <c r="O181" s="128"/>
      <c r="P181" s="128"/>
      <c r="Q181" s="128"/>
      <c r="R181" s="128"/>
    </row>
    <row r="182" spans="1:18" s="129" customFormat="1" ht="18" x14ac:dyDescent="0.25">
      <c r="A182" s="59"/>
      <c r="B182" s="262"/>
      <c r="C182" s="262"/>
      <c r="D182" s="262"/>
      <c r="E182" s="263"/>
      <c r="F182" s="266"/>
      <c r="G182" s="283"/>
      <c r="H182" s="262"/>
      <c r="I182" s="262"/>
      <c r="J182" s="262"/>
      <c r="K182" s="267"/>
      <c r="L182" s="80"/>
      <c r="M182" s="128"/>
      <c r="N182" s="128"/>
      <c r="O182" s="128"/>
      <c r="P182" s="128"/>
      <c r="Q182" s="128"/>
      <c r="R182" s="128"/>
    </row>
    <row r="183" spans="1:18" s="129" customFormat="1" ht="18" x14ac:dyDescent="0.25">
      <c r="A183" s="59"/>
      <c r="B183" s="262"/>
      <c r="C183" s="262"/>
      <c r="D183" s="262"/>
      <c r="E183" s="263"/>
      <c r="F183" s="266"/>
      <c r="G183" s="283"/>
      <c r="H183" s="262"/>
      <c r="I183" s="262"/>
      <c r="J183" s="262"/>
      <c r="K183" s="267"/>
      <c r="L183" s="80"/>
      <c r="M183" s="128"/>
      <c r="N183" s="128"/>
      <c r="O183" s="128"/>
      <c r="P183" s="128"/>
      <c r="Q183" s="128"/>
      <c r="R183" s="128"/>
    </row>
    <row r="184" spans="1:18" s="129" customFormat="1" ht="18" x14ac:dyDescent="0.25">
      <c r="A184" s="59"/>
      <c r="B184" s="262"/>
      <c r="C184" s="262"/>
      <c r="D184" s="262"/>
      <c r="E184" s="263"/>
      <c r="F184" s="266"/>
      <c r="G184" s="283"/>
      <c r="H184" s="262"/>
      <c r="I184" s="262"/>
      <c r="J184" s="262"/>
      <c r="K184" s="267"/>
      <c r="L184" s="80"/>
      <c r="M184" s="128"/>
      <c r="N184" s="128"/>
      <c r="O184" s="128"/>
      <c r="P184" s="128"/>
      <c r="Q184" s="128"/>
      <c r="R184" s="128"/>
    </row>
    <row r="185" spans="1:18" s="129" customFormat="1" ht="18" x14ac:dyDescent="0.25">
      <c r="A185" s="59"/>
      <c r="B185" s="262"/>
      <c r="C185" s="262"/>
      <c r="D185" s="262"/>
      <c r="E185" s="263"/>
      <c r="F185" s="266"/>
      <c r="G185" s="283"/>
      <c r="H185" s="262"/>
      <c r="I185" s="262"/>
      <c r="J185" s="262"/>
      <c r="K185" s="267"/>
      <c r="L185" s="80"/>
      <c r="M185" s="128"/>
      <c r="N185" s="128"/>
      <c r="O185" s="128"/>
      <c r="P185" s="128"/>
      <c r="Q185" s="128"/>
      <c r="R185" s="128"/>
    </row>
    <row r="186" spans="1:18" s="129" customFormat="1" ht="18" x14ac:dyDescent="0.25">
      <c r="A186" s="59"/>
      <c r="B186" s="262"/>
      <c r="C186" s="262"/>
      <c r="D186" s="262"/>
      <c r="E186" s="263"/>
      <c r="F186" s="266"/>
      <c r="G186" s="283"/>
      <c r="H186" s="262"/>
      <c r="I186" s="262"/>
      <c r="J186" s="262"/>
      <c r="K186" s="267"/>
      <c r="L186" s="80"/>
      <c r="M186" s="128"/>
      <c r="N186" s="128"/>
      <c r="O186" s="128"/>
      <c r="P186" s="128"/>
      <c r="Q186" s="128"/>
      <c r="R186" s="128"/>
    </row>
    <row r="187" spans="1:18" s="129" customFormat="1" ht="18" x14ac:dyDescent="0.25">
      <c r="A187" s="59"/>
      <c r="B187" s="262"/>
      <c r="C187" s="262"/>
      <c r="D187" s="262"/>
      <c r="E187" s="263"/>
      <c r="F187" s="266"/>
      <c r="G187" s="283"/>
      <c r="H187" s="262"/>
      <c r="I187" s="262"/>
      <c r="J187" s="262"/>
      <c r="K187" s="267"/>
      <c r="L187" s="80"/>
      <c r="M187" s="128"/>
      <c r="N187" s="128"/>
      <c r="O187" s="128"/>
      <c r="P187" s="128"/>
      <c r="Q187" s="128"/>
      <c r="R187" s="128"/>
    </row>
    <row r="188" spans="1:18" s="129" customFormat="1" ht="18" x14ac:dyDescent="0.25">
      <c r="A188" s="59"/>
      <c r="B188" s="262"/>
      <c r="C188" s="262"/>
      <c r="D188" s="282"/>
      <c r="E188" s="284"/>
      <c r="F188" s="266"/>
      <c r="G188" s="283"/>
      <c r="H188" s="262"/>
      <c r="I188" s="262"/>
      <c r="J188" s="262"/>
      <c r="K188" s="267"/>
      <c r="L188" s="80"/>
      <c r="M188" s="128"/>
      <c r="N188" s="128"/>
      <c r="O188" s="128"/>
      <c r="P188" s="128"/>
      <c r="Q188" s="128"/>
      <c r="R188" s="128"/>
    </row>
    <row r="189" spans="1:18" s="129" customFormat="1" ht="18" x14ac:dyDescent="0.25">
      <c r="A189" s="59"/>
      <c r="B189" s="262"/>
      <c r="C189" s="262"/>
      <c r="D189" s="262"/>
      <c r="E189" s="284"/>
      <c r="F189" s="266"/>
      <c r="G189" s="283"/>
      <c r="H189" s="262"/>
      <c r="I189" s="262"/>
      <c r="J189" s="262"/>
      <c r="K189" s="267"/>
      <c r="L189" s="80"/>
      <c r="M189" s="128"/>
      <c r="N189" s="128"/>
      <c r="O189" s="128"/>
      <c r="P189" s="128"/>
      <c r="Q189" s="128"/>
      <c r="R189" s="128"/>
    </row>
    <row r="190" spans="1:18" s="129" customFormat="1" ht="18" x14ac:dyDescent="0.25">
      <c r="A190" s="59"/>
      <c r="B190" s="262"/>
      <c r="C190" s="262"/>
      <c r="D190" s="262"/>
      <c r="E190" s="263"/>
      <c r="F190" s="266"/>
      <c r="G190" s="283"/>
      <c r="H190" s="262"/>
      <c r="I190" s="262"/>
      <c r="J190" s="262"/>
      <c r="K190" s="267"/>
      <c r="L190" s="80"/>
      <c r="M190" s="128"/>
      <c r="N190" s="128"/>
      <c r="O190" s="128"/>
      <c r="P190" s="128"/>
      <c r="Q190" s="128"/>
      <c r="R190" s="128"/>
    </row>
    <row r="191" spans="1:18" s="129" customFormat="1" ht="18" x14ac:dyDescent="0.25">
      <c r="A191" s="59"/>
      <c r="B191" s="262"/>
      <c r="C191" s="262"/>
      <c r="D191" s="262"/>
      <c r="E191" s="263"/>
      <c r="F191" s="266"/>
      <c r="G191" s="283"/>
      <c r="H191" s="262"/>
      <c r="I191" s="262"/>
      <c r="J191" s="262"/>
      <c r="K191" s="267"/>
      <c r="L191" s="80"/>
      <c r="M191" s="128"/>
      <c r="N191" s="128"/>
      <c r="O191" s="128"/>
      <c r="P191" s="128"/>
      <c r="Q191" s="128"/>
      <c r="R191" s="128"/>
    </row>
    <row r="192" spans="1:18" s="129" customFormat="1" ht="18" x14ac:dyDescent="0.25">
      <c r="A192" s="59"/>
      <c r="B192" s="262"/>
      <c r="C192" s="262"/>
      <c r="D192" s="262"/>
      <c r="E192" s="263"/>
      <c r="F192" s="266"/>
      <c r="G192" s="283"/>
      <c r="H192" s="262"/>
      <c r="I192" s="262"/>
      <c r="J192" s="262"/>
      <c r="K192" s="267"/>
      <c r="L192" s="80"/>
      <c r="M192" s="128"/>
      <c r="N192" s="128"/>
      <c r="O192" s="128"/>
      <c r="P192" s="128"/>
      <c r="Q192" s="128"/>
      <c r="R192" s="128"/>
    </row>
    <row r="193" spans="1:18" s="129" customFormat="1" ht="18" x14ac:dyDescent="0.25">
      <c r="A193" s="59"/>
      <c r="B193" s="262"/>
      <c r="C193" s="262"/>
      <c r="D193" s="262"/>
      <c r="E193" s="263"/>
      <c r="F193" s="266"/>
      <c r="G193" s="283"/>
      <c r="H193" s="262"/>
      <c r="I193" s="262"/>
      <c r="J193" s="262"/>
      <c r="K193" s="267"/>
      <c r="L193" s="80"/>
      <c r="M193" s="128"/>
      <c r="N193" s="128"/>
      <c r="O193" s="128"/>
      <c r="P193" s="128"/>
      <c r="Q193" s="128"/>
      <c r="R193" s="128"/>
    </row>
    <row r="194" spans="1:18" s="129" customFormat="1" ht="18" x14ac:dyDescent="0.25">
      <c r="A194" s="59"/>
      <c r="B194" s="262"/>
      <c r="C194" s="262"/>
      <c r="D194" s="282"/>
      <c r="E194" s="284"/>
      <c r="F194" s="266"/>
      <c r="G194" s="283"/>
      <c r="H194" s="262"/>
      <c r="I194" s="262"/>
      <c r="J194" s="262"/>
      <c r="K194" s="267"/>
      <c r="L194" s="80"/>
      <c r="M194" s="128"/>
      <c r="N194" s="128"/>
      <c r="O194" s="128"/>
      <c r="P194" s="128"/>
      <c r="Q194" s="128"/>
      <c r="R194" s="128"/>
    </row>
    <row r="195" spans="1:18" s="129" customFormat="1" ht="18" x14ac:dyDescent="0.25">
      <c r="A195" s="59"/>
      <c r="B195" s="262"/>
      <c r="C195" s="262"/>
      <c r="D195" s="262"/>
      <c r="E195" s="284"/>
      <c r="F195" s="266"/>
      <c r="G195" s="283"/>
      <c r="H195" s="262"/>
      <c r="I195" s="262"/>
      <c r="J195" s="262"/>
      <c r="K195" s="267"/>
      <c r="L195" s="80"/>
      <c r="M195" s="128"/>
      <c r="N195" s="128"/>
      <c r="O195" s="128"/>
      <c r="P195" s="128"/>
      <c r="Q195" s="128"/>
      <c r="R195" s="128"/>
    </row>
    <row r="196" spans="1:18" s="129" customFormat="1" ht="18" x14ac:dyDescent="0.25">
      <c r="A196" s="59"/>
      <c r="B196" s="262"/>
      <c r="C196" s="262"/>
      <c r="D196" s="262"/>
      <c r="E196" s="284"/>
      <c r="F196" s="266"/>
      <c r="G196" s="283"/>
      <c r="H196" s="262"/>
      <c r="I196" s="262"/>
      <c r="J196" s="262"/>
      <c r="K196" s="267"/>
      <c r="L196" s="80"/>
      <c r="M196" s="128"/>
      <c r="N196" s="128"/>
      <c r="O196" s="128"/>
      <c r="P196" s="128"/>
      <c r="Q196" s="128"/>
      <c r="R196" s="128"/>
    </row>
    <row r="197" spans="1:18" s="129" customFormat="1" ht="18" x14ac:dyDescent="0.25">
      <c r="A197" s="59"/>
      <c r="B197" s="262"/>
      <c r="C197" s="262"/>
      <c r="D197" s="262"/>
      <c r="E197" s="263"/>
      <c r="F197" s="266"/>
      <c r="G197" s="283"/>
      <c r="H197" s="262"/>
      <c r="I197" s="262"/>
      <c r="J197" s="262"/>
      <c r="K197" s="267"/>
      <c r="L197" s="80"/>
      <c r="M197" s="128"/>
      <c r="N197" s="128"/>
      <c r="O197" s="128"/>
      <c r="P197" s="128"/>
      <c r="Q197" s="128"/>
      <c r="R197" s="128"/>
    </row>
    <row r="198" spans="1:18" s="129" customFormat="1" ht="18" x14ac:dyDescent="0.25">
      <c r="A198" s="59"/>
      <c r="B198" s="262"/>
      <c r="C198" s="262"/>
      <c r="D198" s="262"/>
      <c r="E198" s="263"/>
      <c r="F198" s="266"/>
      <c r="G198" s="283"/>
      <c r="H198" s="262"/>
      <c r="I198" s="262"/>
      <c r="J198" s="262"/>
      <c r="K198" s="267"/>
      <c r="L198" s="80"/>
      <c r="M198" s="128"/>
      <c r="N198" s="128"/>
      <c r="O198" s="128"/>
      <c r="P198" s="128"/>
      <c r="Q198" s="128"/>
      <c r="R198" s="128"/>
    </row>
    <row r="199" spans="1:18" s="129" customFormat="1" ht="18" x14ac:dyDescent="0.25">
      <c r="A199" s="59"/>
      <c r="B199" s="262"/>
      <c r="C199" s="262"/>
      <c r="D199" s="282"/>
      <c r="E199" s="284"/>
      <c r="F199" s="266"/>
      <c r="G199" s="283"/>
      <c r="H199" s="262"/>
      <c r="I199" s="262"/>
      <c r="J199" s="262"/>
      <c r="K199" s="267"/>
      <c r="L199" s="80"/>
      <c r="M199" s="128"/>
      <c r="N199" s="128"/>
      <c r="O199" s="128"/>
      <c r="P199" s="128"/>
      <c r="Q199" s="128"/>
      <c r="R199" s="128"/>
    </row>
    <row r="200" spans="1:18" s="129" customFormat="1" ht="18" x14ac:dyDescent="0.25">
      <c r="A200" s="59"/>
      <c r="B200" s="262"/>
      <c r="C200" s="262"/>
      <c r="D200" s="262"/>
      <c r="E200" s="263"/>
      <c r="F200" s="266"/>
      <c r="G200" s="283"/>
      <c r="H200" s="262"/>
      <c r="I200" s="262"/>
      <c r="J200" s="262"/>
      <c r="K200" s="267"/>
      <c r="L200" s="80"/>
      <c r="M200" s="128"/>
      <c r="N200" s="128"/>
      <c r="O200" s="128"/>
      <c r="P200" s="128"/>
      <c r="Q200" s="128"/>
      <c r="R200" s="128"/>
    </row>
    <row r="201" spans="1:18" s="129" customFormat="1" ht="18" x14ac:dyDescent="0.25">
      <c r="A201" s="59"/>
      <c r="B201" s="262"/>
      <c r="C201" s="262"/>
      <c r="D201" s="262"/>
      <c r="E201" s="263"/>
      <c r="F201" s="266"/>
      <c r="G201" s="283"/>
      <c r="H201" s="262"/>
      <c r="I201" s="262"/>
      <c r="J201" s="262"/>
      <c r="K201" s="267"/>
      <c r="L201" s="80"/>
      <c r="M201" s="128"/>
      <c r="N201" s="128"/>
      <c r="O201" s="128"/>
      <c r="P201" s="128"/>
      <c r="Q201" s="128"/>
      <c r="R201" s="128"/>
    </row>
    <row r="202" spans="1:18" s="129" customFormat="1" ht="18" x14ac:dyDescent="0.25">
      <c r="A202" s="59"/>
      <c r="B202" s="262"/>
      <c r="C202" s="262"/>
      <c r="D202" s="262"/>
      <c r="E202" s="263"/>
      <c r="F202" s="266"/>
      <c r="G202" s="283"/>
      <c r="H202" s="262"/>
      <c r="I202" s="262"/>
      <c r="J202" s="262"/>
      <c r="K202" s="267"/>
      <c r="L202" s="80"/>
      <c r="M202" s="128"/>
      <c r="N202" s="128"/>
      <c r="O202" s="128"/>
      <c r="P202" s="128"/>
      <c r="Q202" s="128"/>
      <c r="R202" s="128"/>
    </row>
    <row r="203" spans="1:18" s="129" customFormat="1" ht="18" x14ac:dyDescent="0.25">
      <c r="A203" s="59"/>
      <c r="B203" s="262"/>
      <c r="C203" s="262"/>
      <c r="D203" s="262"/>
      <c r="E203" s="263"/>
      <c r="F203" s="266"/>
      <c r="G203" s="283"/>
      <c r="H203" s="262"/>
      <c r="I203" s="262"/>
      <c r="J203" s="262"/>
      <c r="K203" s="267"/>
      <c r="L203" s="80"/>
      <c r="M203" s="128"/>
      <c r="N203" s="128"/>
      <c r="O203" s="128"/>
      <c r="P203" s="128"/>
      <c r="Q203" s="128"/>
      <c r="R203" s="128"/>
    </row>
    <row r="204" spans="1:18" s="129" customFormat="1" ht="18" x14ac:dyDescent="0.25">
      <c r="A204" s="59"/>
      <c r="B204" s="262"/>
      <c r="C204" s="262"/>
      <c r="D204" s="262"/>
      <c r="E204" s="263"/>
      <c r="F204" s="266"/>
      <c r="G204" s="283"/>
      <c r="H204" s="262"/>
      <c r="I204" s="262"/>
      <c r="J204" s="262"/>
      <c r="K204" s="267"/>
      <c r="L204" s="80"/>
      <c r="M204" s="128"/>
      <c r="N204" s="128"/>
      <c r="O204" s="128"/>
      <c r="P204" s="128"/>
      <c r="Q204" s="128"/>
      <c r="R204" s="128"/>
    </row>
    <row r="205" spans="1:18" s="129" customFormat="1" ht="18" x14ac:dyDescent="0.25">
      <c r="A205" s="59"/>
      <c r="B205" s="262"/>
      <c r="C205" s="262"/>
      <c r="D205" s="282"/>
      <c r="E205" s="284"/>
      <c r="F205" s="266"/>
      <c r="G205" s="283"/>
      <c r="H205" s="262"/>
      <c r="I205" s="262"/>
      <c r="J205" s="262"/>
      <c r="K205" s="267"/>
      <c r="L205" s="80"/>
      <c r="M205" s="128"/>
      <c r="N205" s="128"/>
      <c r="O205" s="128"/>
      <c r="P205" s="128"/>
      <c r="Q205" s="128"/>
      <c r="R205" s="128"/>
    </row>
    <row r="206" spans="1:18" s="129" customFormat="1" ht="18" x14ac:dyDescent="0.25">
      <c r="A206" s="59"/>
      <c r="B206" s="262"/>
      <c r="C206" s="262"/>
      <c r="D206" s="262"/>
      <c r="E206" s="263"/>
      <c r="F206" s="266"/>
      <c r="G206" s="283"/>
      <c r="H206" s="262"/>
      <c r="I206" s="262"/>
      <c r="J206" s="262"/>
      <c r="K206" s="267"/>
      <c r="L206" s="80"/>
      <c r="M206" s="128"/>
      <c r="N206" s="128"/>
      <c r="O206" s="128"/>
      <c r="P206" s="128"/>
      <c r="Q206" s="128"/>
      <c r="R206" s="128"/>
    </row>
    <row r="207" spans="1:18" s="129" customFormat="1" ht="18" x14ac:dyDescent="0.25">
      <c r="A207" s="59"/>
      <c r="B207" s="262"/>
      <c r="C207" s="262"/>
      <c r="D207" s="262"/>
      <c r="E207" s="263"/>
      <c r="F207" s="266"/>
      <c r="G207" s="283"/>
      <c r="H207" s="262"/>
      <c r="I207" s="262"/>
      <c r="J207" s="262"/>
      <c r="K207" s="267"/>
      <c r="L207" s="80"/>
      <c r="M207" s="128"/>
      <c r="N207" s="128"/>
      <c r="O207" s="128"/>
      <c r="P207" s="128"/>
      <c r="Q207" s="128"/>
      <c r="R207" s="128"/>
    </row>
    <row r="208" spans="1:18" s="129" customFormat="1" ht="18" x14ac:dyDescent="0.25">
      <c r="A208" s="59"/>
      <c r="B208" s="262"/>
      <c r="C208" s="262"/>
      <c r="D208" s="262"/>
      <c r="E208" s="263"/>
      <c r="F208" s="266"/>
      <c r="G208" s="283"/>
      <c r="H208" s="262"/>
      <c r="I208" s="262"/>
      <c r="J208" s="262"/>
      <c r="K208" s="267"/>
      <c r="L208" s="80"/>
      <c r="M208" s="128"/>
      <c r="N208" s="128"/>
      <c r="O208" s="128"/>
      <c r="P208" s="128"/>
      <c r="Q208" s="128"/>
      <c r="R208" s="128"/>
    </row>
    <row r="209" spans="1:18" s="129" customFormat="1" ht="18" x14ac:dyDescent="0.25">
      <c r="A209" s="59"/>
      <c r="B209" s="262"/>
      <c r="C209" s="262"/>
      <c r="D209" s="262"/>
      <c r="E209" s="263"/>
      <c r="F209" s="266"/>
      <c r="G209" s="283"/>
      <c r="H209" s="262"/>
      <c r="I209" s="262"/>
      <c r="J209" s="262"/>
      <c r="K209" s="267"/>
      <c r="L209" s="80"/>
      <c r="M209" s="128"/>
      <c r="N209" s="128"/>
      <c r="O209" s="128"/>
      <c r="P209" s="128"/>
      <c r="Q209" s="128"/>
      <c r="R209" s="128"/>
    </row>
    <row r="210" spans="1:18" s="129" customFormat="1" ht="18" x14ac:dyDescent="0.25">
      <c r="A210" s="59"/>
      <c r="B210" s="262"/>
      <c r="C210" s="262"/>
      <c r="D210" s="262"/>
      <c r="E210" s="263"/>
      <c r="F210" s="266"/>
      <c r="G210" s="283"/>
      <c r="H210" s="262"/>
      <c r="I210" s="262"/>
      <c r="J210" s="262"/>
      <c r="K210" s="267"/>
      <c r="L210" s="80"/>
      <c r="M210" s="128"/>
      <c r="N210" s="128"/>
      <c r="O210" s="128"/>
      <c r="P210" s="128"/>
      <c r="Q210" s="128"/>
      <c r="R210" s="128"/>
    </row>
    <row r="211" spans="1:18" s="129" customFormat="1" ht="18" x14ac:dyDescent="0.25">
      <c r="A211" s="59"/>
      <c r="B211" s="262"/>
      <c r="C211" s="262"/>
      <c r="D211" s="262"/>
      <c r="E211" s="263"/>
      <c r="F211" s="266"/>
      <c r="G211" s="283"/>
      <c r="H211" s="262"/>
      <c r="I211" s="262"/>
      <c r="J211" s="262"/>
      <c r="K211" s="267"/>
      <c r="L211" s="80"/>
      <c r="M211" s="128"/>
      <c r="N211" s="128"/>
      <c r="O211" s="128"/>
      <c r="P211" s="128"/>
      <c r="Q211" s="128"/>
      <c r="R211" s="128"/>
    </row>
    <row r="212" spans="1:18" s="129" customFormat="1" ht="18" x14ac:dyDescent="0.25">
      <c r="A212" s="59"/>
      <c r="B212" s="262"/>
      <c r="C212" s="262"/>
      <c r="D212" s="282"/>
      <c r="E212" s="284"/>
      <c r="F212" s="266"/>
      <c r="G212" s="283"/>
      <c r="H212" s="262"/>
      <c r="I212" s="262"/>
      <c r="J212" s="262"/>
      <c r="K212" s="267"/>
      <c r="L212" s="80"/>
      <c r="M212" s="128"/>
      <c r="N212" s="128"/>
      <c r="O212" s="128"/>
      <c r="P212" s="128"/>
      <c r="Q212" s="128"/>
      <c r="R212" s="128"/>
    </row>
    <row r="213" spans="1:18" s="129" customFormat="1" ht="18" x14ac:dyDescent="0.25">
      <c r="A213" s="59"/>
      <c r="B213" s="262"/>
      <c r="C213" s="262"/>
      <c r="D213" s="262"/>
      <c r="E213" s="263"/>
      <c r="F213" s="266"/>
      <c r="G213" s="283"/>
      <c r="H213" s="262"/>
      <c r="I213" s="262"/>
      <c r="J213" s="262"/>
      <c r="K213" s="267"/>
      <c r="L213" s="80"/>
      <c r="M213" s="128"/>
      <c r="N213" s="128"/>
      <c r="O213" s="128"/>
      <c r="P213" s="128"/>
      <c r="Q213" s="128"/>
      <c r="R213" s="128"/>
    </row>
    <row r="214" spans="1:18" s="129" customFormat="1" ht="18" x14ac:dyDescent="0.25">
      <c r="A214" s="59"/>
      <c r="B214" s="262"/>
      <c r="C214" s="262"/>
      <c r="D214" s="262"/>
      <c r="E214" s="263"/>
      <c r="F214" s="266"/>
      <c r="G214" s="283"/>
      <c r="H214" s="262"/>
      <c r="I214" s="262"/>
      <c r="J214" s="262"/>
      <c r="K214" s="267"/>
      <c r="L214" s="80"/>
      <c r="M214" s="128"/>
      <c r="N214" s="128"/>
      <c r="O214" s="128"/>
      <c r="P214" s="128"/>
      <c r="Q214" s="128"/>
      <c r="R214" s="128"/>
    </row>
    <row r="215" spans="1:18" s="129" customFormat="1" ht="18" x14ac:dyDescent="0.25">
      <c r="A215" s="59"/>
      <c r="B215" s="262"/>
      <c r="C215" s="262"/>
      <c r="D215" s="262"/>
      <c r="E215" s="263"/>
      <c r="F215" s="266"/>
      <c r="G215" s="283"/>
      <c r="H215" s="262"/>
      <c r="I215" s="262"/>
      <c r="J215" s="262"/>
      <c r="K215" s="267"/>
      <c r="L215" s="80"/>
      <c r="M215" s="128"/>
      <c r="N215" s="128"/>
      <c r="O215" s="128"/>
      <c r="P215" s="128"/>
      <c r="Q215" s="128"/>
      <c r="R215" s="128"/>
    </row>
    <row r="216" spans="1:18" s="129" customFormat="1" ht="18" x14ac:dyDescent="0.25">
      <c r="A216" s="59"/>
      <c r="B216" s="262"/>
      <c r="C216" s="262"/>
      <c r="D216" s="262"/>
      <c r="E216" s="263"/>
      <c r="F216" s="266"/>
      <c r="G216" s="283"/>
      <c r="H216" s="262"/>
      <c r="I216" s="262"/>
      <c r="J216" s="262"/>
      <c r="K216" s="267"/>
      <c r="L216" s="80"/>
      <c r="M216" s="128"/>
      <c r="N216" s="128"/>
      <c r="O216" s="128"/>
      <c r="P216" s="128"/>
      <c r="Q216" s="128"/>
      <c r="R216" s="128"/>
    </row>
    <row r="217" spans="1:18" s="129" customFormat="1" ht="18" x14ac:dyDescent="0.25">
      <c r="A217" s="59"/>
      <c r="B217" s="262"/>
      <c r="C217" s="262"/>
      <c r="D217" s="282"/>
      <c r="E217" s="284"/>
      <c r="F217" s="266"/>
      <c r="G217" s="283"/>
      <c r="H217" s="262"/>
      <c r="I217" s="262"/>
      <c r="J217" s="262"/>
      <c r="K217" s="267"/>
      <c r="L217" s="80"/>
      <c r="M217" s="128"/>
      <c r="N217" s="128"/>
      <c r="O217" s="128"/>
      <c r="P217" s="128"/>
      <c r="Q217" s="128"/>
      <c r="R217" s="128"/>
    </row>
    <row r="218" spans="1:18" s="129" customFormat="1" ht="18" x14ac:dyDescent="0.25">
      <c r="A218" s="59"/>
      <c r="B218" s="262"/>
      <c r="C218" s="262"/>
      <c r="D218" s="262"/>
      <c r="E218" s="284"/>
      <c r="F218" s="266"/>
      <c r="G218" s="283"/>
      <c r="H218" s="262"/>
      <c r="I218" s="262"/>
      <c r="J218" s="262"/>
      <c r="K218" s="267"/>
      <c r="L218" s="80"/>
      <c r="M218" s="128"/>
      <c r="N218" s="128"/>
      <c r="O218" s="128"/>
      <c r="P218" s="128"/>
      <c r="Q218" s="128"/>
      <c r="R218" s="128"/>
    </row>
    <row r="219" spans="1:18" s="129" customFormat="1" ht="18" x14ac:dyDescent="0.25">
      <c r="A219" s="59"/>
      <c r="B219" s="262"/>
      <c r="C219" s="262"/>
      <c r="D219" s="262"/>
      <c r="E219" s="284"/>
      <c r="F219" s="266"/>
      <c r="G219" s="283"/>
      <c r="H219" s="262"/>
      <c r="I219" s="262"/>
      <c r="J219" s="262"/>
      <c r="K219" s="267"/>
      <c r="L219" s="80"/>
      <c r="M219" s="128"/>
      <c r="N219" s="128"/>
      <c r="O219" s="128"/>
      <c r="P219" s="128"/>
      <c r="Q219" s="128"/>
      <c r="R219" s="128"/>
    </row>
    <row r="220" spans="1:18" s="129" customFormat="1" ht="18" x14ac:dyDescent="0.25">
      <c r="A220" s="59"/>
      <c r="B220" s="262"/>
      <c r="C220" s="262"/>
      <c r="D220" s="262"/>
      <c r="E220" s="263"/>
      <c r="F220" s="266"/>
      <c r="G220" s="283"/>
      <c r="H220" s="262"/>
      <c r="I220" s="262"/>
      <c r="J220" s="262"/>
      <c r="K220" s="267"/>
      <c r="L220" s="80"/>
      <c r="M220" s="128"/>
      <c r="N220" s="128"/>
      <c r="O220" s="128"/>
      <c r="P220" s="128"/>
      <c r="Q220" s="128"/>
      <c r="R220" s="128"/>
    </row>
    <row r="221" spans="1:18" s="129" customFormat="1" ht="18" x14ac:dyDescent="0.25">
      <c r="A221" s="59"/>
      <c r="B221" s="262"/>
      <c r="C221" s="262"/>
      <c r="D221" s="262"/>
      <c r="E221" s="263"/>
      <c r="F221" s="266"/>
      <c r="G221" s="283"/>
      <c r="H221" s="262"/>
      <c r="I221" s="262"/>
      <c r="J221" s="262"/>
      <c r="K221" s="267"/>
      <c r="L221" s="80"/>
      <c r="M221" s="128"/>
      <c r="N221" s="128"/>
      <c r="O221" s="128"/>
      <c r="P221" s="128"/>
      <c r="Q221" s="128"/>
      <c r="R221" s="128"/>
    </row>
    <row r="222" spans="1:18" s="129" customFormat="1" ht="18" x14ac:dyDescent="0.25">
      <c r="A222" s="59"/>
      <c r="B222" s="262"/>
      <c r="C222" s="262"/>
      <c r="D222" s="262"/>
      <c r="E222" s="263"/>
      <c r="F222" s="266"/>
      <c r="G222" s="283"/>
      <c r="H222" s="262"/>
      <c r="I222" s="262"/>
      <c r="J222" s="262"/>
      <c r="K222" s="267"/>
      <c r="L222" s="80"/>
      <c r="M222" s="128"/>
      <c r="N222" s="128"/>
      <c r="O222" s="128"/>
      <c r="P222" s="128"/>
      <c r="Q222" s="128"/>
      <c r="R222" s="128"/>
    </row>
    <row r="223" spans="1:18" s="129" customFormat="1" ht="18" x14ac:dyDescent="0.25">
      <c r="A223" s="59"/>
      <c r="B223" s="262"/>
      <c r="C223" s="262"/>
      <c r="D223" s="282"/>
      <c r="E223" s="284"/>
      <c r="F223" s="266"/>
      <c r="G223" s="283"/>
      <c r="H223" s="262"/>
      <c r="I223" s="262"/>
      <c r="J223" s="262"/>
      <c r="K223" s="267"/>
      <c r="L223" s="80"/>
      <c r="M223" s="128"/>
      <c r="N223" s="128"/>
      <c r="O223" s="128"/>
      <c r="P223" s="128"/>
      <c r="Q223" s="128"/>
      <c r="R223" s="128"/>
    </row>
    <row r="224" spans="1:18" s="129" customFormat="1" ht="18" x14ac:dyDescent="0.25">
      <c r="A224" s="59"/>
      <c r="B224" s="262"/>
      <c r="C224" s="262"/>
      <c r="D224" s="262"/>
      <c r="E224" s="284"/>
      <c r="F224" s="266"/>
      <c r="G224" s="283"/>
      <c r="H224" s="262"/>
      <c r="I224" s="262"/>
      <c r="J224" s="262"/>
      <c r="K224" s="267"/>
      <c r="L224" s="80"/>
      <c r="M224" s="128"/>
      <c r="N224" s="128"/>
      <c r="O224" s="128"/>
      <c r="P224" s="128"/>
      <c r="Q224" s="128"/>
      <c r="R224" s="128"/>
    </row>
    <row r="225" spans="1:18" s="129" customFormat="1" ht="18" x14ac:dyDescent="0.25">
      <c r="A225" s="59"/>
      <c r="B225" s="262"/>
      <c r="C225" s="262"/>
      <c r="D225" s="262"/>
      <c r="E225" s="284"/>
      <c r="F225" s="266"/>
      <c r="G225" s="283"/>
      <c r="H225" s="262"/>
      <c r="I225" s="262"/>
      <c r="J225" s="262"/>
      <c r="K225" s="267"/>
      <c r="L225" s="80"/>
      <c r="M225" s="128"/>
      <c r="N225" s="128"/>
      <c r="O225" s="128"/>
      <c r="P225" s="128"/>
      <c r="Q225" s="128"/>
      <c r="R225" s="128"/>
    </row>
    <row r="226" spans="1:18" s="129" customFormat="1" ht="18" x14ac:dyDescent="0.25">
      <c r="A226" s="59"/>
      <c r="B226" s="262"/>
      <c r="C226" s="262"/>
      <c r="D226" s="262"/>
      <c r="E226" s="263"/>
      <c r="F226" s="266"/>
      <c r="G226" s="283"/>
      <c r="H226" s="262"/>
      <c r="I226" s="262"/>
      <c r="J226" s="262"/>
      <c r="K226" s="267"/>
      <c r="L226" s="183"/>
      <c r="M226" s="58"/>
      <c r="N226" s="58"/>
      <c r="O226" s="58"/>
      <c r="P226" s="58"/>
      <c r="Q226" s="58"/>
      <c r="R226" s="58"/>
    </row>
    <row r="227" spans="1:18" s="129" customFormat="1" ht="18" x14ac:dyDescent="0.25">
      <c r="A227" s="59"/>
      <c r="B227" s="262"/>
      <c r="C227" s="262"/>
      <c r="D227" s="262"/>
      <c r="E227" s="263"/>
      <c r="F227" s="266"/>
      <c r="G227" s="283"/>
      <c r="H227" s="262"/>
      <c r="I227" s="262"/>
      <c r="J227" s="262"/>
      <c r="K227" s="267"/>
      <c r="L227" s="183"/>
      <c r="M227" s="58"/>
      <c r="N227" s="58"/>
      <c r="O227" s="58"/>
      <c r="P227" s="58"/>
      <c r="Q227" s="58"/>
      <c r="R227" s="58"/>
    </row>
    <row r="228" spans="1:18" s="129" customFormat="1" ht="18" x14ac:dyDescent="0.25">
      <c r="A228" s="59"/>
      <c r="B228" s="262"/>
      <c r="C228" s="262"/>
      <c r="D228" s="262"/>
      <c r="E228" s="263"/>
      <c r="F228" s="266"/>
      <c r="G228" s="283"/>
      <c r="H228" s="262"/>
      <c r="I228" s="262"/>
      <c r="J228" s="262"/>
      <c r="K228" s="267"/>
      <c r="L228" s="183"/>
      <c r="M228" s="58"/>
      <c r="N228" s="58"/>
      <c r="O228" s="58"/>
      <c r="P228" s="58"/>
      <c r="Q228" s="58"/>
      <c r="R228" s="58"/>
    </row>
    <row r="229" spans="1:18" s="129" customFormat="1" ht="18" x14ac:dyDescent="0.25">
      <c r="A229" s="59"/>
      <c r="B229" s="262"/>
      <c r="C229" s="262"/>
      <c r="D229" s="262"/>
      <c r="E229" s="263"/>
      <c r="F229" s="266"/>
      <c r="G229" s="283"/>
      <c r="H229" s="262"/>
      <c r="I229" s="262"/>
      <c r="J229" s="262"/>
      <c r="K229" s="267"/>
      <c r="L229" s="183"/>
      <c r="M229" s="58"/>
      <c r="N229" s="58"/>
      <c r="O229" s="58"/>
      <c r="P229" s="58"/>
      <c r="Q229" s="58"/>
      <c r="R229" s="58"/>
    </row>
    <row r="230" spans="1:18" s="129" customFormat="1" ht="18" x14ac:dyDescent="0.25">
      <c r="A230" s="59"/>
      <c r="B230" s="262"/>
      <c r="C230" s="262"/>
      <c r="D230" s="262"/>
      <c r="E230" s="263"/>
      <c r="F230" s="266"/>
      <c r="G230" s="283"/>
      <c r="H230" s="262"/>
      <c r="I230" s="262"/>
      <c r="J230" s="262"/>
      <c r="K230" s="267"/>
      <c r="L230" s="183"/>
      <c r="M230" s="58"/>
      <c r="N230" s="58"/>
      <c r="O230" s="58"/>
      <c r="P230" s="58"/>
      <c r="Q230" s="58"/>
      <c r="R230" s="58"/>
    </row>
    <row r="231" spans="1:18" s="129" customFormat="1" ht="18" x14ac:dyDescent="0.25">
      <c r="A231" s="59"/>
      <c r="B231" s="262"/>
      <c r="C231" s="262"/>
      <c r="D231" s="282"/>
      <c r="E231" s="284"/>
      <c r="F231" s="266"/>
      <c r="G231" s="283"/>
      <c r="H231" s="262"/>
      <c r="I231" s="262"/>
      <c r="J231" s="262"/>
      <c r="K231" s="267"/>
      <c r="L231" s="183"/>
      <c r="M231" s="58"/>
      <c r="N231" s="58"/>
      <c r="O231" s="58"/>
      <c r="P231" s="58"/>
      <c r="Q231" s="58"/>
      <c r="R231" s="58"/>
    </row>
    <row r="232" spans="1:18" s="129" customFormat="1" ht="18" x14ac:dyDescent="0.25">
      <c r="A232" s="59"/>
      <c r="B232" s="262"/>
      <c r="C232" s="262"/>
      <c r="D232" s="262"/>
      <c r="E232" s="284"/>
      <c r="F232" s="266"/>
      <c r="G232" s="283"/>
      <c r="H232" s="262"/>
      <c r="I232" s="262"/>
      <c r="J232" s="262"/>
      <c r="K232" s="267"/>
      <c r="L232" s="183"/>
      <c r="M232" s="58"/>
      <c r="N232" s="58"/>
      <c r="O232" s="58"/>
      <c r="P232" s="58"/>
      <c r="Q232" s="58"/>
      <c r="R232" s="58"/>
    </row>
    <row r="233" spans="1:18" s="129" customFormat="1" ht="18" x14ac:dyDescent="0.25">
      <c r="A233" s="59"/>
      <c r="B233" s="262"/>
      <c r="C233" s="262"/>
      <c r="D233" s="262"/>
      <c r="E233" s="284"/>
      <c r="F233" s="266"/>
      <c r="G233" s="283"/>
      <c r="H233" s="262"/>
      <c r="I233" s="262"/>
      <c r="J233" s="262"/>
      <c r="K233" s="267"/>
      <c r="L233" s="183"/>
      <c r="M233" s="58"/>
      <c r="N233" s="58"/>
      <c r="O233" s="58"/>
      <c r="P233" s="58"/>
      <c r="Q233" s="58"/>
      <c r="R233" s="58"/>
    </row>
    <row r="234" spans="1:18" s="129" customFormat="1" ht="18" x14ac:dyDescent="0.25">
      <c r="A234" s="59"/>
      <c r="B234" s="262"/>
      <c r="C234" s="262"/>
      <c r="D234" s="262"/>
      <c r="E234" s="263"/>
      <c r="F234" s="266"/>
      <c r="G234" s="283"/>
      <c r="H234" s="262"/>
      <c r="I234" s="262"/>
      <c r="J234" s="262"/>
      <c r="K234" s="267"/>
      <c r="L234" s="183"/>
      <c r="M234" s="58"/>
      <c r="N234" s="58"/>
      <c r="O234" s="58"/>
      <c r="P234" s="58"/>
      <c r="Q234" s="58"/>
      <c r="R234" s="58"/>
    </row>
    <row r="235" spans="1:18" s="129" customFormat="1" ht="18" x14ac:dyDescent="0.25">
      <c r="A235" s="59"/>
      <c r="B235" s="262"/>
      <c r="C235" s="262"/>
      <c r="D235" s="262"/>
      <c r="E235" s="263"/>
      <c r="F235" s="266"/>
      <c r="G235" s="283"/>
      <c r="H235" s="262"/>
      <c r="I235" s="262"/>
      <c r="J235" s="262"/>
      <c r="K235" s="267"/>
      <c r="L235" s="183"/>
      <c r="M235" s="58"/>
      <c r="N235" s="58"/>
      <c r="O235" s="58"/>
      <c r="P235" s="58"/>
      <c r="Q235" s="58"/>
      <c r="R235" s="58"/>
    </row>
    <row r="236" spans="1:18" s="129" customFormat="1" ht="18" x14ac:dyDescent="0.25">
      <c r="A236" s="59"/>
      <c r="B236" s="262"/>
      <c r="C236" s="262"/>
      <c r="D236" s="262"/>
      <c r="E236" s="263"/>
      <c r="F236" s="266"/>
      <c r="G236" s="283"/>
      <c r="H236" s="262"/>
      <c r="I236" s="262"/>
      <c r="J236" s="262"/>
      <c r="K236" s="267"/>
      <c r="L236" s="183"/>
      <c r="M236" s="58"/>
      <c r="N236" s="58"/>
      <c r="O236" s="58"/>
      <c r="P236" s="58"/>
      <c r="Q236" s="58"/>
      <c r="R236" s="58"/>
    </row>
    <row r="237" spans="1:18" s="129" customFormat="1" ht="18" x14ac:dyDescent="0.25">
      <c r="A237" s="59"/>
      <c r="B237" s="262"/>
      <c r="C237" s="262"/>
      <c r="D237" s="262"/>
      <c r="E237" s="263"/>
      <c r="F237" s="266"/>
      <c r="G237" s="283"/>
      <c r="H237" s="262"/>
      <c r="I237" s="262"/>
      <c r="J237" s="262"/>
      <c r="K237" s="267"/>
      <c r="L237" s="183"/>
      <c r="M237" s="58"/>
      <c r="N237" s="58"/>
      <c r="O237" s="58"/>
      <c r="P237" s="58"/>
      <c r="Q237" s="58"/>
      <c r="R237" s="58"/>
    </row>
    <row r="238" spans="1:18" s="129" customFormat="1" ht="18" x14ac:dyDescent="0.25">
      <c r="A238" s="59"/>
      <c r="B238" s="262"/>
      <c r="C238" s="262"/>
      <c r="D238" s="262"/>
      <c r="E238" s="263"/>
      <c r="F238" s="266"/>
      <c r="G238" s="283"/>
      <c r="H238" s="262"/>
      <c r="I238" s="262"/>
      <c r="J238" s="262"/>
      <c r="K238" s="267"/>
      <c r="L238" s="183"/>
      <c r="M238" s="58"/>
      <c r="N238" s="58"/>
      <c r="O238" s="58"/>
      <c r="P238" s="58"/>
      <c r="Q238" s="58"/>
      <c r="R238" s="58"/>
    </row>
    <row r="239" spans="1:18" s="129" customFormat="1" ht="18" x14ac:dyDescent="0.25">
      <c r="A239" s="59"/>
      <c r="B239" s="262"/>
      <c r="C239" s="262"/>
      <c r="D239" s="262"/>
      <c r="E239" s="263"/>
      <c r="F239" s="266"/>
      <c r="G239" s="283"/>
      <c r="H239" s="262"/>
      <c r="I239" s="262"/>
      <c r="J239" s="262"/>
      <c r="K239" s="267"/>
      <c r="L239" s="183"/>
      <c r="M239" s="58"/>
      <c r="N239" s="58"/>
      <c r="O239" s="58"/>
      <c r="P239" s="58"/>
      <c r="Q239" s="58"/>
      <c r="R239" s="58"/>
    </row>
    <row r="240" spans="1:18" s="129" customFormat="1" ht="18" x14ac:dyDescent="0.25">
      <c r="A240" s="59"/>
      <c r="B240" s="262"/>
      <c r="C240" s="262"/>
      <c r="D240" s="262"/>
      <c r="E240" s="263"/>
      <c r="F240" s="266"/>
      <c r="G240" s="283"/>
      <c r="H240" s="262"/>
      <c r="I240" s="262"/>
      <c r="J240" s="262"/>
      <c r="K240" s="267"/>
      <c r="L240" s="183"/>
      <c r="M240" s="58"/>
      <c r="N240" s="58"/>
      <c r="O240" s="58"/>
      <c r="P240" s="58"/>
      <c r="Q240" s="58"/>
      <c r="R240" s="58"/>
    </row>
    <row r="241" spans="1:18" s="129" customFormat="1" ht="18" x14ac:dyDescent="0.25">
      <c r="A241" s="59"/>
      <c r="B241" s="262"/>
      <c r="C241" s="262"/>
      <c r="D241" s="262"/>
      <c r="E241" s="263"/>
      <c r="F241" s="266"/>
      <c r="G241" s="283"/>
      <c r="H241" s="262"/>
      <c r="I241" s="262"/>
      <c r="J241" s="262"/>
      <c r="K241" s="267"/>
      <c r="L241" s="183"/>
      <c r="M241" s="58"/>
      <c r="N241" s="58"/>
      <c r="O241" s="58"/>
      <c r="P241" s="58"/>
      <c r="Q241" s="58"/>
      <c r="R241" s="58"/>
    </row>
    <row r="242" spans="1:18" s="129" customFormat="1" ht="18" x14ac:dyDescent="0.25">
      <c r="A242" s="59"/>
      <c r="B242" s="262"/>
      <c r="C242" s="262"/>
      <c r="D242" s="262"/>
      <c r="E242" s="263"/>
      <c r="F242" s="266"/>
      <c r="G242" s="283"/>
      <c r="H242" s="262"/>
      <c r="I242" s="262"/>
      <c r="J242" s="262"/>
      <c r="K242" s="267"/>
      <c r="L242" s="183"/>
      <c r="M242" s="58"/>
      <c r="N242" s="58"/>
      <c r="O242" s="58"/>
      <c r="P242" s="58"/>
      <c r="Q242" s="58"/>
      <c r="R242" s="58"/>
    </row>
    <row r="243" spans="1:18" s="129" customFormat="1" ht="18" x14ac:dyDescent="0.25">
      <c r="A243" s="59"/>
      <c r="B243" s="262"/>
      <c r="C243" s="262"/>
      <c r="D243" s="262"/>
      <c r="E243" s="263"/>
      <c r="F243" s="266"/>
      <c r="G243" s="283"/>
      <c r="H243" s="262"/>
      <c r="I243" s="262"/>
      <c r="J243" s="262"/>
      <c r="K243" s="267"/>
      <c r="L243" s="183"/>
      <c r="M243" s="58"/>
      <c r="N243" s="58"/>
      <c r="O243" s="58"/>
      <c r="P243" s="58"/>
      <c r="Q243" s="58"/>
      <c r="R243" s="58"/>
    </row>
    <row r="244" spans="1:18" s="129" customFormat="1" ht="18" x14ac:dyDescent="0.25">
      <c r="A244" s="59"/>
      <c r="B244" s="262"/>
      <c r="C244" s="262"/>
      <c r="D244" s="262"/>
      <c r="E244" s="263"/>
      <c r="F244" s="266"/>
      <c r="G244" s="283"/>
      <c r="H244" s="262"/>
      <c r="I244" s="262"/>
      <c r="J244" s="262"/>
      <c r="K244" s="267"/>
      <c r="L244" s="183"/>
      <c r="M244" s="58"/>
      <c r="N244" s="58"/>
      <c r="O244" s="58"/>
      <c r="P244" s="58"/>
      <c r="Q244" s="58"/>
      <c r="R244" s="58"/>
    </row>
    <row r="245" spans="1:18" s="129" customFormat="1" ht="18" x14ac:dyDescent="0.25">
      <c r="A245" s="59"/>
      <c r="B245" s="262"/>
      <c r="C245" s="262"/>
      <c r="D245" s="262"/>
      <c r="E245" s="263"/>
      <c r="F245" s="266"/>
      <c r="G245" s="283"/>
      <c r="H245" s="262"/>
      <c r="I245" s="262"/>
      <c r="J245" s="262"/>
      <c r="K245" s="267"/>
      <c r="L245" s="183"/>
      <c r="M245" s="58"/>
      <c r="N245" s="58"/>
      <c r="O245" s="58"/>
      <c r="P245" s="58"/>
      <c r="Q245" s="58"/>
      <c r="R245" s="58"/>
    </row>
    <row r="246" spans="1:18" ht="18" x14ac:dyDescent="0.25">
      <c r="A246" s="6"/>
      <c r="B246" s="262"/>
      <c r="C246" s="262"/>
      <c r="D246" s="262"/>
      <c r="E246" s="263"/>
      <c r="F246" s="266"/>
      <c r="G246" s="283"/>
      <c r="H246" s="262"/>
      <c r="I246" s="262"/>
      <c r="J246" s="262"/>
      <c r="K246" s="267"/>
      <c r="L246" s="80"/>
      <c r="M246" s="128"/>
      <c r="N246" s="128"/>
      <c r="O246" s="128"/>
      <c r="P246" s="128"/>
      <c r="Q246" s="128"/>
      <c r="R246" s="128"/>
    </row>
    <row r="247" spans="1:18" s="179" customFormat="1" ht="18" x14ac:dyDescent="0.25">
      <c r="A247" s="6"/>
      <c r="B247" s="262"/>
      <c r="C247" s="262"/>
      <c r="D247" s="262"/>
      <c r="E247" s="263"/>
      <c r="F247" s="266"/>
      <c r="G247" s="283"/>
      <c r="H247" s="262"/>
      <c r="I247" s="262"/>
      <c r="J247" s="262"/>
      <c r="K247" s="267"/>
      <c r="L247" s="80"/>
      <c r="M247" s="128"/>
      <c r="N247" s="128"/>
      <c r="O247" s="128"/>
      <c r="P247" s="128"/>
      <c r="Q247" s="128"/>
      <c r="R247" s="128"/>
    </row>
    <row r="248" spans="1:18" ht="18" x14ac:dyDescent="0.25">
      <c r="A248" s="6"/>
      <c r="B248" s="262"/>
      <c r="C248" s="262"/>
      <c r="D248" s="262"/>
      <c r="E248" s="263"/>
      <c r="F248" s="266"/>
      <c r="G248" s="283"/>
      <c r="H248" s="262"/>
      <c r="I248" s="262"/>
      <c r="J248" s="262"/>
      <c r="K248" s="267"/>
      <c r="L248" s="183"/>
      <c r="M248" s="58"/>
      <c r="N248" s="58"/>
      <c r="O248" s="58"/>
      <c r="P248" s="58"/>
      <c r="Q248" s="58"/>
      <c r="R248" s="58"/>
    </row>
    <row r="249" spans="1:18" s="204" customFormat="1" ht="18" x14ac:dyDescent="0.25">
      <c r="A249" s="6"/>
      <c r="B249" s="262"/>
      <c r="C249" s="262"/>
      <c r="D249" s="262"/>
      <c r="E249" s="263"/>
      <c r="F249" s="266"/>
      <c r="G249" s="283"/>
      <c r="H249" s="262"/>
      <c r="I249" s="262"/>
      <c r="J249" s="262"/>
      <c r="K249" s="267"/>
      <c r="L249" s="183"/>
      <c r="M249" s="58"/>
      <c r="N249" s="58"/>
      <c r="O249" s="58"/>
      <c r="P249" s="58"/>
      <c r="Q249" s="58"/>
      <c r="R249" s="58"/>
    </row>
    <row r="250" spans="1:18" s="179" customFormat="1" ht="18" x14ac:dyDescent="0.25">
      <c r="A250" s="6"/>
      <c r="B250" s="262"/>
      <c r="C250" s="262"/>
      <c r="D250" s="262"/>
      <c r="E250" s="263"/>
      <c r="F250" s="266"/>
      <c r="G250" s="283"/>
      <c r="H250" s="262"/>
      <c r="I250" s="262"/>
      <c r="J250" s="262"/>
      <c r="K250" s="267"/>
      <c r="L250" s="183"/>
      <c r="M250" s="58"/>
      <c r="N250" s="58"/>
      <c r="O250" s="58"/>
      <c r="P250" s="58"/>
      <c r="Q250" s="58"/>
      <c r="R250" s="58"/>
    </row>
    <row r="251" spans="1:18" s="204" customFormat="1" ht="18" x14ac:dyDescent="0.25">
      <c r="A251" s="6"/>
      <c r="B251" s="262"/>
      <c r="C251" s="262"/>
      <c r="D251" s="262"/>
      <c r="E251" s="263"/>
      <c r="F251" s="266"/>
      <c r="G251" s="283"/>
      <c r="H251" s="262"/>
      <c r="I251" s="262"/>
      <c r="J251" s="262"/>
      <c r="K251" s="267"/>
      <c r="L251" s="183"/>
      <c r="M251" s="58"/>
      <c r="N251" s="58"/>
      <c r="O251" s="58"/>
      <c r="P251" s="58"/>
      <c r="Q251" s="58"/>
      <c r="R251" s="58"/>
    </row>
    <row r="252" spans="1:18" s="204" customFormat="1" ht="18" x14ac:dyDescent="0.25">
      <c r="A252" s="6"/>
      <c r="B252" s="262"/>
      <c r="C252" s="262"/>
      <c r="D252" s="262"/>
      <c r="E252" s="263"/>
      <c r="F252" s="266"/>
      <c r="G252" s="283"/>
      <c r="H252" s="262"/>
      <c r="I252" s="262"/>
      <c r="J252" s="262"/>
      <c r="K252" s="267"/>
      <c r="L252" s="183"/>
      <c r="M252" s="58"/>
      <c r="N252" s="58"/>
      <c r="O252" s="58"/>
      <c r="P252" s="58"/>
      <c r="Q252" s="58"/>
      <c r="R252" s="58"/>
    </row>
    <row r="253" spans="1:18" s="179" customFormat="1" ht="18" x14ac:dyDescent="0.25">
      <c r="A253" s="6"/>
      <c r="B253" s="262"/>
      <c r="C253" s="262"/>
      <c r="D253" s="262"/>
      <c r="E253" s="263"/>
      <c r="F253" s="266"/>
      <c r="G253" s="283"/>
      <c r="H253" s="262"/>
      <c r="I253" s="262"/>
      <c r="J253" s="262"/>
      <c r="K253" s="267"/>
      <c r="L253" s="183"/>
      <c r="M253" s="58"/>
      <c r="N253" s="58"/>
      <c r="O253" s="58"/>
      <c r="P253" s="58"/>
      <c r="Q253" s="58"/>
      <c r="R253" s="58"/>
    </row>
    <row r="254" spans="1:18" s="204" customFormat="1" ht="18" x14ac:dyDescent="0.25">
      <c r="A254" s="6"/>
      <c r="B254" s="262"/>
      <c r="C254" s="262"/>
      <c r="D254" s="262"/>
      <c r="E254" s="263"/>
      <c r="F254" s="266"/>
      <c r="G254" s="283"/>
      <c r="H254" s="262"/>
      <c r="I254" s="262"/>
      <c r="J254" s="262"/>
      <c r="K254" s="267"/>
      <c r="L254" s="183"/>
      <c r="M254" s="58"/>
      <c r="N254" s="58"/>
      <c r="O254" s="58"/>
      <c r="P254" s="58"/>
      <c r="Q254" s="58"/>
      <c r="R254" s="58"/>
    </row>
    <row r="255" spans="1:18" s="204" customFormat="1" ht="18" x14ac:dyDescent="0.25">
      <c r="A255" s="6"/>
      <c r="B255" s="262"/>
      <c r="C255" s="262"/>
      <c r="D255" s="262"/>
      <c r="E255" s="263"/>
      <c r="F255" s="266"/>
      <c r="G255" s="283"/>
      <c r="H255" s="262"/>
      <c r="I255" s="262"/>
      <c r="J255" s="262"/>
      <c r="K255" s="267"/>
      <c r="L255" s="183"/>
      <c r="M255" s="58"/>
      <c r="N255" s="58"/>
      <c r="O255" s="58"/>
      <c r="P255" s="58"/>
      <c r="Q255" s="58"/>
      <c r="R255" s="58"/>
    </row>
    <row r="256" spans="1:18" s="204" customFormat="1" ht="18" x14ac:dyDescent="0.25">
      <c r="A256" s="6"/>
      <c r="B256" s="262"/>
      <c r="C256" s="262"/>
      <c r="D256" s="262"/>
      <c r="E256" s="263"/>
      <c r="F256" s="266"/>
      <c r="G256" s="283"/>
      <c r="H256" s="262"/>
      <c r="I256" s="262"/>
      <c r="J256" s="262"/>
      <c r="K256" s="267"/>
      <c r="L256" s="183"/>
      <c r="M256" s="58"/>
      <c r="N256" s="58"/>
      <c r="O256" s="58"/>
      <c r="P256" s="58"/>
      <c r="Q256" s="58"/>
      <c r="R256" s="58"/>
    </row>
    <row r="257" spans="1:18" s="204" customFormat="1" ht="18" x14ac:dyDescent="0.25">
      <c r="A257" s="6"/>
      <c r="B257" s="262"/>
      <c r="C257" s="262"/>
      <c r="D257" s="262"/>
      <c r="E257" s="263"/>
      <c r="F257" s="266"/>
      <c r="G257" s="283"/>
      <c r="H257" s="262"/>
      <c r="I257" s="262"/>
      <c r="J257" s="262"/>
      <c r="K257" s="267"/>
      <c r="L257" s="183"/>
      <c r="M257" s="58"/>
      <c r="N257" s="58"/>
      <c r="O257" s="58"/>
      <c r="P257" s="58"/>
      <c r="Q257" s="58"/>
      <c r="R257" s="58"/>
    </row>
    <row r="258" spans="1:18" ht="18" x14ac:dyDescent="0.25">
      <c r="A258" s="6"/>
      <c r="B258" s="262"/>
      <c r="C258" s="262"/>
      <c r="D258" s="262"/>
      <c r="E258" s="263"/>
      <c r="F258" s="266"/>
      <c r="G258" s="283"/>
      <c r="H258" s="262"/>
      <c r="I258" s="262"/>
      <c r="J258" s="262"/>
      <c r="K258" s="267"/>
      <c r="L258" s="183"/>
      <c r="M258" s="58"/>
      <c r="N258" s="58"/>
      <c r="O258" s="58"/>
      <c r="P258" s="58"/>
      <c r="Q258" s="58"/>
      <c r="R258" s="58"/>
    </row>
    <row r="259" spans="1:18" s="204" customFormat="1" ht="18" x14ac:dyDescent="0.25">
      <c r="A259" s="6"/>
      <c r="B259" s="262"/>
      <c r="C259" s="262"/>
      <c r="D259" s="262"/>
      <c r="E259" s="263"/>
      <c r="F259" s="266"/>
      <c r="G259" s="283"/>
      <c r="H259" s="262"/>
      <c r="I259" s="262"/>
      <c r="J259" s="262"/>
      <c r="K259" s="267"/>
      <c r="L259" s="183"/>
      <c r="M259" s="58"/>
      <c r="N259" s="58"/>
      <c r="O259" s="58"/>
      <c r="P259" s="58"/>
      <c r="Q259" s="58"/>
      <c r="R259" s="58"/>
    </row>
    <row r="260" spans="1:18" s="204" customFormat="1" ht="18" x14ac:dyDescent="0.25">
      <c r="A260" s="6"/>
      <c r="B260" s="262"/>
      <c r="C260" s="262"/>
      <c r="D260" s="262"/>
      <c r="E260" s="263"/>
      <c r="F260" s="266"/>
      <c r="G260" s="283"/>
      <c r="H260" s="262"/>
      <c r="I260" s="262"/>
      <c r="J260" s="262"/>
      <c r="K260" s="267"/>
      <c r="L260" s="183"/>
      <c r="M260" s="58"/>
      <c r="N260" s="58"/>
      <c r="O260" s="58"/>
      <c r="P260" s="58"/>
      <c r="Q260" s="58"/>
      <c r="R260" s="58"/>
    </row>
    <row r="261" spans="1:18" s="204" customFormat="1" ht="18" x14ac:dyDescent="0.25">
      <c r="A261" s="6"/>
      <c r="B261" s="262"/>
      <c r="C261" s="262"/>
      <c r="D261" s="262"/>
      <c r="E261" s="263"/>
      <c r="F261" s="266"/>
      <c r="G261" s="283"/>
      <c r="H261" s="262"/>
      <c r="I261" s="262"/>
      <c r="J261" s="262"/>
      <c r="K261" s="267"/>
      <c r="L261" s="183"/>
      <c r="M261" s="58"/>
      <c r="N261" s="58"/>
      <c r="O261" s="58"/>
      <c r="P261" s="58"/>
      <c r="Q261" s="58"/>
      <c r="R261" s="58"/>
    </row>
    <row r="262" spans="1:18" s="179" customFormat="1" ht="18" x14ac:dyDescent="0.25">
      <c r="A262" s="6"/>
      <c r="B262" s="262"/>
      <c r="C262" s="262"/>
      <c r="D262" s="262"/>
      <c r="E262" s="263"/>
      <c r="F262" s="266"/>
      <c r="G262" s="283"/>
      <c r="H262" s="262"/>
      <c r="I262" s="262"/>
      <c r="J262" s="262"/>
      <c r="K262" s="267"/>
      <c r="L262" s="183"/>
      <c r="M262" s="58"/>
      <c r="N262" s="58"/>
      <c r="O262" s="58"/>
      <c r="P262" s="58"/>
      <c r="Q262" s="58"/>
      <c r="R262" s="58"/>
    </row>
    <row r="263" spans="1:18" ht="18" x14ac:dyDescent="0.25">
      <c r="A263" s="6"/>
      <c r="B263" s="262"/>
      <c r="C263" s="262"/>
      <c r="D263" s="262"/>
      <c r="E263" s="263"/>
      <c r="F263" s="266"/>
      <c r="G263" s="283"/>
      <c r="H263" s="262"/>
      <c r="I263" s="262"/>
      <c r="J263" s="262"/>
      <c r="K263" s="267"/>
      <c r="L263" s="183"/>
      <c r="M263" s="58"/>
      <c r="N263" s="58"/>
      <c r="O263" s="58"/>
      <c r="P263" s="58"/>
      <c r="Q263" s="58"/>
      <c r="R263" s="58"/>
    </row>
    <row r="264" spans="1:18" s="277" customFormat="1" ht="18" x14ac:dyDescent="0.25">
      <c r="A264" s="6"/>
      <c r="B264" s="262"/>
      <c r="C264" s="262"/>
      <c r="D264" s="282"/>
      <c r="E264" s="284"/>
      <c r="F264" s="266"/>
      <c r="G264" s="283"/>
      <c r="H264" s="262"/>
      <c r="I264" s="262"/>
      <c r="J264" s="262"/>
      <c r="K264" s="267"/>
      <c r="L264" s="183"/>
      <c r="M264" s="58"/>
      <c r="N264" s="58"/>
      <c r="O264" s="58"/>
      <c r="P264" s="58"/>
      <c r="Q264" s="58"/>
      <c r="R264" s="58"/>
    </row>
    <row r="265" spans="1:18" s="204" customFormat="1" ht="18" x14ac:dyDescent="0.25">
      <c r="A265" s="6"/>
      <c r="B265" s="262"/>
      <c r="C265" s="262"/>
      <c r="D265" s="262"/>
      <c r="E265" s="263"/>
      <c r="F265" s="266"/>
      <c r="G265" s="283"/>
      <c r="H265" s="262"/>
      <c r="I265" s="262"/>
      <c r="J265" s="262"/>
      <c r="K265" s="267"/>
      <c r="L265" s="183"/>
      <c r="M265" s="58"/>
      <c r="N265" s="58"/>
      <c r="O265" s="58"/>
      <c r="P265" s="58"/>
      <c r="Q265" s="58"/>
      <c r="R265" s="58"/>
    </row>
    <row r="266" spans="1:18" s="204" customFormat="1" ht="18" x14ac:dyDescent="0.25">
      <c r="A266" s="6"/>
      <c r="B266" s="262"/>
      <c r="C266" s="262"/>
      <c r="D266" s="262"/>
      <c r="E266" s="263"/>
      <c r="F266" s="266"/>
      <c r="G266" s="283"/>
      <c r="H266" s="262"/>
      <c r="I266" s="262"/>
      <c r="J266" s="262"/>
      <c r="K266" s="267"/>
      <c r="L266" s="183"/>
      <c r="M266" s="58"/>
      <c r="N266" s="58"/>
      <c r="O266" s="58"/>
      <c r="P266" s="58"/>
      <c r="Q266" s="58"/>
      <c r="R266" s="58"/>
    </row>
    <row r="267" spans="1:18" ht="18" x14ac:dyDescent="0.25">
      <c r="A267" s="6"/>
      <c r="B267" s="262"/>
      <c r="C267" s="262"/>
      <c r="D267" s="262"/>
      <c r="E267" s="263"/>
      <c r="F267" s="266"/>
      <c r="G267" s="283"/>
      <c r="H267" s="262"/>
      <c r="I267" s="262"/>
      <c r="J267" s="262"/>
      <c r="K267" s="267"/>
      <c r="L267" s="183"/>
      <c r="M267" s="58"/>
      <c r="N267" s="58"/>
      <c r="O267" s="58"/>
      <c r="P267" s="58"/>
      <c r="Q267" s="58"/>
      <c r="R267" s="58"/>
    </row>
    <row r="268" spans="1:18" s="204" customFormat="1" ht="18" x14ac:dyDescent="0.25">
      <c r="A268" s="6"/>
      <c r="B268" s="262"/>
      <c r="C268" s="262"/>
      <c r="D268" s="262"/>
      <c r="E268" s="263"/>
      <c r="F268" s="266"/>
      <c r="G268" s="283"/>
      <c r="H268" s="262"/>
      <c r="I268" s="262"/>
      <c r="J268" s="262"/>
      <c r="K268" s="267"/>
      <c r="L268" s="183"/>
      <c r="M268" s="58"/>
      <c r="N268" s="58"/>
      <c r="O268" s="58"/>
      <c r="P268" s="58"/>
      <c r="Q268" s="58"/>
      <c r="R268" s="58"/>
    </row>
    <row r="269" spans="1:18" s="204" customFormat="1" ht="18" x14ac:dyDescent="0.25">
      <c r="A269" s="6"/>
      <c r="B269" s="262"/>
      <c r="C269" s="262"/>
      <c r="D269" s="262"/>
      <c r="E269" s="263"/>
      <c r="F269" s="266"/>
      <c r="G269" s="283"/>
      <c r="H269" s="262"/>
      <c r="I269" s="262"/>
      <c r="J269" s="262"/>
      <c r="K269" s="267"/>
      <c r="L269" s="183"/>
      <c r="M269" s="58"/>
      <c r="N269" s="58"/>
      <c r="O269" s="58"/>
      <c r="P269" s="58"/>
      <c r="Q269" s="58"/>
      <c r="R269" s="58"/>
    </row>
    <row r="270" spans="1:18" s="179" customFormat="1" ht="18" x14ac:dyDescent="0.25">
      <c r="A270" s="6"/>
      <c r="B270" s="262"/>
      <c r="C270" s="262"/>
      <c r="D270" s="262"/>
      <c r="E270" s="263"/>
      <c r="F270" s="266"/>
      <c r="G270" s="283"/>
      <c r="H270" s="262"/>
      <c r="I270" s="262"/>
      <c r="J270" s="262"/>
      <c r="K270" s="267"/>
      <c r="L270" s="183"/>
      <c r="M270" s="58"/>
      <c r="N270" s="58"/>
      <c r="O270" s="58"/>
      <c r="P270" s="58"/>
      <c r="Q270" s="58"/>
      <c r="R270" s="58"/>
    </row>
    <row r="271" spans="1:18" s="204" customFormat="1" ht="18" x14ac:dyDescent="0.25">
      <c r="A271" s="6"/>
      <c r="B271" s="262"/>
      <c r="C271" s="262"/>
      <c r="D271" s="262"/>
      <c r="E271" s="263"/>
      <c r="F271" s="266"/>
      <c r="G271" s="283"/>
      <c r="H271" s="262"/>
      <c r="I271" s="262"/>
      <c r="J271" s="262"/>
      <c r="K271" s="267"/>
      <c r="L271" s="183"/>
      <c r="M271" s="58"/>
      <c r="N271" s="58"/>
      <c r="O271" s="58"/>
      <c r="P271" s="58"/>
      <c r="Q271" s="58"/>
      <c r="R271" s="58"/>
    </row>
    <row r="272" spans="1:18" s="277" customFormat="1" ht="18" x14ac:dyDescent="0.25">
      <c r="A272" s="6"/>
      <c r="B272" s="262"/>
      <c r="C272" s="262"/>
      <c r="D272" s="282"/>
      <c r="E272" s="284"/>
      <c r="F272" s="266"/>
      <c r="G272" s="283"/>
      <c r="H272" s="262"/>
      <c r="I272" s="262"/>
      <c r="J272" s="262"/>
      <c r="K272" s="267"/>
      <c r="L272" s="183"/>
      <c r="M272" s="58"/>
      <c r="N272" s="58"/>
      <c r="O272" s="58"/>
      <c r="P272" s="58"/>
      <c r="Q272" s="58"/>
      <c r="R272" s="58"/>
    </row>
    <row r="273" spans="1:18" s="179" customFormat="1" ht="18" x14ac:dyDescent="0.25">
      <c r="A273" s="6"/>
      <c r="B273" s="262"/>
      <c r="C273" s="262"/>
      <c r="D273" s="262"/>
      <c r="E273" s="284"/>
      <c r="F273" s="266"/>
      <c r="G273" s="283"/>
      <c r="H273" s="262"/>
      <c r="I273" s="262"/>
      <c r="J273" s="262"/>
      <c r="K273" s="267"/>
      <c r="L273" s="183"/>
      <c r="M273" s="58"/>
      <c r="N273" s="58"/>
      <c r="O273" s="58"/>
      <c r="P273" s="58"/>
      <c r="Q273" s="58"/>
      <c r="R273" s="58"/>
    </row>
    <row r="274" spans="1:18" s="204" customFormat="1" ht="18" x14ac:dyDescent="0.25">
      <c r="A274" s="6"/>
      <c r="B274" s="262"/>
      <c r="C274" s="262"/>
      <c r="D274" s="262"/>
      <c r="E274" s="284"/>
      <c r="F274" s="266"/>
      <c r="G274" s="283"/>
      <c r="H274" s="262"/>
      <c r="I274" s="262"/>
      <c r="J274" s="262"/>
      <c r="K274" s="267"/>
      <c r="L274" s="183"/>
      <c r="M274" s="58"/>
      <c r="N274" s="58"/>
      <c r="O274" s="58"/>
      <c r="P274" s="58"/>
      <c r="Q274" s="58"/>
      <c r="R274" s="58"/>
    </row>
    <row r="275" spans="1:18" s="204" customFormat="1" ht="18" x14ac:dyDescent="0.25">
      <c r="A275" s="6"/>
      <c r="B275" s="262"/>
      <c r="C275" s="262"/>
      <c r="D275" s="262"/>
      <c r="E275" s="284"/>
      <c r="F275" s="266"/>
      <c r="G275" s="283"/>
      <c r="H275" s="262"/>
      <c r="I275" s="262"/>
      <c r="J275" s="262"/>
      <c r="K275" s="267"/>
      <c r="L275" s="183"/>
      <c r="M275" s="58"/>
      <c r="N275" s="58"/>
      <c r="O275" s="58"/>
      <c r="P275" s="58"/>
      <c r="Q275" s="58"/>
      <c r="R275" s="58"/>
    </row>
    <row r="276" spans="1:18" ht="18" x14ac:dyDescent="0.25">
      <c r="A276" s="6"/>
      <c r="B276" s="262"/>
      <c r="C276" s="262"/>
      <c r="D276" s="262"/>
      <c r="E276" s="263"/>
      <c r="F276" s="266"/>
      <c r="G276" s="283"/>
      <c r="H276" s="262"/>
      <c r="I276" s="262"/>
      <c r="J276" s="262"/>
      <c r="K276" s="267"/>
      <c r="L276" s="183"/>
      <c r="M276" s="58"/>
      <c r="N276" s="58"/>
      <c r="O276" s="58"/>
      <c r="P276" s="58"/>
      <c r="Q276" s="58"/>
      <c r="R276" s="58"/>
    </row>
    <row r="277" spans="1:18" s="204" customFormat="1" ht="18" x14ac:dyDescent="0.25">
      <c r="A277" s="6"/>
      <c r="B277" s="262"/>
      <c r="C277" s="262"/>
      <c r="D277" s="262"/>
      <c r="E277" s="263"/>
      <c r="F277" s="266"/>
      <c r="G277" s="283"/>
      <c r="H277" s="262"/>
      <c r="I277" s="262"/>
      <c r="J277" s="262"/>
      <c r="K277" s="267"/>
      <c r="L277" s="183"/>
      <c r="M277" s="58"/>
      <c r="N277" s="58"/>
      <c r="O277" s="58"/>
      <c r="P277" s="58"/>
      <c r="Q277" s="58"/>
      <c r="R277" s="58"/>
    </row>
    <row r="278" spans="1:18" s="204" customFormat="1" ht="18" x14ac:dyDescent="0.25">
      <c r="A278" s="6"/>
      <c r="B278" s="262"/>
      <c r="C278" s="262"/>
      <c r="D278" s="262"/>
      <c r="E278" s="263"/>
      <c r="F278" s="266"/>
      <c r="G278" s="283"/>
      <c r="H278" s="262"/>
      <c r="I278" s="262"/>
      <c r="J278" s="262"/>
      <c r="K278" s="267"/>
      <c r="L278" s="183"/>
      <c r="M278" s="58"/>
      <c r="N278" s="58"/>
      <c r="O278" s="58"/>
      <c r="P278" s="58"/>
      <c r="Q278" s="58"/>
      <c r="R278" s="58"/>
    </row>
    <row r="279" spans="1:18" s="204" customFormat="1" ht="18" x14ac:dyDescent="0.25">
      <c r="A279" s="6"/>
      <c r="B279" s="262"/>
      <c r="C279" s="262"/>
      <c r="D279" s="262"/>
      <c r="E279" s="263"/>
      <c r="F279" s="266"/>
      <c r="G279" s="283"/>
      <c r="H279" s="262"/>
      <c r="I279" s="262"/>
      <c r="J279" s="262"/>
      <c r="K279" s="267"/>
      <c r="L279" s="183"/>
      <c r="M279" s="58"/>
      <c r="N279" s="58"/>
      <c r="O279" s="58"/>
      <c r="P279" s="58"/>
      <c r="Q279" s="58"/>
      <c r="R279" s="58"/>
    </row>
    <row r="280" spans="1:18" ht="18" x14ac:dyDescent="0.25">
      <c r="A280" s="6"/>
      <c r="B280" s="262"/>
      <c r="C280" s="262"/>
      <c r="D280" s="262"/>
      <c r="E280" s="263"/>
      <c r="F280" s="266"/>
      <c r="G280" s="283"/>
      <c r="H280" s="262"/>
      <c r="I280" s="262"/>
      <c r="J280" s="262"/>
      <c r="K280" s="267"/>
      <c r="L280" s="183"/>
      <c r="M280" s="58"/>
      <c r="N280" s="58"/>
      <c r="O280" s="58"/>
      <c r="P280" s="58"/>
      <c r="Q280" s="58"/>
      <c r="R280" s="58"/>
    </row>
    <row r="281" spans="1:18" s="204" customFormat="1" ht="18" x14ac:dyDescent="0.25">
      <c r="A281" s="6"/>
      <c r="B281" s="262"/>
      <c r="C281" s="262"/>
      <c r="D281" s="262"/>
      <c r="E281" s="263"/>
      <c r="F281" s="266"/>
      <c r="G281" s="283"/>
      <c r="H281" s="262"/>
      <c r="I281" s="262"/>
      <c r="J281" s="262"/>
      <c r="K281" s="267"/>
      <c r="L281" s="183"/>
      <c r="M281" s="58"/>
      <c r="N281" s="58"/>
      <c r="O281" s="58"/>
      <c r="P281" s="58"/>
      <c r="Q281" s="58"/>
      <c r="R281" s="58"/>
    </row>
    <row r="282" spans="1:18" s="204" customFormat="1" ht="18" x14ac:dyDescent="0.25">
      <c r="A282" s="6"/>
      <c r="B282" s="262"/>
      <c r="C282" s="262"/>
      <c r="D282" s="262"/>
      <c r="E282" s="263"/>
      <c r="F282" s="266"/>
      <c r="G282" s="283"/>
      <c r="H282" s="262"/>
      <c r="I282" s="262"/>
      <c r="J282" s="262"/>
      <c r="K282" s="267"/>
      <c r="L282" s="183"/>
      <c r="M282" s="58"/>
      <c r="N282" s="58"/>
      <c r="O282" s="58"/>
      <c r="P282" s="58"/>
      <c r="Q282" s="58"/>
      <c r="R282" s="58"/>
    </row>
    <row r="283" spans="1:18" s="179" customFormat="1" ht="18" x14ac:dyDescent="0.25">
      <c r="A283" s="6"/>
      <c r="B283" s="262"/>
      <c r="C283" s="262"/>
      <c r="D283" s="262"/>
      <c r="E283" s="263"/>
      <c r="F283" s="266"/>
      <c r="G283" s="283"/>
      <c r="H283" s="262"/>
      <c r="I283" s="262"/>
      <c r="J283" s="262"/>
      <c r="K283" s="267"/>
      <c r="L283" s="183"/>
      <c r="M283" s="58"/>
      <c r="N283" s="58"/>
      <c r="O283" s="58"/>
      <c r="P283" s="58"/>
      <c r="Q283" s="58"/>
      <c r="R283" s="58"/>
    </row>
    <row r="284" spans="1:18" s="179" customFormat="1" ht="18" x14ac:dyDescent="0.25">
      <c r="A284" s="6"/>
      <c r="B284" s="262"/>
      <c r="C284" s="262"/>
      <c r="D284" s="262"/>
      <c r="E284" s="263"/>
      <c r="F284" s="266"/>
      <c r="G284" s="283"/>
      <c r="H284" s="262"/>
      <c r="I284" s="262"/>
      <c r="J284" s="262"/>
      <c r="K284" s="267"/>
      <c r="L284" s="183"/>
      <c r="M284" s="58"/>
      <c r="N284" s="58"/>
      <c r="O284" s="58"/>
      <c r="P284" s="58"/>
      <c r="Q284" s="58"/>
      <c r="R284" s="58"/>
    </row>
    <row r="285" spans="1:18" s="179" customFormat="1" ht="18" x14ac:dyDescent="0.25">
      <c r="A285" s="6"/>
      <c r="B285" s="262"/>
      <c r="C285" s="262"/>
      <c r="D285" s="262"/>
      <c r="E285" s="263"/>
      <c r="F285" s="266"/>
      <c r="G285" s="283"/>
      <c r="H285" s="262"/>
      <c r="I285" s="262"/>
      <c r="J285" s="262"/>
      <c r="K285" s="267"/>
      <c r="L285" s="183"/>
      <c r="M285" s="58"/>
      <c r="N285" s="58"/>
      <c r="O285" s="58"/>
      <c r="P285" s="58"/>
      <c r="Q285" s="58"/>
      <c r="R285" s="58"/>
    </row>
    <row r="286" spans="1:18" s="204" customFormat="1" ht="18" x14ac:dyDescent="0.25">
      <c r="A286" s="6"/>
      <c r="B286" s="262"/>
      <c r="C286" s="262"/>
      <c r="D286" s="262"/>
      <c r="E286" s="263"/>
      <c r="F286" s="266"/>
      <c r="G286" s="283"/>
      <c r="H286" s="262"/>
      <c r="I286" s="262"/>
      <c r="J286" s="262"/>
      <c r="K286" s="267"/>
      <c r="L286" s="183"/>
      <c r="M286" s="58"/>
      <c r="N286" s="58"/>
      <c r="O286" s="58"/>
      <c r="P286" s="58"/>
      <c r="Q286" s="58"/>
      <c r="R286" s="58"/>
    </row>
    <row r="287" spans="1:18" s="179" customFormat="1" ht="18" x14ac:dyDescent="0.25">
      <c r="A287" s="6"/>
      <c r="B287" s="262"/>
      <c r="C287" s="262"/>
      <c r="D287" s="262"/>
      <c r="E287" s="263"/>
      <c r="F287" s="266"/>
      <c r="G287" s="283"/>
      <c r="H287" s="262"/>
      <c r="I287" s="262"/>
      <c r="J287" s="262"/>
      <c r="K287" s="267"/>
      <c r="L287" s="183"/>
      <c r="M287" s="58"/>
      <c r="N287" s="58"/>
      <c r="O287" s="58"/>
      <c r="P287" s="58"/>
      <c r="Q287" s="58"/>
      <c r="R287" s="58"/>
    </row>
    <row r="288" spans="1:18" s="204" customFormat="1" ht="18" x14ac:dyDescent="0.25">
      <c r="A288" s="6"/>
      <c r="B288" s="262"/>
      <c r="C288" s="262"/>
      <c r="D288" s="262"/>
      <c r="E288" s="263"/>
      <c r="F288" s="266"/>
      <c r="G288" s="283"/>
      <c r="H288" s="262"/>
      <c r="I288" s="262"/>
      <c r="J288" s="262"/>
      <c r="K288" s="267"/>
      <c r="L288" s="183"/>
      <c r="M288" s="58"/>
      <c r="N288" s="58"/>
      <c r="O288" s="58"/>
      <c r="P288" s="58"/>
      <c r="Q288" s="58"/>
      <c r="R288" s="58"/>
    </row>
    <row r="289" spans="1:18" s="204" customFormat="1" ht="18" x14ac:dyDescent="0.25">
      <c r="A289" s="6"/>
      <c r="B289" s="262"/>
      <c r="C289" s="262"/>
      <c r="D289" s="262"/>
      <c r="E289" s="263"/>
      <c r="F289" s="266"/>
      <c r="G289" s="283"/>
      <c r="H289" s="262"/>
      <c r="I289" s="262"/>
      <c r="J289" s="262"/>
      <c r="K289" s="267"/>
      <c r="L289" s="183"/>
      <c r="M289" s="58"/>
      <c r="N289" s="58"/>
      <c r="O289" s="58"/>
      <c r="P289" s="58"/>
      <c r="Q289" s="58"/>
      <c r="R289" s="58"/>
    </row>
    <row r="290" spans="1:18" s="129" customFormat="1" ht="18" x14ac:dyDescent="0.25">
      <c r="A290" s="59"/>
      <c r="B290" s="262"/>
      <c r="C290" s="262"/>
      <c r="D290" s="262"/>
      <c r="E290" s="263"/>
      <c r="F290" s="266"/>
      <c r="G290" s="283"/>
      <c r="H290" s="262"/>
      <c r="I290" s="262"/>
      <c r="J290" s="262"/>
      <c r="K290" s="267"/>
      <c r="L290" s="80"/>
      <c r="M290" s="128"/>
      <c r="N290" s="128"/>
      <c r="O290" s="128"/>
      <c r="P290" s="128"/>
      <c r="Q290" s="128"/>
      <c r="R290" s="128"/>
    </row>
    <row r="291" spans="1:18" s="129" customFormat="1" ht="18" x14ac:dyDescent="0.25">
      <c r="A291" s="59"/>
      <c r="B291" s="262"/>
      <c r="C291" s="262"/>
      <c r="D291" s="262"/>
      <c r="E291" s="263"/>
      <c r="F291" s="266"/>
      <c r="G291" s="283"/>
      <c r="H291" s="262"/>
      <c r="I291" s="262"/>
      <c r="J291" s="262"/>
      <c r="K291" s="267"/>
      <c r="L291" s="80"/>
      <c r="M291" s="128"/>
      <c r="N291" s="128"/>
      <c r="O291" s="128"/>
      <c r="P291" s="128"/>
      <c r="Q291" s="128"/>
      <c r="R291" s="128"/>
    </row>
    <row r="292" spans="1:18" s="129" customFormat="1" ht="18" x14ac:dyDescent="0.25">
      <c r="A292" s="59"/>
      <c r="B292" s="262"/>
      <c r="C292" s="262"/>
      <c r="D292" s="262"/>
      <c r="E292" s="263"/>
      <c r="F292" s="266"/>
      <c r="G292" s="283"/>
      <c r="H292" s="262"/>
      <c r="I292" s="262"/>
      <c r="J292" s="262"/>
      <c r="K292" s="267"/>
      <c r="L292" s="80"/>
      <c r="M292" s="128"/>
      <c r="N292" s="128"/>
      <c r="O292" s="128"/>
      <c r="P292" s="128"/>
      <c r="Q292" s="128"/>
      <c r="R292" s="128"/>
    </row>
    <row r="293" spans="1:18" s="129" customFormat="1" ht="18" x14ac:dyDescent="0.25">
      <c r="A293" s="59"/>
      <c r="B293" s="262"/>
      <c r="C293" s="262"/>
      <c r="D293" s="262"/>
      <c r="E293" s="263"/>
      <c r="F293" s="266"/>
      <c r="G293" s="283"/>
      <c r="H293" s="262"/>
      <c r="I293" s="262"/>
      <c r="J293" s="262"/>
      <c r="K293" s="267"/>
      <c r="L293" s="80"/>
      <c r="M293" s="128"/>
      <c r="N293" s="128"/>
      <c r="O293" s="128"/>
      <c r="P293" s="128"/>
      <c r="Q293" s="128"/>
      <c r="R293" s="128"/>
    </row>
    <row r="294" spans="1:18" s="129" customFormat="1" ht="18" x14ac:dyDescent="0.25">
      <c r="A294" s="59"/>
      <c r="B294" s="262"/>
      <c r="C294" s="262"/>
      <c r="D294" s="262"/>
      <c r="E294" s="263"/>
      <c r="F294" s="266"/>
      <c r="G294" s="283"/>
      <c r="H294" s="262"/>
      <c r="I294" s="262"/>
      <c r="J294" s="262"/>
      <c r="K294" s="267"/>
      <c r="L294" s="80"/>
      <c r="M294" s="128"/>
      <c r="N294" s="128"/>
      <c r="O294" s="128"/>
      <c r="P294" s="128"/>
      <c r="Q294" s="128"/>
      <c r="R294" s="128"/>
    </row>
    <row r="295" spans="1:18" s="129" customFormat="1" ht="18" x14ac:dyDescent="0.25">
      <c r="A295" s="59"/>
      <c r="B295" s="262"/>
      <c r="C295" s="262"/>
      <c r="D295" s="262"/>
      <c r="E295" s="263"/>
      <c r="F295" s="266"/>
      <c r="G295" s="283"/>
      <c r="H295" s="262"/>
      <c r="I295" s="262"/>
      <c r="J295" s="262"/>
      <c r="K295" s="267"/>
      <c r="L295" s="80"/>
      <c r="M295" s="128"/>
      <c r="N295" s="128"/>
      <c r="O295" s="128"/>
      <c r="P295" s="128"/>
      <c r="Q295" s="128"/>
      <c r="R295" s="128"/>
    </row>
    <row r="296" spans="1:18" s="129" customFormat="1" ht="18" x14ac:dyDescent="0.25">
      <c r="A296" s="59"/>
      <c r="B296" s="262"/>
      <c r="C296" s="262"/>
      <c r="D296" s="282"/>
      <c r="E296" s="284"/>
      <c r="F296" s="266"/>
      <c r="G296" s="283"/>
      <c r="H296" s="262"/>
      <c r="I296" s="262"/>
      <c r="J296" s="262"/>
      <c r="K296" s="267"/>
      <c r="L296" s="80"/>
      <c r="M296" s="128"/>
      <c r="N296" s="128"/>
      <c r="O296" s="128"/>
      <c r="P296" s="128"/>
      <c r="Q296" s="128"/>
      <c r="R296" s="128"/>
    </row>
    <row r="297" spans="1:18" s="129" customFormat="1" ht="18" x14ac:dyDescent="0.25">
      <c r="A297" s="59"/>
      <c r="B297" s="262"/>
      <c r="C297" s="262"/>
      <c r="D297" s="262"/>
      <c r="E297" s="284"/>
      <c r="F297" s="266"/>
      <c r="G297" s="283"/>
      <c r="H297" s="262"/>
      <c r="I297" s="262"/>
      <c r="J297" s="262"/>
      <c r="K297" s="267"/>
      <c r="L297" s="80"/>
      <c r="M297" s="128"/>
      <c r="N297" s="128"/>
      <c r="O297" s="128"/>
      <c r="P297" s="128"/>
      <c r="Q297" s="128"/>
      <c r="R297" s="128"/>
    </row>
    <row r="298" spans="1:18" s="129" customFormat="1" ht="18" x14ac:dyDescent="0.25">
      <c r="A298" s="59"/>
      <c r="B298" s="262"/>
      <c r="C298" s="262"/>
      <c r="D298" s="262"/>
      <c r="E298" s="263"/>
      <c r="F298" s="266"/>
      <c r="G298" s="283"/>
      <c r="H298" s="262"/>
      <c r="I298" s="262"/>
      <c r="J298" s="262"/>
      <c r="K298" s="267"/>
      <c r="L298" s="80"/>
      <c r="M298" s="128"/>
      <c r="N298" s="128"/>
      <c r="O298" s="128"/>
      <c r="P298" s="128"/>
      <c r="Q298" s="128"/>
      <c r="R298" s="128"/>
    </row>
    <row r="299" spans="1:18" s="129" customFormat="1" ht="18" x14ac:dyDescent="0.25">
      <c r="A299" s="59"/>
      <c r="B299" s="262"/>
      <c r="C299" s="262"/>
      <c r="D299" s="262"/>
      <c r="E299" s="263"/>
      <c r="F299" s="266"/>
      <c r="G299" s="283"/>
      <c r="H299" s="262"/>
      <c r="I299" s="262"/>
      <c r="J299" s="262"/>
      <c r="K299" s="267"/>
      <c r="L299" s="80"/>
      <c r="M299" s="128"/>
      <c r="N299" s="128"/>
      <c r="O299" s="128"/>
      <c r="P299" s="128"/>
      <c r="Q299" s="128"/>
      <c r="R299" s="128"/>
    </row>
    <row r="300" spans="1:18" s="129" customFormat="1" ht="18" x14ac:dyDescent="0.25">
      <c r="A300" s="59"/>
      <c r="B300" s="262"/>
      <c r="C300" s="262"/>
      <c r="D300" s="282"/>
      <c r="E300" s="284"/>
      <c r="F300" s="266"/>
      <c r="G300" s="283"/>
      <c r="H300" s="262"/>
      <c r="I300" s="262"/>
      <c r="J300" s="262"/>
      <c r="K300" s="267"/>
      <c r="L300" s="80"/>
      <c r="M300" s="128"/>
      <c r="N300" s="128"/>
      <c r="O300" s="128"/>
      <c r="P300" s="128"/>
      <c r="Q300" s="128"/>
      <c r="R300" s="128"/>
    </row>
    <row r="301" spans="1:18" s="129" customFormat="1" ht="18" x14ac:dyDescent="0.25">
      <c r="A301" s="59"/>
      <c r="B301" s="262"/>
      <c r="C301" s="262"/>
      <c r="D301" s="262"/>
      <c r="E301" s="263"/>
      <c r="F301" s="266"/>
      <c r="G301" s="283"/>
      <c r="H301" s="262"/>
      <c r="I301" s="262"/>
      <c r="J301" s="262"/>
      <c r="K301" s="267"/>
      <c r="L301" s="80"/>
      <c r="M301" s="128"/>
      <c r="N301" s="128"/>
      <c r="O301" s="128"/>
      <c r="P301" s="128"/>
      <c r="Q301" s="128"/>
      <c r="R301" s="128"/>
    </row>
    <row r="302" spans="1:18" s="129" customFormat="1" ht="18" x14ac:dyDescent="0.25">
      <c r="A302" s="59"/>
      <c r="B302" s="262"/>
      <c r="C302" s="262"/>
      <c r="D302" s="262"/>
      <c r="E302" s="263"/>
      <c r="F302" s="266"/>
      <c r="G302" s="283"/>
      <c r="H302" s="262"/>
      <c r="I302" s="262"/>
      <c r="J302" s="262"/>
      <c r="K302" s="267"/>
      <c r="L302" s="80"/>
      <c r="M302" s="128"/>
      <c r="N302" s="128"/>
      <c r="O302" s="128"/>
      <c r="P302" s="128"/>
      <c r="Q302" s="128"/>
      <c r="R302" s="128"/>
    </row>
    <row r="303" spans="1:18" s="129" customFormat="1" ht="18" x14ac:dyDescent="0.25">
      <c r="A303" s="59"/>
      <c r="B303" s="262"/>
      <c r="C303" s="262"/>
      <c r="D303" s="262"/>
      <c r="E303" s="263"/>
      <c r="F303" s="266"/>
      <c r="G303" s="283"/>
      <c r="H303" s="262"/>
      <c r="I303" s="262"/>
      <c r="J303" s="262"/>
      <c r="K303" s="267"/>
      <c r="L303" s="80"/>
      <c r="M303" s="128"/>
      <c r="N303" s="128"/>
      <c r="O303" s="128"/>
      <c r="P303" s="128"/>
      <c r="Q303" s="128"/>
      <c r="R303" s="128"/>
    </row>
    <row r="304" spans="1:18" s="129" customFormat="1" ht="18" x14ac:dyDescent="0.25">
      <c r="A304" s="59"/>
      <c r="B304" s="262"/>
      <c r="C304" s="262"/>
      <c r="D304" s="262"/>
      <c r="E304" s="263"/>
      <c r="F304" s="266"/>
      <c r="G304" s="283"/>
      <c r="H304" s="262"/>
      <c r="I304" s="262"/>
      <c r="J304" s="262"/>
      <c r="K304" s="267"/>
      <c r="L304" s="80"/>
      <c r="M304" s="128"/>
      <c r="N304" s="128"/>
      <c r="O304" s="128"/>
      <c r="P304" s="128"/>
      <c r="Q304" s="128"/>
      <c r="R304" s="128"/>
    </row>
    <row r="305" spans="1:18" s="129" customFormat="1" ht="18" x14ac:dyDescent="0.25">
      <c r="A305" s="59"/>
      <c r="B305" s="262"/>
      <c r="C305" s="262"/>
      <c r="D305" s="262"/>
      <c r="E305" s="263"/>
      <c r="F305" s="266"/>
      <c r="G305" s="283"/>
      <c r="H305" s="262"/>
      <c r="I305" s="262"/>
      <c r="J305" s="262"/>
      <c r="K305" s="267"/>
      <c r="L305" s="80"/>
      <c r="M305" s="128"/>
      <c r="N305" s="128"/>
      <c r="O305" s="128"/>
      <c r="P305" s="128"/>
      <c r="Q305" s="128"/>
      <c r="R305" s="128"/>
    </row>
    <row r="306" spans="1:18" s="129" customFormat="1" ht="18" x14ac:dyDescent="0.25">
      <c r="A306" s="59"/>
      <c r="B306" s="262"/>
      <c r="C306" s="262"/>
      <c r="D306" s="262"/>
      <c r="E306" s="263"/>
      <c r="F306" s="266"/>
      <c r="G306" s="283"/>
      <c r="H306" s="262"/>
      <c r="I306" s="262"/>
      <c r="J306" s="262"/>
      <c r="K306" s="267"/>
      <c r="L306" s="80"/>
      <c r="M306" s="128"/>
      <c r="N306" s="128"/>
      <c r="O306" s="128"/>
      <c r="P306" s="128"/>
      <c r="Q306" s="128"/>
      <c r="R306" s="128"/>
    </row>
    <row r="307" spans="1:18" s="129" customFormat="1" ht="18" x14ac:dyDescent="0.25">
      <c r="A307" s="59"/>
      <c r="B307" s="262"/>
      <c r="C307" s="262"/>
      <c r="D307" s="262"/>
      <c r="E307" s="263"/>
      <c r="F307" s="266"/>
      <c r="G307" s="283"/>
      <c r="H307" s="262"/>
      <c r="I307" s="262"/>
      <c r="J307" s="262"/>
      <c r="K307" s="267"/>
      <c r="L307" s="80"/>
      <c r="M307" s="128"/>
      <c r="N307" s="128"/>
      <c r="O307" s="128"/>
      <c r="P307" s="128"/>
      <c r="Q307" s="128"/>
      <c r="R307" s="128"/>
    </row>
    <row r="308" spans="1:18" s="129" customFormat="1" ht="18" x14ac:dyDescent="0.25">
      <c r="A308" s="59"/>
      <c r="B308" s="262"/>
      <c r="C308" s="262"/>
      <c r="D308" s="262"/>
      <c r="E308" s="263"/>
      <c r="F308" s="266"/>
      <c r="G308" s="283"/>
      <c r="H308" s="262"/>
      <c r="I308" s="262"/>
      <c r="J308" s="262"/>
      <c r="K308" s="267"/>
      <c r="L308" s="80"/>
      <c r="M308" s="128"/>
      <c r="N308" s="128"/>
      <c r="O308" s="128"/>
      <c r="P308" s="128"/>
      <c r="Q308" s="128"/>
      <c r="R308" s="128"/>
    </row>
    <row r="309" spans="1:18" s="129" customFormat="1" ht="18" x14ac:dyDescent="0.25">
      <c r="A309" s="59"/>
      <c r="B309" s="262"/>
      <c r="C309" s="262"/>
      <c r="D309" s="262"/>
      <c r="E309" s="263"/>
      <c r="F309" s="266"/>
      <c r="G309" s="283"/>
      <c r="H309" s="262"/>
      <c r="I309" s="262"/>
      <c r="J309" s="262"/>
      <c r="K309" s="267"/>
      <c r="L309" s="80"/>
      <c r="M309" s="128"/>
      <c r="N309" s="128"/>
      <c r="O309" s="128"/>
      <c r="P309" s="128"/>
      <c r="Q309" s="128"/>
      <c r="R309" s="128"/>
    </row>
    <row r="310" spans="1:18" s="129" customFormat="1" ht="18" x14ac:dyDescent="0.25">
      <c r="A310" s="59"/>
      <c r="B310" s="262"/>
      <c r="C310" s="262"/>
      <c r="D310" s="282"/>
      <c r="E310" s="284"/>
      <c r="F310" s="266"/>
      <c r="G310" s="283"/>
      <c r="H310" s="262"/>
      <c r="I310" s="262"/>
      <c r="J310" s="262"/>
      <c r="K310" s="267"/>
      <c r="L310" s="80"/>
      <c r="M310" s="128"/>
      <c r="N310" s="128"/>
      <c r="O310" s="128"/>
      <c r="P310" s="128"/>
      <c r="Q310" s="128"/>
      <c r="R310" s="128"/>
    </row>
    <row r="311" spans="1:18" s="129" customFormat="1" ht="18" x14ac:dyDescent="0.25">
      <c r="A311" s="59"/>
      <c r="B311" s="262"/>
      <c r="C311" s="262"/>
      <c r="D311" s="262"/>
      <c r="E311" s="263"/>
      <c r="F311" s="266"/>
      <c r="G311" s="283"/>
      <c r="H311" s="262"/>
      <c r="I311" s="262"/>
      <c r="J311" s="262"/>
      <c r="K311" s="267"/>
      <c r="L311" s="80"/>
      <c r="M311" s="128"/>
      <c r="N311" s="128"/>
      <c r="O311" s="128"/>
      <c r="P311" s="128"/>
      <c r="Q311" s="128"/>
      <c r="R311" s="128"/>
    </row>
    <row r="312" spans="1:18" s="129" customFormat="1" ht="18" x14ac:dyDescent="0.25">
      <c r="A312" s="59"/>
      <c r="B312" s="262"/>
      <c r="C312" s="262"/>
      <c r="D312" s="262"/>
      <c r="E312" s="263"/>
      <c r="F312" s="266"/>
      <c r="G312" s="283"/>
      <c r="H312" s="262"/>
      <c r="I312" s="262"/>
      <c r="J312" s="262"/>
      <c r="K312" s="267"/>
      <c r="L312" s="80"/>
      <c r="M312" s="128"/>
      <c r="N312" s="128"/>
      <c r="O312" s="128"/>
      <c r="P312" s="128"/>
      <c r="Q312" s="128"/>
      <c r="R312" s="128"/>
    </row>
    <row r="313" spans="1:18" s="129" customFormat="1" ht="18" x14ac:dyDescent="0.25">
      <c r="A313" s="59"/>
      <c r="B313" s="262"/>
      <c r="C313" s="262"/>
      <c r="D313" s="262"/>
      <c r="E313" s="263"/>
      <c r="F313" s="266"/>
      <c r="G313" s="283"/>
      <c r="H313" s="262"/>
      <c r="I313" s="262"/>
      <c r="J313" s="262"/>
      <c r="K313" s="267"/>
      <c r="L313" s="80"/>
      <c r="M313" s="128"/>
      <c r="N313" s="128"/>
      <c r="O313" s="128"/>
      <c r="P313" s="128"/>
      <c r="Q313" s="128"/>
      <c r="R313" s="128"/>
    </row>
    <row r="314" spans="1:18" s="129" customFormat="1" ht="18" x14ac:dyDescent="0.25">
      <c r="A314" s="59"/>
      <c r="B314" s="262"/>
      <c r="C314" s="262"/>
      <c r="D314" s="262"/>
      <c r="E314" s="263"/>
      <c r="F314" s="266"/>
      <c r="G314" s="283"/>
      <c r="H314" s="262"/>
      <c r="I314" s="262"/>
      <c r="J314" s="262"/>
      <c r="K314" s="267"/>
      <c r="L314" s="80"/>
      <c r="M314" s="128"/>
      <c r="N314" s="128"/>
      <c r="O314" s="128"/>
      <c r="P314" s="128"/>
      <c r="Q314" s="128"/>
      <c r="R314" s="128"/>
    </row>
    <row r="315" spans="1:18" s="129" customFormat="1" ht="18" x14ac:dyDescent="0.25">
      <c r="A315" s="59"/>
      <c r="B315" s="262"/>
      <c r="C315" s="262"/>
      <c r="D315" s="262"/>
      <c r="E315" s="263"/>
      <c r="F315" s="266"/>
      <c r="G315" s="283"/>
      <c r="H315" s="262"/>
      <c r="I315" s="262"/>
      <c r="J315" s="262"/>
      <c r="K315" s="267"/>
      <c r="L315" s="80"/>
      <c r="M315" s="128"/>
      <c r="N315" s="128"/>
      <c r="O315" s="128"/>
      <c r="P315" s="128"/>
      <c r="Q315" s="128"/>
      <c r="R315" s="128"/>
    </row>
    <row r="316" spans="1:18" s="129" customFormat="1" ht="18" x14ac:dyDescent="0.25">
      <c r="A316" s="59"/>
      <c r="B316" s="262"/>
      <c r="C316" s="262"/>
      <c r="D316" s="262"/>
      <c r="E316" s="263"/>
      <c r="F316" s="266"/>
      <c r="G316" s="283"/>
      <c r="H316" s="262"/>
      <c r="I316" s="262"/>
      <c r="J316" s="262"/>
      <c r="K316" s="267"/>
      <c r="L316" s="80"/>
      <c r="M316" s="128"/>
      <c r="N316" s="128"/>
      <c r="O316" s="128"/>
      <c r="P316" s="128"/>
      <c r="Q316" s="128"/>
      <c r="R316" s="128"/>
    </row>
    <row r="317" spans="1:18" s="129" customFormat="1" ht="18" x14ac:dyDescent="0.25">
      <c r="A317" s="59"/>
      <c r="B317" s="262"/>
      <c r="C317" s="262"/>
      <c r="D317" s="262"/>
      <c r="E317" s="263"/>
      <c r="F317" s="266"/>
      <c r="G317" s="283"/>
      <c r="H317" s="262"/>
      <c r="I317" s="262"/>
      <c r="J317" s="262"/>
      <c r="K317" s="267"/>
      <c r="L317" s="80"/>
      <c r="M317" s="128"/>
      <c r="N317" s="128"/>
      <c r="O317" s="128"/>
      <c r="P317" s="128"/>
      <c r="Q317" s="128"/>
      <c r="R317" s="128"/>
    </row>
    <row r="318" spans="1:18" ht="18" x14ac:dyDescent="0.25">
      <c r="A318" s="6"/>
      <c r="B318" s="262"/>
      <c r="C318" s="262"/>
      <c r="D318" s="262"/>
      <c r="E318" s="263"/>
      <c r="F318" s="266"/>
      <c r="G318" s="283"/>
      <c r="H318" s="262"/>
      <c r="I318" s="262"/>
      <c r="J318" s="262"/>
      <c r="K318" s="267"/>
      <c r="L318" s="183"/>
      <c r="M318" s="58"/>
      <c r="N318" s="58"/>
      <c r="O318" s="58"/>
      <c r="P318" s="58"/>
      <c r="Q318" s="58"/>
      <c r="R318" s="58"/>
    </row>
    <row r="319" spans="1:18" s="277" customFormat="1" ht="18" x14ac:dyDescent="0.25">
      <c r="A319" s="6"/>
      <c r="B319" s="262"/>
      <c r="C319" s="262"/>
      <c r="D319" s="282"/>
      <c r="E319" s="284"/>
      <c r="F319" s="266"/>
      <c r="G319" s="283"/>
      <c r="H319" s="262"/>
      <c r="I319" s="262"/>
      <c r="J319" s="262"/>
      <c r="K319" s="267"/>
      <c r="L319" s="183"/>
      <c r="M319" s="58"/>
      <c r="N319" s="58"/>
      <c r="O319" s="58"/>
      <c r="P319" s="58"/>
      <c r="Q319" s="58"/>
      <c r="R319" s="58"/>
    </row>
    <row r="320" spans="1:18" s="204" customFormat="1" ht="18" x14ac:dyDescent="0.25">
      <c r="A320" s="6"/>
      <c r="B320" s="262"/>
      <c r="C320" s="262"/>
      <c r="D320" s="262"/>
      <c r="E320" s="263"/>
      <c r="F320" s="266"/>
      <c r="G320" s="283"/>
      <c r="H320" s="262"/>
      <c r="I320" s="262"/>
      <c r="J320" s="262"/>
      <c r="K320" s="267"/>
      <c r="L320" s="183"/>
      <c r="M320" s="58"/>
      <c r="N320" s="58"/>
      <c r="O320" s="58"/>
      <c r="P320" s="58"/>
      <c r="Q320" s="58"/>
      <c r="R320" s="58"/>
    </row>
    <row r="321" spans="1:18" ht="18" x14ac:dyDescent="0.25">
      <c r="A321" s="6"/>
      <c r="B321" s="262"/>
      <c r="C321" s="262"/>
      <c r="D321" s="262"/>
      <c r="E321" s="263"/>
      <c r="F321" s="266"/>
      <c r="G321" s="283"/>
      <c r="H321" s="262"/>
      <c r="I321" s="262"/>
      <c r="J321" s="262"/>
      <c r="K321" s="267"/>
      <c r="L321" s="183"/>
      <c r="M321" s="58"/>
      <c r="N321" s="58"/>
      <c r="O321" s="58"/>
      <c r="P321" s="58"/>
      <c r="Q321" s="58"/>
      <c r="R321" s="58"/>
    </row>
    <row r="322" spans="1:18" s="179" customFormat="1" ht="18" x14ac:dyDescent="0.25">
      <c r="A322" s="6"/>
      <c r="B322" s="262"/>
      <c r="C322" s="262"/>
      <c r="D322" s="262"/>
      <c r="E322" s="263"/>
      <c r="F322" s="266"/>
      <c r="G322" s="283"/>
      <c r="H322" s="262"/>
      <c r="I322" s="262"/>
      <c r="J322" s="262"/>
      <c r="K322" s="267"/>
      <c r="L322" s="183"/>
      <c r="M322" s="58"/>
      <c r="N322" s="58"/>
      <c r="O322" s="58"/>
      <c r="P322" s="58"/>
      <c r="Q322" s="58"/>
      <c r="R322" s="58"/>
    </row>
    <row r="323" spans="1:18" s="179" customFormat="1" ht="18" x14ac:dyDescent="0.25">
      <c r="A323" s="6"/>
      <c r="B323" s="262"/>
      <c r="C323" s="262"/>
      <c r="D323" s="262"/>
      <c r="E323" s="263"/>
      <c r="F323" s="266"/>
      <c r="G323" s="283"/>
      <c r="H323" s="262"/>
      <c r="I323" s="262"/>
      <c r="J323" s="262"/>
      <c r="K323" s="267"/>
      <c r="L323" s="183"/>
      <c r="M323" s="58"/>
      <c r="N323" s="58"/>
      <c r="O323" s="58"/>
      <c r="P323" s="58"/>
      <c r="Q323" s="58"/>
      <c r="R323" s="58"/>
    </row>
    <row r="324" spans="1:18" s="204" customFormat="1" ht="18" x14ac:dyDescent="0.25">
      <c r="A324" s="6"/>
      <c r="B324" s="262"/>
      <c r="C324" s="262"/>
      <c r="D324" s="262"/>
      <c r="E324" s="263"/>
      <c r="F324" s="266"/>
      <c r="G324" s="283"/>
      <c r="H324" s="262"/>
      <c r="I324" s="262"/>
      <c r="J324" s="262"/>
      <c r="K324" s="267"/>
      <c r="L324" s="183"/>
      <c r="M324" s="58"/>
      <c r="N324" s="58"/>
      <c r="O324" s="58"/>
      <c r="P324" s="58"/>
      <c r="Q324" s="58"/>
      <c r="R324" s="58"/>
    </row>
    <row r="325" spans="1:18" s="204" customFormat="1" ht="18" x14ac:dyDescent="0.25">
      <c r="A325" s="6"/>
      <c r="B325" s="262"/>
      <c r="C325" s="262"/>
      <c r="D325" s="262"/>
      <c r="E325" s="263"/>
      <c r="F325" s="266"/>
      <c r="G325" s="283"/>
      <c r="H325" s="262"/>
      <c r="I325" s="262"/>
      <c r="J325" s="262"/>
      <c r="K325" s="267"/>
      <c r="L325" s="183"/>
      <c r="M325" s="58"/>
      <c r="N325" s="58"/>
      <c r="O325" s="58"/>
      <c r="P325" s="58"/>
      <c r="Q325" s="58"/>
      <c r="R325" s="58"/>
    </row>
    <row r="326" spans="1:18" s="204" customFormat="1" ht="18" x14ac:dyDescent="0.25">
      <c r="A326" s="6"/>
      <c r="B326" s="262"/>
      <c r="C326" s="262"/>
      <c r="D326" s="262"/>
      <c r="E326" s="263"/>
      <c r="F326" s="266"/>
      <c r="G326" s="283"/>
      <c r="H326" s="262"/>
      <c r="I326" s="262"/>
      <c r="J326" s="262"/>
      <c r="K326" s="267"/>
      <c r="L326" s="183"/>
      <c r="M326" s="58"/>
      <c r="N326" s="58"/>
      <c r="O326" s="58"/>
      <c r="P326" s="58"/>
      <c r="Q326" s="58"/>
      <c r="R326" s="58"/>
    </row>
    <row r="327" spans="1:18" s="204" customFormat="1" ht="18" x14ac:dyDescent="0.25">
      <c r="A327" s="6"/>
      <c r="B327" s="262"/>
      <c r="C327" s="262"/>
      <c r="D327" s="262"/>
      <c r="E327" s="263"/>
      <c r="F327" s="266"/>
      <c r="G327" s="283"/>
      <c r="H327" s="262"/>
      <c r="I327" s="262"/>
      <c r="J327" s="262"/>
      <c r="K327" s="267"/>
      <c r="L327" s="183"/>
      <c r="M327" s="58"/>
      <c r="N327" s="58"/>
      <c r="O327" s="58"/>
      <c r="P327" s="58"/>
      <c r="Q327" s="58"/>
      <c r="R327" s="58"/>
    </row>
    <row r="328" spans="1:18" s="277" customFormat="1" ht="18" x14ac:dyDescent="0.25">
      <c r="A328" s="6"/>
      <c r="B328" s="262"/>
      <c r="C328" s="262"/>
      <c r="D328" s="282"/>
      <c r="E328" s="284"/>
      <c r="F328" s="266"/>
      <c r="G328" s="283"/>
      <c r="H328" s="262"/>
      <c r="I328" s="262"/>
      <c r="J328" s="262"/>
      <c r="K328" s="267"/>
      <c r="L328" s="183"/>
      <c r="M328" s="58"/>
      <c r="N328" s="58"/>
      <c r="O328" s="58"/>
      <c r="P328" s="58"/>
      <c r="Q328" s="58"/>
      <c r="R328" s="58"/>
    </row>
    <row r="329" spans="1:18" s="179" customFormat="1" ht="18" x14ac:dyDescent="0.25">
      <c r="A329" s="6"/>
      <c r="B329" s="262"/>
      <c r="C329" s="262"/>
      <c r="D329" s="262"/>
      <c r="E329" s="263"/>
      <c r="F329" s="266"/>
      <c r="G329" s="283"/>
      <c r="H329" s="262"/>
      <c r="I329" s="262"/>
      <c r="J329" s="262"/>
      <c r="K329" s="267"/>
      <c r="L329" s="183"/>
      <c r="M329" s="58"/>
      <c r="N329" s="58"/>
      <c r="O329" s="58"/>
      <c r="P329" s="58"/>
      <c r="Q329" s="58"/>
      <c r="R329" s="58"/>
    </row>
    <row r="330" spans="1:18" ht="18" x14ac:dyDescent="0.25">
      <c r="A330" s="6"/>
      <c r="B330" s="262"/>
      <c r="C330" s="262"/>
      <c r="D330" s="262"/>
      <c r="E330" s="263"/>
      <c r="F330" s="266"/>
      <c r="G330" s="283"/>
      <c r="H330" s="262"/>
      <c r="I330" s="262"/>
      <c r="J330" s="262"/>
      <c r="K330" s="267"/>
      <c r="L330" s="183"/>
      <c r="M330" s="58"/>
      <c r="N330" s="58"/>
      <c r="O330" s="58"/>
      <c r="P330" s="58"/>
      <c r="Q330" s="58"/>
      <c r="R330" s="58"/>
    </row>
    <row r="331" spans="1:18" s="277" customFormat="1" ht="18" x14ac:dyDescent="0.25">
      <c r="A331" s="6"/>
      <c r="B331" s="262"/>
      <c r="C331" s="262"/>
      <c r="D331" s="282"/>
      <c r="E331" s="284"/>
      <c r="F331" s="266"/>
      <c r="G331" s="283"/>
      <c r="H331" s="262"/>
      <c r="I331" s="262"/>
      <c r="J331" s="262"/>
      <c r="K331" s="267"/>
      <c r="L331" s="183"/>
      <c r="M331" s="58"/>
      <c r="N331" s="58"/>
      <c r="O331" s="58"/>
      <c r="P331" s="58"/>
      <c r="Q331" s="58"/>
      <c r="R331" s="58"/>
    </row>
    <row r="332" spans="1:18" ht="18" x14ac:dyDescent="0.25">
      <c r="A332" s="6"/>
      <c r="B332" s="262"/>
      <c r="C332" s="262"/>
      <c r="D332" s="262"/>
      <c r="E332" s="263"/>
      <c r="F332" s="266"/>
      <c r="G332" s="283"/>
      <c r="H332" s="262"/>
      <c r="I332" s="262"/>
      <c r="J332" s="262"/>
      <c r="K332" s="267"/>
      <c r="L332" s="183"/>
      <c r="M332" s="58"/>
      <c r="N332" s="58"/>
      <c r="O332" s="58"/>
      <c r="P332" s="58"/>
      <c r="Q332" s="58"/>
      <c r="R332" s="58"/>
    </row>
    <row r="333" spans="1:18" s="204" customFormat="1" ht="18" x14ac:dyDescent="0.25">
      <c r="A333" s="6"/>
      <c r="B333" s="262"/>
      <c r="C333" s="262"/>
      <c r="D333" s="262"/>
      <c r="E333" s="263"/>
      <c r="F333" s="266"/>
      <c r="G333" s="283"/>
      <c r="H333" s="262"/>
      <c r="I333" s="262"/>
      <c r="J333" s="262"/>
      <c r="K333" s="267"/>
      <c r="L333" s="183"/>
      <c r="M333" s="58"/>
      <c r="N333" s="58"/>
      <c r="O333" s="58"/>
      <c r="P333" s="58"/>
      <c r="Q333" s="58"/>
      <c r="R333" s="58"/>
    </row>
    <row r="334" spans="1:18" s="179" customFormat="1" ht="18" x14ac:dyDescent="0.25">
      <c r="A334" s="6"/>
      <c r="B334" s="262"/>
      <c r="C334" s="262"/>
      <c r="D334" s="262"/>
      <c r="E334" s="263"/>
      <c r="F334" s="266"/>
      <c r="G334" s="283"/>
      <c r="H334" s="262"/>
      <c r="I334" s="262"/>
      <c r="J334" s="262"/>
      <c r="K334" s="267"/>
      <c r="L334" s="183"/>
      <c r="M334" s="58"/>
      <c r="N334" s="58"/>
      <c r="O334" s="58"/>
      <c r="P334" s="58"/>
      <c r="Q334" s="58"/>
      <c r="R334" s="58"/>
    </row>
    <row r="335" spans="1:18" s="277" customFormat="1" ht="18" x14ac:dyDescent="0.25">
      <c r="A335" s="6"/>
      <c r="B335" s="262"/>
      <c r="C335" s="262"/>
      <c r="D335" s="282"/>
      <c r="E335" s="284"/>
      <c r="F335" s="266"/>
      <c r="G335" s="283"/>
      <c r="H335" s="262"/>
      <c r="I335" s="262"/>
      <c r="J335" s="262"/>
      <c r="K335" s="267"/>
      <c r="L335" s="183"/>
      <c r="M335" s="58"/>
      <c r="N335" s="58"/>
      <c r="O335" s="58"/>
      <c r="P335" s="58"/>
      <c r="Q335" s="58"/>
      <c r="R335" s="58"/>
    </row>
    <row r="336" spans="1:18" s="204" customFormat="1" ht="18" x14ac:dyDescent="0.25">
      <c r="A336" s="6"/>
      <c r="B336" s="262"/>
      <c r="C336" s="262"/>
      <c r="D336" s="262"/>
      <c r="E336" s="263"/>
      <c r="F336" s="266"/>
      <c r="G336" s="283"/>
      <c r="H336" s="262"/>
      <c r="I336" s="262"/>
      <c r="J336" s="262"/>
      <c r="K336" s="267"/>
      <c r="L336" s="183"/>
      <c r="M336" s="58"/>
      <c r="N336" s="58"/>
      <c r="O336" s="58"/>
      <c r="P336" s="58"/>
      <c r="Q336" s="58"/>
      <c r="R336" s="58"/>
    </row>
    <row r="337" spans="1:18" s="204" customFormat="1" ht="18" x14ac:dyDescent="0.25">
      <c r="A337" s="6"/>
      <c r="B337" s="262"/>
      <c r="C337" s="262"/>
      <c r="D337" s="262"/>
      <c r="E337" s="263"/>
      <c r="F337" s="266"/>
      <c r="G337" s="283"/>
      <c r="H337" s="262"/>
      <c r="I337" s="262"/>
      <c r="J337" s="262"/>
      <c r="K337" s="267"/>
      <c r="L337" s="183"/>
      <c r="M337" s="58"/>
      <c r="N337" s="58"/>
      <c r="O337" s="58"/>
      <c r="P337" s="58"/>
      <c r="Q337" s="58"/>
      <c r="R337" s="58"/>
    </row>
    <row r="338" spans="1:18" ht="18" x14ac:dyDescent="0.25">
      <c r="A338" s="6"/>
      <c r="B338" s="262"/>
      <c r="C338" s="262"/>
      <c r="D338" s="262"/>
      <c r="E338" s="263"/>
      <c r="F338" s="266"/>
      <c r="G338" s="283"/>
      <c r="H338" s="262"/>
      <c r="I338" s="262"/>
      <c r="J338" s="262"/>
      <c r="K338" s="267"/>
      <c r="L338" s="183"/>
      <c r="M338" s="58"/>
      <c r="N338" s="58"/>
      <c r="O338" s="58"/>
      <c r="P338" s="58"/>
      <c r="Q338" s="58"/>
      <c r="R338" s="58"/>
    </row>
    <row r="339" spans="1:18" s="277" customFormat="1" ht="18" x14ac:dyDescent="0.25">
      <c r="A339" s="6"/>
      <c r="B339" s="262"/>
      <c r="C339" s="262"/>
      <c r="D339" s="282"/>
      <c r="E339" s="284"/>
      <c r="F339" s="266"/>
      <c r="G339" s="283"/>
      <c r="H339" s="262"/>
      <c r="I339" s="262"/>
      <c r="J339" s="262"/>
      <c r="K339" s="267"/>
      <c r="L339" s="183"/>
      <c r="M339" s="58"/>
      <c r="N339" s="58"/>
      <c r="O339" s="58"/>
      <c r="P339" s="58"/>
      <c r="Q339" s="58"/>
      <c r="R339" s="58"/>
    </row>
    <row r="340" spans="1:18" s="179" customFormat="1" ht="18" x14ac:dyDescent="0.25">
      <c r="A340" s="6"/>
      <c r="B340" s="262"/>
      <c r="C340" s="262"/>
      <c r="D340" s="262"/>
      <c r="E340" s="284"/>
      <c r="F340" s="266"/>
      <c r="G340" s="283"/>
      <c r="H340" s="262"/>
      <c r="I340" s="262"/>
      <c r="J340" s="262"/>
      <c r="K340" s="267"/>
      <c r="L340" s="183"/>
      <c r="M340" s="58"/>
      <c r="N340" s="58"/>
      <c r="O340" s="58"/>
      <c r="P340" s="58"/>
      <c r="Q340" s="58"/>
      <c r="R340" s="58"/>
    </row>
    <row r="341" spans="1:18" s="179" customFormat="1" ht="18" x14ac:dyDescent="0.25">
      <c r="A341" s="6"/>
      <c r="B341" s="262"/>
      <c r="C341" s="262"/>
      <c r="D341" s="262"/>
      <c r="E341" s="263"/>
      <c r="F341" s="266"/>
      <c r="G341" s="283"/>
      <c r="H341" s="262"/>
      <c r="I341" s="262"/>
      <c r="J341" s="262"/>
      <c r="K341" s="267"/>
      <c r="L341" s="183"/>
      <c r="M341" s="58"/>
      <c r="N341" s="58"/>
      <c r="O341" s="58"/>
      <c r="P341" s="58"/>
      <c r="Q341" s="58"/>
      <c r="R341" s="58"/>
    </row>
    <row r="342" spans="1:18" s="204" customFormat="1" ht="18" x14ac:dyDescent="0.25">
      <c r="A342" s="6"/>
      <c r="B342" s="262"/>
      <c r="C342" s="262"/>
      <c r="D342" s="262"/>
      <c r="E342" s="263"/>
      <c r="F342" s="266"/>
      <c r="G342" s="283"/>
      <c r="H342" s="262"/>
      <c r="I342" s="262"/>
      <c r="J342" s="262"/>
      <c r="K342" s="267"/>
      <c r="L342" s="183"/>
      <c r="M342" s="58"/>
      <c r="N342" s="58"/>
      <c r="O342" s="58"/>
      <c r="P342" s="58"/>
      <c r="Q342" s="58"/>
      <c r="R342" s="58"/>
    </row>
    <row r="343" spans="1:18" s="277" customFormat="1" ht="18" x14ac:dyDescent="0.25">
      <c r="A343" s="6"/>
      <c r="B343" s="262"/>
      <c r="C343" s="262"/>
      <c r="D343" s="282"/>
      <c r="E343" s="284"/>
      <c r="F343" s="266"/>
      <c r="G343" s="283"/>
      <c r="H343" s="262"/>
      <c r="I343" s="262"/>
      <c r="J343" s="262"/>
      <c r="K343" s="267"/>
      <c r="L343" s="183"/>
      <c r="M343" s="58"/>
      <c r="N343" s="58"/>
      <c r="O343" s="58"/>
      <c r="P343" s="58"/>
      <c r="Q343" s="58"/>
      <c r="R343" s="58"/>
    </row>
    <row r="344" spans="1:18" ht="18" x14ac:dyDescent="0.25">
      <c r="A344" s="6"/>
      <c r="B344" s="262"/>
      <c r="C344" s="262"/>
      <c r="D344" s="262"/>
      <c r="E344" s="284"/>
      <c r="F344" s="266"/>
      <c r="G344" s="283"/>
      <c r="H344" s="262"/>
      <c r="I344" s="262"/>
      <c r="J344" s="262"/>
      <c r="K344" s="267"/>
      <c r="L344" s="183"/>
      <c r="M344" s="58"/>
      <c r="N344" s="58"/>
      <c r="O344" s="58"/>
      <c r="P344" s="58"/>
      <c r="Q344" s="58"/>
      <c r="R344" s="58"/>
    </row>
    <row r="345" spans="1:18" ht="18" x14ac:dyDescent="0.25">
      <c r="A345" s="6"/>
      <c r="B345" s="262"/>
      <c r="C345" s="262"/>
      <c r="D345" s="262"/>
      <c r="E345" s="263"/>
      <c r="F345" s="266"/>
      <c r="G345" s="283"/>
      <c r="H345" s="262"/>
      <c r="I345" s="262"/>
      <c r="J345" s="262"/>
      <c r="K345" s="267"/>
      <c r="L345" s="183"/>
      <c r="M345" s="58"/>
      <c r="N345" s="58"/>
      <c r="O345" s="58"/>
      <c r="P345" s="58"/>
      <c r="Q345" s="58"/>
      <c r="R345" s="58"/>
    </row>
    <row r="346" spans="1:18" s="204" customFormat="1" ht="18" x14ac:dyDescent="0.25">
      <c r="A346" s="6"/>
      <c r="B346" s="262"/>
      <c r="C346" s="262"/>
      <c r="D346" s="262"/>
      <c r="E346" s="263"/>
      <c r="F346" s="266"/>
      <c r="G346" s="283"/>
      <c r="H346" s="262"/>
      <c r="I346" s="262"/>
      <c r="J346" s="262"/>
      <c r="K346" s="267"/>
      <c r="L346" s="183"/>
      <c r="M346" s="58"/>
      <c r="N346" s="58"/>
      <c r="O346" s="58"/>
      <c r="P346" s="58"/>
      <c r="Q346" s="58"/>
      <c r="R346" s="58"/>
    </row>
    <row r="347" spans="1:18" s="179" customFormat="1" ht="18" x14ac:dyDescent="0.25">
      <c r="A347" s="6"/>
      <c r="B347" s="262"/>
      <c r="C347" s="262"/>
      <c r="D347" s="262"/>
      <c r="E347" s="263"/>
      <c r="F347" s="266"/>
      <c r="G347" s="283"/>
      <c r="H347" s="262"/>
      <c r="I347" s="262"/>
      <c r="J347" s="262"/>
      <c r="K347" s="267"/>
      <c r="L347" s="183"/>
      <c r="M347" s="58"/>
      <c r="N347" s="58"/>
      <c r="O347" s="58"/>
      <c r="P347" s="58"/>
      <c r="Q347" s="58"/>
      <c r="R347" s="58"/>
    </row>
    <row r="348" spans="1:18" s="179" customFormat="1" ht="18" x14ac:dyDescent="0.25">
      <c r="A348" s="6"/>
      <c r="B348" s="262"/>
      <c r="C348" s="262"/>
      <c r="D348" s="262"/>
      <c r="E348" s="263"/>
      <c r="F348" s="266"/>
      <c r="G348" s="283"/>
      <c r="H348" s="262"/>
      <c r="I348" s="262"/>
      <c r="J348" s="262"/>
      <c r="K348" s="267"/>
      <c r="L348" s="183"/>
      <c r="M348" s="58"/>
      <c r="N348" s="58"/>
      <c r="O348" s="58"/>
      <c r="P348" s="58"/>
      <c r="Q348" s="58"/>
      <c r="R348" s="58"/>
    </row>
    <row r="349" spans="1:18" s="191" customFormat="1" ht="18" x14ac:dyDescent="0.25">
      <c r="A349" s="188"/>
      <c r="B349" s="262"/>
      <c r="C349" s="262"/>
      <c r="D349" s="262"/>
      <c r="E349" s="263"/>
      <c r="F349" s="266"/>
      <c r="G349" s="283"/>
      <c r="H349" s="262"/>
      <c r="I349" s="262"/>
      <c r="J349" s="262"/>
      <c r="K349" s="267"/>
      <c r="L349" s="189"/>
      <c r="M349" s="190"/>
      <c r="N349" s="190"/>
      <c r="O349" s="190"/>
      <c r="P349" s="190"/>
      <c r="Q349" s="190"/>
      <c r="R349" s="190"/>
    </row>
    <row r="350" spans="1:18" s="129" customFormat="1" ht="18" x14ac:dyDescent="0.25">
      <c r="A350" s="59"/>
      <c r="B350" s="262"/>
      <c r="C350" s="262"/>
      <c r="D350" s="262"/>
      <c r="E350" s="263"/>
      <c r="F350" s="266"/>
      <c r="G350" s="283"/>
      <c r="H350" s="262"/>
      <c r="I350" s="262"/>
      <c r="J350" s="262"/>
      <c r="K350" s="267"/>
      <c r="L350" s="80"/>
      <c r="M350" s="128"/>
      <c r="N350" s="128"/>
      <c r="O350" s="128"/>
      <c r="P350" s="128"/>
      <c r="Q350" s="128"/>
      <c r="R350" s="128"/>
    </row>
    <row r="351" spans="1:18" s="129" customFormat="1" ht="18" x14ac:dyDescent="0.25">
      <c r="A351" s="59"/>
      <c r="B351" s="262"/>
      <c r="C351" s="262"/>
      <c r="D351" s="262"/>
      <c r="E351" s="263"/>
      <c r="F351" s="266"/>
      <c r="G351" s="283"/>
      <c r="H351" s="262"/>
      <c r="I351" s="262"/>
      <c r="J351" s="262"/>
      <c r="K351" s="267"/>
      <c r="L351" s="80"/>
      <c r="M351" s="128"/>
      <c r="N351" s="128"/>
      <c r="O351" s="128"/>
      <c r="P351" s="128"/>
      <c r="Q351" s="128"/>
      <c r="R351" s="128"/>
    </row>
    <row r="352" spans="1:18" s="129" customFormat="1" ht="18" x14ac:dyDescent="0.25">
      <c r="A352" s="59"/>
      <c r="B352" s="262"/>
      <c r="C352" s="262"/>
      <c r="D352" s="282"/>
      <c r="E352" s="284"/>
      <c r="F352" s="266"/>
      <c r="G352" s="283"/>
      <c r="H352" s="262"/>
      <c r="I352" s="262"/>
      <c r="J352" s="262"/>
      <c r="K352" s="267"/>
      <c r="L352" s="80"/>
      <c r="M352" s="128"/>
      <c r="N352" s="128"/>
      <c r="O352" s="128"/>
      <c r="P352" s="128"/>
      <c r="Q352" s="128"/>
      <c r="R352" s="128"/>
    </row>
    <row r="353" spans="1:18" s="129" customFormat="1" ht="18" x14ac:dyDescent="0.25">
      <c r="A353" s="59"/>
      <c r="B353" s="262"/>
      <c r="C353" s="262"/>
      <c r="D353" s="262"/>
      <c r="E353" s="263"/>
      <c r="F353" s="266"/>
      <c r="G353" s="283"/>
      <c r="H353" s="262"/>
      <c r="I353" s="262"/>
      <c r="J353" s="262"/>
      <c r="K353" s="267"/>
      <c r="L353" s="80"/>
      <c r="M353" s="128"/>
      <c r="N353" s="128"/>
      <c r="O353" s="128"/>
      <c r="P353" s="128"/>
      <c r="Q353" s="128"/>
      <c r="R353" s="128"/>
    </row>
    <row r="354" spans="1:18" ht="18" x14ac:dyDescent="0.25">
      <c r="A354" s="6"/>
      <c r="B354" s="262"/>
      <c r="C354" s="262"/>
      <c r="D354" s="262"/>
      <c r="E354" s="263"/>
      <c r="F354" s="266"/>
      <c r="G354" s="283"/>
      <c r="H354" s="262"/>
      <c r="I354" s="262"/>
      <c r="J354" s="262"/>
      <c r="K354" s="267"/>
      <c r="L354" s="183"/>
      <c r="M354" s="58"/>
      <c r="N354" s="58"/>
      <c r="O354" s="58"/>
      <c r="P354" s="58"/>
      <c r="Q354" s="58"/>
      <c r="R354" s="58"/>
    </row>
    <row r="355" spans="1:18" s="204" customFormat="1" ht="18" x14ac:dyDescent="0.25">
      <c r="A355" s="6"/>
      <c r="B355" s="262"/>
      <c r="C355" s="262"/>
      <c r="D355" s="262"/>
      <c r="E355" s="263"/>
      <c r="F355" s="266"/>
      <c r="G355" s="283"/>
      <c r="H355" s="262"/>
      <c r="I355" s="262"/>
      <c r="J355" s="262"/>
      <c r="K355" s="267"/>
      <c r="L355" s="183"/>
      <c r="M355" s="58"/>
      <c r="N355" s="58"/>
      <c r="O355" s="58"/>
      <c r="P355" s="58"/>
      <c r="Q355" s="58"/>
      <c r="R355" s="58"/>
    </row>
    <row r="356" spans="1:18" ht="18" x14ac:dyDescent="0.25">
      <c r="A356" s="6"/>
      <c r="B356" s="262"/>
      <c r="C356" s="262"/>
      <c r="D356" s="262"/>
      <c r="E356" s="263"/>
      <c r="F356" s="266"/>
      <c r="G356" s="283"/>
      <c r="H356" s="262"/>
      <c r="I356" s="262"/>
      <c r="J356" s="262"/>
      <c r="K356" s="267"/>
      <c r="L356" s="183"/>
      <c r="M356" s="58"/>
      <c r="N356" s="58"/>
      <c r="O356" s="58"/>
      <c r="P356" s="58"/>
      <c r="Q356" s="58"/>
      <c r="R356" s="58"/>
    </row>
    <row r="357" spans="1:18" s="179" customFormat="1" ht="18" x14ac:dyDescent="0.25">
      <c r="A357" s="6"/>
      <c r="B357" s="262"/>
      <c r="C357" s="262"/>
      <c r="D357" s="262"/>
      <c r="E357" s="263"/>
      <c r="F357" s="266"/>
      <c r="G357" s="283"/>
      <c r="H357" s="262"/>
      <c r="I357" s="262"/>
      <c r="J357" s="262"/>
      <c r="K357" s="267"/>
      <c r="L357" s="183"/>
      <c r="M357" s="58"/>
      <c r="N357" s="58"/>
      <c r="O357" s="58"/>
      <c r="P357" s="58"/>
      <c r="Q357" s="58"/>
      <c r="R357" s="58"/>
    </row>
    <row r="358" spans="1:18" s="204" customFormat="1" ht="18" x14ac:dyDescent="0.25">
      <c r="A358" s="6"/>
      <c r="B358" s="262"/>
      <c r="C358" s="262"/>
      <c r="D358" s="262"/>
      <c r="E358" s="263"/>
      <c r="F358" s="266"/>
      <c r="G358" s="283"/>
      <c r="H358" s="262"/>
      <c r="I358" s="262"/>
      <c r="J358" s="262"/>
      <c r="K358" s="267"/>
      <c r="L358" s="183"/>
      <c r="M358" s="58"/>
      <c r="N358" s="58"/>
      <c r="O358" s="58"/>
      <c r="P358" s="58"/>
      <c r="Q358" s="58"/>
      <c r="R358" s="58"/>
    </row>
    <row r="359" spans="1:18" s="179" customFormat="1" ht="18" x14ac:dyDescent="0.25">
      <c r="A359" s="6"/>
      <c r="B359" s="262"/>
      <c r="C359" s="262"/>
      <c r="D359" s="262"/>
      <c r="E359" s="263"/>
      <c r="F359" s="266"/>
      <c r="G359" s="283"/>
      <c r="H359" s="262"/>
      <c r="I359" s="262"/>
      <c r="J359" s="262"/>
      <c r="K359" s="267"/>
      <c r="L359" s="183"/>
      <c r="M359" s="58"/>
      <c r="N359" s="58"/>
      <c r="O359" s="58"/>
      <c r="P359" s="58"/>
      <c r="Q359" s="58"/>
      <c r="R359" s="58"/>
    </row>
    <row r="360" spans="1:18" s="277" customFormat="1" ht="18" x14ac:dyDescent="0.25">
      <c r="A360" s="6"/>
      <c r="B360" s="262"/>
      <c r="C360" s="262"/>
      <c r="D360" s="282"/>
      <c r="E360" s="284"/>
      <c r="F360" s="266"/>
      <c r="G360" s="283"/>
      <c r="H360" s="262"/>
      <c r="I360" s="262"/>
      <c r="J360" s="262"/>
      <c r="K360" s="267"/>
      <c r="L360" s="183"/>
      <c r="M360" s="58"/>
      <c r="N360" s="58"/>
      <c r="O360" s="58"/>
      <c r="P360" s="58"/>
      <c r="Q360" s="58"/>
      <c r="R360" s="58"/>
    </row>
    <row r="361" spans="1:18" s="204" customFormat="1" ht="18" x14ac:dyDescent="0.25">
      <c r="A361" s="6"/>
      <c r="B361" s="262"/>
      <c r="C361" s="262"/>
      <c r="D361" s="262"/>
      <c r="E361" s="284"/>
      <c r="F361" s="266"/>
      <c r="G361" s="283"/>
      <c r="H361" s="262"/>
      <c r="I361" s="262"/>
      <c r="J361" s="262"/>
      <c r="K361" s="267"/>
      <c r="L361" s="183"/>
      <c r="M361" s="58"/>
      <c r="N361" s="58"/>
      <c r="O361" s="58"/>
      <c r="P361" s="58"/>
      <c r="Q361" s="58"/>
      <c r="R361" s="58"/>
    </row>
    <row r="362" spans="1:18" s="179" customFormat="1" ht="18" x14ac:dyDescent="0.25">
      <c r="A362" s="6"/>
      <c r="B362" s="262"/>
      <c r="C362" s="262"/>
      <c r="D362" s="262"/>
      <c r="E362" s="263"/>
      <c r="F362" s="266"/>
      <c r="G362" s="283"/>
      <c r="H362" s="262"/>
      <c r="I362" s="262"/>
      <c r="J362" s="262"/>
      <c r="K362" s="267"/>
      <c r="L362" s="183"/>
      <c r="M362" s="58"/>
      <c r="N362" s="58"/>
      <c r="O362" s="58"/>
      <c r="P362" s="58"/>
      <c r="Q362" s="58"/>
      <c r="R362" s="58"/>
    </row>
    <row r="363" spans="1:18" s="179" customFormat="1" ht="18" x14ac:dyDescent="0.25">
      <c r="A363" s="6"/>
      <c r="B363" s="262"/>
      <c r="C363" s="262"/>
      <c r="D363" s="262"/>
      <c r="E363" s="263"/>
      <c r="F363" s="266"/>
      <c r="G363" s="283"/>
      <c r="H363" s="262"/>
      <c r="I363" s="262"/>
      <c r="J363" s="262"/>
      <c r="K363" s="267"/>
      <c r="L363" s="183"/>
      <c r="M363" s="58"/>
      <c r="N363" s="58"/>
      <c r="O363" s="58"/>
      <c r="P363" s="58"/>
      <c r="Q363" s="58"/>
      <c r="R363" s="58"/>
    </row>
    <row r="364" spans="1:18" s="204" customFormat="1" ht="18" x14ac:dyDescent="0.25">
      <c r="A364" s="6"/>
      <c r="B364" s="262"/>
      <c r="C364" s="262"/>
      <c r="D364" s="262"/>
      <c r="E364" s="263"/>
      <c r="F364" s="266"/>
      <c r="G364" s="283"/>
      <c r="H364" s="262"/>
      <c r="I364" s="262"/>
      <c r="J364" s="262"/>
      <c r="K364" s="267"/>
      <c r="L364" s="183"/>
      <c r="M364" s="58"/>
      <c r="N364" s="58"/>
      <c r="O364" s="58"/>
      <c r="P364" s="58"/>
      <c r="Q364" s="58"/>
      <c r="R364" s="58"/>
    </row>
    <row r="365" spans="1:18" ht="18" x14ac:dyDescent="0.25">
      <c r="A365" s="6"/>
      <c r="B365" s="262"/>
      <c r="C365" s="262"/>
      <c r="D365" s="262"/>
      <c r="E365" s="263"/>
      <c r="F365" s="266"/>
      <c r="G365" s="283"/>
      <c r="H365" s="262"/>
      <c r="I365" s="262"/>
      <c r="J365" s="262"/>
      <c r="K365" s="267"/>
      <c r="L365" s="183"/>
      <c r="M365" s="58"/>
      <c r="N365" s="58"/>
      <c r="O365" s="58"/>
      <c r="P365" s="58"/>
      <c r="Q365" s="58"/>
      <c r="R365" s="58"/>
    </row>
    <row r="366" spans="1:18" s="179" customFormat="1" ht="18" x14ac:dyDescent="0.25">
      <c r="A366" s="6"/>
      <c r="B366" s="262"/>
      <c r="C366" s="262"/>
      <c r="D366" s="262"/>
      <c r="E366" s="263"/>
      <c r="F366" s="266"/>
      <c r="G366" s="283"/>
      <c r="H366" s="262"/>
      <c r="I366" s="262"/>
      <c r="J366" s="262"/>
      <c r="K366" s="267"/>
      <c r="L366" s="183"/>
      <c r="M366" s="58"/>
      <c r="N366" s="58"/>
      <c r="O366" s="58"/>
      <c r="P366" s="58"/>
      <c r="Q366" s="58"/>
      <c r="R366" s="58"/>
    </row>
    <row r="367" spans="1:18" ht="18" x14ac:dyDescent="0.25">
      <c r="A367" s="6"/>
      <c r="B367" s="262"/>
      <c r="C367" s="262"/>
      <c r="D367" s="262"/>
      <c r="E367" s="263"/>
      <c r="F367" s="266"/>
      <c r="G367" s="283"/>
      <c r="H367" s="262"/>
      <c r="I367" s="262"/>
      <c r="J367" s="262"/>
      <c r="K367" s="267"/>
      <c r="L367" s="183"/>
      <c r="M367" s="58"/>
      <c r="N367" s="58"/>
      <c r="O367" s="58"/>
      <c r="P367" s="58"/>
      <c r="Q367" s="58"/>
      <c r="R367" s="58"/>
    </row>
    <row r="368" spans="1:18" s="204" customFormat="1" ht="18" x14ac:dyDescent="0.25">
      <c r="A368" s="6"/>
      <c r="B368" s="262"/>
      <c r="C368" s="262"/>
      <c r="D368" s="262"/>
      <c r="E368" s="263"/>
      <c r="F368" s="266"/>
      <c r="G368" s="283"/>
      <c r="H368" s="262"/>
      <c r="I368" s="262"/>
      <c r="J368" s="262"/>
      <c r="K368" s="267"/>
      <c r="L368" s="183"/>
      <c r="M368" s="58"/>
      <c r="N368" s="58"/>
      <c r="O368" s="58"/>
      <c r="P368" s="58"/>
      <c r="Q368" s="58"/>
      <c r="R368" s="58"/>
    </row>
    <row r="369" spans="1:18" ht="18" x14ac:dyDescent="0.25">
      <c r="A369" s="6"/>
      <c r="B369" s="262"/>
      <c r="C369" s="262"/>
      <c r="D369" s="262"/>
      <c r="E369" s="263"/>
      <c r="F369" s="266"/>
      <c r="G369" s="283"/>
      <c r="H369" s="262"/>
      <c r="I369" s="262"/>
      <c r="J369" s="262"/>
      <c r="K369" s="267"/>
      <c r="L369" s="183"/>
      <c r="M369" s="58"/>
      <c r="N369" s="58"/>
      <c r="O369" s="58"/>
      <c r="P369" s="58"/>
      <c r="Q369" s="58"/>
      <c r="R369" s="58"/>
    </row>
    <row r="370" spans="1:18" ht="18" x14ac:dyDescent="0.25">
      <c r="A370" s="6"/>
      <c r="B370" s="262"/>
      <c r="C370" s="262"/>
      <c r="D370" s="262"/>
      <c r="E370" s="263"/>
      <c r="F370" s="266"/>
      <c r="G370" s="283"/>
      <c r="H370" s="262"/>
      <c r="I370" s="262"/>
      <c r="J370" s="262"/>
      <c r="K370" s="267"/>
      <c r="L370" s="183"/>
      <c r="M370" s="58"/>
      <c r="N370" s="58"/>
      <c r="O370" s="58"/>
      <c r="P370" s="58"/>
      <c r="Q370" s="58"/>
      <c r="R370" s="58"/>
    </row>
    <row r="371" spans="1:18" s="179" customFormat="1" ht="18" x14ac:dyDescent="0.25">
      <c r="A371" s="6"/>
      <c r="B371" s="262"/>
      <c r="C371" s="262"/>
      <c r="D371" s="262"/>
      <c r="E371" s="263"/>
      <c r="F371" s="266"/>
      <c r="G371" s="283"/>
      <c r="H371" s="262"/>
      <c r="I371" s="262"/>
      <c r="J371" s="262"/>
      <c r="K371" s="267"/>
      <c r="L371" s="183"/>
      <c r="M371" s="58"/>
      <c r="N371" s="58"/>
      <c r="O371" s="58"/>
      <c r="P371" s="58"/>
      <c r="Q371" s="58"/>
      <c r="R371" s="58"/>
    </row>
    <row r="372" spans="1:18" s="277" customFormat="1" ht="18" x14ac:dyDescent="0.25">
      <c r="A372" s="6"/>
      <c r="B372" s="262"/>
      <c r="C372" s="262"/>
      <c r="D372" s="282"/>
      <c r="E372" s="284"/>
      <c r="F372" s="266"/>
      <c r="G372" s="283"/>
      <c r="H372" s="262"/>
      <c r="I372" s="262"/>
      <c r="J372" s="262"/>
      <c r="K372" s="267"/>
      <c r="L372" s="183"/>
      <c r="M372" s="58"/>
      <c r="N372" s="58"/>
      <c r="O372" s="58"/>
      <c r="P372" s="58"/>
      <c r="Q372" s="58"/>
      <c r="R372" s="58"/>
    </row>
    <row r="373" spans="1:18" ht="18" x14ac:dyDescent="0.25">
      <c r="A373" s="6"/>
      <c r="B373" s="262"/>
      <c r="C373" s="262"/>
      <c r="D373" s="262"/>
      <c r="E373" s="284"/>
      <c r="F373" s="266"/>
      <c r="G373" s="283"/>
      <c r="H373" s="262"/>
      <c r="I373" s="262"/>
      <c r="J373" s="262"/>
      <c r="K373" s="267"/>
      <c r="L373" s="183"/>
      <c r="M373" s="58"/>
      <c r="N373" s="58"/>
      <c r="O373" s="58"/>
      <c r="P373" s="58"/>
      <c r="Q373" s="58"/>
      <c r="R373" s="58"/>
    </row>
    <row r="374" spans="1:18" s="179" customFormat="1" ht="18" x14ac:dyDescent="0.25">
      <c r="A374" s="6"/>
      <c r="B374" s="262"/>
      <c r="C374" s="262"/>
      <c r="D374" s="262"/>
      <c r="E374" s="263"/>
      <c r="F374" s="266"/>
      <c r="G374" s="283"/>
      <c r="H374" s="262"/>
      <c r="I374" s="262"/>
      <c r="J374" s="262"/>
      <c r="K374" s="267"/>
      <c r="L374" s="183"/>
      <c r="M374" s="58"/>
      <c r="N374" s="58"/>
      <c r="O374" s="58"/>
      <c r="P374" s="58"/>
      <c r="Q374" s="58"/>
      <c r="R374" s="58"/>
    </row>
    <row r="375" spans="1:18" ht="18" x14ac:dyDescent="0.25">
      <c r="A375" s="6"/>
      <c r="B375" s="262"/>
      <c r="C375" s="262"/>
      <c r="D375" s="262"/>
      <c r="E375" s="263"/>
      <c r="F375" s="266"/>
      <c r="G375" s="283"/>
      <c r="H375" s="262"/>
      <c r="I375" s="262"/>
      <c r="J375" s="262"/>
      <c r="K375" s="267"/>
      <c r="L375" s="183"/>
      <c r="M375" s="58"/>
      <c r="N375" s="58"/>
      <c r="O375" s="58"/>
      <c r="P375" s="58"/>
      <c r="Q375" s="58"/>
      <c r="R375" s="58"/>
    </row>
    <row r="376" spans="1:18" s="204" customFormat="1" ht="18" x14ac:dyDescent="0.25">
      <c r="A376" s="6"/>
      <c r="B376" s="262"/>
      <c r="C376" s="262"/>
      <c r="D376" s="262"/>
      <c r="E376" s="263"/>
      <c r="F376" s="266"/>
      <c r="G376" s="283"/>
      <c r="H376" s="262"/>
      <c r="I376" s="262"/>
      <c r="J376" s="262"/>
      <c r="K376" s="267"/>
      <c r="L376" s="183"/>
      <c r="M376" s="58"/>
      <c r="N376" s="58"/>
      <c r="O376" s="58"/>
      <c r="P376" s="58"/>
      <c r="Q376" s="58"/>
      <c r="R376" s="58"/>
    </row>
    <row r="377" spans="1:18" s="179" customFormat="1" ht="18" x14ac:dyDescent="0.25">
      <c r="A377" s="6"/>
      <c r="B377" s="262"/>
      <c r="C377" s="262"/>
      <c r="D377" s="262"/>
      <c r="E377" s="263"/>
      <c r="F377" s="266"/>
      <c r="G377" s="283"/>
      <c r="H377" s="262"/>
      <c r="I377" s="262"/>
      <c r="J377" s="262"/>
      <c r="K377" s="267"/>
      <c r="L377" s="183"/>
      <c r="M377" s="58"/>
      <c r="N377" s="58"/>
      <c r="O377" s="58"/>
      <c r="P377" s="58"/>
      <c r="Q377" s="58"/>
      <c r="R377" s="58"/>
    </row>
    <row r="378" spans="1:18" s="277" customFormat="1" ht="18" x14ac:dyDescent="0.25">
      <c r="A378" s="6"/>
      <c r="B378" s="262"/>
      <c r="C378" s="262"/>
      <c r="D378" s="282"/>
      <c r="E378" s="284"/>
      <c r="F378" s="266"/>
      <c r="G378" s="283"/>
      <c r="H378" s="262"/>
      <c r="I378" s="262"/>
      <c r="J378" s="262"/>
      <c r="K378" s="267"/>
      <c r="L378" s="183"/>
      <c r="M378" s="58"/>
      <c r="N378" s="58"/>
      <c r="O378" s="58"/>
      <c r="P378" s="58"/>
      <c r="Q378" s="58"/>
      <c r="R378" s="58"/>
    </row>
    <row r="379" spans="1:18" s="179" customFormat="1" ht="18" x14ac:dyDescent="0.25">
      <c r="A379" s="6"/>
      <c r="B379" s="262"/>
      <c r="C379" s="262"/>
      <c r="D379" s="262"/>
      <c r="E379" s="263"/>
      <c r="F379" s="266"/>
      <c r="G379" s="283"/>
      <c r="H379" s="262"/>
      <c r="I379" s="262"/>
      <c r="J379" s="262"/>
      <c r="K379" s="267"/>
      <c r="L379" s="183"/>
      <c r="M379" s="58"/>
      <c r="N379" s="58"/>
      <c r="O379" s="58"/>
      <c r="P379" s="58"/>
      <c r="Q379" s="58"/>
      <c r="R379" s="58"/>
    </row>
    <row r="380" spans="1:18" s="204" customFormat="1" ht="18" x14ac:dyDescent="0.25">
      <c r="A380" s="6"/>
      <c r="B380" s="262"/>
      <c r="C380" s="262"/>
      <c r="D380" s="262"/>
      <c r="E380" s="263"/>
      <c r="F380" s="266"/>
      <c r="G380" s="283"/>
      <c r="H380" s="262"/>
      <c r="I380" s="262"/>
      <c r="J380" s="262"/>
      <c r="K380" s="267"/>
      <c r="L380" s="183"/>
      <c r="M380" s="58"/>
      <c r="N380" s="58"/>
      <c r="O380" s="58"/>
      <c r="P380" s="58"/>
      <c r="Q380" s="58"/>
      <c r="R380" s="58"/>
    </row>
    <row r="381" spans="1:18" ht="18" x14ac:dyDescent="0.25">
      <c r="A381" s="6"/>
      <c r="B381" s="262"/>
      <c r="C381" s="262"/>
      <c r="D381" s="262"/>
      <c r="E381" s="263"/>
      <c r="F381" s="266"/>
      <c r="G381" s="283"/>
      <c r="H381" s="262"/>
      <c r="I381" s="262"/>
      <c r="J381" s="262"/>
      <c r="K381" s="267"/>
      <c r="L381" s="183"/>
      <c r="M381" s="58"/>
      <c r="N381" s="58"/>
      <c r="O381" s="58"/>
      <c r="P381" s="58"/>
      <c r="Q381" s="58"/>
      <c r="R381" s="58"/>
    </row>
    <row r="382" spans="1:18" ht="18" x14ac:dyDescent="0.25">
      <c r="A382" s="6"/>
      <c r="B382" s="262"/>
      <c r="C382" s="262"/>
      <c r="D382" s="262"/>
      <c r="E382" s="263"/>
      <c r="F382" s="266"/>
      <c r="G382" s="283"/>
      <c r="H382" s="262"/>
      <c r="I382" s="262"/>
      <c r="J382" s="262"/>
      <c r="K382" s="267"/>
      <c r="L382" s="183"/>
      <c r="M382" s="58"/>
      <c r="N382" s="58"/>
      <c r="O382" s="58"/>
      <c r="P382" s="58"/>
      <c r="Q382" s="58"/>
      <c r="R382" s="58"/>
    </row>
    <row r="383" spans="1:18" s="179" customFormat="1" ht="18" x14ac:dyDescent="0.25">
      <c r="A383" s="6"/>
      <c r="B383" s="262"/>
      <c r="C383" s="262"/>
      <c r="D383" s="262"/>
      <c r="E383" s="263"/>
      <c r="F383" s="266"/>
      <c r="G383" s="283"/>
      <c r="H383" s="262"/>
      <c r="I383" s="262"/>
      <c r="J383" s="262"/>
      <c r="K383" s="267"/>
      <c r="L383" s="183"/>
      <c r="M383" s="58"/>
      <c r="N383" s="58"/>
      <c r="O383" s="58"/>
      <c r="P383" s="58"/>
      <c r="Q383" s="58"/>
      <c r="R383" s="58"/>
    </row>
    <row r="384" spans="1:18" s="204" customFormat="1" ht="18" x14ac:dyDescent="0.25">
      <c r="A384" s="6"/>
      <c r="B384" s="262"/>
      <c r="C384" s="262"/>
      <c r="D384" s="262"/>
      <c r="E384" s="263"/>
      <c r="F384" s="266"/>
      <c r="G384" s="283"/>
      <c r="H384" s="262"/>
      <c r="I384" s="262"/>
      <c r="J384" s="262"/>
      <c r="K384" s="267"/>
      <c r="L384" s="183"/>
      <c r="M384" s="58"/>
      <c r="N384" s="58"/>
      <c r="O384" s="58"/>
      <c r="P384" s="58"/>
      <c r="Q384" s="58"/>
      <c r="R384" s="58"/>
    </row>
    <row r="385" spans="1:18" ht="18" x14ac:dyDescent="0.25">
      <c r="A385" s="6"/>
      <c r="B385" s="262"/>
      <c r="C385" s="262"/>
      <c r="D385" s="262"/>
      <c r="E385" s="263"/>
      <c r="F385" s="266"/>
      <c r="G385" s="283"/>
      <c r="H385" s="262"/>
      <c r="I385" s="262"/>
      <c r="J385" s="262"/>
      <c r="K385" s="267"/>
      <c r="L385" s="183"/>
      <c r="M385" s="58"/>
      <c r="N385" s="58"/>
      <c r="O385" s="58"/>
      <c r="P385" s="58"/>
      <c r="Q385" s="58"/>
      <c r="R385" s="58"/>
    </row>
    <row r="386" spans="1:18" s="277" customFormat="1" ht="18" x14ac:dyDescent="0.25">
      <c r="A386" s="6"/>
      <c r="B386" s="262"/>
      <c r="C386" s="262"/>
      <c r="D386" s="282"/>
      <c r="E386" s="284"/>
      <c r="F386" s="266"/>
      <c r="G386" s="283"/>
      <c r="H386" s="262"/>
      <c r="I386" s="262"/>
      <c r="J386" s="262"/>
      <c r="K386" s="267"/>
      <c r="L386" s="183"/>
      <c r="M386" s="58"/>
      <c r="N386" s="58"/>
      <c r="O386" s="58"/>
      <c r="P386" s="58"/>
      <c r="Q386" s="58"/>
      <c r="R386" s="58"/>
    </row>
    <row r="387" spans="1:18" s="204" customFormat="1" ht="18" x14ac:dyDescent="0.25">
      <c r="A387" s="6"/>
      <c r="B387" s="262"/>
      <c r="C387" s="262"/>
      <c r="D387" s="262"/>
      <c r="E387" s="263"/>
      <c r="F387" s="266"/>
      <c r="G387" s="283"/>
      <c r="H387" s="262"/>
      <c r="I387" s="262"/>
      <c r="J387" s="262"/>
      <c r="K387" s="267"/>
      <c r="L387" s="183"/>
      <c r="M387" s="58"/>
      <c r="N387" s="58"/>
      <c r="O387" s="58"/>
      <c r="P387" s="58"/>
      <c r="Q387" s="58"/>
      <c r="R387" s="58"/>
    </row>
    <row r="388" spans="1:18" ht="18" x14ac:dyDescent="0.25">
      <c r="A388" s="6"/>
      <c r="B388" s="262"/>
      <c r="C388" s="262"/>
      <c r="D388" s="262"/>
      <c r="E388" s="263"/>
      <c r="F388" s="266"/>
      <c r="G388" s="283"/>
      <c r="H388" s="262"/>
      <c r="I388" s="262"/>
      <c r="J388" s="262"/>
      <c r="K388" s="267"/>
      <c r="L388" s="183"/>
      <c r="M388" s="58"/>
      <c r="N388" s="58"/>
      <c r="O388" s="58"/>
      <c r="P388" s="58"/>
      <c r="Q388" s="58"/>
      <c r="R388" s="58"/>
    </row>
    <row r="389" spans="1:18" s="277" customFormat="1" ht="18" x14ac:dyDescent="0.25">
      <c r="A389" s="6"/>
      <c r="B389" s="262"/>
      <c r="C389" s="262"/>
      <c r="D389" s="282"/>
      <c r="E389" s="284"/>
      <c r="F389" s="266"/>
      <c r="G389" s="283"/>
      <c r="H389" s="262"/>
      <c r="I389" s="262"/>
      <c r="J389" s="262"/>
      <c r="K389" s="267"/>
      <c r="L389" s="183"/>
      <c r="M389" s="58"/>
      <c r="N389" s="58"/>
      <c r="O389" s="58"/>
      <c r="P389" s="58"/>
      <c r="Q389" s="58"/>
      <c r="R389" s="58"/>
    </row>
    <row r="390" spans="1:18" s="204" customFormat="1" ht="18" x14ac:dyDescent="0.25">
      <c r="A390" s="6"/>
      <c r="B390" s="262"/>
      <c r="C390" s="262"/>
      <c r="D390" s="262"/>
      <c r="E390" s="263"/>
      <c r="F390" s="266"/>
      <c r="G390" s="283"/>
      <c r="H390" s="262"/>
      <c r="I390" s="262"/>
      <c r="J390" s="262"/>
      <c r="K390" s="267"/>
      <c r="L390" s="183"/>
      <c r="M390" s="58"/>
      <c r="N390" s="58"/>
      <c r="O390" s="58"/>
      <c r="P390" s="58"/>
      <c r="Q390" s="58"/>
      <c r="R390" s="58"/>
    </row>
    <row r="391" spans="1:18" s="129" customFormat="1" ht="18" x14ac:dyDescent="0.25">
      <c r="A391" s="59"/>
      <c r="B391" s="262"/>
      <c r="C391" s="262"/>
      <c r="D391" s="262"/>
      <c r="E391" s="263"/>
      <c r="F391" s="266"/>
      <c r="G391" s="283"/>
      <c r="H391" s="262"/>
      <c r="I391" s="262"/>
      <c r="J391" s="262"/>
      <c r="K391" s="267"/>
      <c r="L391" s="80"/>
      <c r="M391" s="128"/>
      <c r="N391" s="128"/>
      <c r="O391" s="128"/>
      <c r="P391" s="128"/>
      <c r="Q391" s="128"/>
      <c r="R391" s="128"/>
    </row>
    <row r="392" spans="1:18" s="129" customFormat="1" ht="18" x14ac:dyDescent="0.25">
      <c r="A392" s="59"/>
      <c r="B392" s="262"/>
      <c r="C392" s="262"/>
      <c r="D392" s="262"/>
      <c r="E392" s="263"/>
      <c r="F392" s="266"/>
      <c r="G392" s="283"/>
      <c r="H392" s="262"/>
      <c r="I392" s="262"/>
      <c r="J392" s="262"/>
      <c r="K392" s="267"/>
      <c r="L392" s="80"/>
      <c r="M392" s="128"/>
      <c r="N392" s="128"/>
      <c r="O392" s="128"/>
      <c r="P392" s="128"/>
      <c r="Q392" s="128"/>
      <c r="R392" s="128"/>
    </row>
    <row r="393" spans="1:18" s="129" customFormat="1" ht="18" x14ac:dyDescent="0.25">
      <c r="A393" s="59"/>
      <c r="B393" s="262"/>
      <c r="C393" s="262"/>
      <c r="D393" s="282"/>
      <c r="E393" s="284"/>
      <c r="F393" s="266"/>
      <c r="G393" s="283"/>
      <c r="H393" s="262"/>
      <c r="I393" s="262"/>
      <c r="J393" s="262"/>
      <c r="K393" s="267"/>
      <c r="L393" s="80"/>
      <c r="M393" s="128"/>
      <c r="N393" s="128"/>
      <c r="O393" s="128"/>
      <c r="P393" s="128"/>
      <c r="Q393" s="128"/>
      <c r="R393" s="128"/>
    </row>
    <row r="394" spans="1:18" s="129" customFormat="1" ht="18" x14ac:dyDescent="0.25">
      <c r="A394" s="59"/>
      <c r="B394" s="262"/>
      <c r="C394" s="262"/>
      <c r="D394" s="262"/>
      <c r="E394" s="284"/>
      <c r="F394" s="266"/>
      <c r="G394" s="283"/>
      <c r="H394" s="262"/>
      <c r="I394" s="262"/>
      <c r="J394" s="262"/>
      <c r="K394" s="267"/>
      <c r="L394" s="80"/>
      <c r="M394" s="128"/>
      <c r="N394" s="128"/>
      <c r="O394" s="128"/>
      <c r="P394" s="128"/>
      <c r="Q394" s="128"/>
      <c r="R394" s="128"/>
    </row>
    <row r="395" spans="1:18" s="129" customFormat="1" ht="18" x14ac:dyDescent="0.25">
      <c r="A395" s="59"/>
      <c r="B395" s="262"/>
      <c r="C395" s="262"/>
      <c r="D395" s="262"/>
      <c r="E395" s="284"/>
      <c r="F395" s="266"/>
      <c r="G395" s="283"/>
      <c r="H395" s="262"/>
      <c r="I395" s="262"/>
      <c r="J395" s="262"/>
      <c r="K395" s="267"/>
      <c r="L395" s="80"/>
      <c r="M395" s="128"/>
      <c r="N395" s="128"/>
      <c r="O395" s="128"/>
      <c r="P395" s="128"/>
      <c r="Q395" s="128"/>
      <c r="R395" s="128"/>
    </row>
    <row r="396" spans="1:18" s="129" customFormat="1" ht="18" x14ac:dyDescent="0.25">
      <c r="A396" s="59"/>
      <c r="B396" s="262"/>
      <c r="C396" s="262"/>
      <c r="D396" s="262"/>
      <c r="E396" s="263"/>
      <c r="F396" s="266"/>
      <c r="G396" s="283"/>
      <c r="H396" s="262"/>
      <c r="I396" s="262"/>
      <c r="J396" s="262"/>
      <c r="K396" s="267"/>
      <c r="L396" s="80"/>
      <c r="M396" s="128"/>
      <c r="N396" s="128"/>
      <c r="O396" s="128"/>
      <c r="P396" s="128"/>
      <c r="Q396" s="128"/>
      <c r="R396" s="128"/>
    </row>
    <row r="397" spans="1:18" ht="18" x14ac:dyDescent="0.25">
      <c r="A397" s="6"/>
      <c r="B397" s="262"/>
      <c r="C397" s="262"/>
      <c r="D397" s="262"/>
      <c r="E397" s="263"/>
      <c r="F397" s="266"/>
      <c r="G397" s="283"/>
      <c r="H397" s="262"/>
      <c r="I397" s="262"/>
      <c r="J397" s="262"/>
      <c r="K397" s="267"/>
      <c r="L397" s="183"/>
      <c r="M397" s="58"/>
      <c r="N397" s="58"/>
      <c r="O397" s="58"/>
      <c r="P397" s="58"/>
      <c r="Q397" s="58"/>
      <c r="R397" s="58"/>
    </row>
    <row r="398" spans="1:18" s="277" customFormat="1" ht="18" x14ac:dyDescent="0.25">
      <c r="A398" s="6"/>
      <c r="B398" s="262"/>
      <c r="C398" s="262"/>
      <c r="D398" s="282"/>
      <c r="E398" s="284"/>
      <c r="F398" s="266"/>
      <c r="G398" s="283"/>
      <c r="H398" s="262"/>
      <c r="I398" s="262"/>
      <c r="J398" s="262"/>
      <c r="K398" s="267"/>
      <c r="L398" s="183"/>
      <c r="M398" s="58"/>
      <c r="N398" s="58"/>
      <c r="O398" s="58"/>
      <c r="P398" s="58"/>
      <c r="Q398" s="58"/>
      <c r="R398" s="58"/>
    </row>
    <row r="399" spans="1:18" s="204" customFormat="1" ht="18" x14ac:dyDescent="0.25">
      <c r="A399" s="6"/>
      <c r="B399" s="262"/>
      <c r="C399" s="262"/>
      <c r="D399" s="262"/>
      <c r="E399" s="263"/>
      <c r="F399" s="266"/>
      <c r="G399" s="283"/>
      <c r="H399" s="262"/>
      <c r="I399" s="262"/>
      <c r="J399" s="262"/>
      <c r="K399" s="267"/>
      <c r="L399" s="183"/>
      <c r="M399" s="58"/>
      <c r="N399" s="58"/>
      <c r="O399" s="58"/>
      <c r="P399" s="58"/>
      <c r="Q399" s="58"/>
      <c r="R399" s="58"/>
    </row>
    <row r="400" spans="1:18" s="179" customFormat="1" ht="18" x14ac:dyDescent="0.25">
      <c r="A400" s="6"/>
      <c r="B400" s="262"/>
      <c r="C400" s="262"/>
      <c r="D400" s="262"/>
      <c r="E400" s="263"/>
      <c r="F400" s="266"/>
      <c r="G400" s="283"/>
      <c r="H400" s="262"/>
      <c r="I400" s="262"/>
      <c r="J400" s="262"/>
      <c r="K400" s="267"/>
      <c r="L400" s="183"/>
      <c r="M400" s="58"/>
      <c r="N400" s="58"/>
      <c r="O400" s="58"/>
      <c r="P400" s="58"/>
      <c r="Q400" s="58"/>
      <c r="R400" s="58"/>
    </row>
    <row r="401" spans="1:18" s="277" customFormat="1" ht="18" x14ac:dyDescent="0.25">
      <c r="A401" s="6"/>
      <c r="B401" s="262"/>
      <c r="C401" s="262"/>
      <c r="D401" s="282"/>
      <c r="E401" s="284"/>
      <c r="F401" s="266"/>
      <c r="G401" s="283"/>
      <c r="H401" s="262"/>
      <c r="I401" s="262"/>
      <c r="J401" s="262"/>
      <c r="K401" s="267"/>
      <c r="L401" s="183"/>
      <c r="M401" s="58"/>
      <c r="N401" s="58"/>
      <c r="O401" s="58"/>
      <c r="P401" s="58"/>
      <c r="Q401" s="58"/>
      <c r="R401" s="58"/>
    </row>
    <row r="402" spans="1:18" s="179" customFormat="1" ht="18" x14ac:dyDescent="0.25">
      <c r="A402" s="6"/>
      <c r="B402" s="262"/>
      <c r="C402" s="262"/>
      <c r="D402" s="262"/>
      <c r="E402" s="263"/>
      <c r="F402" s="266"/>
      <c r="G402" s="283"/>
      <c r="H402" s="262"/>
      <c r="I402" s="262"/>
      <c r="J402" s="262"/>
      <c r="K402" s="267"/>
      <c r="L402" s="183"/>
      <c r="M402" s="58"/>
      <c r="N402" s="58"/>
      <c r="O402" s="58"/>
      <c r="P402" s="58"/>
      <c r="Q402" s="58"/>
      <c r="R402" s="58"/>
    </row>
    <row r="403" spans="1:18" s="204" customFormat="1" ht="18" x14ac:dyDescent="0.25">
      <c r="A403" s="6"/>
      <c r="B403" s="262"/>
      <c r="C403" s="262"/>
      <c r="D403" s="262"/>
      <c r="E403" s="263"/>
      <c r="F403" s="266"/>
      <c r="G403" s="283"/>
      <c r="H403" s="262"/>
      <c r="I403" s="262"/>
      <c r="J403" s="262"/>
      <c r="K403" s="267"/>
      <c r="L403" s="183"/>
      <c r="M403" s="58"/>
      <c r="N403" s="58"/>
      <c r="O403" s="58"/>
      <c r="P403" s="58"/>
      <c r="Q403" s="58"/>
      <c r="R403" s="58"/>
    </row>
    <row r="404" spans="1:18" ht="18" x14ac:dyDescent="0.25">
      <c r="A404" s="6"/>
      <c r="B404" s="186"/>
      <c r="C404" s="186"/>
      <c r="D404" s="282"/>
      <c r="E404" s="213"/>
      <c r="F404" s="185"/>
      <c r="G404" s="197"/>
      <c r="H404" s="186"/>
      <c r="I404" s="186"/>
      <c r="J404" s="186"/>
      <c r="K404" s="187"/>
      <c r="L404" s="183"/>
      <c r="M404" s="58"/>
      <c r="N404" s="58"/>
      <c r="O404" s="58"/>
      <c r="P404" s="58"/>
      <c r="Q404" s="58"/>
      <c r="R404" s="58"/>
    </row>
    <row r="405" spans="1:18" ht="16.5" x14ac:dyDescent="0.25">
      <c r="A405" s="6"/>
      <c r="B405" s="186"/>
      <c r="C405" s="186"/>
      <c r="D405" s="186"/>
      <c r="E405" s="196"/>
      <c r="F405" s="185"/>
      <c r="G405" s="197"/>
      <c r="H405" s="186"/>
      <c r="I405" s="186"/>
      <c r="J405" s="186"/>
      <c r="K405" s="187"/>
      <c r="L405" s="183"/>
      <c r="M405" s="58"/>
      <c r="N405" s="58"/>
      <c r="O405" s="58"/>
      <c r="P405" s="58"/>
      <c r="Q405" s="58"/>
      <c r="R405" s="58"/>
    </row>
    <row r="406" spans="1:18" s="204" customFormat="1" ht="16.5" x14ac:dyDescent="0.25">
      <c r="A406" s="6"/>
      <c r="B406" s="186"/>
      <c r="C406" s="186"/>
      <c r="D406" s="186"/>
      <c r="E406" s="196"/>
      <c r="F406" s="185"/>
      <c r="G406" s="197"/>
      <c r="H406" s="186"/>
      <c r="I406" s="186"/>
      <c r="J406" s="186"/>
      <c r="K406" s="187"/>
      <c r="L406" s="183"/>
      <c r="M406" s="58"/>
      <c r="N406" s="58"/>
      <c r="O406" s="58"/>
      <c r="P406" s="58"/>
      <c r="Q406" s="58"/>
      <c r="R406" s="58"/>
    </row>
    <row r="407" spans="1:18" s="204" customFormat="1" ht="16.5" x14ac:dyDescent="0.25">
      <c r="A407" s="6"/>
      <c r="B407" s="186"/>
      <c r="C407" s="186"/>
      <c r="D407" s="186"/>
      <c r="E407" s="196"/>
      <c r="F407" s="185"/>
      <c r="G407" s="197"/>
      <c r="H407" s="186"/>
      <c r="I407" s="186"/>
      <c r="J407" s="186"/>
      <c r="K407" s="187"/>
      <c r="L407" s="183"/>
      <c r="M407" s="58"/>
      <c r="N407" s="58"/>
      <c r="O407" s="58"/>
      <c r="P407" s="58"/>
      <c r="Q407" s="58"/>
      <c r="R407" s="58"/>
    </row>
    <row r="408" spans="1:18" ht="16.5" x14ac:dyDescent="0.25">
      <c r="A408" s="6"/>
      <c r="B408" s="186"/>
      <c r="C408" s="186"/>
      <c r="D408" s="186"/>
      <c r="E408" s="196"/>
      <c r="F408" s="185"/>
      <c r="G408" s="197"/>
      <c r="H408" s="186"/>
      <c r="I408" s="186"/>
      <c r="J408" s="186"/>
      <c r="K408" s="187"/>
      <c r="L408" s="183"/>
      <c r="M408" s="58"/>
      <c r="N408" s="58"/>
      <c r="O408" s="58"/>
      <c r="P408" s="58"/>
      <c r="Q408" s="58"/>
      <c r="R408" s="58"/>
    </row>
    <row r="409" spans="1:18" s="204" customFormat="1" ht="16.5" x14ac:dyDescent="0.25">
      <c r="A409" s="6"/>
      <c r="B409" s="186"/>
      <c r="C409" s="186"/>
      <c r="D409" s="186"/>
      <c r="E409" s="196"/>
      <c r="F409" s="185"/>
      <c r="G409" s="197"/>
      <c r="H409" s="186"/>
      <c r="I409" s="186"/>
      <c r="J409" s="186"/>
      <c r="K409" s="187"/>
      <c r="L409" s="183"/>
      <c r="M409" s="58"/>
      <c r="N409" s="58"/>
      <c r="O409" s="58"/>
      <c r="P409" s="58"/>
      <c r="Q409" s="58"/>
      <c r="R409" s="58"/>
    </row>
    <row r="410" spans="1:18" ht="16.5" x14ac:dyDescent="0.25">
      <c r="A410" s="6"/>
      <c r="B410" s="186"/>
      <c r="C410" s="186"/>
      <c r="D410" s="186"/>
      <c r="E410" s="196"/>
      <c r="F410" s="185"/>
      <c r="G410" s="197"/>
      <c r="H410" s="186"/>
      <c r="I410" s="186"/>
      <c r="J410" s="186"/>
      <c r="K410" s="187"/>
      <c r="L410" s="183"/>
      <c r="M410" s="58"/>
      <c r="N410" s="58"/>
      <c r="O410" s="58"/>
      <c r="P410" s="58"/>
      <c r="Q410" s="58"/>
      <c r="R410" s="58"/>
    </row>
    <row r="411" spans="1:18" s="204" customFormat="1" ht="16.5" x14ac:dyDescent="0.25">
      <c r="A411" s="6"/>
      <c r="B411" s="186"/>
      <c r="C411" s="186"/>
      <c r="D411" s="207"/>
      <c r="E411" s="206"/>
      <c r="F411" s="185"/>
      <c r="G411" s="197"/>
      <c r="H411" s="186"/>
      <c r="I411" s="186"/>
      <c r="J411" s="186"/>
      <c r="K411" s="187"/>
      <c r="L411" s="183"/>
      <c r="M411" s="58"/>
      <c r="N411" s="58"/>
      <c r="O411" s="58"/>
      <c r="P411" s="58"/>
      <c r="Q411" s="58"/>
      <c r="R411" s="58"/>
    </row>
    <row r="412" spans="1:18" s="204" customFormat="1" ht="16.5" x14ac:dyDescent="0.25">
      <c r="A412" s="6"/>
      <c r="B412" s="186"/>
      <c r="C412" s="186"/>
      <c r="D412" s="186"/>
      <c r="E412" s="206"/>
      <c r="F412" s="185"/>
      <c r="G412" s="197"/>
      <c r="H412" s="186"/>
      <c r="I412" s="186"/>
      <c r="J412" s="186"/>
      <c r="K412" s="187"/>
      <c r="L412" s="183"/>
      <c r="M412" s="58"/>
      <c r="N412" s="58"/>
      <c r="O412" s="58"/>
      <c r="P412" s="58"/>
      <c r="Q412" s="58"/>
      <c r="R412" s="58"/>
    </row>
    <row r="413" spans="1:18" s="129" customFormat="1" ht="16.5" x14ac:dyDescent="0.25">
      <c r="A413" s="59"/>
      <c r="B413" s="186"/>
      <c r="C413" s="186"/>
      <c r="D413" s="186"/>
      <c r="E413" s="196"/>
      <c r="F413" s="185"/>
      <c r="G413" s="197"/>
      <c r="H413" s="186"/>
      <c r="I413" s="186"/>
      <c r="J413" s="186"/>
      <c r="K413" s="187"/>
      <c r="L413" s="80"/>
      <c r="M413" s="128"/>
      <c r="N413" s="128"/>
      <c r="O413" s="128"/>
      <c r="P413" s="128"/>
      <c r="Q413" s="128"/>
      <c r="R413" s="128"/>
    </row>
    <row r="414" spans="1:18" s="129" customFormat="1" ht="16.5" x14ac:dyDescent="0.25">
      <c r="A414" s="59"/>
      <c r="B414" s="186"/>
      <c r="C414" s="186"/>
      <c r="D414" s="186"/>
      <c r="E414" s="196"/>
      <c r="F414" s="185"/>
      <c r="G414" s="197"/>
      <c r="H414" s="186"/>
      <c r="I414" s="186"/>
      <c r="J414" s="186"/>
      <c r="K414" s="187"/>
      <c r="L414" s="80"/>
      <c r="M414" s="128"/>
      <c r="N414" s="128"/>
      <c r="O414" s="128"/>
      <c r="P414" s="128"/>
      <c r="Q414" s="128"/>
      <c r="R414" s="128"/>
    </row>
    <row r="415" spans="1:18" s="129" customFormat="1" ht="16.5" x14ac:dyDescent="0.25">
      <c r="A415" s="59"/>
      <c r="B415" s="186"/>
      <c r="C415" s="186"/>
      <c r="D415" s="186"/>
      <c r="E415" s="196"/>
      <c r="F415" s="185"/>
      <c r="G415" s="197"/>
      <c r="H415" s="186"/>
      <c r="I415" s="186"/>
      <c r="J415" s="186"/>
      <c r="K415" s="187"/>
      <c r="L415" s="80"/>
      <c r="M415" s="128"/>
      <c r="N415" s="128"/>
      <c r="O415" s="128"/>
      <c r="P415" s="128"/>
      <c r="Q415" s="128"/>
      <c r="R415" s="128"/>
    </row>
    <row r="416" spans="1:18" s="129" customFormat="1" ht="16.5" x14ac:dyDescent="0.25">
      <c r="A416" s="59"/>
      <c r="B416" s="186"/>
      <c r="C416" s="186"/>
      <c r="D416" s="186"/>
      <c r="E416" s="196"/>
      <c r="F416" s="185"/>
      <c r="G416" s="197"/>
      <c r="H416" s="186"/>
      <c r="I416" s="186"/>
      <c r="J416" s="186"/>
      <c r="K416" s="187"/>
      <c r="L416" s="80"/>
      <c r="M416" s="128"/>
      <c r="N416" s="128"/>
      <c r="O416" s="128"/>
      <c r="P416" s="128"/>
      <c r="Q416" s="128"/>
      <c r="R416" s="128"/>
    </row>
    <row r="417" spans="1:18" s="129" customFormat="1" ht="16.5" x14ac:dyDescent="0.25">
      <c r="A417" s="59"/>
      <c r="B417" s="186"/>
      <c r="C417" s="186"/>
      <c r="D417" s="207"/>
      <c r="E417" s="206"/>
      <c r="F417" s="185"/>
      <c r="G417" s="197"/>
      <c r="H417" s="186"/>
      <c r="I417" s="186"/>
      <c r="J417" s="186"/>
      <c r="K417" s="187"/>
      <c r="L417" s="80"/>
      <c r="M417" s="128"/>
      <c r="N417" s="128"/>
      <c r="O417" s="128"/>
      <c r="P417" s="128"/>
      <c r="Q417" s="128"/>
      <c r="R417" s="128"/>
    </row>
    <row r="418" spans="1:18" s="129" customFormat="1" ht="16.5" x14ac:dyDescent="0.25">
      <c r="A418" s="59"/>
      <c r="B418" s="186"/>
      <c r="C418" s="186"/>
      <c r="D418" s="186"/>
      <c r="E418" s="206"/>
      <c r="F418" s="185"/>
      <c r="G418" s="197"/>
      <c r="H418" s="186"/>
      <c r="I418" s="186"/>
      <c r="J418" s="186"/>
      <c r="K418" s="187"/>
      <c r="L418" s="80"/>
      <c r="M418" s="128"/>
      <c r="N418" s="128"/>
      <c r="O418" s="128"/>
      <c r="P418" s="128"/>
      <c r="Q418" s="128"/>
      <c r="R418" s="128"/>
    </row>
    <row r="419" spans="1:18" s="129" customFormat="1" ht="16.5" x14ac:dyDescent="0.25">
      <c r="A419" s="59"/>
      <c r="B419" s="186"/>
      <c r="C419" s="186"/>
      <c r="D419" s="186"/>
      <c r="E419" s="196"/>
      <c r="F419" s="185"/>
      <c r="G419" s="197"/>
      <c r="H419" s="186"/>
      <c r="I419" s="186"/>
      <c r="J419" s="186"/>
      <c r="K419" s="187"/>
      <c r="L419" s="80"/>
      <c r="M419" s="128"/>
      <c r="N419" s="128"/>
      <c r="O419" s="128"/>
      <c r="P419" s="128"/>
      <c r="Q419" s="128"/>
      <c r="R419" s="128"/>
    </row>
    <row r="420" spans="1:18" ht="16.5" x14ac:dyDescent="0.25">
      <c r="A420" s="6"/>
      <c r="B420" s="186"/>
      <c r="C420" s="186"/>
      <c r="D420" s="186"/>
      <c r="E420" s="196"/>
      <c r="F420" s="185"/>
      <c r="G420" s="197"/>
      <c r="H420" s="186"/>
      <c r="I420" s="186"/>
      <c r="J420" s="186"/>
      <c r="K420" s="187"/>
      <c r="L420" s="183"/>
      <c r="M420" s="58"/>
      <c r="N420" s="58"/>
      <c r="O420" s="58"/>
      <c r="P420" s="58"/>
      <c r="Q420" s="58"/>
      <c r="R420" s="58"/>
    </row>
    <row r="421" spans="1:18" s="204" customFormat="1" ht="16.5" x14ac:dyDescent="0.25">
      <c r="A421" s="6"/>
      <c r="B421" s="186"/>
      <c r="C421" s="186"/>
      <c r="D421" s="207"/>
      <c r="E421" s="206"/>
      <c r="F421" s="185"/>
      <c r="G421" s="197"/>
      <c r="H421" s="186"/>
      <c r="I421" s="186"/>
      <c r="J421" s="186"/>
      <c r="K421" s="187"/>
      <c r="L421" s="183"/>
      <c r="M421" s="58"/>
      <c r="N421" s="58"/>
      <c r="O421" s="58"/>
      <c r="P421" s="58"/>
      <c r="Q421" s="58"/>
      <c r="R421" s="58"/>
    </row>
    <row r="422" spans="1:18" ht="16.5" x14ac:dyDescent="0.25">
      <c r="A422" s="6"/>
      <c r="B422" s="186"/>
      <c r="C422" s="186"/>
      <c r="D422" s="186"/>
      <c r="E422" s="206"/>
      <c r="F422" s="185"/>
      <c r="G422" s="197"/>
      <c r="H422" s="186"/>
      <c r="I422" s="186"/>
      <c r="J422" s="186"/>
      <c r="K422" s="187"/>
      <c r="L422" s="183"/>
      <c r="M422" s="58"/>
      <c r="N422" s="58"/>
      <c r="O422" s="58"/>
      <c r="P422" s="58"/>
      <c r="Q422" s="58"/>
      <c r="R422" s="58"/>
    </row>
    <row r="423" spans="1:18" ht="16.5" x14ac:dyDescent="0.25">
      <c r="A423" s="6"/>
      <c r="B423" s="186"/>
      <c r="C423" s="186"/>
      <c r="D423" s="186"/>
      <c r="E423" s="196"/>
      <c r="F423" s="185"/>
      <c r="G423" s="197"/>
      <c r="H423" s="186"/>
      <c r="I423" s="186"/>
      <c r="J423" s="186"/>
      <c r="K423" s="187"/>
      <c r="L423" s="183"/>
      <c r="M423" s="58"/>
      <c r="N423" s="58"/>
      <c r="O423" s="58"/>
      <c r="P423" s="58"/>
      <c r="Q423" s="58"/>
      <c r="R423" s="58"/>
    </row>
    <row r="424" spans="1:18" s="204" customFormat="1" ht="16.5" x14ac:dyDescent="0.25">
      <c r="A424" s="6"/>
      <c r="B424" s="186"/>
      <c r="C424" s="186"/>
      <c r="D424" s="186"/>
      <c r="E424" s="196"/>
      <c r="F424" s="185"/>
      <c r="G424" s="197"/>
      <c r="H424" s="186"/>
      <c r="I424" s="186"/>
      <c r="J424" s="186"/>
      <c r="K424" s="187"/>
      <c r="L424" s="183"/>
      <c r="M424" s="58"/>
      <c r="N424" s="58"/>
      <c r="O424" s="58"/>
      <c r="P424" s="58"/>
      <c r="Q424" s="58"/>
      <c r="R424" s="58"/>
    </row>
    <row r="425" spans="1:18" ht="16.5" x14ac:dyDescent="0.25">
      <c r="A425" s="6"/>
      <c r="B425" s="186"/>
      <c r="C425" s="186"/>
      <c r="D425" s="186"/>
      <c r="E425" s="196"/>
      <c r="F425" s="185"/>
      <c r="G425" s="197"/>
      <c r="H425" s="186"/>
      <c r="I425" s="186"/>
      <c r="J425" s="186"/>
      <c r="K425" s="187"/>
      <c r="L425" s="183"/>
      <c r="M425" s="58"/>
      <c r="N425" s="58"/>
      <c r="O425" s="58"/>
      <c r="P425" s="58"/>
      <c r="Q425" s="58"/>
      <c r="R425" s="58"/>
    </row>
    <row r="426" spans="1:18" ht="16.5" x14ac:dyDescent="0.25">
      <c r="A426" s="6"/>
      <c r="B426" s="186"/>
      <c r="C426" s="186"/>
      <c r="D426" s="186"/>
      <c r="E426" s="196"/>
      <c r="F426" s="185"/>
      <c r="G426" s="197"/>
      <c r="H426" s="186"/>
      <c r="I426" s="186"/>
      <c r="J426" s="186"/>
      <c r="K426" s="187"/>
      <c r="L426" s="183"/>
      <c r="M426" s="58"/>
      <c r="N426" s="58"/>
      <c r="O426" s="58"/>
      <c r="P426" s="58"/>
      <c r="Q426" s="58"/>
      <c r="R426" s="58"/>
    </row>
    <row r="427" spans="1:18" s="204" customFormat="1" ht="16.5" x14ac:dyDescent="0.25">
      <c r="A427" s="6"/>
      <c r="B427" s="186"/>
      <c r="C427" s="186"/>
      <c r="D427" s="207"/>
      <c r="E427" s="206"/>
      <c r="F427" s="185"/>
      <c r="G427" s="197"/>
      <c r="H427" s="186"/>
      <c r="I427" s="186"/>
      <c r="J427" s="186"/>
      <c r="K427" s="187"/>
      <c r="L427" s="183"/>
      <c r="M427" s="58"/>
      <c r="N427" s="58"/>
      <c r="O427" s="58"/>
      <c r="P427" s="58"/>
      <c r="Q427" s="58"/>
      <c r="R427" s="58"/>
    </row>
    <row r="428" spans="1:18" s="179" customFormat="1" ht="16.5" x14ac:dyDescent="0.25">
      <c r="A428" s="6"/>
      <c r="B428" s="186"/>
      <c r="C428" s="186"/>
      <c r="D428" s="186"/>
      <c r="E428" s="196"/>
      <c r="F428" s="185"/>
      <c r="G428" s="197"/>
      <c r="H428" s="186"/>
      <c r="I428" s="186"/>
      <c r="J428" s="186"/>
      <c r="K428" s="187"/>
      <c r="L428" s="183"/>
      <c r="M428" s="58"/>
      <c r="N428" s="58"/>
      <c r="O428" s="58"/>
      <c r="P428" s="58"/>
      <c r="Q428" s="58"/>
      <c r="R428" s="58"/>
    </row>
    <row r="429" spans="1:18" s="179" customFormat="1" ht="16.5" x14ac:dyDescent="0.25">
      <c r="A429" s="6"/>
      <c r="B429" s="186"/>
      <c r="C429" s="186"/>
      <c r="D429" s="186"/>
      <c r="E429" s="196"/>
      <c r="F429" s="185"/>
      <c r="G429" s="197"/>
      <c r="H429" s="186"/>
      <c r="I429" s="186"/>
      <c r="J429" s="186"/>
      <c r="K429" s="187"/>
      <c r="L429" s="183"/>
      <c r="M429" s="58"/>
      <c r="N429" s="58"/>
      <c r="O429" s="58"/>
      <c r="P429" s="58"/>
      <c r="Q429" s="58"/>
      <c r="R429" s="58"/>
    </row>
    <row r="430" spans="1:18" ht="16.5" x14ac:dyDescent="0.25">
      <c r="A430" s="6"/>
      <c r="B430" s="186"/>
      <c r="C430" s="186"/>
      <c r="D430" s="186"/>
      <c r="E430" s="196"/>
      <c r="F430" s="185"/>
      <c r="G430" s="197"/>
      <c r="H430" s="186"/>
      <c r="I430" s="186"/>
      <c r="J430" s="186"/>
      <c r="K430" s="187"/>
      <c r="L430" s="183"/>
      <c r="M430" s="58"/>
      <c r="N430" s="58"/>
      <c r="O430" s="58"/>
      <c r="P430" s="58"/>
      <c r="Q430" s="58"/>
      <c r="R430" s="58"/>
    </row>
    <row r="431" spans="1:18" ht="16.5" x14ac:dyDescent="0.25">
      <c r="A431" s="6"/>
      <c r="B431" s="186"/>
      <c r="C431" s="186"/>
      <c r="D431" s="186"/>
      <c r="E431" s="196"/>
      <c r="F431" s="185"/>
      <c r="G431" s="197"/>
      <c r="H431" s="186"/>
      <c r="I431" s="186"/>
      <c r="J431" s="186"/>
      <c r="K431" s="187"/>
      <c r="L431" s="183"/>
      <c r="M431" s="58"/>
      <c r="N431" s="58"/>
      <c r="O431" s="58"/>
      <c r="P431" s="58"/>
      <c r="Q431" s="58"/>
      <c r="R431" s="58"/>
    </row>
    <row r="432" spans="1:18" ht="16.5" x14ac:dyDescent="0.25">
      <c r="A432" s="6"/>
      <c r="B432" s="186"/>
      <c r="C432" s="186"/>
      <c r="D432" s="186"/>
      <c r="E432" s="196"/>
      <c r="F432" s="185"/>
      <c r="G432" s="197"/>
      <c r="H432" s="186"/>
      <c r="I432" s="186"/>
      <c r="J432" s="186"/>
      <c r="K432" s="187"/>
      <c r="L432" s="183"/>
      <c r="M432" s="58"/>
      <c r="N432" s="58"/>
      <c r="O432" s="58"/>
      <c r="P432" s="58"/>
      <c r="Q432" s="58"/>
      <c r="R432" s="58"/>
    </row>
    <row r="433" spans="1:18" ht="16.5" x14ac:dyDescent="0.25">
      <c r="A433" s="6"/>
      <c r="B433" s="186"/>
      <c r="C433" s="186"/>
      <c r="D433" s="186"/>
      <c r="E433" s="196"/>
      <c r="F433" s="185"/>
      <c r="G433" s="197"/>
      <c r="H433" s="186"/>
      <c r="I433" s="186"/>
      <c r="J433" s="186"/>
      <c r="K433" s="187"/>
      <c r="L433" s="183"/>
      <c r="M433" s="58"/>
      <c r="N433" s="58"/>
      <c r="O433" s="58"/>
      <c r="P433" s="58"/>
      <c r="Q433" s="58"/>
      <c r="R433" s="58"/>
    </row>
    <row r="434" spans="1:18" s="204" customFormat="1" ht="16.5" x14ac:dyDescent="0.25">
      <c r="A434" s="6"/>
      <c r="B434" s="186"/>
      <c r="C434" s="186"/>
      <c r="D434" s="186"/>
      <c r="E434" s="196"/>
      <c r="F434" s="185"/>
      <c r="G434" s="197"/>
      <c r="H434" s="186"/>
      <c r="I434" s="186"/>
      <c r="J434" s="186"/>
      <c r="K434" s="187"/>
      <c r="L434" s="183"/>
      <c r="M434" s="58"/>
      <c r="N434" s="58"/>
      <c r="O434" s="58"/>
      <c r="P434" s="58"/>
      <c r="Q434" s="58"/>
      <c r="R434" s="58"/>
    </row>
    <row r="435" spans="1:18" s="179" customFormat="1" ht="16.5" x14ac:dyDescent="0.25">
      <c r="A435" s="6"/>
      <c r="B435" s="186"/>
      <c r="C435" s="186"/>
      <c r="D435" s="186"/>
      <c r="E435" s="196"/>
      <c r="F435" s="185"/>
      <c r="G435" s="197"/>
      <c r="H435" s="186"/>
      <c r="I435" s="186"/>
      <c r="J435" s="186"/>
      <c r="K435" s="187"/>
      <c r="L435" s="183"/>
      <c r="M435" s="58"/>
      <c r="N435" s="58"/>
      <c r="O435" s="58"/>
      <c r="P435" s="58"/>
      <c r="Q435" s="58"/>
      <c r="R435" s="58"/>
    </row>
    <row r="436" spans="1:18" s="204" customFormat="1" ht="16.5" x14ac:dyDescent="0.25">
      <c r="A436" s="6"/>
      <c r="B436" s="186"/>
      <c r="C436" s="186"/>
      <c r="D436" s="207"/>
      <c r="E436" s="206"/>
      <c r="F436" s="185"/>
      <c r="G436" s="197"/>
      <c r="H436" s="186"/>
      <c r="I436" s="186"/>
      <c r="J436" s="186"/>
      <c r="K436" s="187"/>
      <c r="L436" s="183"/>
      <c r="M436" s="58"/>
      <c r="N436" s="58"/>
      <c r="O436" s="58"/>
      <c r="P436" s="58"/>
      <c r="Q436" s="58"/>
      <c r="R436" s="58"/>
    </row>
    <row r="437" spans="1:18" s="204" customFormat="1" ht="16.5" x14ac:dyDescent="0.25">
      <c r="A437" s="6"/>
      <c r="B437" s="186"/>
      <c r="C437" s="186"/>
      <c r="D437" s="186"/>
      <c r="E437" s="196"/>
      <c r="F437" s="185"/>
      <c r="G437" s="197"/>
      <c r="H437" s="186"/>
      <c r="I437" s="186"/>
      <c r="J437" s="186"/>
      <c r="K437" s="187"/>
      <c r="L437" s="183"/>
      <c r="M437" s="58"/>
      <c r="N437" s="58"/>
      <c r="O437" s="58"/>
      <c r="P437" s="58"/>
      <c r="Q437" s="58"/>
      <c r="R437" s="58"/>
    </row>
    <row r="438" spans="1:18" ht="16.5" x14ac:dyDescent="0.25">
      <c r="A438" s="6"/>
      <c r="B438" s="186"/>
      <c r="C438" s="186"/>
      <c r="D438" s="186"/>
      <c r="E438" s="196"/>
      <c r="F438" s="185"/>
      <c r="G438" s="197"/>
      <c r="H438" s="186"/>
      <c r="I438" s="186"/>
      <c r="J438" s="186"/>
      <c r="K438" s="187"/>
      <c r="L438" s="183"/>
      <c r="M438" s="58"/>
      <c r="N438" s="58"/>
      <c r="O438" s="58"/>
      <c r="P438" s="58"/>
      <c r="Q438" s="58"/>
      <c r="R438" s="58"/>
    </row>
    <row r="439" spans="1:18" ht="16.5" x14ac:dyDescent="0.25">
      <c r="A439" s="6"/>
      <c r="B439" s="186"/>
      <c r="C439" s="186"/>
      <c r="D439" s="186"/>
      <c r="E439" s="196"/>
      <c r="F439" s="185"/>
      <c r="G439" s="197"/>
      <c r="H439" s="186"/>
      <c r="I439" s="186"/>
      <c r="J439" s="186"/>
      <c r="K439" s="187"/>
      <c r="L439" s="183"/>
      <c r="M439" s="58"/>
      <c r="N439" s="58"/>
      <c r="O439" s="58"/>
      <c r="P439" s="58"/>
      <c r="Q439" s="58"/>
      <c r="R439" s="58"/>
    </row>
    <row r="440" spans="1:18" s="179" customFormat="1" ht="16.5" x14ac:dyDescent="0.25">
      <c r="A440" s="6"/>
      <c r="B440" s="186"/>
      <c r="C440" s="186"/>
      <c r="D440" s="186"/>
      <c r="E440" s="196"/>
      <c r="F440" s="185"/>
      <c r="G440" s="197"/>
      <c r="H440" s="186"/>
      <c r="I440" s="186"/>
      <c r="J440" s="186"/>
      <c r="K440" s="187"/>
      <c r="L440" s="183"/>
      <c r="M440" s="58"/>
      <c r="N440" s="58"/>
      <c r="O440" s="58"/>
      <c r="P440" s="58"/>
      <c r="Q440" s="58"/>
      <c r="R440" s="58"/>
    </row>
    <row r="441" spans="1:18" ht="16.5" x14ac:dyDescent="0.25">
      <c r="A441" s="6"/>
      <c r="B441" s="186"/>
      <c r="C441" s="186"/>
      <c r="D441" s="186"/>
      <c r="E441" s="196"/>
      <c r="F441" s="185"/>
      <c r="G441" s="197"/>
      <c r="H441" s="186"/>
      <c r="I441" s="186"/>
      <c r="J441" s="186"/>
      <c r="K441" s="187"/>
      <c r="L441" s="183"/>
      <c r="M441" s="58"/>
      <c r="N441" s="58"/>
      <c r="O441" s="58"/>
      <c r="P441" s="58"/>
      <c r="Q441" s="58"/>
      <c r="R441" s="58"/>
    </row>
    <row r="442" spans="1:18" s="129" customFormat="1" ht="16.5" x14ac:dyDescent="0.25">
      <c r="A442" s="59"/>
      <c r="B442" s="186"/>
      <c r="C442" s="186"/>
      <c r="D442" s="186"/>
      <c r="E442" s="196"/>
      <c r="F442" s="185"/>
      <c r="G442" s="197"/>
      <c r="H442" s="186"/>
      <c r="I442" s="186"/>
      <c r="J442" s="186"/>
      <c r="K442" s="187"/>
      <c r="L442" s="80"/>
      <c r="M442" s="128"/>
      <c r="N442" s="128"/>
      <c r="O442" s="128"/>
      <c r="P442" s="128"/>
      <c r="Q442" s="128"/>
      <c r="R442" s="128"/>
    </row>
    <row r="443" spans="1:18" ht="16.5" x14ac:dyDescent="0.25">
      <c r="A443" s="6"/>
      <c r="B443" s="186"/>
      <c r="C443" s="186"/>
      <c r="D443" s="207"/>
      <c r="E443" s="206"/>
      <c r="F443" s="185"/>
      <c r="G443" s="197"/>
      <c r="H443" s="186"/>
      <c r="I443" s="186"/>
      <c r="J443" s="186"/>
      <c r="K443" s="187"/>
      <c r="L443" s="183"/>
      <c r="M443" s="58"/>
      <c r="N443" s="58"/>
      <c r="O443" s="58"/>
      <c r="P443" s="58"/>
      <c r="Q443" s="58"/>
      <c r="R443" s="58"/>
    </row>
    <row r="444" spans="1:18" ht="16.5" x14ac:dyDescent="0.25">
      <c r="A444" s="6"/>
      <c r="B444" s="186"/>
      <c r="C444" s="186"/>
      <c r="D444" s="186"/>
      <c r="E444" s="196"/>
      <c r="F444" s="185"/>
      <c r="G444" s="197"/>
      <c r="H444" s="186"/>
      <c r="I444" s="186"/>
      <c r="J444" s="186"/>
      <c r="K444" s="187"/>
      <c r="L444" s="183"/>
      <c r="M444" s="58"/>
      <c r="N444" s="58"/>
      <c r="O444" s="58"/>
      <c r="P444" s="58"/>
      <c r="Q444" s="58"/>
      <c r="R444" s="58"/>
    </row>
    <row r="445" spans="1:18" ht="16.5" x14ac:dyDescent="0.25">
      <c r="A445" s="6"/>
      <c r="B445" s="186"/>
      <c r="C445" s="186"/>
      <c r="D445" s="186"/>
      <c r="E445" s="196"/>
      <c r="F445" s="185"/>
      <c r="G445" s="197"/>
      <c r="H445" s="186"/>
      <c r="I445" s="186"/>
      <c r="J445" s="186"/>
      <c r="K445" s="187"/>
      <c r="L445" s="183"/>
      <c r="M445" s="58"/>
      <c r="N445" s="58"/>
      <c r="O445" s="58"/>
      <c r="P445" s="58"/>
      <c r="Q445" s="58"/>
      <c r="R445" s="58"/>
    </row>
    <row r="446" spans="1:18" s="129" customFormat="1" ht="16.5" x14ac:dyDescent="0.25">
      <c r="A446" s="59"/>
      <c r="B446" s="186"/>
      <c r="C446" s="186"/>
      <c r="D446" s="186"/>
      <c r="E446" s="196"/>
      <c r="F446" s="185"/>
      <c r="G446" s="197"/>
      <c r="H446" s="186"/>
      <c r="I446" s="186"/>
      <c r="J446" s="186"/>
      <c r="K446" s="187"/>
      <c r="L446" s="80"/>
      <c r="M446" s="128"/>
      <c r="N446" s="128"/>
      <c r="O446" s="128"/>
      <c r="P446" s="128"/>
      <c r="Q446" s="128"/>
      <c r="R446" s="128"/>
    </row>
    <row r="447" spans="1:18" s="129" customFormat="1" ht="16.5" x14ac:dyDescent="0.25">
      <c r="A447" s="59"/>
      <c r="B447" s="186"/>
      <c r="C447" s="186"/>
      <c r="D447" s="186"/>
      <c r="E447" s="196"/>
      <c r="F447" s="185"/>
      <c r="G447" s="197"/>
      <c r="H447" s="186"/>
      <c r="I447" s="186"/>
      <c r="J447" s="186"/>
      <c r="K447" s="187"/>
      <c r="L447" s="80"/>
      <c r="M447" s="128"/>
      <c r="N447" s="128"/>
      <c r="O447" s="128"/>
      <c r="P447" s="128"/>
      <c r="Q447" s="128"/>
      <c r="R447" s="128"/>
    </row>
    <row r="448" spans="1:18" s="129" customFormat="1" ht="16.5" x14ac:dyDescent="0.25">
      <c r="A448" s="59"/>
      <c r="B448" s="186"/>
      <c r="C448" s="186"/>
      <c r="D448" s="186"/>
      <c r="E448" s="209"/>
      <c r="F448" s="185"/>
      <c r="G448" s="197"/>
      <c r="H448" s="186"/>
      <c r="I448" s="210"/>
      <c r="J448" s="186"/>
      <c r="K448" s="187"/>
      <c r="L448" s="80"/>
      <c r="M448" s="128"/>
      <c r="N448" s="128"/>
      <c r="O448" s="128"/>
      <c r="P448" s="128"/>
      <c r="Q448" s="128"/>
      <c r="R448" s="128"/>
    </row>
    <row r="449" spans="1:18" s="129" customFormat="1" ht="16.5" x14ac:dyDescent="0.25">
      <c r="A449" s="59"/>
      <c r="B449" s="186"/>
      <c r="C449" s="186"/>
      <c r="D449" s="186"/>
      <c r="E449" s="209"/>
      <c r="F449" s="185"/>
      <c r="G449" s="197"/>
      <c r="H449" s="186"/>
      <c r="I449" s="210"/>
      <c r="J449" s="186"/>
      <c r="K449" s="187"/>
      <c r="L449" s="80"/>
      <c r="M449" s="128"/>
      <c r="N449" s="128"/>
      <c r="O449" s="128"/>
      <c r="P449" s="128"/>
      <c r="Q449" s="128"/>
      <c r="R449" s="128"/>
    </row>
    <row r="450" spans="1:18" s="129" customFormat="1" ht="16.5" x14ac:dyDescent="0.25">
      <c r="A450" s="59"/>
      <c r="B450" s="186"/>
      <c r="C450" s="186"/>
      <c r="D450" s="186"/>
      <c r="E450" s="209"/>
      <c r="F450" s="185"/>
      <c r="G450" s="197"/>
      <c r="H450" s="186"/>
      <c r="I450" s="210"/>
      <c r="J450" s="186"/>
      <c r="K450" s="187"/>
      <c r="L450" s="80"/>
      <c r="M450" s="128"/>
      <c r="N450" s="128"/>
      <c r="O450" s="128"/>
      <c r="P450" s="128"/>
      <c r="Q450" s="128"/>
      <c r="R450" s="128"/>
    </row>
    <row r="451" spans="1:18" s="129" customFormat="1" ht="16.5" x14ac:dyDescent="0.25">
      <c r="A451" s="59"/>
      <c r="B451" s="186"/>
      <c r="C451" s="186"/>
      <c r="D451" s="186"/>
      <c r="E451" s="209"/>
      <c r="F451" s="185"/>
      <c r="G451" s="197"/>
      <c r="H451" s="186"/>
      <c r="I451" s="210"/>
      <c r="J451" s="186"/>
      <c r="K451" s="187"/>
      <c r="L451" s="80"/>
      <c r="M451" s="128"/>
      <c r="N451" s="128"/>
      <c r="O451" s="128"/>
      <c r="P451" s="128"/>
      <c r="Q451" s="128"/>
      <c r="R451" s="128"/>
    </row>
    <row r="452" spans="1:18" s="129" customFormat="1" ht="16.5" x14ac:dyDescent="0.25">
      <c r="A452" s="59"/>
      <c r="B452" s="186"/>
      <c r="C452" s="186"/>
      <c r="D452" s="186"/>
      <c r="E452" s="209"/>
      <c r="F452" s="185"/>
      <c r="G452" s="197"/>
      <c r="H452" s="186"/>
      <c r="I452" s="210"/>
      <c r="J452" s="186"/>
      <c r="K452" s="187"/>
      <c r="L452" s="80"/>
      <c r="M452" s="128"/>
      <c r="N452" s="128"/>
      <c r="O452" s="128"/>
      <c r="P452" s="128"/>
      <c r="Q452" s="128"/>
      <c r="R452" s="128"/>
    </row>
    <row r="453" spans="1:18" ht="16.5" x14ac:dyDescent="0.25">
      <c r="A453" s="6"/>
      <c r="B453" s="186"/>
      <c r="C453" s="186"/>
      <c r="D453" s="186"/>
      <c r="E453" s="209"/>
      <c r="F453" s="185"/>
      <c r="G453" s="197"/>
      <c r="H453" s="186"/>
      <c r="I453" s="210"/>
      <c r="J453" s="186"/>
      <c r="K453" s="187"/>
      <c r="L453" s="183"/>
      <c r="M453" s="58"/>
      <c r="N453" s="58"/>
      <c r="O453" s="58"/>
      <c r="P453" s="58"/>
      <c r="Q453" s="58"/>
      <c r="R453" s="58"/>
    </row>
    <row r="454" spans="1:18" s="179" customFormat="1" ht="16.5" x14ac:dyDescent="0.25">
      <c r="A454" s="6"/>
      <c r="B454" s="186"/>
      <c r="C454" s="186"/>
      <c r="D454" s="186"/>
      <c r="E454" s="196"/>
      <c r="F454" s="185"/>
      <c r="G454" s="197"/>
      <c r="H454" s="186"/>
      <c r="I454" s="210"/>
      <c r="J454" s="186"/>
      <c r="K454" s="187"/>
      <c r="L454" s="183"/>
      <c r="M454" s="58"/>
      <c r="N454" s="58"/>
      <c r="O454" s="58"/>
      <c r="P454" s="58"/>
      <c r="Q454" s="58"/>
      <c r="R454" s="58"/>
    </row>
    <row r="455" spans="1:18" ht="16.5" x14ac:dyDescent="0.25">
      <c r="A455" s="6"/>
      <c r="B455" s="186"/>
      <c r="C455" s="186"/>
      <c r="D455" s="186"/>
      <c r="E455" s="196"/>
      <c r="F455" s="185"/>
      <c r="G455" s="197"/>
      <c r="H455" s="186"/>
      <c r="I455" s="210"/>
      <c r="J455" s="186"/>
      <c r="K455" s="187"/>
      <c r="L455" s="183"/>
      <c r="M455" s="58"/>
      <c r="N455" s="58"/>
      <c r="O455" s="58"/>
      <c r="P455" s="58"/>
      <c r="Q455" s="58"/>
      <c r="R455" s="58"/>
    </row>
    <row r="456" spans="1:18" ht="16.5" x14ac:dyDescent="0.25">
      <c r="A456" s="6"/>
      <c r="B456" s="186"/>
      <c r="C456" s="186"/>
      <c r="D456" s="186"/>
      <c r="E456" s="196"/>
      <c r="F456" s="185"/>
      <c r="G456" s="197"/>
      <c r="H456" s="186"/>
      <c r="I456" s="210"/>
      <c r="J456" s="186"/>
      <c r="K456" s="187"/>
      <c r="L456" s="183"/>
      <c r="M456" s="58"/>
      <c r="N456" s="58"/>
      <c r="O456" s="58"/>
      <c r="P456" s="58"/>
      <c r="Q456" s="58"/>
      <c r="R456" s="58"/>
    </row>
    <row r="457" spans="1:18" ht="16.5" x14ac:dyDescent="0.25">
      <c r="A457" s="6"/>
      <c r="B457" s="186"/>
      <c r="C457" s="186"/>
      <c r="D457" s="186"/>
      <c r="E457" s="196"/>
      <c r="F457" s="185"/>
      <c r="G457" s="197"/>
      <c r="H457" s="186"/>
      <c r="I457" s="210"/>
      <c r="J457" s="186"/>
      <c r="K457" s="187"/>
      <c r="L457" s="183"/>
      <c r="M457" s="58"/>
      <c r="N457" s="58"/>
      <c r="O457" s="58"/>
      <c r="P457" s="58"/>
      <c r="Q457" s="58"/>
      <c r="R457" s="58"/>
    </row>
    <row r="458" spans="1:18" ht="16.5" x14ac:dyDescent="0.25">
      <c r="A458" s="6"/>
      <c r="B458" s="186"/>
      <c r="C458" s="186"/>
      <c r="D458" s="186"/>
      <c r="E458" s="196"/>
      <c r="F458" s="185"/>
      <c r="G458" s="197"/>
      <c r="H458" s="186"/>
      <c r="I458" s="210"/>
      <c r="J458" s="186"/>
      <c r="K458" s="187"/>
      <c r="L458" s="183"/>
      <c r="M458" s="58"/>
      <c r="N458" s="58"/>
      <c r="O458" s="58"/>
      <c r="P458" s="58"/>
      <c r="Q458" s="58"/>
      <c r="R458" s="58"/>
    </row>
    <row r="459" spans="1:18" s="179" customFormat="1" ht="16.5" x14ac:dyDescent="0.25">
      <c r="A459" s="6"/>
      <c r="B459" s="186"/>
      <c r="C459" s="186"/>
      <c r="D459" s="186"/>
      <c r="E459" s="196"/>
      <c r="F459" s="185"/>
      <c r="G459" s="197"/>
      <c r="H459" s="186"/>
      <c r="I459" s="210"/>
      <c r="J459" s="186"/>
      <c r="K459" s="187"/>
      <c r="L459" s="183"/>
      <c r="M459" s="58"/>
      <c r="N459" s="58"/>
      <c r="O459" s="58"/>
      <c r="P459" s="58"/>
      <c r="Q459" s="58"/>
      <c r="R459" s="58"/>
    </row>
    <row r="460" spans="1:18" s="204" customFormat="1" ht="16.5" x14ac:dyDescent="0.25">
      <c r="A460" s="6"/>
      <c r="B460" s="186"/>
      <c r="C460" s="186"/>
      <c r="D460" s="211"/>
      <c r="E460" s="209"/>
      <c r="F460" s="185"/>
      <c r="G460" s="197"/>
      <c r="H460" s="186"/>
      <c r="I460" s="210"/>
      <c r="J460" s="186"/>
      <c r="K460" s="187"/>
      <c r="L460" s="183"/>
      <c r="M460" s="58"/>
      <c r="N460" s="58"/>
      <c r="O460" s="58"/>
      <c r="P460" s="58"/>
      <c r="Q460" s="58"/>
      <c r="R460" s="58"/>
    </row>
    <row r="461" spans="1:18" ht="16.5" x14ac:dyDescent="0.25">
      <c r="A461" s="6"/>
      <c r="B461" s="186"/>
      <c r="C461" s="186"/>
      <c r="D461" s="186"/>
      <c r="E461" s="196"/>
      <c r="F461" s="185"/>
      <c r="G461" s="197"/>
      <c r="H461" s="186"/>
      <c r="I461" s="210"/>
      <c r="J461" s="186"/>
      <c r="K461" s="187"/>
      <c r="L461" s="183"/>
      <c r="M461" s="58"/>
      <c r="N461" s="58"/>
      <c r="O461" s="58"/>
      <c r="P461" s="58"/>
      <c r="Q461" s="58"/>
      <c r="R461" s="58"/>
    </row>
    <row r="462" spans="1:18" s="129" customFormat="1" ht="16.5" x14ac:dyDescent="0.25">
      <c r="A462" s="59"/>
      <c r="B462" s="186"/>
      <c r="C462" s="186"/>
      <c r="D462" s="186"/>
      <c r="E462" s="196"/>
      <c r="F462" s="185"/>
      <c r="G462" s="197"/>
      <c r="H462" s="186"/>
      <c r="I462" s="210"/>
      <c r="J462" s="186"/>
      <c r="K462" s="187"/>
      <c r="L462" s="80"/>
      <c r="M462" s="128"/>
      <c r="N462" s="128"/>
      <c r="O462" s="128"/>
      <c r="P462" s="128"/>
      <c r="Q462" s="128"/>
      <c r="R462" s="128"/>
    </row>
    <row r="463" spans="1:18" s="129" customFormat="1" ht="16.5" x14ac:dyDescent="0.25">
      <c r="A463" s="59"/>
      <c r="B463" s="186"/>
      <c r="C463" s="186"/>
      <c r="D463" s="186"/>
      <c r="E463" s="196"/>
      <c r="F463" s="185"/>
      <c r="G463" s="197"/>
      <c r="H463" s="186"/>
      <c r="I463" s="210"/>
      <c r="J463" s="186"/>
      <c r="K463" s="187"/>
      <c r="L463" s="80"/>
      <c r="M463" s="128"/>
      <c r="N463" s="128"/>
      <c r="O463" s="128"/>
      <c r="P463" s="128"/>
      <c r="Q463" s="128"/>
      <c r="R463" s="128"/>
    </row>
    <row r="464" spans="1:18" s="129" customFormat="1" ht="16.5" x14ac:dyDescent="0.25">
      <c r="A464" s="59"/>
      <c r="B464" s="186"/>
      <c r="C464" s="186"/>
      <c r="D464" s="186"/>
      <c r="E464" s="196"/>
      <c r="F464" s="185"/>
      <c r="G464" s="197"/>
      <c r="H464" s="186"/>
      <c r="I464" s="210"/>
      <c r="J464" s="186"/>
      <c r="K464" s="187"/>
      <c r="L464" s="80"/>
      <c r="M464" s="128"/>
      <c r="N464" s="128"/>
      <c r="O464" s="128"/>
      <c r="P464" s="128"/>
      <c r="Q464" s="128"/>
      <c r="R464" s="128"/>
    </row>
    <row r="465" spans="1:18" s="129" customFormat="1" ht="16.5" x14ac:dyDescent="0.25">
      <c r="A465" s="59"/>
      <c r="B465" s="186"/>
      <c r="C465" s="186"/>
      <c r="D465" s="186"/>
      <c r="E465" s="196"/>
      <c r="F465" s="185"/>
      <c r="G465" s="197"/>
      <c r="H465" s="186"/>
      <c r="I465" s="210"/>
      <c r="J465" s="186"/>
      <c r="K465" s="187"/>
      <c r="L465" s="80"/>
      <c r="M465" s="128"/>
      <c r="N465" s="128"/>
      <c r="O465" s="128"/>
      <c r="P465" s="128"/>
      <c r="Q465" s="128"/>
      <c r="R465" s="128"/>
    </row>
    <row r="466" spans="1:18" s="129" customFormat="1" ht="16.5" x14ac:dyDescent="0.25">
      <c r="A466" s="59"/>
      <c r="B466" s="186"/>
      <c r="C466" s="186"/>
      <c r="D466" s="186"/>
      <c r="E466" s="196"/>
      <c r="F466" s="185"/>
      <c r="G466" s="197"/>
      <c r="H466" s="186"/>
      <c r="I466" s="210"/>
      <c r="J466" s="186"/>
      <c r="K466" s="187"/>
      <c r="L466" s="80"/>
      <c r="M466" s="128"/>
      <c r="N466" s="128"/>
      <c r="O466" s="128"/>
      <c r="P466" s="128"/>
      <c r="Q466" s="128"/>
      <c r="R466" s="128"/>
    </row>
    <row r="467" spans="1:18" s="129" customFormat="1" ht="16.5" x14ac:dyDescent="0.25">
      <c r="A467" s="59"/>
      <c r="B467" s="186"/>
      <c r="C467" s="186"/>
      <c r="D467" s="186"/>
      <c r="E467" s="196"/>
      <c r="F467" s="185"/>
      <c r="G467" s="197"/>
      <c r="H467" s="186"/>
      <c r="I467" s="210"/>
      <c r="J467" s="186"/>
      <c r="K467" s="187"/>
      <c r="L467" s="80"/>
      <c r="M467" s="128"/>
      <c r="N467" s="128"/>
      <c r="O467" s="128"/>
      <c r="P467" s="128"/>
      <c r="Q467" s="128"/>
      <c r="R467" s="128"/>
    </row>
    <row r="468" spans="1:18" s="129" customFormat="1" ht="16.5" x14ac:dyDescent="0.25">
      <c r="A468" s="59"/>
      <c r="B468" s="186"/>
      <c r="C468" s="186"/>
      <c r="D468" s="186"/>
      <c r="E468" s="196"/>
      <c r="F468" s="185"/>
      <c r="G468" s="197"/>
      <c r="H468" s="186"/>
      <c r="I468" s="210"/>
      <c r="J468" s="186"/>
      <c r="K468" s="187"/>
      <c r="L468" s="80"/>
      <c r="M468" s="128"/>
      <c r="N468" s="128"/>
      <c r="O468" s="128"/>
      <c r="P468" s="128"/>
      <c r="Q468" s="128"/>
      <c r="R468" s="128"/>
    </row>
    <row r="469" spans="1:18" s="129" customFormat="1" ht="16.5" x14ac:dyDescent="0.25">
      <c r="A469" s="59"/>
      <c r="B469" s="186"/>
      <c r="C469" s="186"/>
      <c r="D469" s="186"/>
      <c r="E469" s="196"/>
      <c r="F469" s="185"/>
      <c r="G469" s="197"/>
      <c r="H469" s="186"/>
      <c r="I469" s="210"/>
      <c r="J469" s="186"/>
      <c r="K469" s="187"/>
      <c r="L469" s="80"/>
      <c r="M469" s="128"/>
      <c r="N469" s="128"/>
      <c r="O469" s="128"/>
      <c r="P469" s="128"/>
      <c r="Q469" s="128"/>
      <c r="R469" s="128"/>
    </row>
    <row r="470" spans="1:18" ht="16.5" x14ac:dyDescent="0.25">
      <c r="A470" s="6"/>
      <c r="B470" s="186"/>
      <c r="C470" s="186"/>
      <c r="D470" s="186"/>
      <c r="E470" s="196"/>
      <c r="F470" s="185"/>
      <c r="G470" s="197"/>
      <c r="H470" s="186"/>
      <c r="I470" s="210"/>
      <c r="J470" s="186"/>
      <c r="K470" s="187"/>
      <c r="L470" s="183"/>
      <c r="M470" s="58"/>
      <c r="N470" s="58"/>
      <c r="O470" s="58"/>
      <c r="P470" s="58"/>
      <c r="Q470" s="58"/>
      <c r="R470" s="58"/>
    </row>
    <row r="471" spans="1:18" s="179" customFormat="1" ht="16.5" x14ac:dyDescent="0.25">
      <c r="A471" s="6"/>
      <c r="B471" s="186"/>
      <c r="C471" s="186"/>
      <c r="D471" s="186"/>
      <c r="E471" s="196"/>
      <c r="F471" s="185"/>
      <c r="G471" s="197"/>
      <c r="H471" s="186"/>
      <c r="I471" s="210"/>
      <c r="J471" s="186"/>
      <c r="K471" s="187"/>
      <c r="L471" s="183"/>
      <c r="M471" s="58"/>
      <c r="N471" s="58"/>
      <c r="O471" s="58"/>
      <c r="P471" s="58"/>
      <c r="Q471" s="58"/>
      <c r="R471" s="58"/>
    </row>
    <row r="472" spans="1:18" s="204" customFormat="1" ht="16.5" x14ac:dyDescent="0.25">
      <c r="A472" s="6"/>
      <c r="B472" s="186"/>
      <c r="C472" s="186"/>
      <c r="D472" s="186"/>
      <c r="E472" s="196"/>
      <c r="F472" s="185"/>
      <c r="G472" s="197"/>
      <c r="H472" s="186"/>
      <c r="I472" s="210"/>
      <c r="J472" s="186"/>
      <c r="K472" s="187"/>
      <c r="L472" s="183"/>
      <c r="M472" s="58"/>
      <c r="N472" s="58"/>
      <c r="O472" s="58"/>
      <c r="P472" s="58"/>
      <c r="Q472" s="58"/>
      <c r="R472" s="58"/>
    </row>
    <row r="473" spans="1:18" s="179" customFormat="1" ht="16.5" x14ac:dyDescent="0.25">
      <c r="A473" s="6"/>
      <c r="B473" s="186"/>
      <c r="C473" s="186"/>
      <c r="D473" s="186"/>
      <c r="E473" s="196"/>
      <c r="F473" s="185"/>
      <c r="G473" s="197"/>
      <c r="H473" s="186"/>
      <c r="I473" s="210"/>
      <c r="J473" s="186"/>
      <c r="K473" s="187"/>
      <c r="L473" s="183"/>
      <c r="M473" s="58"/>
      <c r="N473" s="58"/>
      <c r="O473" s="58"/>
      <c r="P473" s="58"/>
      <c r="Q473" s="58"/>
      <c r="R473" s="58"/>
    </row>
    <row r="474" spans="1:18" ht="16.5" x14ac:dyDescent="0.25">
      <c r="A474" s="6"/>
      <c r="B474" s="186"/>
      <c r="C474" s="186"/>
      <c r="D474" s="186"/>
      <c r="E474" s="196"/>
      <c r="F474" s="185"/>
      <c r="G474" s="197"/>
      <c r="H474" s="186"/>
      <c r="I474" s="210"/>
      <c r="J474" s="186"/>
      <c r="K474" s="187"/>
      <c r="L474" s="183"/>
      <c r="M474" s="58"/>
      <c r="N474" s="58"/>
      <c r="O474" s="58"/>
      <c r="P474" s="58"/>
      <c r="Q474" s="58"/>
      <c r="R474" s="58"/>
    </row>
    <row r="475" spans="1:18" ht="16.5" x14ac:dyDescent="0.25">
      <c r="A475" s="6"/>
      <c r="B475" s="186"/>
      <c r="C475" s="186"/>
      <c r="D475" s="186"/>
      <c r="E475" s="196"/>
      <c r="F475" s="185"/>
      <c r="G475" s="197"/>
      <c r="H475" s="186"/>
      <c r="I475" s="210"/>
      <c r="J475" s="186"/>
      <c r="K475" s="187"/>
      <c r="L475" s="183"/>
      <c r="M475" s="58"/>
      <c r="N475" s="58"/>
      <c r="O475" s="58"/>
      <c r="P475" s="58"/>
      <c r="Q475" s="58"/>
      <c r="R475" s="58"/>
    </row>
    <row r="476" spans="1:18" ht="16.5" x14ac:dyDescent="0.25">
      <c r="A476" s="6"/>
      <c r="B476" s="186"/>
      <c r="C476" s="186"/>
      <c r="D476" s="186"/>
      <c r="E476" s="196"/>
      <c r="F476" s="185"/>
      <c r="G476" s="197"/>
      <c r="H476" s="186"/>
      <c r="I476" s="210"/>
      <c r="J476" s="186"/>
      <c r="K476" s="187"/>
      <c r="L476" s="183"/>
      <c r="M476" s="58"/>
      <c r="N476" s="58"/>
      <c r="O476" s="58"/>
      <c r="P476" s="58"/>
      <c r="Q476" s="58"/>
      <c r="R476" s="58"/>
    </row>
    <row r="477" spans="1:18" ht="16.5" x14ac:dyDescent="0.25">
      <c r="A477" s="6"/>
      <c r="B477" s="186"/>
      <c r="C477" s="186"/>
      <c r="D477" s="186"/>
      <c r="E477" s="196"/>
      <c r="F477" s="185"/>
      <c r="G477" s="197"/>
      <c r="H477" s="186"/>
      <c r="I477" s="210"/>
      <c r="J477" s="186"/>
      <c r="K477" s="187"/>
      <c r="L477" s="183"/>
      <c r="M477" s="58"/>
      <c r="N477" s="58"/>
      <c r="O477" s="58"/>
      <c r="P477" s="58"/>
      <c r="Q477" s="58"/>
      <c r="R477" s="58"/>
    </row>
    <row r="478" spans="1:18" s="204" customFormat="1" ht="16.5" x14ac:dyDescent="0.25">
      <c r="A478" s="6"/>
      <c r="B478" s="186"/>
      <c r="C478" s="186"/>
      <c r="D478" s="211"/>
      <c r="E478" s="209"/>
      <c r="F478" s="185"/>
      <c r="G478" s="197"/>
      <c r="H478" s="186"/>
      <c r="I478" s="210"/>
      <c r="J478" s="186"/>
      <c r="K478" s="187"/>
      <c r="L478" s="183"/>
      <c r="M478" s="58"/>
      <c r="N478" s="58"/>
      <c r="O478" s="58"/>
      <c r="P478" s="58"/>
      <c r="Q478" s="58"/>
      <c r="R478" s="58"/>
    </row>
    <row r="479" spans="1:18" ht="16.5" x14ac:dyDescent="0.25">
      <c r="A479" s="6"/>
      <c r="B479" s="186"/>
      <c r="C479" s="186"/>
      <c r="D479" s="186"/>
      <c r="E479" s="196"/>
      <c r="F479" s="185"/>
      <c r="G479" s="197"/>
      <c r="H479" s="186"/>
      <c r="I479" s="210"/>
      <c r="J479" s="186"/>
      <c r="K479" s="187"/>
      <c r="L479" s="183"/>
      <c r="M479" s="58"/>
      <c r="N479" s="58"/>
      <c r="O479" s="58"/>
      <c r="P479" s="58"/>
      <c r="Q479" s="58"/>
      <c r="R479" s="58"/>
    </row>
    <row r="480" spans="1:18" ht="16.5" x14ac:dyDescent="0.25">
      <c r="A480" s="6"/>
      <c r="B480" s="186"/>
      <c r="C480" s="186"/>
      <c r="D480" s="186"/>
      <c r="E480" s="196"/>
      <c r="F480" s="185"/>
      <c r="G480" s="197"/>
      <c r="H480" s="186"/>
      <c r="I480" s="210"/>
      <c r="J480" s="186"/>
      <c r="K480" s="187"/>
      <c r="L480" s="183"/>
      <c r="M480" s="58"/>
      <c r="N480" s="58"/>
      <c r="O480" s="58"/>
      <c r="P480" s="58"/>
      <c r="Q480" s="58"/>
      <c r="R480" s="58"/>
    </row>
    <row r="481" spans="1:18" s="179" customFormat="1" ht="16.5" x14ac:dyDescent="0.25">
      <c r="A481" s="6"/>
      <c r="B481" s="186"/>
      <c r="C481" s="186"/>
      <c r="D481" s="186"/>
      <c r="E481" s="196"/>
      <c r="F481" s="185"/>
      <c r="G481" s="197"/>
      <c r="H481" s="186"/>
      <c r="I481" s="210"/>
      <c r="J481" s="186"/>
      <c r="K481" s="187"/>
      <c r="L481" s="183"/>
      <c r="M481" s="58"/>
      <c r="N481" s="58"/>
      <c r="O481" s="58"/>
      <c r="P481" s="58"/>
      <c r="Q481" s="58"/>
      <c r="R481" s="58"/>
    </row>
    <row r="482" spans="1:18" s="129" customFormat="1" ht="16.5" x14ac:dyDescent="0.25">
      <c r="A482" s="59"/>
      <c r="B482" s="186"/>
      <c r="C482" s="186"/>
      <c r="D482" s="186"/>
      <c r="E482" s="196"/>
      <c r="F482" s="185"/>
      <c r="G482" s="197"/>
      <c r="H482" s="186"/>
      <c r="I482" s="210"/>
      <c r="J482" s="186"/>
      <c r="K482" s="187"/>
      <c r="L482" s="80"/>
      <c r="M482" s="128"/>
      <c r="N482" s="128"/>
      <c r="O482" s="128"/>
      <c r="P482" s="128"/>
      <c r="Q482" s="128"/>
      <c r="R482" s="128"/>
    </row>
    <row r="483" spans="1:18" s="129" customFormat="1" ht="16.5" x14ac:dyDescent="0.25">
      <c r="A483" s="59"/>
      <c r="B483" s="186"/>
      <c r="C483" s="186"/>
      <c r="D483" s="186"/>
      <c r="E483" s="196"/>
      <c r="F483" s="185"/>
      <c r="G483" s="197"/>
      <c r="H483" s="186"/>
      <c r="I483" s="210"/>
      <c r="J483" s="186"/>
      <c r="K483" s="187"/>
      <c r="L483" s="80"/>
      <c r="M483" s="128"/>
      <c r="N483" s="128"/>
      <c r="O483" s="128"/>
      <c r="P483" s="128"/>
      <c r="Q483" s="128"/>
      <c r="R483" s="128"/>
    </row>
    <row r="484" spans="1:18" ht="16.5" x14ac:dyDescent="0.25">
      <c r="A484" s="6"/>
      <c r="B484" s="186"/>
      <c r="C484" s="186"/>
      <c r="D484" s="186"/>
      <c r="E484" s="196"/>
      <c r="F484" s="185"/>
      <c r="G484" s="197"/>
      <c r="H484" s="186"/>
      <c r="I484" s="210"/>
      <c r="J484" s="186"/>
      <c r="K484" s="187"/>
      <c r="L484" s="183"/>
      <c r="M484" s="58"/>
      <c r="N484" s="58"/>
      <c r="O484" s="58"/>
      <c r="P484" s="58"/>
      <c r="Q484" s="58"/>
      <c r="R484" s="58"/>
    </row>
    <row r="485" spans="1:18" s="179" customFormat="1" ht="16.5" x14ac:dyDescent="0.25">
      <c r="A485" s="6"/>
      <c r="B485" s="186"/>
      <c r="C485" s="186"/>
      <c r="D485" s="186"/>
      <c r="E485" s="196"/>
      <c r="F485" s="185"/>
      <c r="G485" s="197"/>
      <c r="H485" s="186"/>
      <c r="I485" s="210"/>
      <c r="J485" s="186"/>
      <c r="K485" s="187"/>
      <c r="L485" s="183"/>
      <c r="M485" s="58"/>
      <c r="N485" s="58"/>
      <c r="O485" s="58"/>
      <c r="P485" s="58"/>
      <c r="Q485" s="58"/>
      <c r="R485" s="58"/>
    </row>
    <row r="486" spans="1:18" ht="16.5" x14ac:dyDescent="0.25">
      <c r="A486" s="6"/>
      <c r="B486" s="186"/>
      <c r="C486" s="186"/>
      <c r="D486" s="186"/>
      <c r="E486" s="196"/>
      <c r="F486" s="185"/>
      <c r="G486" s="197"/>
      <c r="H486" s="186"/>
      <c r="I486" s="210"/>
      <c r="J486" s="186"/>
      <c r="K486" s="187"/>
      <c r="L486" s="183"/>
      <c r="M486" s="58"/>
      <c r="N486" s="58"/>
      <c r="O486" s="58"/>
      <c r="P486" s="58"/>
      <c r="Q486" s="58"/>
      <c r="R486" s="58"/>
    </row>
    <row r="487" spans="1:18" ht="16.5" x14ac:dyDescent="0.25">
      <c r="A487" s="6"/>
      <c r="B487" s="186"/>
      <c r="C487" s="186"/>
      <c r="D487" s="186"/>
      <c r="E487" s="196"/>
      <c r="F487" s="185"/>
      <c r="G487" s="197"/>
      <c r="H487" s="186"/>
      <c r="I487" s="210"/>
      <c r="J487" s="186"/>
      <c r="K487" s="187"/>
      <c r="L487" s="183"/>
      <c r="M487" s="58"/>
      <c r="N487" s="58"/>
      <c r="O487" s="58"/>
      <c r="P487" s="58"/>
      <c r="Q487" s="58"/>
      <c r="R487" s="58"/>
    </row>
    <row r="488" spans="1:18" s="129" customFormat="1" ht="16.5" x14ac:dyDescent="0.25">
      <c r="A488" s="59"/>
      <c r="B488" s="186"/>
      <c r="C488" s="186"/>
      <c r="D488" s="186"/>
      <c r="E488" s="196"/>
      <c r="F488" s="185"/>
      <c r="G488" s="197"/>
      <c r="H488" s="186"/>
      <c r="I488" s="210"/>
      <c r="J488" s="186"/>
      <c r="K488" s="187"/>
      <c r="L488" s="80"/>
      <c r="M488" s="128"/>
      <c r="N488" s="128"/>
      <c r="O488" s="128"/>
      <c r="P488" s="128"/>
      <c r="Q488" s="128"/>
      <c r="R488" s="128"/>
    </row>
    <row r="489" spans="1:18" ht="16.5" x14ac:dyDescent="0.25">
      <c r="A489" s="6"/>
      <c r="B489" s="186"/>
      <c r="C489" s="186"/>
      <c r="D489" s="186"/>
      <c r="E489" s="196"/>
      <c r="F489" s="185"/>
      <c r="G489" s="197"/>
      <c r="H489" s="186"/>
      <c r="I489" s="210"/>
      <c r="J489" s="186"/>
      <c r="K489" s="187"/>
      <c r="L489" s="183"/>
      <c r="M489" s="58"/>
      <c r="N489" s="58"/>
      <c r="O489" s="58"/>
      <c r="P489" s="58"/>
      <c r="Q489" s="58"/>
      <c r="R489" s="58"/>
    </row>
    <row r="490" spans="1:18" ht="16.5" x14ac:dyDescent="0.25">
      <c r="A490" s="6"/>
      <c r="B490" s="186"/>
      <c r="C490" s="186"/>
      <c r="D490" s="186"/>
      <c r="E490" s="196"/>
      <c r="F490" s="185"/>
      <c r="G490" s="197"/>
      <c r="H490" s="186"/>
      <c r="I490" s="210"/>
      <c r="J490" s="186"/>
      <c r="K490" s="187"/>
      <c r="L490" s="183"/>
      <c r="M490" s="58"/>
      <c r="N490" s="58"/>
      <c r="O490" s="58"/>
      <c r="P490" s="58"/>
      <c r="Q490" s="58"/>
      <c r="R490" s="58"/>
    </row>
    <row r="491" spans="1:18" s="179" customFormat="1" ht="16.5" x14ac:dyDescent="0.25">
      <c r="A491" s="6"/>
      <c r="B491" s="186"/>
      <c r="C491" s="186"/>
      <c r="D491" s="186"/>
      <c r="E491" s="196"/>
      <c r="F491" s="185"/>
      <c r="G491" s="197"/>
      <c r="H491" s="186"/>
      <c r="I491" s="210"/>
      <c r="J491" s="186"/>
      <c r="K491" s="187"/>
      <c r="L491" s="183"/>
      <c r="M491" s="58"/>
      <c r="N491" s="58"/>
      <c r="O491" s="58"/>
      <c r="P491" s="58"/>
      <c r="Q491" s="58"/>
      <c r="R491" s="58"/>
    </row>
    <row r="492" spans="1:18" s="204" customFormat="1" ht="16.5" x14ac:dyDescent="0.25">
      <c r="A492" s="6"/>
      <c r="B492" s="186"/>
      <c r="C492" s="186"/>
      <c r="D492" s="211"/>
      <c r="E492" s="209"/>
      <c r="F492" s="185"/>
      <c r="G492" s="197"/>
      <c r="H492" s="186"/>
      <c r="I492" s="210"/>
      <c r="J492" s="186"/>
      <c r="K492" s="187"/>
      <c r="L492" s="183"/>
      <c r="M492" s="58"/>
      <c r="N492" s="58"/>
      <c r="O492" s="58"/>
      <c r="P492" s="58"/>
      <c r="Q492" s="58"/>
      <c r="R492" s="58"/>
    </row>
    <row r="493" spans="1:18" s="204" customFormat="1" ht="16.5" x14ac:dyDescent="0.25">
      <c r="A493" s="6"/>
      <c r="B493" s="186"/>
      <c r="C493" s="186"/>
      <c r="D493" s="186"/>
      <c r="E493" s="196"/>
      <c r="F493" s="185"/>
      <c r="G493" s="197"/>
      <c r="H493" s="186"/>
      <c r="I493" s="210"/>
      <c r="J493" s="186"/>
      <c r="K493" s="187"/>
      <c r="L493" s="183"/>
      <c r="M493" s="58"/>
      <c r="N493" s="58"/>
      <c r="O493" s="58"/>
      <c r="P493" s="58"/>
      <c r="Q493" s="58"/>
      <c r="R493" s="58"/>
    </row>
    <row r="494" spans="1:18" ht="16.5" x14ac:dyDescent="0.25">
      <c r="A494" s="6"/>
      <c r="B494" s="186"/>
      <c r="C494" s="186"/>
      <c r="D494" s="186"/>
      <c r="E494" s="196"/>
      <c r="F494" s="185"/>
      <c r="G494" s="197"/>
      <c r="H494" s="186"/>
      <c r="I494" s="210"/>
      <c r="J494" s="186"/>
      <c r="K494" s="187"/>
      <c r="L494" s="183"/>
      <c r="M494" s="58"/>
      <c r="N494" s="58"/>
      <c r="O494" s="58"/>
      <c r="P494" s="58"/>
      <c r="Q494" s="58"/>
      <c r="R494" s="58"/>
    </row>
    <row r="495" spans="1:18" ht="16.5" x14ac:dyDescent="0.25">
      <c r="A495" s="6"/>
      <c r="B495" s="186"/>
      <c r="C495" s="186"/>
      <c r="D495" s="186"/>
      <c r="E495" s="196"/>
      <c r="F495" s="185"/>
      <c r="G495" s="197"/>
      <c r="H495" s="186"/>
      <c r="I495" s="210"/>
      <c r="J495" s="186"/>
      <c r="K495" s="187"/>
      <c r="L495" s="183"/>
      <c r="M495" s="58"/>
      <c r="N495" s="58"/>
      <c r="O495" s="58"/>
      <c r="P495" s="58"/>
      <c r="Q495" s="58"/>
      <c r="R495" s="58"/>
    </row>
    <row r="496" spans="1:18" s="204" customFormat="1" ht="16.5" x14ac:dyDescent="0.25">
      <c r="A496" s="6"/>
      <c r="B496" s="186"/>
      <c r="C496" s="186"/>
      <c r="D496" s="186"/>
      <c r="E496" s="196"/>
      <c r="F496" s="185"/>
      <c r="G496" s="197"/>
      <c r="H496" s="186"/>
      <c r="I496" s="210"/>
      <c r="J496" s="186"/>
      <c r="K496" s="187"/>
      <c r="L496" s="183"/>
      <c r="M496" s="58"/>
      <c r="N496" s="58"/>
      <c r="O496" s="58"/>
      <c r="P496" s="58"/>
      <c r="Q496" s="58"/>
      <c r="R496" s="58"/>
    </row>
    <row r="497" spans="1:18" ht="16.5" x14ac:dyDescent="0.25">
      <c r="A497" s="6"/>
      <c r="B497" s="186"/>
      <c r="C497" s="186"/>
      <c r="D497" s="186"/>
      <c r="E497" s="196"/>
      <c r="F497" s="185"/>
      <c r="G497" s="197"/>
      <c r="H497" s="186"/>
      <c r="I497" s="210"/>
      <c r="J497" s="186"/>
      <c r="K497" s="187"/>
      <c r="L497" s="183"/>
      <c r="M497" s="58"/>
      <c r="N497" s="58"/>
      <c r="O497" s="58"/>
      <c r="P497" s="58"/>
      <c r="Q497" s="58"/>
      <c r="R497" s="58"/>
    </row>
    <row r="498" spans="1:18" ht="16.5" x14ac:dyDescent="0.25">
      <c r="A498" s="6"/>
      <c r="B498" s="186"/>
      <c r="C498" s="186"/>
      <c r="D498" s="186"/>
      <c r="E498" s="196"/>
      <c r="F498" s="185"/>
      <c r="G498" s="197"/>
      <c r="H498" s="186"/>
      <c r="I498" s="210"/>
      <c r="J498" s="186"/>
      <c r="K498" s="187"/>
      <c r="L498" s="183"/>
      <c r="M498" s="58"/>
      <c r="N498" s="58"/>
      <c r="O498" s="58"/>
      <c r="P498" s="58"/>
      <c r="Q498" s="58"/>
      <c r="R498" s="58"/>
    </row>
    <row r="499" spans="1:18" ht="16.5" x14ac:dyDescent="0.25">
      <c r="A499" s="6"/>
      <c r="B499" s="186"/>
      <c r="C499" s="186"/>
      <c r="D499" s="186"/>
      <c r="E499" s="196"/>
      <c r="F499" s="185"/>
      <c r="G499" s="197"/>
      <c r="H499" s="186"/>
      <c r="I499" s="210"/>
      <c r="J499" s="186"/>
      <c r="K499" s="187"/>
      <c r="L499" s="183"/>
      <c r="M499" s="58"/>
      <c r="N499" s="58"/>
      <c r="O499" s="58"/>
      <c r="P499" s="58"/>
      <c r="Q499" s="58"/>
      <c r="R499" s="58"/>
    </row>
    <row r="500" spans="1:18" ht="16.5" x14ac:dyDescent="0.25">
      <c r="A500" s="6"/>
      <c r="B500" s="186"/>
      <c r="C500" s="186"/>
      <c r="D500" s="186"/>
      <c r="E500" s="196"/>
      <c r="F500" s="185"/>
      <c r="G500" s="197"/>
      <c r="H500" s="186"/>
      <c r="I500" s="210"/>
      <c r="J500" s="186"/>
      <c r="K500" s="187"/>
      <c r="L500" s="183"/>
      <c r="M500" s="58"/>
      <c r="N500" s="58"/>
      <c r="O500" s="58"/>
      <c r="P500" s="58"/>
      <c r="Q500" s="58"/>
      <c r="R500" s="58"/>
    </row>
    <row r="501" spans="1:18" s="129" customFormat="1" ht="16.5" x14ac:dyDescent="0.25">
      <c r="A501" s="59"/>
      <c r="B501" s="186"/>
      <c r="C501" s="186"/>
      <c r="D501" s="186"/>
      <c r="E501" s="196"/>
      <c r="F501" s="185"/>
      <c r="G501" s="197"/>
      <c r="H501" s="186"/>
      <c r="I501" s="210"/>
      <c r="J501" s="186"/>
      <c r="K501" s="187"/>
      <c r="L501" s="80"/>
      <c r="M501" s="128"/>
      <c r="N501" s="128"/>
      <c r="O501" s="128"/>
      <c r="P501" s="128"/>
      <c r="Q501" s="128"/>
      <c r="R501" s="128"/>
    </row>
    <row r="502" spans="1:18" s="129" customFormat="1" ht="16.5" x14ac:dyDescent="0.25">
      <c r="A502" s="59"/>
      <c r="B502" s="186"/>
      <c r="C502" s="186"/>
      <c r="D502" s="186"/>
      <c r="E502" s="196"/>
      <c r="F502" s="185"/>
      <c r="G502" s="197"/>
      <c r="H502" s="186"/>
      <c r="I502" s="210"/>
      <c r="J502" s="186"/>
      <c r="K502" s="187"/>
      <c r="L502" s="80"/>
      <c r="M502" s="128"/>
      <c r="N502" s="128"/>
      <c r="O502" s="128"/>
      <c r="P502" s="128"/>
      <c r="Q502" s="128"/>
      <c r="R502" s="128"/>
    </row>
    <row r="503" spans="1:18" s="129" customFormat="1" ht="16.5" x14ac:dyDescent="0.25">
      <c r="A503" s="59"/>
      <c r="B503" s="186"/>
      <c r="C503" s="186"/>
      <c r="D503" s="211"/>
      <c r="E503" s="209"/>
      <c r="F503" s="185"/>
      <c r="G503" s="197"/>
      <c r="H503" s="186"/>
      <c r="I503" s="210"/>
      <c r="J503" s="186"/>
      <c r="K503" s="187"/>
      <c r="L503" s="80"/>
      <c r="M503" s="128"/>
      <c r="N503" s="128"/>
      <c r="O503" s="128"/>
      <c r="P503" s="128"/>
      <c r="Q503" s="128"/>
      <c r="R503" s="128"/>
    </row>
    <row r="504" spans="1:18" s="129" customFormat="1" ht="16.5" x14ac:dyDescent="0.25">
      <c r="A504" s="59"/>
      <c r="B504" s="186"/>
      <c r="C504" s="186"/>
      <c r="D504" s="186"/>
      <c r="E504" s="209"/>
      <c r="F504" s="185"/>
      <c r="G504" s="197"/>
      <c r="H504" s="186"/>
      <c r="I504" s="210"/>
      <c r="J504" s="186"/>
      <c r="K504" s="187"/>
      <c r="L504" s="80"/>
      <c r="M504" s="128"/>
      <c r="N504" s="128"/>
      <c r="O504" s="128"/>
      <c r="P504" s="128"/>
      <c r="Q504" s="128"/>
      <c r="R504" s="128"/>
    </row>
    <row r="505" spans="1:18" ht="16.5" x14ac:dyDescent="0.25">
      <c r="A505" s="6"/>
      <c r="B505" s="186"/>
      <c r="C505" s="186"/>
      <c r="D505" s="186"/>
      <c r="E505" s="196"/>
      <c r="F505" s="185"/>
      <c r="G505" s="197"/>
      <c r="H505" s="186"/>
      <c r="I505" s="210"/>
      <c r="J505" s="186"/>
      <c r="K505" s="187"/>
      <c r="L505" s="183"/>
      <c r="M505" s="58"/>
      <c r="N505" s="58"/>
      <c r="O505" s="58"/>
      <c r="P505" s="58"/>
      <c r="Q505" s="58"/>
      <c r="R505" s="58"/>
    </row>
    <row r="506" spans="1:18" ht="16.5" x14ac:dyDescent="0.25">
      <c r="A506" s="6"/>
      <c r="B506" s="186"/>
      <c r="C506" s="186"/>
      <c r="D506" s="186"/>
      <c r="E506" s="196"/>
      <c r="F506" s="185"/>
      <c r="G506" s="197"/>
      <c r="H506" s="186"/>
      <c r="I506" s="210"/>
      <c r="J506" s="186"/>
      <c r="K506" s="187"/>
      <c r="L506" s="183"/>
      <c r="M506" s="58"/>
      <c r="N506" s="58"/>
      <c r="O506" s="58"/>
      <c r="P506" s="58"/>
      <c r="Q506" s="58"/>
      <c r="R506" s="58"/>
    </row>
    <row r="507" spans="1:18" s="204" customFormat="1" ht="16.5" x14ac:dyDescent="0.25">
      <c r="A507" s="6"/>
      <c r="B507" s="186"/>
      <c r="C507" s="186"/>
      <c r="D507" s="211"/>
      <c r="E507" s="209"/>
      <c r="F507" s="185"/>
      <c r="G507" s="197"/>
      <c r="H507" s="186"/>
      <c r="I507" s="210"/>
      <c r="J507" s="186"/>
      <c r="K507" s="187"/>
      <c r="L507" s="183"/>
      <c r="M507" s="58"/>
      <c r="N507" s="58"/>
      <c r="O507" s="58"/>
      <c r="P507" s="58"/>
      <c r="Q507" s="58"/>
      <c r="R507" s="58"/>
    </row>
    <row r="508" spans="1:18" ht="16.5" x14ac:dyDescent="0.25">
      <c r="A508" s="6"/>
      <c r="B508" s="186"/>
      <c r="C508" s="186"/>
      <c r="D508" s="186"/>
      <c r="E508" s="209"/>
      <c r="F508" s="185"/>
      <c r="G508" s="197"/>
      <c r="H508" s="186"/>
      <c r="I508" s="210"/>
      <c r="J508" s="186"/>
      <c r="K508" s="187"/>
      <c r="L508" s="183"/>
      <c r="M508" s="58"/>
      <c r="N508" s="58"/>
      <c r="O508" s="58"/>
      <c r="P508" s="58"/>
      <c r="Q508" s="58"/>
      <c r="R508" s="58"/>
    </row>
    <row r="509" spans="1:18" s="204" customFormat="1" ht="16.5" x14ac:dyDescent="0.25">
      <c r="A509" s="6"/>
      <c r="B509" s="186"/>
      <c r="C509" s="186"/>
      <c r="D509" s="186"/>
      <c r="E509" s="209"/>
      <c r="F509" s="185"/>
      <c r="G509" s="197"/>
      <c r="H509" s="186"/>
      <c r="I509" s="210"/>
      <c r="J509" s="186"/>
      <c r="K509" s="187"/>
      <c r="L509" s="183"/>
      <c r="M509" s="58"/>
      <c r="N509" s="58"/>
      <c r="O509" s="58"/>
      <c r="P509" s="58"/>
      <c r="Q509" s="58"/>
      <c r="R509" s="58"/>
    </row>
    <row r="510" spans="1:18" ht="16.5" x14ac:dyDescent="0.25">
      <c r="A510" s="6"/>
      <c r="B510" s="186"/>
      <c r="C510" s="186"/>
      <c r="D510" s="186"/>
      <c r="E510" s="196"/>
      <c r="F510" s="185"/>
      <c r="G510" s="197"/>
      <c r="H510" s="186"/>
      <c r="I510" s="210"/>
      <c r="J510" s="186"/>
      <c r="K510" s="187"/>
      <c r="L510" s="183"/>
      <c r="M510" s="58"/>
      <c r="N510" s="58"/>
      <c r="O510" s="58"/>
      <c r="P510" s="58"/>
      <c r="Q510" s="58"/>
      <c r="R510" s="58"/>
    </row>
    <row r="511" spans="1:18" ht="16.5" x14ac:dyDescent="0.25">
      <c r="A511" s="6"/>
      <c r="B511" s="186"/>
      <c r="C511" s="186"/>
      <c r="D511" s="186"/>
      <c r="E511" s="196"/>
      <c r="F511" s="185"/>
      <c r="G511" s="197"/>
      <c r="H511" s="186"/>
      <c r="I511" s="210"/>
      <c r="J511" s="186"/>
      <c r="K511" s="187"/>
      <c r="L511" s="183"/>
      <c r="M511" s="58"/>
      <c r="N511" s="58"/>
      <c r="O511" s="58"/>
      <c r="P511" s="58"/>
      <c r="Q511" s="58"/>
      <c r="R511" s="58"/>
    </row>
    <row r="512" spans="1:18" s="204" customFormat="1" ht="16.5" x14ac:dyDescent="0.25">
      <c r="A512" s="6"/>
      <c r="B512" s="186"/>
      <c r="C512" s="186"/>
      <c r="D512" s="211"/>
      <c r="E512" s="209"/>
      <c r="F512" s="185"/>
      <c r="G512" s="197"/>
      <c r="H512" s="186"/>
      <c r="I512" s="210"/>
      <c r="J512" s="186"/>
      <c r="K512" s="187"/>
      <c r="L512" s="183"/>
      <c r="M512" s="58"/>
      <c r="N512" s="58"/>
      <c r="O512" s="58"/>
      <c r="P512" s="58"/>
      <c r="Q512" s="58"/>
      <c r="R512" s="58"/>
    </row>
    <row r="513" spans="1:18" s="129" customFormat="1" ht="16.5" x14ac:dyDescent="0.25">
      <c r="A513" s="59"/>
      <c r="B513" s="186"/>
      <c r="C513" s="186"/>
      <c r="D513" s="186"/>
      <c r="E513" s="196"/>
      <c r="F513" s="185"/>
      <c r="G513" s="197"/>
      <c r="H513" s="186"/>
      <c r="I513" s="210"/>
      <c r="J513" s="186"/>
      <c r="K513" s="187"/>
      <c r="L513" s="80"/>
      <c r="M513" s="128"/>
      <c r="N513" s="128"/>
      <c r="O513" s="128"/>
      <c r="P513" s="128"/>
      <c r="Q513" s="128"/>
      <c r="R513" s="128"/>
    </row>
    <row r="514" spans="1:18" ht="16.5" x14ac:dyDescent="0.25">
      <c r="A514" s="6"/>
      <c r="B514" s="186"/>
      <c r="C514" s="186"/>
      <c r="D514" s="186"/>
      <c r="E514" s="196"/>
      <c r="F514" s="185"/>
      <c r="G514" s="197"/>
      <c r="H514" s="186"/>
      <c r="I514" s="210"/>
      <c r="J514" s="186"/>
      <c r="K514" s="187"/>
      <c r="L514" s="183"/>
      <c r="M514" s="58"/>
      <c r="N514" s="58"/>
      <c r="O514" s="58"/>
      <c r="P514" s="58"/>
      <c r="Q514" s="58"/>
      <c r="R514" s="58"/>
    </row>
    <row r="515" spans="1:18" ht="16.5" x14ac:dyDescent="0.25">
      <c r="A515" s="6"/>
      <c r="B515" s="186"/>
      <c r="C515" s="186"/>
      <c r="D515" s="186"/>
      <c r="E515" s="196"/>
      <c r="F515" s="185"/>
      <c r="G515" s="197"/>
      <c r="H515" s="186"/>
      <c r="I515" s="210"/>
      <c r="J515" s="186"/>
      <c r="K515" s="187"/>
      <c r="L515" s="183"/>
      <c r="M515" s="58"/>
      <c r="N515" s="58"/>
      <c r="O515" s="58"/>
      <c r="P515" s="58"/>
      <c r="Q515" s="58"/>
      <c r="R515" s="58"/>
    </row>
    <row r="516" spans="1:18" ht="16.5" x14ac:dyDescent="0.25">
      <c r="A516" s="6"/>
      <c r="B516" s="186"/>
      <c r="C516" s="186"/>
      <c r="D516" s="186"/>
      <c r="E516" s="196"/>
      <c r="F516" s="185"/>
      <c r="G516" s="197"/>
      <c r="H516" s="186"/>
      <c r="I516" s="210"/>
      <c r="J516" s="186"/>
      <c r="K516" s="187"/>
      <c r="L516" s="183"/>
      <c r="M516" s="58"/>
      <c r="N516" s="58"/>
      <c r="O516" s="58"/>
      <c r="P516" s="58"/>
      <c r="Q516" s="58"/>
      <c r="R516" s="58"/>
    </row>
    <row r="517" spans="1:18" ht="16.5" x14ac:dyDescent="0.25">
      <c r="A517" s="6"/>
      <c r="B517" s="186"/>
      <c r="C517" s="186"/>
      <c r="D517" s="186"/>
      <c r="E517" s="196"/>
      <c r="F517" s="185"/>
      <c r="G517" s="197"/>
      <c r="H517" s="186"/>
      <c r="I517" s="210"/>
      <c r="J517" s="186"/>
      <c r="K517" s="187"/>
      <c r="L517" s="183"/>
      <c r="M517" s="58"/>
      <c r="N517" s="58"/>
      <c r="O517" s="58"/>
      <c r="P517" s="58"/>
      <c r="Q517" s="58"/>
      <c r="R517" s="58"/>
    </row>
    <row r="518" spans="1:18" ht="16.5" x14ac:dyDescent="0.25">
      <c r="A518" s="6"/>
      <c r="B518" s="186"/>
      <c r="C518" s="186"/>
      <c r="D518" s="186"/>
      <c r="E518" s="196"/>
      <c r="F518" s="185"/>
      <c r="G518" s="197"/>
      <c r="H518" s="186"/>
      <c r="I518" s="210"/>
      <c r="J518" s="186"/>
      <c r="K518" s="187"/>
      <c r="L518" s="183"/>
      <c r="M518" s="58"/>
      <c r="N518" s="58"/>
      <c r="O518" s="58"/>
      <c r="P518" s="58"/>
      <c r="Q518" s="58"/>
      <c r="R518" s="58"/>
    </row>
    <row r="519" spans="1:18" ht="16.5" x14ac:dyDescent="0.25">
      <c r="A519" s="6"/>
      <c r="B519" s="186"/>
      <c r="C519" s="186"/>
      <c r="D519" s="186"/>
      <c r="E519" s="196"/>
      <c r="F519" s="185"/>
      <c r="G519" s="197"/>
      <c r="H519" s="186"/>
      <c r="I519" s="210"/>
      <c r="J519" s="186"/>
      <c r="K519" s="187"/>
      <c r="L519" s="183"/>
      <c r="M519" s="58"/>
      <c r="N519" s="58"/>
      <c r="O519" s="58"/>
      <c r="P519" s="58"/>
      <c r="Q519" s="58"/>
      <c r="R519" s="58"/>
    </row>
    <row r="520" spans="1:18" ht="16.5" x14ac:dyDescent="0.25">
      <c r="A520" s="6"/>
      <c r="B520" s="186"/>
      <c r="C520" s="186"/>
      <c r="D520" s="186"/>
      <c r="E520" s="196"/>
      <c r="F520" s="185"/>
      <c r="G520" s="197"/>
      <c r="H520" s="186"/>
      <c r="I520" s="210"/>
      <c r="J520" s="186"/>
      <c r="K520" s="187"/>
      <c r="L520" s="183"/>
      <c r="M520" s="58"/>
      <c r="N520" s="58"/>
      <c r="O520" s="58"/>
      <c r="P520" s="58"/>
      <c r="Q520" s="58"/>
      <c r="R520" s="58"/>
    </row>
    <row r="521" spans="1:18" s="204" customFormat="1" ht="16.5" x14ac:dyDescent="0.25">
      <c r="A521" s="6"/>
      <c r="B521" s="186"/>
      <c r="C521" s="186"/>
      <c r="D521" s="186"/>
      <c r="E521" s="196"/>
      <c r="F521" s="185"/>
      <c r="G521" s="197"/>
      <c r="H521" s="186"/>
      <c r="I521" s="210"/>
      <c r="J521" s="186"/>
      <c r="K521" s="187"/>
      <c r="L521" s="183"/>
      <c r="M521" s="58"/>
      <c r="N521" s="58"/>
      <c r="O521" s="58"/>
      <c r="P521" s="58"/>
      <c r="Q521" s="58"/>
      <c r="R521" s="58"/>
    </row>
    <row r="522" spans="1:18" s="204" customFormat="1" ht="16.5" x14ac:dyDescent="0.25">
      <c r="A522" s="6"/>
      <c r="B522" s="186"/>
      <c r="C522" s="186"/>
      <c r="D522" s="211"/>
      <c r="E522" s="209"/>
      <c r="F522" s="185"/>
      <c r="G522" s="197"/>
      <c r="H522" s="186"/>
      <c r="I522" s="210"/>
      <c r="J522" s="186"/>
      <c r="K522" s="187"/>
      <c r="L522" s="183"/>
      <c r="M522" s="58"/>
      <c r="N522" s="58"/>
      <c r="O522" s="58"/>
      <c r="P522" s="58"/>
      <c r="Q522" s="58"/>
      <c r="R522" s="58"/>
    </row>
    <row r="523" spans="1:18" ht="16.5" x14ac:dyDescent="0.25">
      <c r="A523" s="6"/>
      <c r="B523" s="186"/>
      <c r="C523" s="186"/>
      <c r="D523" s="186"/>
      <c r="E523" s="196"/>
      <c r="F523" s="185"/>
      <c r="G523" s="197"/>
      <c r="H523" s="186"/>
      <c r="I523" s="210"/>
      <c r="J523" s="186"/>
      <c r="K523" s="187"/>
      <c r="L523" s="183"/>
      <c r="M523" s="58"/>
      <c r="N523" s="58"/>
      <c r="O523" s="58"/>
      <c r="P523" s="58"/>
      <c r="Q523" s="58"/>
      <c r="R523" s="58"/>
    </row>
    <row r="524" spans="1:18" s="129" customFormat="1" ht="16.5" x14ac:dyDescent="0.25">
      <c r="A524" s="59"/>
      <c r="B524" s="186"/>
      <c r="C524" s="186"/>
      <c r="D524" s="186"/>
      <c r="E524" s="196"/>
      <c r="F524" s="185"/>
      <c r="G524" s="197"/>
      <c r="H524" s="186"/>
      <c r="I524" s="210"/>
      <c r="J524" s="186"/>
      <c r="K524" s="187"/>
      <c r="L524" s="80"/>
      <c r="M524" s="128"/>
      <c r="N524" s="128"/>
      <c r="O524" s="128"/>
      <c r="P524" s="128"/>
      <c r="Q524" s="128"/>
      <c r="R524" s="128"/>
    </row>
    <row r="525" spans="1:18" ht="16.5" x14ac:dyDescent="0.25">
      <c r="A525" s="6"/>
      <c r="B525" s="186"/>
      <c r="C525" s="186"/>
      <c r="D525" s="186"/>
      <c r="E525" s="196"/>
      <c r="F525" s="185"/>
      <c r="G525" s="197"/>
      <c r="H525" s="186"/>
      <c r="I525" s="210"/>
      <c r="J525" s="186"/>
      <c r="K525" s="187"/>
      <c r="L525" s="183"/>
      <c r="M525" s="58"/>
      <c r="N525" s="58"/>
      <c r="O525" s="58"/>
      <c r="P525" s="58"/>
      <c r="Q525" s="58"/>
      <c r="R525" s="58"/>
    </row>
    <row r="526" spans="1:18" s="204" customFormat="1" ht="16.5" x14ac:dyDescent="0.25">
      <c r="A526" s="6"/>
      <c r="B526" s="186"/>
      <c r="C526" s="186"/>
      <c r="D526" s="211"/>
      <c r="E526" s="209"/>
      <c r="F526" s="185"/>
      <c r="G526" s="197"/>
      <c r="H526" s="186"/>
      <c r="I526" s="210"/>
      <c r="J526" s="186"/>
      <c r="K526" s="187"/>
      <c r="L526" s="183"/>
      <c r="M526" s="58"/>
      <c r="N526" s="58"/>
      <c r="O526" s="58"/>
      <c r="P526" s="58"/>
      <c r="Q526" s="58"/>
      <c r="R526" s="58"/>
    </row>
    <row r="527" spans="1:18" ht="16.5" x14ac:dyDescent="0.25">
      <c r="A527" s="6"/>
      <c r="B527" s="186"/>
      <c r="C527" s="186"/>
      <c r="D527" s="186"/>
      <c r="E527" s="209"/>
      <c r="F527" s="185"/>
      <c r="G527" s="197"/>
      <c r="H527" s="186"/>
      <c r="I527" s="210"/>
      <c r="J527" s="186"/>
      <c r="K527" s="187"/>
      <c r="L527" s="183"/>
      <c r="M527" s="58"/>
      <c r="N527" s="58"/>
      <c r="O527" s="58"/>
      <c r="P527" s="58"/>
      <c r="Q527" s="58"/>
      <c r="R527" s="58"/>
    </row>
    <row r="528" spans="1:18" ht="16.5" x14ac:dyDescent="0.25">
      <c r="A528" s="6"/>
      <c r="B528" s="186"/>
      <c r="C528" s="186"/>
      <c r="D528" s="186"/>
      <c r="E528" s="196"/>
      <c r="F528" s="185"/>
      <c r="G528" s="197"/>
      <c r="H528" s="186"/>
      <c r="I528" s="210"/>
      <c r="J528" s="186"/>
      <c r="K528" s="187"/>
      <c r="L528" s="183"/>
      <c r="M528" s="58"/>
      <c r="N528" s="58"/>
      <c r="O528" s="58"/>
      <c r="P528" s="58"/>
      <c r="Q528" s="58"/>
      <c r="R528" s="58"/>
    </row>
    <row r="529" spans="1:18" ht="16.5" x14ac:dyDescent="0.25">
      <c r="A529" s="6"/>
      <c r="B529" s="186"/>
      <c r="C529" s="186"/>
      <c r="D529" s="186"/>
      <c r="E529" s="196"/>
      <c r="F529" s="185"/>
      <c r="G529" s="197"/>
      <c r="H529" s="186"/>
      <c r="I529" s="210"/>
      <c r="J529" s="186"/>
      <c r="K529" s="187"/>
      <c r="L529" s="183"/>
      <c r="M529" s="58"/>
      <c r="N529" s="58"/>
      <c r="O529" s="58"/>
      <c r="P529" s="58"/>
      <c r="Q529" s="58"/>
      <c r="R529" s="58"/>
    </row>
    <row r="530" spans="1:18" ht="16.5" x14ac:dyDescent="0.25">
      <c r="A530" s="6"/>
      <c r="B530" s="186"/>
      <c r="C530" s="186"/>
      <c r="D530" s="186"/>
      <c r="E530" s="196"/>
      <c r="F530" s="185"/>
      <c r="G530" s="197"/>
      <c r="H530" s="186"/>
      <c r="I530" s="210"/>
      <c r="J530" s="186"/>
      <c r="K530" s="187"/>
      <c r="L530" s="183"/>
      <c r="M530" s="58"/>
      <c r="N530" s="58"/>
      <c r="O530" s="58"/>
      <c r="P530" s="58"/>
      <c r="Q530" s="58"/>
      <c r="R530" s="58"/>
    </row>
    <row r="531" spans="1:18" s="204" customFormat="1" ht="16.5" x14ac:dyDescent="0.25">
      <c r="A531" s="6"/>
      <c r="B531" s="186"/>
      <c r="C531" s="186"/>
      <c r="D531" s="211"/>
      <c r="E531" s="209"/>
      <c r="F531" s="185"/>
      <c r="G531" s="197"/>
      <c r="H531" s="186"/>
      <c r="I531" s="210"/>
      <c r="J531" s="186"/>
      <c r="K531" s="187"/>
      <c r="L531" s="183"/>
      <c r="M531" s="58"/>
      <c r="N531" s="58"/>
      <c r="O531" s="58"/>
      <c r="P531" s="58"/>
      <c r="Q531" s="58"/>
      <c r="R531" s="58"/>
    </row>
    <row r="532" spans="1:18" ht="16.5" x14ac:dyDescent="0.25">
      <c r="A532" s="6"/>
      <c r="B532" s="186"/>
      <c r="C532" s="186"/>
      <c r="D532" s="186"/>
      <c r="E532" s="209"/>
      <c r="F532" s="185"/>
      <c r="G532" s="197"/>
      <c r="H532" s="186"/>
      <c r="I532" s="210"/>
      <c r="J532" s="186"/>
      <c r="K532" s="187"/>
      <c r="L532" s="183"/>
      <c r="M532" s="58"/>
      <c r="N532" s="58"/>
      <c r="O532" s="58"/>
      <c r="P532" s="58"/>
      <c r="Q532" s="58"/>
      <c r="R532" s="58"/>
    </row>
    <row r="533" spans="1:18" ht="16.5" x14ac:dyDescent="0.25">
      <c r="A533" s="6"/>
      <c r="B533" s="186"/>
      <c r="C533" s="186"/>
      <c r="D533" s="186"/>
      <c r="E533" s="196"/>
      <c r="F533" s="185"/>
      <c r="G533" s="197"/>
      <c r="H533" s="186"/>
      <c r="I533" s="210"/>
      <c r="J533" s="186"/>
      <c r="K533" s="187"/>
      <c r="L533" s="183"/>
      <c r="M533" s="58"/>
      <c r="N533" s="58"/>
      <c r="O533" s="58"/>
      <c r="P533" s="58"/>
      <c r="Q533" s="58"/>
      <c r="R533" s="58"/>
    </row>
    <row r="534" spans="1:18" ht="16.5" x14ac:dyDescent="0.25">
      <c r="A534" s="6"/>
      <c r="B534" s="186"/>
      <c r="C534" s="186"/>
      <c r="D534" s="186"/>
      <c r="E534" s="196"/>
      <c r="F534" s="185"/>
      <c r="G534" s="197"/>
      <c r="H534" s="186"/>
      <c r="I534" s="210"/>
      <c r="J534" s="186"/>
      <c r="K534" s="187"/>
      <c r="L534" s="183"/>
      <c r="M534" s="58"/>
      <c r="N534" s="58"/>
      <c r="O534" s="58"/>
      <c r="P534" s="58"/>
      <c r="Q534" s="58"/>
      <c r="R534" s="58"/>
    </row>
    <row r="535" spans="1:18" s="204" customFormat="1" ht="16.5" x14ac:dyDescent="0.25">
      <c r="A535" s="6"/>
      <c r="B535" s="186"/>
      <c r="C535" s="186"/>
      <c r="D535" s="211"/>
      <c r="E535" s="209"/>
      <c r="F535" s="185"/>
      <c r="G535" s="197"/>
      <c r="H535" s="186"/>
      <c r="I535" s="210"/>
      <c r="J535" s="186"/>
      <c r="K535" s="187"/>
      <c r="L535" s="183"/>
      <c r="M535" s="58"/>
      <c r="N535" s="58"/>
      <c r="O535" s="58"/>
      <c r="P535" s="58"/>
      <c r="Q535" s="58"/>
      <c r="R535" s="58"/>
    </row>
    <row r="536" spans="1:18" s="129" customFormat="1" ht="16.5" x14ac:dyDescent="0.25">
      <c r="A536" s="59"/>
      <c r="B536" s="186"/>
      <c r="C536" s="186"/>
      <c r="D536" s="186"/>
      <c r="E536" s="209"/>
      <c r="F536" s="185"/>
      <c r="G536" s="197"/>
      <c r="H536" s="186"/>
      <c r="I536" s="210"/>
      <c r="J536" s="186"/>
      <c r="K536" s="187"/>
      <c r="L536" s="80"/>
      <c r="M536" s="128"/>
      <c r="N536" s="128"/>
      <c r="O536" s="128"/>
      <c r="P536" s="128"/>
      <c r="Q536" s="128"/>
      <c r="R536" s="128"/>
    </row>
    <row r="537" spans="1:18" ht="16.5" x14ac:dyDescent="0.25">
      <c r="A537" s="6"/>
      <c r="B537" s="186"/>
      <c r="C537" s="186"/>
      <c r="D537" s="186"/>
      <c r="E537" s="196"/>
      <c r="F537" s="185"/>
      <c r="G537" s="197"/>
      <c r="H537" s="186"/>
      <c r="I537" s="210"/>
      <c r="J537" s="186"/>
      <c r="K537" s="187"/>
      <c r="L537" s="183"/>
      <c r="M537" s="58"/>
      <c r="N537" s="58"/>
      <c r="O537" s="58"/>
      <c r="P537" s="58"/>
      <c r="Q537" s="58"/>
      <c r="R537" s="58"/>
    </row>
    <row r="538" spans="1:18" ht="16.5" x14ac:dyDescent="0.25">
      <c r="A538" s="6"/>
      <c r="B538" s="186"/>
      <c r="C538" s="186"/>
      <c r="D538" s="186"/>
      <c r="E538" s="196"/>
      <c r="F538" s="185"/>
      <c r="G538" s="197"/>
      <c r="H538" s="186"/>
      <c r="I538" s="210"/>
      <c r="J538" s="186"/>
      <c r="K538" s="187"/>
      <c r="L538" s="183"/>
      <c r="M538" s="58"/>
      <c r="N538" s="58"/>
      <c r="O538" s="58"/>
      <c r="P538" s="58"/>
      <c r="Q538" s="58"/>
      <c r="R538" s="58"/>
    </row>
    <row r="539" spans="1:18" s="204" customFormat="1" ht="16.5" x14ac:dyDescent="0.25">
      <c r="A539" s="6"/>
      <c r="B539" s="186"/>
      <c r="C539" s="186"/>
      <c r="D539" s="186"/>
      <c r="E539" s="196"/>
      <c r="F539" s="185"/>
      <c r="G539" s="197"/>
      <c r="H539" s="186"/>
      <c r="I539" s="210"/>
      <c r="J539" s="186"/>
      <c r="K539" s="187"/>
      <c r="L539" s="183"/>
      <c r="M539" s="58"/>
      <c r="N539" s="58"/>
      <c r="O539" s="58"/>
      <c r="P539" s="58"/>
      <c r="Q539" s="58"/>
      <c r="R539" s="58"/>
    </row>
    <row r="540" spans="1:18" ht="16.5" x14ac:dyDescent="0.25">
      <c r="A540" s="6"/>
      <c r="B540" s="186"/>
      <c r="C540" s="186"/>
      <c r="D540" s="186"/>
      <c r="E540" s="196"/>
      <c r="F540" s="185"/>
      <c r="G540" s="197"/>
      <c r="H540" s="186"/>
      <c r="I540" s="210"/>
      <c r="J540" s="186"/>
      <c r="K540" s="187"/>
      <c r="L540" s="183"/>
      <c r="M540" s="58"/>
      <c r="N540" s="58"/>
      <c r="O540" s="58"/>
      <c r="P540" s="58"/>
      <c r="Q540" s="58"/>
      <c r="R540" s="58"/>
    </row>
    <row r="541" spans="1:18" s="204" customFormat="1" ht="16.5" x14ac:dyDescent="0.25">
      <c r="A541" s="6"/>
      <c r="B541" s="186"/>
      <c r="C541" s="186"/>
      <c r="D541" s="186"/>
      <c r="E541" s="196"/>
      <c r="F541" s="185"/>
      <c r="G541" s="197"/>
      <c r="H541" s="186"/>
      <c r="I541" s="210"/>
      <c r="J541" s="186"/>
      <c r="K541" s="187"/>
      <c r="L541" s="183"/>
      <c r="M541" s="58"/>
      <c r="N541" s="58"/>
      <c r="O541" s="58"/>
      <c r="P541" s="58"/>
      <c r="Q541" s="58"/>
      <c r="R541" s="58"/>
    </row>
    <row r="542" spans="1:18" s="129" customFormat="1" ht="16.5" x14ac:dyDescent="0.25">
      <c r="A542" s="59"/>
      <c r="B542" s="186"/>
      <c r="C542" s="186"/>
      <c r="D542" s="186"/>
      <c r="E542" s="196"/>
      <c r="F542" s="185"/>
      <c r="G542" s="197"/>
      <c r="H542" s="186"/>
      <c r="I542" s="210"/>
      <c r="J542" s="186"/>
      <c r="K542" s="187"/>
      <c r="L542" s="80"/>
      <c r="M542" s="128"/>
      <c r="N542" s="128"/>
      <c r="O542" s="128"/>
      <c r="P542" s="128"/>
      <c r="Q542" s="128"/>
      <c r="R542" s="128"/>
    </row>
    <row r="543" spans="1:18" ht="16.5" x14ac:dyDescent="0.25">
      <c r="A543" s="6"/>
      <c r="B543" s="186"/>
      <c r="C543" s="186"/>
      <c r="D543" s="186"/>
      <c r="E543" s="196"/>
      <c r="F543" s="185"/>
      <c r="G543" s="197"/>
      <c r="H543" s="186"/>
      <c r="I543" s="210"/>
      <c r="J543" s="186"/>
      <c r="K543" s="187"/>
      <c r="L543" s="183"/>
      <c r="M543" s="58"/>
      <c r="N543" s="58"/>
      <c r="O543" s="58"/>
      <c r="P543" s="58"/>
      <c r="Q543" s="58"/>
      <c r="R543" s="58"/>
    </row>
    <row r="544" spans="1:18" s="204" customFormat="1" ht="16.5" x14ac:dyDescent="0.25">
      <c r="A544" s="6"/>
      <c r="B544" s="186"/>
      <c r="C544" s="186"/>
      <c r="D544" s="186"/>
      <c r="E544" s="196"/>
      <c r="F544" s="185"/>
      <c r="G544" s="197"/>
      <c r="H544" s="186"/>
      <c r="I544" s="210"/>
      <c r="J544" s="186"/>
      <c r="K544" s="187"/>
      <c r="L544" s="183"/>
      <c r="M544" s="58"/>
      <c r="N544" s="58"/>
      <c r="O544" s="58"/>
      <c r="P544" s="58"/>
      <c r="Q544" s="58"/>
      <c r="R544" s="58"/>
    </row>
    <row r="545" spans="1:18" ht="16.5" x14ac:dyDescent="0.25">
      <c r="A545" s="6"/>
      <c r="B545" s="186"/>
      <c r="C545" s="186"/>
      <c r="D545" s="186"/>
      <c r="E545" s="196"/>
      <c r="F545" s="185"/>
      <c r="G545" s="197"/>
      <c r="H545" s="186"/>
      <c r="I545" s="210"/>
      <c r="J545" s="186"/>
      <c r="K545" s="187"/>
      <c r="L545" s="183"/>
      <c r="M545" s="58"/>
      <c r="N545" s="58"/>
      <c r="O545" s="58"/>
      <c r="P545" s="58"/>
      <c r="Q545" s="58"/>
      <c r="R545" s="58"/>
    </row>
    <row r="546" spans="1:18" ht="16.5" x14ac:dyDescent="0.25">
      <c r="A546" s="6"/>
      <c r="B546" s="186"/>
      <c r="C546" s="186"/>
      <c r="D546" s="186"/>
      <c r="E546" s="196"/>
      <c r="F546" s="185"/>
      <c r="G546" s="197"/>
      <c r="H546" s="186"/>
      <c r="I546" s="210"/>
      <c r="J546" s="186"/>
      <c r="K546" s="187"/>
      <c r="L546" s="183"/>
      <c r="M546" s="58"/>
      <c r="N546" s="58"/>
      <c r="O546" s="58"/>
      <c r="P546" s="58"/>
      <c r="Q546" s="58"/>
      <c r="R546" s="58"/>
    </row>
    <row r="547" spans="1:18" s="204" customFormat="1" ht="16.5" x14ac:dyDescent="0.25">
      <c r="A547" s="6"/>
      <c r="B547" s="186"/>
      <c r="C547" s="186"/>
      <c r="D547" s="211"/>
      <c r="E547" s="209"/>
      <c r="F547" s="185"/>
      <c r="G547" s="197"/>
      <c r="H547" s="186"/>
      <c r="I547" s="210"/>
      <c r="J547" s="186"/>
      <c r="K547" s="187"/>
      <c r="L547" s="183"/>
      <c r="M547" s="58"/>
      <c r="N547" s="58"/>
      <c r="O547" s="58"/>
      <c r="P547" s="58"/>
      <c r="Q547" s="58"/>
      <c r="R547" s="58"/>
    </row>
    <row r="548" spans="1:18" s="179" customFormat="1" ht="16.5" x14ac:dyDescent="0.25">
      <c r="A548" s="6"/>
      <c r="B548" s="186"/>
      <c r="C548" s="186"/>
      <c r="D548" s="186"/>
      <c r="E548" s="209"/>
      <c r="F548" s="185"/>
      <c r="G548" s="197"/>
      <c r="H548" s="186"/>
      <c r="I548" s="210"/>
      <c r="J548" s="186"/>
      <c r="K548" s="187"/>
      <c r="L548" s="183"/>
      <c r="M548" s="58"/>
      <c r="N548" s="58"/>
      <c r="O548" s="58"/>
      <c r="P548" s="58"/>
      <c r="Q548" s="58"/>
      <c r="R548" s="58"/>
    </row>
    <row r="549" spans="1:18" s="204" customFormat="1" ht="16.5" x14ac:dyDescent="0.25">
      <c r="A549" s="6"/>
      <c r="B549" s="186"/>
      <c r="C549" s="186"/>
      <c r="D549" s="186"/>
      <c r="E549" s="209"/>
      <c r="F549" s="185"/>
      <c r="G549" s="197"/>
      <c r="H549" s="186"/>
      <c r="I549" s="210"/>
      <c r="J549" s="186"/>
      <c r="K549" s="187"/>
      <c r="L549" s="183"/>
      <c r="M549" s="58"/>
      <c r="N549" s="58"/>
      <c r="O549" s="58"/>
      <c r="P549" s="58"/>
      <c r="Q549" s="58"/>
      <c r="R549" s="58"/>
    </row>
    <row r="550" spans="1:18" ht="16.5" x14ac:dyDescent="0.25">
      <c r="A550" s="6"/>
      <c r="B550" s="186"/>
      <c r="C550" s="186"/>
      <c r="D550" s="186"/>
      <c r="E550" s="209"/>
      <c r="F550" s="185"/>
      <c r="G550" s="197"/>
      <c r="H550" s="186"/>
      <c r="I550" s="210"/>
      <c r="J550" s="186"/>
      <c r="K550" s="187"/>
      <c r="L550" s="183"/>
      <c r="M550" s="58"/>
      <c r="N550" s="58"/>
      <c r="O550" s="58"/>
      <c r="P550" s="58"/>
      <c r="Q550" s="58"/>
      <c r="R550" s="58"/>
    </row>
    <row r="551" spans="1:18" ht="16.5" x14ac:dyDescent="0.25">
      <c r="A551" s="6"/>
      <c r="B551" s="186"/>
      <c r="C551" s="186"/>
      <c r="D551" s="186"/>
      <c r="E551" s="209"/>
      <c r="F551" s="185"/>
      <c r="G551" s="197"/>
      <c r="H551" s="186"/>
      <c r="I551" s="210"/>
      <c r="J551" s="186"/>
      <c r="K551" s="187"/>
      <c r="L551" s="183"/>
      <c r="M551" s="58"/>
      <c r="N551" s="58"/>
      <c r="O551" s="58"/>
      <c r="P551" s="58"/>
      <c r="Q551" s="58"/>
      <c r="R551" s="58"/>
    </row>
    <row r="552" spans="1:18" ht="16.5" x14ac:dyDescent="0.25">
      <c r="A552" s="6"/>
      <c r="B552" s="186"/>
      <c r="C552" s="186"/>
      <c r="D552" s="186"/>
      <c r="E552" s="196"/>
      <c r="F552" s="185"/>
      <c r="G552" s="197"/>
      <c r="H552" s="186"/>
      <c r="I552" s="210"/>
      <c r="J552" s="186"/>
      <c r="K552" s="187"/>
      <c r="L552" s="183"/>
      <c r="M552" s="58"/>
      <c r="N552" s="58"/>
      <c r="O552" s="58"/>
      <c r="P552" s="58"/>
      <c r="Q552" s="58"/>
      <c r="R552" s="58"/>
    </row>
    <row r="553" spans="1:18" ht="16.5" x14ac:dyDescent="0.25">
      <c r="A553" s="6"/>
      <c r="B553" s="186"/>
      <c r="C553" s="186"/>
      <c r="D553" s="186"/>
      <c r="E553" s="196"/>
      <c r="F553" s="185"/>
      <c r="G553" s="197"/>
      <c r="H553" s="186"/>
      <c r="I553" s="210"/>
      <c r="J553" s="186"/>
      <c r="K553" s="187"/>
      <c r="L553" s="183"/>
      <c r="M553" s="58"/>
      <c r="N553" s="58"/>
      <c r="O553" s="58"/>
      <c r="P553" s="58"/>
      <c r="Q553" s="58"/>
      <c r="R553" s="58"/>
    </row>
    <row r="554" spans="1:18" ht="16.5" x14ac:dyDescent="0.25">
      <c r="A554" s="6"/>
      <c r="B554" s="186"/>
      <c r="C554" s="186"/>
      <c r="D554" s="186"/>
      <c r="E554" s="196"/>
      <c r="F554" s="185"/>
      <c r="G554" s="197"/>
      <c r="H554" s="186"/>
      <c r="I554" s="210"/>
      <c r="J554" s="186"/>
      <c r="K554" s="187"/>
      <c r="L554" s="183"/>
      <c r="M554" s="58"/>
      <c r="N554" s="58"/>
      <c r="O554" s="58"/>
      <c r="P554" s="58"/>
      <c r="Q554" s="58"/>
      <c r="R554" s="58"/>
    </row>
    <row r="555" spans="1:18" ht="16.5" x14ac:dyDescent="0.25">
      <c r="A555" s="6"/>
      <c r="B555" s="186"/>
      <c r="C555" s="186"/>
      <c r="D555" s="186"/>
      <c r="E555" s="196"/>
      <c r="F555" s="185"/>
      <c r="G555" s="197"/>
      <c r="H555" s="186"/>
      <c r="I555" s="210"/>
      <c r="J555" s="186"/>
      <c r="K555" s="187"/>
      <c r="L555" s="183"/>
      <c r="M555" s="58"/>
      <c r="N555" s="58"/>
      <c r="O555" s="58"/>
      <c r="P555" s="58"/>
      <c r="Q555" s="58"/>
      <c r="R555" s="58"/>
    </row>
    <row r="556" spans="1:18" s="204" customFormat="1" ht="16.5" x14ac:dyDescent="0.25">
      <c r="A556" s="6"/>
      <c r="B556" s="186"/>
      <c r="C556" s="186"/>
      <c r="D556" s="186"/>
      <c r="E556" s="196"/>
      <c r="F556" s="185"/>
      <c r="G556" s="197"/>
      <c r="H556" s="186"/>
      <c r="I556" s="210"/>
      <c r="J556" s="186"/>
      <c r="K556" s="187"/>
      <c r="L556" s="183"/>
      <c r="M556" s="58"/>
      <c r="N556" s="58"/>
      <c r="O556" s="58"/>
      <c r="P556" s="58"/>
      <c r="Q556" s="58"/>
      <c r="R556" s="58"/>
    </row>
    <row r="557" spans="1:18" ht="16.5" x14ac:dyDescent="0.25">
      <c r="A557" s="6"/>
      <c r="B557" s="186"/>
      <c r="C557" s="186"/>
      <c r="D557" s="186"/>
      <c r="E557" s="196"/>
      <c r="F557" s="185"/>
      <c r="G557" s="197"/>
      <c r="H557" s="186"/>
      <c r="I557" s="210"/>
      <c r="J557" s="186"/>
      <c r="K557" s="187"/>
      <c r="L557" s="183"/>
      <c r="M557" s="58"/>
      <c r="N557" s="58"/>
      <c r="O557" s="58"/>
      <c r="P557" s="58"/>
      <c r="Q557" s="58"/>
      <c r="R557" s="58"/>
    </row>
    <row r="558" spans="1:18" ht="16.5" x14ac:dyDescent="0.25">
      <c r="A558" s="6"/>
      <c r="B558" s="186"/>
      <c r="C558" s="186"/>
      <c r="D558" s="186"/>
      <c r="E558" s="196"/>
      <c r="F558" s="185"/>
      <c r="G558" s="197"/>
      <c r="H558" s="186"/>
      <c r="I558" s="210"/>
      <c r="J558" s="186"/>
      <c r="K558" s="187"/>
      <c r="L558" s="183"/>
      <c r="M558" s="58"/>
      <c r="N558" s="58"/>
      <c r="O558" s="58"/>
      <c r="P558" s="58"/>
      <c r="Q558" s="58"/>
      <c r="R558" s="58"/>
    </row>
    <row r="559" spans="1:18" s="204" customFormat="1" ht="16.5" x14ac:dyDescent="0.25">
      <c r="A559" s="6"/>
      <c r="B559" s="186"/>
      <c r="C559" s="186"/>
      <c r="D559" s="186"/>
      <c r="E559" s="196"/>
      <c r="F559" s="185"/>
      <c r="G559" s="197"/>
      <c r="H559" s="186"/>
      <c r="I559" s="210"/>
      <c r="J559" s="186"/>
      <c r="K559" s="187"/>
      <c r="L559" s="183"/>
      <c r="M559" s="58"/>
      <c r="N559" s="58"/>
      <c r="O559" s="58"/>
      <c r="P559" s="58"/>
      <c r="Q559" s="58"/>
      <c r="R559" s="58"/>
    </row>
    <row r="560" spans="1:18" ht="16.5" x14ac:dyDescent="0.25">
      <c r="A560" s="6"/>
      <c r="B560" s="186"/>
      <c r="C560" s="186"/>
      <c r="D560" s="186"/>
      <c r="E560" s="196"/>
      <c r="F560" s="185"/>
      <c r="G560" s="197"/>
      <c r="H560" s="186"/>
      <c r="I560" s="210"/>
      <c r="J560" s="186"/>
      <c r="K560" s="187"/>
      <c r="L560" s="183"/>
      <c r="M560" s="58"/>
      <c r="N560" s="58"/>
      <c r="O560" s="58"/>
      <c r="P560" s="58"/>
      <c r="Q560" s="58"/>
      <c r="R560" s="58"/>
    </row>
    <row r="561" spans="1:18" s="179" customFormat="1" ht="16.5" x14ac:dyDescent="0.25">
      <c r="A561" s="6"/>
      <c r="B561" s="186"/>
      <c r="C561" s="186"/>
      <c r="D561" s="186"/>
      <c r="E561" s="196"/>
      <c r="F561" s="185"/>
      <c r="G561" s="197"/>
      <c r="H561" s="186"/>
      <c r="I561" s="210"/>
      <c r="J561" s="186"/>
      <c r="K561" s="187"/>
      <c r="L561" s="183"/>
      <c r="M561" s="58"/>
      <c r="N561" s="58"/>
      <c r="O561" s="58"/>
      <c r="P561" s="58"/>
      <c r="Q561" s="58"/>
      <c r="R561" s="58"/>
    </row>
    <row r="562" spans="1:18" s="129" customFormat="1" ht="16.5" x14ac:dyDescent="0.25">
      <c r="A562" s="59"/>
      <c r="B562" s="186"/>
      <c r="C562" s="186"/>
      <c r="D562" s="186"/>
      <c r="E562" s="196"/>
      <c r="F562" s="185"/>
      <c r="G562" s="197"/>
      <c r="H562" s="186"/>
      <c r="I562" s="210"/>
      <c r="J562" s="186"/>
      <c r="K562" s="187"/>
      <c r="L562" s="80"/>
      <c r="M562" s="128"/>
      <c r="N562" s="128"/>
      <c r="O562" s="128"/>
      <c r="P562" s="128"/>
      <c r="Q562" s="128"/>
      <c r="R562" s="128"/>
    </row>
    <row r="563" spans="1:18" ht="16.5" x14ac:dyDescent="0.25">
      <c r="A563" s="6"/>
      <c r="B563" s="186"/>
      <c r="C563" s="186"/>
      <c r="D563" s="186"/>
      <c r="E563" s="196"/>
      <c r="F563" s="185"/>
      <c r="G563" s="197"/>
      <c r="H563" s="186"/>
      <c r="I563" s="210"/>
      <c r="J563" s="186"/>
      <c r="K563" s="187"/>
      <c r="L563" s="183"/>
      <c r="M563" s="58"/>
      <c r="N563" s="58"/>
      <c r="O563" s="58"/>
      <c r="P563" s="58"/>
      <c r="Q563" s="58"/>
      <c r="R563" s="58"/>
    </row>
    <row r="564" spans="1:18" ht="16.5" x14ac:dyDescent="0.25">
      <c r="A564" s="6"/>
      <c r="B564" s="186"/>
      <c r="C564" s="186"/>
      <c r="D564" s="186"/>
      <c r="E564" s="196"/>
      <c r="F564" s="185"/>
      <c r="G564" s="197"/>
      <c r="H564" s="186"/>
      <c r="I564" s="210"/>
      <c r="J564" s="186"/>
      <c r="K564" s="187"/>
      <c r="L564" s="183"/>
      <c r="M564" s="58"/>
      <c r="N564" s="58"/>
      <c r="O564" s="58"/>
      <c r="P564" s="58"/>
      <c r="Q564" s="58"/>
      <c r="R564" s="58"/>
    </row>
    <row r="565" spans="1:18" ht="16.5" x14ac:dyDescent="0.25">
      <c r="A565" s="6"/>
      <c r="B565" s="186"/>
      <c r="C565" s="186"/>
      <c r="D565" s="186"/>
      <c r="E565" s="196"/>
      <c r="F565" s="185"/>
      <c r="G565" s="197"/>
      <c r="H565" s="186"/>
      <c r="I565" s="210"/>
      <c r="J565" s="186"/>
      <c r="K565" s="187"/>
      <c r="L565" s="183"/>
      <c r="M565" s="58"/>
      <c r="N565" s="58"/>
      <c r="O565" s="58"/>
      <c r="P565" s="58"/>
      <c r="Q565" s="58"/>
      <c r="R565" s="58"/>
    </row>
    <row r="566" spans="1:18" ht="16.5" x14ac:dyDescent="0.25">
      <c r="A566" s="6"/>
      <c r="B566" s="186"/>
      <c r="C566" s="186"/>
      <c r="D566" s="186"/>
      <c r="E566" s="196"/>
      <c r="F566" s="185"/>
      <c r="G566" s="197"/>
      <c r="H566" s="186"/>
      <c r="I566" s="210"/>
      <c r="J566" s="186"/>
      <c r="K566" s="187"/>
      <c r="L566" s="183"/>
      <c r="M566" s="58"/>
      <c r="N566" s="58"/>
      <c r="O566" s="58"/>
      <c r="P566" s="58"/>
      <c r="Q566" s="58"/>
      <c r="R566" s="58"/>
    </row>
    <row r="567" spans="1:18" ht="16.5" x14ac:dyDescent="0.25">
      <c r="A567" s="6"/>
      <c r="B567" s="186"/>
      <c r="C567" s="186"/>
      <c r="D567" s="186"/>
      <c r="E567" s="196"/>
      <c r="F567" s="185"/>
      <c r="G567" s="197"/>
      <c r="H567" s="186"/>
      <c r="I567" s="210"/>
      <c r="J567" s="186"/>
      <c r="K567" s="187"/>
      <c r="L567" s="183"/>
      <c r="M567" s="58"/>
      <c r="N567" s="58"/>
      <c r="O567" s="58"/>
      <c r="P567" s="58"/>
      <c r="Q567" s="58"/>
      <c r="R567" s="58"/>
    </row>
    <row r="568" spans="1:18" ht="16.5" x14ac:dyDescent="0.25">
      <c r="A568" s="6"/>
      <c r="B568" s="186"/>
      <c r="C568" s="186"/>
      <c r="D568" s="186"/>
      <c r="E568" s="196"/>
      <c r="F568" s="185"/>
      <c r="G568" s="197"/>
      <c r="H568" s="186"/>
      <c r="I568" s="210"/>
      <c r="J568" s="186"/>
      <c r="K568" s="187"/>
      <c r="L568" s="183"/>
      <c r="M568" s="58"/>
      <c r="N568" s="58"/>
      <c r="O568" s="58"/>
      <c r="P568" s="58"/>
      <c r="Q568" s="58"/>
      <c r="R568" s="58"/>
    </row>
    <row r="569" spans="1:18" s="179" customFormat="1" ht="16.5" x14ac:dyDescent="0.25">
      <c r="A569" s="6"/>
      <c r="B569" s="186"/>
      <c r="C569" s="186"/>
      <c r="D569" s="186"/>
      <c r="E569" s="196"/>
      <c r="F569" s="185"/>
      <c r="G569" s="197"/>
      <c r="H569" s="186"/>
      <c r="I569" s="210"/>
      <c r="J569" s="186"/>
      <c r="K569" s="187"/>
      <c r="L569" s="183"/>
      <c r="M569" s="58"/>
      <c r="N569" s="58"/>
      <c r="O569" s="58"/>
      <c r="P569" s="58"/>
      <c r="Q569" s="58"/>
      <c r="R569" s="58"/>
    </row>
    <row r="570" spans="1:18" ht="16.5" x14ac:dyDescent="0.25">
      <c r="A570" s="6"/>
      <c r="B570" s="186"/>
      <c r="C570" s="186"/>
      <c r="D570" s="186"/>
      <c r="E570" s="196"/>
      <c r="F570" s="185"/>
      <c r="G570" s="197"/>
      <c r="H570" s="186"/>
      <c r="I570" s="210"/>
      <c r="J570" s="186"/>
      <c r="K570" s="187"/>
      <c r="L570" s="183"/>
      <c r="M570" s="58"/>
      <c r="N570" s="58"/>
      <c r="O570" s="58"/>
      <c r="P570" s="58"/>
      <c r="Q570" s="58"/>
      <c r="R570" s="58"/>
    </row>
    <row r="571" spans="1:18" ht="16.5" x14ac:dyDescent="0.25">
      <c r="A571" s="6"/>
      <c r="B571" s="186"/>
      <c r="C571" s="186"/>
      <c r="D571" s="186"/>
      <c r="E571" s="196"/>
      <c r="F571" s="185"/>
      <c r="G571" s="197"/>
      <c r="H571" s="186"/>
      <c r="I571" s="210"/>
      <c r="J571" s="186"/>
      <c r="K571" s="187"/>
      <c r="L571" s="183"/>
      <c r="M571" s="58"/>
      <c r="N571" s="58"/>
      <c r="O571" s="58"/>
      <c r="P571" s="58"/>
      <c r="Q571" s="58"/>
      <c r="R571" s="58"/>
    </row>
    <row r="572" spans="1:18" ht="16.5" x14ac:dyDescent="0.25">
      <c r="A572" s="6"/>
      <c r="B572" s="186"/>
      <c r="C572" s="186"/>
      <c r="D572" s="211"/>
      <c r="E572" s="209"/>
      <c r="F572" s="185"/>
      <c r="G572" s="197"/>
      <c r="H572" s="186"/>
      <c r="I572" s="186"/>
      <c r="J572" s="186"/>
      <c r="K572" s="187"/>
      <c r="L572" s="183"/>
      <c r="M572" s="58"/>
      <c r="N572" s="58"/>
      <c r="O572" s="58"/>
      <c r="P572" s="58"/>
      <c r="Q572" s="58"/>
      <c r="R572" s="58"/>
    </row>
    <row r="573" spans="1:18" ht="16.5" x14ac:dyDescent="0.25">
      <c r="A573" s="6"/>
      <c r="B573" s="186"/>
      <c r="C573" s="186"/>
      <c r="D573" s="186"/>
      <c r="E573" s="196"/>
      <c r="F573" s="185"/>
      <c r="G573" s="197"/>
      <c r="H573" s="186"/>
      <c r="I573" s="186"/>
      <c r="J573" s="186"/>
      <c r="K573" s="187"/>
      <c r="L573" s="183"/>
      <c r="M573" s="58"/>
      <c r="N573" s="58"/>
      <c r="O573" s="58"/>
      <c r="P573" s="58"/>
      <c r="Q573" s="58"/>
      <c r="R573" s="58"/>
    </row>
    <row r="574" spans="1:18" ht="16.5" x14ac:dyDescent="0.25">
      <c r="A574" s="6"/>
      <c r="B574" s="186"/>
      <c r="C574" s="186"/>
      <c r="D574" s="186"/>
      <c r="E574" s="196"/>
      <c r="F574" s="185"/>
      <c r="G574" s="197"/>
      <c r="H574" s="186"/>
      <c r="I574" s="186"/>
      <c r="J574" s="186"/>
      <c r="K574" s="187"/>
      <c r="L574" s="183"/>
      <c r="M574" s="58"/>
      <c r="N574" s="58"/>
      <c r="O574" s="58"/>
      <c r="P574" s="58"/>
      <c r="Q574" s="58"/>
      <c r="R574" s="58"/>
    </row>
    <row r="575" spans="1:18" s="129" customFormat="1" ht="16.5" x14ac:dyDescent="0.25">
      <c r="A575" s="59"/>
      <c r="B575" s="186"/>
      <c r="C575" s="186"/>
      <c r="D575" s="186"/>
      <c r="E575" s="196"/>
      <c r="F575" s="185"/>
      <c r="G575" s="197"/>
      <c r="H575" s="186"/>
      <c r="I575" s="186"/>
      <c r="J575" s="186"/>
      <c r="K575" s="187"/>
      <c r="L575" s="80"/>
      <c r="M575" s="128"/>
      <c r="N575" s="128"/>
      <c r="O575" s="128"/>
      <c r="P575" s="128"/>
      <c r="Q575" s="128"/>
      <c r="R575" s="128"/>
    </row>
    <row r="576" spans="1:18" ht="16.5" x14ac:dyDescent="0.25">
      <c r="A576" s="6"/>
      <c r="B576" s="186"/>
      <c r="C576" s="186"/>
      <c r="D576" s="186"/>
      <c r="E576" s="196"/>
      <c r="F576" s="185"/>
      <c r="G576" s="197"/>
      <c r="H576" s="186"/>
      <c r="I576" s="186"/>
      <c r="J576" s="186"/>
      <c r="K576" s="187"/>
      <c r="L576" s="183"/>
      <c r="M576" s="58"/>
      <c r="N576" s="58"/>
      <c r="O576" s="58"/>
      <c r="P576" s="58"/>
      <c r="Q576" s="58"/>
      <c r="R576" s="58"/>
    </row>
    <row r="577" spans="1:18" s="204" customFormat="1" ht="16.5" x14ac:dyDescent="0.25">
      <c r="A577" s="6"/>
      <c r="B577" s="186"/>
      <c r="C577" s="186"/>
      <c r="D577" s="207"/>
      <c r="E577" s="206"/>
      <c r="F577" s="185"/>
      <c r="G577" s="197"/>
      <c r="H577" s="186"/>
      <c r="I577" s="186"/>
      <c r="J577" s="186"/>
      <c r="K577" s="187"/>
      <c r="L577" s="183"/>
      <c r="M577" s="58"/>
      <c r="N577" s="58"/>
      <c r="O577" s="58"/>
      <c r="P577" s="58"/>
      <c r="Q577" s="58"/>
      <c r="R577" s="58"/>
    </row>
    <row r="578" spans="1:18" s="204" customFormat="1" ht="16.5" x14ac:dyDescent="0.25">
      <c r="A578" s="6"/>
      <c r="B578" s="186"/>
      <c r="C578" s="186"/>
      <c r="D578" s="186"/>
      <c r="E578" s="196"/>
      <c r="F578" s="185"/>
      <c r="G578" s="197"/>
      <c r="H578" s="186"/>
      <c r="I578" s="186"/>
      <c r="J578" s="186"/>
      <c r="K578" s="187"/>
      <c r="L578" s="183"/>
      <c r="M578" s="58"/>
      <c r="N578" s="58"/>
      <c r="O578" s="58"/>
      <c r="P578" s="58"/>
      <c r="Q578" s="58"/>
      <c r="R578" s="58"/>
    </row>
    <row r="579" spans="1:18" ht="16.5" x14ac:dyDescent="0.25">
      <c r="A579" s="6"/>
      <c r="B579" s="186"/>
      <c r="C579" s="186"/>
      <c r="D579" s="186"/>
      <c r="E579" s="196"/>
      <c r="F579" s="185"/>
      <c r="G579" s="197"/>
      <c r="H579" s="186"/>
      <c r="I579" s="186"/>
      <c r="J579" s="186"/>
      <c r="K579" s="187"/>
      <c r="L579" s="183"/>
      <c r="M579" s="58"/>
      <c r="N579" s="58"/>
      <c r="O579" s="58"/>
      <c r="P579" s="58"/>
      <c r="Q579" s="58"/>
      <c r="R579" s="58"/>
    </row>
    <row r="580" spans="1:18" ht="16.5" x14ac:dyDescent="0.25">
      <c r="A580" s="6"/>
      <c r="B580" s="186"/>
      <c r="C580" s="186"/>
      <c r="D580" s="186"/>
      <c r="E580" s="196"/>
      <c r="F580" s="185"/>
      <c r="G580" s="197"/>
      <c r="H580" s="186"/>
      <c r="I580" s="186"/>
      <c r="J580" s="186"/>
      <c r="K580" s="187"/>
      <c r="L580" s="183"/>
      <c r="M580" s="58"/>
      <c r="N580" s="58"/>
      <c r="O580" s="58"/>
      <c r="P580" s="58"/>
      <c r="Q580" s="58"/>
      <c r="R580" s="58"/>
    </row>
    <row r="581" spans="1:18" ht="16.5" x14ac:dyDescent="0.25">
      <c r="A581" s="6"/>
      <c r="B581" s="186"/>
      <c r="C581" s="186"/>
      <c r="D581" s="186"/>
      <c r="E581" s="196"/>
      <c r="F581" s="185"/>
      <c r="G581" s="197"/>
      <c r="H581" s="186"/>
      <c r="I581" s="186"/>
      <c r="J581" s="186"/>
      <c r="K581" s="187"/>
      <c r="L581" s="184"/>
      <c r="M581" s="58"/>
      <c r="N581" s="58"/>
      <c r="O581" s="58"/>
      <c r="P581" s="58"/>
      <c r="Q581" s="58"/>
      <c r="R581" s="58"/>
    </row>
    <row r="582" spans="1:18" ht="16.5" x14ac:dyDescent="0.25">
      <c r="A582" s="6"/>
      <c r="B582" s="186"/>
      <c r="C582" s="186"/>
      <c r="D582" s="186"/>
      <c r="E582" s="196"/>
      <c r="F582" s="185"/>
      <c r="G582" s="197"/>
      <c r="H582" s="186"/>
      <c r="I582" s="186"/>
      <c r="J582" s="186"/>
      <c r="K582" s="187"/>
      <c r="L582" s="183"/>
      <c r="M582" s="58"/>
      <c r="N582" s="58"/>
      <c r="O582" s="58"/>
      <c r="P582" s="58"/>
      <c r="Q582" s="58"/>
      <c r="R582" s="58"/>
    </row>
    <row r="583" spans="1:18" s="129" customFormat="1" ht="16.5" x14ac:dyDescent="0.25">
      <c r="A583" s="59"/>
      <c r="B583" s="186"/>
      <c r="C583" s="186"/>
      <c r="D583" s="186"/>
      <c r="E583" s="196"/>
      <c r="F583" s="185"/>
      <c r="G583" s="197"/>
      <c r="H583" s="186"/>
      <c r="I583" s="186"/>
      <c r="J583" s="186"/>
      <c r="K583" s="187"/>
      <c r="L583" s="80"/>
      <c r="M583" s="128"/>
      <c r="N583" s="128"/>
      <c r="O583" s="128"/>
      <c r="P583" s="128"/>
      <c r="Q583" s="128"/>
      <c r="R583" s="128"/>
    </row>
    <row r="584" spans="1:18" ht="16.5" x14ac:dyDescent="0.25">
      <c r="A584" s="6"/>
      <c r="B584" s="186"/>
      <c r="C584" s="186"/>
      <c r="D584" s="186"/>
      <c r="E584" s="196"/>
      <c r="F584" s="185"/>
      <c r="G584" s="197"/>
      <c r="H584" s="186"/>
      <c r="I584" s="186"/>
      <c r="J584" s="186"/>
      <c r="K584" s="187"/>
      <c r="L584" s="183"/>
      <c r="M584" s="58"/>
      <c r="N584" s="58"/>
      <c r="O584" s="58"/>
      <c r="P584" s="58"/>
      <c r="Q584" s="58"/>
      <c r="R584" s="58"/>
    </row>
    <row r="585" spans="1:18" s="204" customFormat="1" ht="16.5" x14ac:dyDescent="0.25">
      <c r="A585" s="6"/>
      <c r="B585" s="186"/>
      <c r="C585" s="186"/>
      <c r="D585" s="207"/>
      <c r="E585" s="206"/>
      <c r="F585" s="185"/>
      <c r="G585" s="197"/>
      <c r="H585" s="186"/>
      <c r="I585" s="186"/>
      <c r="J585" s="186"/>
      <c r="K585" s="187"/>
      <c r="L585" s="183"/>
      <c r="M585" s="58"/>
      <c r="N585" s="58"/>
      <c r="O585" s="58"/>
      <c r="P585" s="58"/>
      <c r="Q585" s="58"/>
      <c r="R585" s="58"/>
    </row>
    <row r="586" spans="1:18" ht="16.5" x14ac:dyDescent="0.25">
      <c r="A586" s="6"/>
      <c r="B586" s="186"/>
      <c r="C586" s="186"/>
      <c r="D586" s="186"/>
      <c r="E586" s="196"/>
      <c r="F586" s="185"/>
      <c r="G586" s="197"/>
      <c r="H586" s="186"/>
      <c r="I586" s="186"/>
      <c r="J586" s="186"/>
      <c r="K586" s="187"/>
      <c r="L586" s="183"/>
      <c r="M586" s="58"/>
      <c r="N586" s="58"/>
      <c r="O586" s="58"/>
      <c r="P586" s="58"/>
      <c r="Q586" s="58"/>
      <c r="R586" s="58"/>
    </row>
    <row r="587" spans="1:18" ht="16.5" x14ac:dyDescent="0.25">
      <c r="A587" s="6"/>
      <c r="B587" s="186"/>
      <c r="C587" s="186"/>
      <c r="D587" s="186"/>
      <c r="E587" s="196"/>
      <c r="F587" s="185"/>
      <c r="G587" s="197"/>
      <c r="H587" s="186"/>
      <c r="I587" s="186"/>
      <c r="J587" s="186"/>
      <c r="K587" s="187"/>
      <c r="L587" s="183"/>
      <c r="M587" s="58"/>
      <c r="N587" s="58"/>
      <c r="O587" s="58"/>
      <c r="P587" s="58"/>
      <c r="Q587" s="58"/>
      <c r="R587" s="58"/>
    </row>
    <row r="588" spans="1:18" ht="16.5" x14ac:dyDescent="0.25">
      <c r="A588" s="6"/>
      <c r="B588" s="186"/>
      <c r="C588" s="186"/>
      <c r="D588" s="186"/>
      <c r="E588" s="196"/>
      <c r="F588" s="185"/>
      <c r="G588" s="197"/>
      <c r="H588" s="186"/>
      <c r="I588" s="186"/>
      <c r="J588" s="186"/>
      <c r="K588" s="187"/>
      <c r="L588" s="183"/>
      <c r="M588" s="58"/>
      <c r="N588" s="58"/>
      <c r="O588" s="58"/>
      <c r="P588" s="58"/>
      <c r="Q588" s="58"/>
      <c r="R588" s="58"/>
    </row>
    <row r="589" spans="1:18" ht="16.5" x14ac:dyDescent="0.25">
      <c r="A589" s="6"/>
      <c r="B589" s="186"/>
      <c r="C589" s="186"/>
      <c r="D589" s="186"/>
      <c r="E589" s="196"/>
      <c r="F589" s="185"/>
      <c r="G589" s="197"/>
      <c r="H589" s="186"/>
      <c r="I589" s="186"/>
      <c r="J589" s="186"/>
      <c r="K589" s="187"/>
      <c r="L589" s="183"/>
      <c r="M589" s="58"/>
      <c r="N589" s="58"/>
      <c r="O589" s="58"/>
      <c r="P589" s="58"/>
      <c r="Q589" s="58"/>
      <c r="R589" s="58"/>
    </row>
    <row r="590" spans="1:18" ht="16.5" x14ac:dyDescent="0.25">
      <c r="A590" s="6"/>
      <c r="B590" s="186"/>
      <c r="C590" s="186"/>
      <c r="D590" s="186"/>
      <c r="E590" s="196"/>
      <c r="F590" s="185"/>
      <c r="G590" s="197"/>
      <c r="H590" s="186"/>
      <c r="I590" s="186"/>
      <c r="J590" s="186"/>
      <c r="K590" s="187"/>
      <c r="L590" s="183"/>
      <c r="M590" s="58"/>
      <c r="N590" s="58"/>
      <c r="O590" s="58"/>
      <c r="P590" s="58"/>
      <c r="Q590" s="58"/>
      <c r="R590" s="58"/>
    </row>
    <row r="591" spans="1:18" ht="16.5" x14ac:dyDescent="0.25">
      <c r="A591" s="6"/>
      <c r="B591" s="186"/>
      <c r="C591" s="186"/>
      <c r="D591" s="186"/>
      <c r="E591" s="196"/>
      <c r="F591" s="185"/>
      <c r="G591" s="197"/>
      <c r="H591" s="186"/>
      <c r="I591" s="186"/>
      <c r="J591" s="186"/>
      <c r="K591" s="187"/>
      <c r="L591" s="183"/>
      <c r="M591" s="58"/>
      <c r="N591" s="58"/>
      <c r="O591" s="58"/>
      <c r="P591" s="58"/>
      <c r="Q591" s="58"/>
      <c r="R591" s="58"/>
    </row>
    <row r="592" spans="1:18" ht="16.5" x14ac:dyDescent="0.25">
      <c r="A592" s="6"/>
      <c r="B592" s="186"/>
      <c r="C592" s="186"/>
      <c r="D592" s="186"/>
      <c r="E592" s="196"/>
      <c r="F592" s="185"/>
      <c r="G592" s="197"/>
      <c r="H592" s="186"/>
      <c r="I592" s="186"/>
      <c r="J592" s="186"/>
      <c r="K592" s="187"/>
      <c r="L592" s="183"/>
      <c r="M592" s="58"/>
      <c r="N592" s="58"/>
      <c r="O592" s="58"/>
      <c r="P592" s="58"/>
      <c r="Q592" s="58"/>
      <c r="R592" s="58"/>
    </row>
    <row r="593" spans="1:18" ht="16.5" x14ac:dyDescent="0.25">
      <c r="A593" s="6"/>
      <c r="B593" s="186"/>
      <c r="C593" s="186"/>
      <c r="D593" s="186"/>
      <c r="E593" s="196"/>
      <c r="F593" s="185"/>
      <c r="G593" s="197"/>
      <c r="H593" s="186"/>
      <c r="I593" s="186"/>
      <c r="J593" s="186"/>
      <c r="K593" s="187"/>
      <c r="L593" s="183"/>
      <c r="M593" s="58"/>
      <c r="N593" s="58"/>
      <c r="O593" s="58"/>
      <c r="P593" s="58"/>
      <c r="Q593" s="58"/>
      <c r="R593" s="58"/>
    </row>
    <row r="594" spans="1:18" ht="16.5" x14ac:dyDescent="0.25">
      <c r="A594" s="6"/>
      <c r="B594" s="186"/>
      <c r="C594" s="186"/>
      <c r="D594" s="186"/>
      <c r="E594" s="196"/>
      <c r="F594" s="185"/>
      <c r="G594" s="197"/>
      <c r="H594" s="186"/>
      <c r="I594" s="186"/>
      <c r="J594" s="186"/>
      <c r="K594" s="187"/>
      <c r="L594" s="183"/>
      <c r="M594" s="58"/>
      <c r="N594" s="58"/>
      <c r="O594" s="58"/>
      <c r="P594" s="58"/>
      <c r="Q594" s="58"/>
      <c r="R594" s="58"/>
    </row>
    <row r="595" spans="1:18" ht="16.5" x14ac:dyDescent="0.25">
      <c r="A595" s="6"/>
      <c r="B595" s="186"/>
      <c r="C595" s="186"/>
      <c r="D595" s="186"/>
      <c r="E595" s="196"/>
      <c r="F595" s="185"/>
      <c r="G595" s="197"/>
      <c r="H595" s="186"/>
      <c r="I595" s="186"/>
      <c r="J595" s="186"/>
      <c r="K595" s="187"/>
      <c r="L595" s="183"/>
      <c r="M595" s="58"/>
      <c r="N595" s="58"/>
      <c r="O595" s="58"/>
      <c r="P595" s="58"/>
      <c r="Q595" s="58"/>
      <c r="R595" s="58"/>
    </row>
    <row r="596" spans="1:18" ht="16.5" x14ac:dyDescent="0.25">
      <c r="A596" s="6"/>
      <c r="B596" s="186"/>
      <c r="C596" s="186"/>
      <c r="D596" s="186"/>
      <c r="E596" s="196"/>
      <c r="F596" s="185"/>
      <c r="G596" s="197"/>
      <c r="H596" s="186"/>
      <c r="I596" s="186"/>
      <c r="J596" s="186"/>
      <c r="K596" s="187"/>
      <c r="L596" s="183"/>
      <c r="M596" s="58"/>
      <c r="N596" s="58"/>
      <c r="O596" s="58"/>
      <c r="P596" s="58"/>
      <c r="Q596" s="58"/>
      <c r="R596" s="58"/>
    </row>
    <row r="597" spans="1:18" ht="16.5" x14ac:dyDescent="0.25">
      <c r="A597" s="6"/>
      <c r="B597" s="186"/>
      <c r="C597" s="186"/>
      <c r="D597" s="186"/>
      <c r="E597" s="196"/>
      <c r="F597" s="185"/>
      <c r="G597" s="197"/>
      <c r="H597" s="186"/>
      <c r="I597" s="186"/>
      <c r="J597" s="186"/>
      <c r="K597" s="187"/>
      <c r="L597" s="183"/>
      <c r="M597" s="58"/>
      <c r="N597" s="58"/>
      <c r="O597" s="58"/>
      <c r="P597" s="58"/>
      <c r="Q597" s="58"/>
      <c r="R597" s="58"/>
    </row>
    <row r="598" spans="1:18" s="204" customFormat="1" ht="16.5" x14ac:dyDescent="0.25">
      <c r="A598" s="6"/>
      <c r="B598" s="186"/>
      <c r="C598" s="186"/>
      <c r="D598" s="207"/>
      <c r="E598" s="206"/>
      <c r="F598" s="185"/>
      <c r="G598" s="197"/>
      <c r="H598" s="186"/>
      <c r="I598" s="186"/>
      <c r="J598" s="186"/>
      <c r="K598" s="187"/>
      <c r="L598" s="183"/>
      <c r="M598" s="58"/>
      <c r="N598" s="58"/>
      <c r="O598" s="58"/>
      <c r="P598" s="58"/>
      <c r="Q598" s="58"/>
      <c r="R598" s="58"/>
    </row>
    <row r="599" spans="1:18" ht="16.5" x14ac:dyDescent="0.25">
      <c r="A599" s="6"/>
      <c r="B599" s="186"/>
      <c r="C599" s="186"/>
      <c r="D599" s="186"/>
      <c r="E599" s="206"/>
      <c r="F599" s="185"/>
      <c r="G599" s="197"/>
      <c r="H599" s="186"/>
      <c r="I599" s="186"/>
      <c r="J599" s="186"/>
      <c r="K599" s="187"/>
      <c r="L599" s="183"/>
      <c r="M599" s="58"/>
      <c r="N599" s="58"/>
      <c r="O599" s="58"/>
      <c r="P599" s="58"/>
      <c r="Q599" s="58"/>
      <c r="R599" s="58"/>
    </row>
    <row r="600" spans="1:18" s="204" customFormat="1" ht="16.5" x14ac:dyDescent="0.25">
      <c r="A600" s="6"/>
      <c r="B600" s="186"/>
      <c r="C600" s="186"/>
      <c r="D600" s="186"/>
      <c r="E600" s="196"/>
      <c r="F600" s="185"/>
      <c r="G600" s="197"/>
      <c r="H600" s="186"/>
      <c r="I600" s="186"/>
      <c r="J600" s="186"/>
      <c r="K600" s="187"/>
      <c r="L600" s="183"/>
      <c r="M600" s="58"/>
      <c r="N600" s="58"/>
      <c r="O600" s="58"/>
      <c r="P600" s="58"/>
      <c r="Q600" s="58"/>
      <c r="R600" s="58"/>
    </row>
    <row r="601" spans="1:18" ht="16.5" x14ac:dyDescent="0.25">
      <c r="A601" s="6"/>
      <c r="B601" s="186"/>
      <c r="C601" s="186"/>
      <c r="D601" s="186"/>
      <c r="E601" s="196"/>
      <c r="F601" s="185"/>
      <c r="G601" s="197"/>
      <c r="H601" s="186"/>
      <c r="I601" s="186"/>
      <c r="J601" s="186"/>
      <c r="K601" s="187"/>
      <c r="L601" s="183"/>
      <c r="M601" s="58"/>
      <c r="N601" s="58"/>
      <c r="O601" s="58"/>
      <c r="P601" s="58"/>
      <c r="Q601" s="58"/>
      <c r="R601" s="58"/>
    </row>
    <row r="602" spans="1:18" s="204" customFormat="1" ht="16.5" x14ac:dyDescent="0.25">
      <c r="A602" s="6"/>
      <c r="B602" s="186"/>
      <c r="C602" s="186"/>
      <c r="D602" s="207"/>
      <c r="E602" s="206"/>
      <c r="F602" s="185"/>
      <c r="G602" s="197"/>
      <c r="H602" s="186"/>
      <c r="I602" s="186"/>
      <c r="J602" s="186"/>
      <c r="K602" s="187"/>
      <c r="L602" s="183"/>
      <c r="M602" s="58"/>
      <c r="N602" s="58"/>
      <c r="O602" s="58"/>
      <c r="P602" s="58"/>
      <c r="Q602" s="58"/>
      <c r="R602" s="58"/>
    </row>
    <row r="603" spans="1:18" ht="16.5" x14ac:dyDescent="0.25">
      <c r="A603" s="6"/>
      <c r="B603" s="186"/>
      <c r="C603" s="186"/>
      <c r="D603" s="186"/>
      <c r="E603" s="196"/>
      <c r="F603" s="185"/>
      <c r="G603" s="197"/>
      <c r="H603" s="186"/>
      <c r="I603" s="186"/>
      <c r="J603" s="186"/>
      <c r="K603" s="187"/>
      <c r="L603" s="183"/>
      <c r="M603" s="58"/>
      <c r="N603" s="58"/>
      <c r="O603" s="58"/>
      <c r="P603" s="58"/>
      <c r="Q603" s="58"/>
      <c r="R603" s="58"/>
    </row>
    <row r="604" spans="1:18" ht="16.5" x14ac:dyDescent="0.25">
      <c r="A604" s="6"/>
      <c r="B604" s="186"/>
      <c r="C604" s="186"/>
      <c r="D604" s="186"/>
      <c r="E604" s="196"/>
      <c r="F604" s="185"/>
      <c r="G604" s="197"/>
      <c r="H604" s="186"/>
      <c r="I604" s="186"/>
      <c r="J604" s="186"/>
      <c r="K604" s="187"/>
      <c r="L604" s="183"/>
      <c r="M604" s="58"/>
      <c r="N604" s="58"/>
      <c r="O604" s="58"/>
      <c r="P604" s="58"/>
      <c r="Q604" s="58"/>
      <c r="R604" s="58"/>
    </row>
    <row r="605" spans="1:18" s="204" customFormat="1" ht="16.5" x14ac:dyDescent="0.25">
      <c r="A605" s="6"/>
      <c r="B605" s="186"/>
      <c r="C605" s="186"/>
      <c r="D605" s="186"/>
      <c r="E605" s="196"/>
      <c r="F605" s="185"/>
      <c r="G605" s="197"/>
      <c r="H605" s="186"/>
      <c r="I605" s="186"/>
      <c r="J605" s="186"/>
      <c r="K605" s="187"/>
      <c r="L605" s="183"/>
      <c r="M605" s="58"/>
      <c r="N605" s="58"/>
      <c r="O605" s="58"/>
      <c r="P605" s="58"/>
      <c r="Q605" s="58"/>
      <c r="R605" s="58"/>
    </row>
    <row r="606" spans="1:18" ht="16.5" x14ac:dyDescent="0.25">
      <c r="A606" s="6"/>
      <c r="B606" s="186"/>
      <c r="C606" s="186"/>
      <c r="D606" s="186"/>
      <c r="E606" s="196"/>
      <c r="F606" s="185"/>
      <c r="G606" s="197"/>
      <c r="H606" s="186"/>
      <c r="I606" s="186"/>
      <c r="J606" s="186"/>
      <c r="K606" s="187"/>
      <c r="L606" s="183"/>
      <c r="M606" s="58"/>
      <c r="N606" s="58"/>
      <c r="O606" s="58"/>
      <c r="P606" s="58"/>
      <c r="Q606" s="58"/>
      <c r="R606" s="58"/>
    </row>
    <row r="607" spans="1:18" ht="16.5" x14ac:dyDescent="0.25">
      <c r="A607" s="6"/>
      <c r="B607" s="186"/>
      <c r="C607" s="186"/>
      <c r="D607" s="186"/>
      <c r="E607" s="196"/>
      <c r="F607" s="185"/>
      <c r="G607" s="197"/>
      <c r="H607" s="186"/>
      <c r="I607" s="186"/>
      <c r="J607" s="186"/>
      <c r="K607" s="187"/>
      <c r="L607" s="183"/>
      <c r="M607" s="58"/>
      <c r="N607" s="58"/>
      <c r="O607" s="58"/>
      <c r="P607" s="58"/>
      <c r="Q607" s="58"/>
      <c r="R607" s="58"/>
    </row>
    <row r="608" spans="1:18" ht="16.5" x14ac:dyDescent="0.25">
      <c r="A608" s="6"/>
      <c r="B608" s="186"/>
      <c r="C608" s="186"/>
      <c r="D608" s="186"/>
      <c r="E608" s="196"/>
      <c r="F608" s="185"/>
      <c r="G608" s="197"/>
      <c r="H608" s="186"/>
      <c r="I608" s="186"/>
      <c r="J608" s="186"/>
      <c r="K608" s="187"/>
      <c r="L608" s="183"/>
      <c r="M608" s="58"/>
      <c r="N608" s="58"/>
      <c r="O608" s="58"/>
      <c r="P608" s="58"/>
      <c r="Q608" s="58"/>
      <c r="R608" s="58"/>
    </row>
    <row r="609" spans="1:18" ht="16.5" x14ac:dyDescent="0.25">
      <c r="A609" s="6"/>
      <c r="B609" s="186"/>
      <c r="C609" s="186"/>
      <c r="D609" s="186"/>
      <c r="E609" s="196"/>
      <c r="F609" s="185"/>
      <c r="G609" s="197"/>
      <c r="H609" s="186"/>
      <c r="I609" s="186"/>
      <c r="J609" s="186"/>
      <c r="K609" s="187"/>
      <c r="L609" s="183"/>
      <c r="M609" s="58"/>
      <c r="N609" s="58"/>
      <c r="O609" s="58"/>
      <c r="P609" s="58"/>
      <c r="Q609" s="58"/>
      <c r="R609" s="58"/>
    </row>
    <row r="610" spans="1:18" ht="16.5" x14ac:dyDescent="0.25">
      <c r="A610" s="6"/>
      <c r="B610" s="186"/>
      <c r="C610" s="186"/>
      <c r="D610" s="186"/>
      <c r="E610" s="196"/>
      <c r="F610" s="185"/>
      <c r="G610" s="197"/>
      <c r="H610" s="186"/>
      <c r="I610" s="186"/>
      <c r="J610" s="186"/>
      <c r="K610" s="187"/>
      <c r="L610" s="183"/>
      <c r="M610" s="58"/>
      <c r="N610" s="58"/>
      <c r="O610" s="58"/>
      <c r="P610" s="58"/>
      <c r="Q610" s="58"/>
      <c r="R610" s="58"/>
    </row>
    <row r="611" spans="1:18" ht="16.5" x14ac:dyDescent="0.25">
      <c r="A611" s="6"/>
      <c r="B611" s="186"/>
      <c r="C611" s="186"/>
      <c r="D611" s="186"/>
      <c r="E611" s="196"/>
      <c r="F611" s="185"/>
      <c r="G611" s="197"/>
      <c r="H611" s="186"/>
      <c r="I611" s="186"/>
      <c r="J611" s="186"/>
      <c r="K611" s="187"/>
      <c r="L611" s="183"/>
      <c r="M611" s="58"/>
      <c r="N611" s="58"/>
      <c r="O611" s="58"/>
      <c r="P611" s="58"/>
      <c r="Q611" s="58"/>
      <c r="R611" s="58"/>
    </row>
    <row r="612" spans="1:18" ht="16.5" x14ac:dyDescent="0.25">
      <c r="A612" s="6"/>
      <c r="B612" s="186"/>
      <c r="C612" s="186"/>
      <c r="D612" s="186"/>
      <c r="E612" s="196"/>
      <c r="F612" s="185"/>
      <c r="G612" s="197"/>
      <c r="H612" s="186"/>
      <c r="I612" s="186"/>
      <c r="J612" s="186"/>
      <c r="K612" s="187"/>
      <c r="L612" s="183"/>
      <c r="M612" s="58"/>
      <c r="N612" s="58"/>
      <c r="O612" s="58"/>
      <c r="P612" s="58"/>
      <c r="Q612" s="58"/>
      <c r="R612" s="58"/>
    </row>
    <row r="613" spans="1:18" ht="16.5" x14ac:dyDescent="0.25">
      <c r="A613" s="6"/>
      <c r="B613" s="186"/>
      <c r="C613" s="186"/>
      <c r="D613" s="186"/>
      <c r="E613" s="196"/>
      <c r="F613" s="185"/>
      <c r="G613" s="197"/>
      <c r="H613" s="186"/>
      <c r="I613" s="186"/>
      <c r="J613" s="186"/>
      <c r="K613" s="187"/>
      <c r="L613" s="183"/>
      <c r="M613" s="58"/>
      <c r="N613" s="58"/>
      <c r="O613" s="58"/>
      <c r="P613" s="58"/>
      <c r="Q613" s="58"/>
      <c r="R613" s="58"/>
    </row>
    <row r="614" spans="1:18" ht="16.5" x14ac:dyDescent="0.25">
      <c r="A614" s="6"/>
      <c r="B614" s="186"/>
      <c r="C614" s="186"/>
      <c r="D614" s="186"/>
      <c r="E614" s="196"/>
      <c r="F614" s="185"/>
      <c r="G614" s="197"/>
      <c r="H614" s="186"/>
      <c r="I614" s="186"/>
      <c r="J614" s="186"/>
      <c r="K614" s="187"/>
      <c r="L614" s="183"/>
      <c r="M614" s="58"/>
      <c r="N614" s="58"/>
      <c r="O614" s="58"/>
      <c r="P614" s="58"/>
      <c r="Q614" s="58"/>
      <c r="R614" s="58"/>
    </row>
    <row r="615" spans="1:18" s="204" customFormat="1" ht="16.5" x14ac:dyDescent="0.25">
      <c r="A615" s="6"/>
      <c r="B615" s="186"/>
      <c r="C615" s="186"/>
      <c r="D615" s="207"/>
      <c r="E615" s="206"/>
      <c r="F615" s="185"/>
      <c r="G615" s="197"/>
      <c r="H615" s="186"/>
      <c r="I615" s="186"/>
      <c r="J615" s="186"/>
      <c r="K615" s="187"/>
      <c r="L615" s="183"/>
      <c r="M615" s="58"/>
      <c r="N615" s="58"/>
      <c r="O615" s="58"/>
      <c r="P615" s="58"/>
      <c r="Q615" s="58"/>
      <c r="R615" s="58"/>
    </row>
    <row r="616" spans="1:18" ht="16.5" x14ac:dyDescent="0.25">
      <c r="A616" s="6"/>
      <c r="B616" s="186"/>
      <c r="C616" s="186"/>
      <c r="D616" s="186"/>
      <c r="E616" s="196"/>
      <c r="F616" s="185"/>
      <c r="G616" s="197"/>
      <c r="H616" s="186"/>
      <c r="I616" s="186"/>
      <c r="J616" s="186"/>
      <c r="K616" s="187"/>
      <c r="L616" s="183"/>
      <c r="M616" s="58"/>
      <c r="N616" s="58"/>
      <c r="O616" s="58"/>
      <c r="P616" s="58"/>
      <c r="Q616" s="58"/>
      <c r="R616" s="58"/>
    </row>
    <row r="617" spans="1:18" ht="16.5" x14ac:dyDescent="0.25">
      <c r="A617" s="6"/>
      <c r="B617" s="186"/>
      <c r="C617" s="186"/>
      <c r="D617" s="186"/>
      <c r="E617" s="196"/>
      <c r="F617" s="185"/>
      <c r="G617" s="197"/>
      <c r="H617" s="186"/>
      <c r="I617" s="186"/>
      <c r="J617" s="186"/>
      <c r="K617" s="187"/>
      <c r="L617" s="183"/>
      <c r="M617" s="58"/>
      <c r="N617" s="58"/>
      <c r="O617" s="58"/>
      <c r="P617" s="58"/>
      <c r="Q617" s="58"/>
      <c r="R617" s="58"/>
    </row>
    <row r="618" spans="1:18" ht="16.5" x14ac:dyDescent="0.25">
      <c r="A618" s="6"/>
      <c r="B618" s="186"/>
      <c r="C618" s="186"/>
      <c r="D618" s="186"/>
      <c r="E618" s="196"/>
      <c r="F618" s="185"/>
      <c r="G618" s="197"/>
      <c r="H618" s="186"/>
      <c r="I618" s="186"/>
      <c r="J618" s="186"/>
      <c r="K618" s="187"/>
      <c r="L618" s="183"/>
      <c r="M618" s="58"/>
      <c r="N618" s="58"/>
      <c r="O618" s="58"/>
      <c r="P618" s="58"/>
      <c r="Q618" s="58"/>
      <c r="R618" s="58"/>
    </row>
    <row r="619" spans="1:18" s="204" customFormat="1" ht="16.5" x14ac:dyDescent="0.25">
      <c r="A619" s="6"/>
      <c r="B619" s="186"/>
      <c r="C619" s="186"/>
      <c r="D619" s="207"/>
      <c r="E619" s="206"/>
      <c r="F619" s="185"/>
      <c r="G619" s="197"/>
      <c r="H619" s="186"/>
      <c r="I619" s="186"/>
      <c r="J619" s="186"/>
      <c r="K619" s="187"/>
      <c r="L619" s="183"/>
      <c r="M619" s="58"/>
      <c r="N619" s="58"/>
      <c r="O619" s="58"/>
      <c r="P619" s="58"/>
      <c r="Q619" s="58"/>
      <c r="R619" s="58"/>
    </row>
    <row r="620" spans="1:18" ht="16.5" x14ac:dyDescent="0.25">
      <c r="A620" s="6"/>
      <c r="B620" s="186"/>
      <c r="C620" s="186"/>
      <c r="D620" s="186"/>
      <c r="E620" s="206"/>
      <c r="F620" s="185"/>
      <c r="G620" s="197"/>
      <c r="H620" s="186"/>
      <c r="I620" s="186"/>
      <c r="J620" s="186"/>
      <c r="K620" s="187"/>
      <c r="L620" s="183"/>
      <c r="M620" s="58"/>
      <c r="N620" s="58"/>
      <c r="O620" s="58"/>
      <c r="P620" s="58"/>
      <c r="Q620" s="58"/>
      <c r="R620" s="58"/>
    </row>
    <row r="621" spans="1:18" ht="16.5" x14ac:dyDescent="0.25">
      <c r="A621" s="6"/>
      <c r="B621" s="186"/>
      <c r="C621" s="186"/>
      <c r="D621" s="186"/>
      <c r="E621" s="206"/>
      <c r="F621" s="185"/>
      <c r="G621" s="197"/>
      <c r="H621" s="186"/>
      <c r="I621" s="186"/>
      <c r="J621" s="186"/>
      <c r="K621" s="187"/>
      <c r="L621" s="183"/>
      <c r="M621" s="58"/>
      <c r="N621" s="58"/>
      <c r="O621" s="58"/>
      <c r="P621" s="58"/>
      <c r="Q621" s="58"/>
      <c r="R621" s="58"/>
    </row>
    <row r="622" spans="1:18" ht="16.5" x14ac:dyDescent="0.25">
      <c r="A622" s="6"/>
      <c r="B622" s="186"/>
      <c r="C622" s="186"/>
      <c r="D622" s="186"/>
      <c r="E622" s="206"/>
      <c r="F622" s="185"/>
      <c r="G622" s="197"/>
      <c r="H622" s="186"/>
      <c r="I622" s="186"/>
      <c r="J622" s="186"/>
      <c r="K622" s="187"/>
      <c r="L622" s="183"/>
      <c r="M622" s="58"/>
      <c r="N622" s="58"/>
      <c r="O622" s="58"/>
      <c r="P622" s="58"/>
      <c r="Q622" s="58"/>
      <c r="R622" s="58"/>
    </row>
    <row r="623" spans="1:18" ht="16.5" x14ac:dyDescent="0.25">
      <c r="A623" s="6"/>
      <c r="B623" s="186"/>
      <c r="C623" s="186"/>
      <c r="D623" s="186"/>
      <c r="E623" s="196"/>
      <c r="F623" s="185"/>
      <c r="G623" s="197"/>
      <c r="H623" s="186"/>
      <c r="I623" s="186"/>
      <c r="J623" s="186"/>
      <c r="K623" s="187"/>
      <c r="L623" s="183"/>
      <c r="M623" s="58"/>
      <c r="N623" s="58"/>
      <c r="O623" s="58"/>
      <c r="P623" s="58"/>
      <c r="Q623" s="58"/>
      <c r="R623" s="58"/>
    </row>
    <row r="624" spans="1:18" ht="16.5" x14ac:dyDescent="0.25">
      <c r="A624" s="6"/>
      <c r="B624" s="186"/>
      <c r="C624" s="186"/>
      <c r="D624" s="186"/>
      <c r="E624" s="196"/>
      <c r="F624" s="185"/>
      <c r="G624" s="197"/>
      <c r="H624" s="186"/>
      <c r="I624" s="186"/>
      <c r="J624" s="186"/>
      <c r="K624" s="187"/>
      <c r="L624" s="183"/>
      <c r="M624" s="58"/>
      <c r="N624" s="58"/>
      <c r="O624" s="58"/>
      <c r="P624" s="58"/>
      <c r="Q624" s="58"/>
      <c r="R624" s="58"/>
    </row>
    <row r="625" spans="1:18" s="204" customFormat="1" ht="16.5" x14ac:dyDescent="0.25">
      <c r="A625" s="6"/>
      <c r="B625" s="186"/>
      <c r="C625" s="186"/>
      <c r="D625" s="207"/>
      <c r="E625" s="206"/>
      <c r="F625" s="185"/>
      <c r="G625" s="197"/>
      <c r="H625" s="186"/>
      <c r="I625" s="186"/>
      <c r="J625" s="186"/>
      <c r="K625" s="187"/>
      <c r="L625" s="183"/>
      <c r="M625" s="58"/>
      <c r="N625" s="58"/>
      <c r="O625" s="58"/>
      <c r="P625" s="58"/>
      <c r="Q625" s="58"/>
      <c r="R625" s="58"/>
    </row>
    <row r="626" spans="1:18" ht="16.5" x14ac:dyDescent="0.25">
      <c r="A626" s="6"/>
      <c r="B626" s="186"/>
      <c r="C626" s="186"/>
      <c r="D626" s="186"/>
      <c r="E626" s="196"/>
      <c r="F626" s="185"/>
      <c r="G626" s="197"/>
      <c r="H626" s="186"/>
      <c r="I626" s="186"/>
      <c r="J626" s="186"/>
      <c r="K626" s="187"/>
      <c r="L626" s="183"/>
      <c r="M626" s="58"/>
      <c r="N626" s="58"/>
      <c r="O626" s="58"/>
      <c r="P626" s="58"/>
      <c r="Q626" s="58"/>
      <c r="R626" s="58"/>
    </row>
    <row r="627" spans="1:18" ht="16.5" x14ac:dyDescent="0.25">
      <c r="A627" s="6"/>
      <c r="B627" s="186"/>
      <c r="C627" s="186"/>
      <c r="D627" s="186"/>
      <c r="E627" s="196"/>
      <c r="F627" s="185"/>
      <c r="G627" s="197"/>
      <c r="H627" s="186"/>
      <c r="I627" s="186"/>
      <c r="J627" s="186"/>
      <c r="K627" s="187"/>
      <c r="L627" s="183"/>
      <c r="M627" s="58"/>
      <c r="N627" s="58"/>
      <c r="O627" s="58"/>
      <c r="P627" s="58"/>
      <c r="Q627" s="58"/>
      <c r="R627" s="58"/>
    </row>
    <row r="628" spans="1:18" ht="16.5" x14ac:dyDescent="0.25">
      <c r="A628" s="6"/>
      <c r="B628" s="186"/>
      <c r="C628" s="186"/>
      <c r="D628" s="186"/>
      <c r="E628" s="196"/>
      <c r="F628" s="185"/>
      <c r="G628" s="197"/>
      <c r="H628" s="186"/>
      <c r="I628" s="186"/>
      <c r="J628" s="186"/>
      <c r="K628" s="187"/>
      <c r="L628" s="183"/>
      <c r="M628" s="58"/>
      <c r="N628" s="58"/>
      <c r="O628" s="58"/>
      <c r="P628" s="58"/>
      <c r="Q628" s="58"/>
      <c r="R628" s="58"/>
    </row>
    <row r="629" spans="1:18" ht="16.5" x14ac:dyDescent="0.25">
      <c r="A629" s="6"/>
      <c r="B629" s="186"/>
      <c r="C629" s="186"/>
      <c r="D629" s="186"/>
      <c r="E629" s="196"/>
      <c r="F629" s="185"/>
      <c r="G629" s="197"/>
      <c r="H629" s="186"/>
      <c r="I629" s="186"/>
      <c r="J629" s="186"/>
      <c r="K629" s="187"/>
      <c r="L629" s="183"/>
      <c r="M629" s="58"/>
      <c r="N629" s="58"/>
      <c r="O629" s="58"/>
      <c r="P629" s="58"/>
      <c r="Q629" s="58"/>
      <c r="R629" s="58"/>
    </row>
    <row r="630" spans="1:18" ht="16.5" x14ac:dyDescent="0.25">
      <c r="A630" s="6"/>
      <c r="B630" s="186"/>
      <c r="C630" s="186"/>
      <c r="D630" s="186"/>
      <c r="E630" s="196"/>
      <c r="F630" s="185"/>
      <c r="G630" s="197"/>
      <c r="H630" s="186"/>
      <c r="I630" s="186"/>
      <c r="J630" s="186"/>
      <c r="K630" s="187"/>
      <c r="L630" s="183"/>
      <c r="M630" s="58"/>
      <c r="N630" s="58"/>
      <c r="O630" s="58"/>
      <c r="P630" s="58"/>
      <c r="Q630" s="58"/>
      <c r="R630" s="58"/>
    </row>
    <row r="631" spans="1:18" ht="16.5" x14ac:dyDescent="0.25">
      <c r="A631" s="6"/>
      <c r="B631" s="186"/>
      <c r="C631" s="186"/>
      <c r="D631" s="186"/>
      <c r="E631" s="196"/>
      <c r="F631" s="185"/>
      <c r="G631" s="197"/>
      <c r="H631" s="186"/>
      <c r="I631" s="186"/>
      <c r="J631" s="186"/>
      <c r="K631" s="187"/>
      <c r="L631" s="183"/>
      <c r="M631" s="58"/>
      <c r="N631" s="58"/>
      <c r="O631" s="58"/>
      <c r="P631" s="58"/>
      <c r="Q631" s="58"/>
      <c r="R631" s="58"/>
    </row>
    <row r="632" spans="1:18" ht="16.5" x14ac:dyDescent="0.25">
      <c r="A632" s="6"/>
      <c r="B632" s="186"/>
      <c r="C632" s="186"/>
      <c r="D632" s="186"/>
      <c r="E632" s="196"/>
      <c r="F632" s="185"/>
      <c r="G632" s="197"/>
      <c r="H632" s="186"/>
      <c r="I632" s="186"/>
      <c r="J632" s="186"/>
      <c r="K632" s="187"/>
      <c r="L632" s="183"/>
      <c r="M632" s="58"/>
      <c r="N632" s="58"/>
      <c r="O632" s="58"/>
      <c r="P632" s="58"/>
      <c r="Q632" s="58"/>
      <c r="R632" s="58"/>
    </row>
    <row r="633" spans="1:18" ht="16.5" x14ac:dyDescent="0.25">
      <c r="A633" s="6"/>
      <c r="B633" s="186"/>
      <c r="C633" s="186"/>
      <c r="D633" s="186"/>
      <c r="E633" s="196"/>
      <c r="F633" s="185"/>
      <c r="G633" s="197"/>
      <c r="H633" s="186"/>
      <c r="I633" s="186"/>
      <c r="J633" s="186"/>
      <c r="K633" s="187"/>
      <c r="L633" s="183"/>
      <c r="M633" s="58"/>
      <c r="N633" s="58"/>
      <c r="O633" s="58"/>
      <c r="P633" s="58"/>
      <c r="Q633" s="58"/>
      <c r="R633" s="58"/>
    </row>
    <row r="634" spans="1:18" ht="16.5" x14ac:dyDescent="0.25">
      <c r="A634" s="6"/>
      <c r="B634" s="186"/>
      <c r="C634" s="186"/>
      <c r="D634" s="186"/>
      <c r="E634" s="196"/>
      <c r="F634" s="185"/>
      <c r="G634" s="197"/>
      <c r="H634" s="186"/>
      <c r="I634" s="186"/>
      <c r="J634" s="186"/>
      <c r="K634" s="187"/>
      <c r="L634" s="183"/>
      <c r="M634" s="58"/>
      <c r="N634" s="58"/>
      <c r="O634" s="58"/>
      <c r="P634" s="58"/>
      <c r="Q634" s="58"/>
      <c r="R634" s="58"/>
    </row>
    <row r="635" spans="1:18" ht="16.5" x14ac:dyDescent="0.25">
      <c r="A635" s="6"/>
      <c r="B635" s="186"/>
      <c r="C635" s="186"/>
      <c r="D635" s="186"/>
      <c r="E635" s="196"/>
      <c r="F635" s="185"/>
      <c r="G635" s="197"/>
      <c r="H635" s="186"/>
      <c r="I635" s="186"/>
      <c r="J635" s="186"/>
      <c r="K635" s="187"/>
      <c r="L635" s="183"/>
      <c r="M635" s="58"/>
      <c r="N635" s="58"/>
      <c r="O635" s="58"/>
      <c r="P635" s="58"/>
      <c r="Q635" s="58"/>
      <c r="R635" s="58"/>
    </row>
    <row r="636" spans="1:18" ht="16.5" x14ac:dyDescent="0.25">
      <c r="A636" s="6"/>
      <c r="B636" s="186"/>
      <c r="C636" s="186"/>
      <c r="D636" s="186"/>
      <c r="E636" s="196"/>
      <c r="F636" s="185"/>
      <c r="G636" s="197"/>
      <c r="H636" s="186"/>
      <c r="I636" s="186"/>
      <c r="J636" s="186"/>
      <c r="K636" s="187"/>
      <c r="L636" s="183"/>
      <c r="M636" s="58"/>
      <c r="N636" s="58"/>
      <c r="O636" s="58"/>
      <c r="P636" s="58"/>
      <c r="Q636" s="58"/>
      <c r="R636" s="58"/>
    </row>
    <row r="637" spans="1:18" ht="16.5" x14ac:dyDescent="0.25">
      <c r="A637" s="6"/>
      <c r="B637" s="186"/>
      <c r="C637" s="186"/>
      <c r="D637" s="186"/>
      <c r="E637" s="196"/>
      <c r="F637" s="185"/>
      <c r="G637" s="197"/>
      <c r="H637" s="186"/>
      <c r="I637" s="186"/>
      <c r="J637" s="186"/>
      <c r="K637" s="187"/>
      <c r="L637" s="183"/>
      <c r="M637" s="58"/>
      <c r="N637" s="58"/>
      <c r="O637" s="58"/>
      <c r="P637" s="58"/>
      <c r="Q637" s="58"/>
      <c r="R637" s="58"/>
    </row>
    <row r="638" spans="1:18" ht="16.5" x14ac:dyDescent="0.25">
      <c r="A638" s="6"/>
      <c r="B638" s="186"/>
      <c r="C638" s="186"/>
      <c r="D638" s="186"/>
      <c r="E638" s="196"/>
      <c r="F638" s="185"/>
      <c r="G638" s="197"/>
      <c r="H638" s="186"/>
      <c r="I638" s="186"/>
      <c r="J638" s="186"/>
      <c r="K638" s="187"/>
      <c r="L638" s="183"/>
      <c r="M638" s="58"/>
      <c r="N638" s="58"/>
      <c r="O638" s="58"/>
      <c r="P638" s="58"/>
      <c r="Q638" s="58"/>
      <c r="R638" s="58"/>
    </row>
    <row r="639" spans="1:18" ht="16.5" x14ac:dyDescent="0.25">
      <c r="A639" s="6"/>
      <c r="B639" s="186"/>
      <c r="C639" s="186"/>
      <c r="D639" s="186"/>
      <c r="E639" s="196"/>
      <c r="F639" s="185"/>
      <c r="G639" s="197"/>
      <c r="H639" s="186"/>
      <c r="I639" s="186"/>
      <c r="J639" s="186"/>
      <c r="K639" s="187"/>
      <c r="L639" s="183"/>
      <c r="M639" s="58"/>
      <c r="N639" s="58"/>
      <c r="O639" s="58"/>
      <c r="P639" s="58"/>
      <c r="Q639" s="58"/>
      <c r="R639" s="58"/>
    </row>
    <row r="640" spans="1:18" ht="16.5" x14ac:dyDescent="0.25">
      <c r="A640" s="6"/>
      <c r="B640" s="186"/>
      <c r="C640" s="186"/>
      <c r="D640" s="186"/>
      <c r="E640" s="196"/>
      <c r="F640" s="185"/>
      <c r="G640" s="197"/>
      <c r="H640" s="186"/>
      <c r="I640" s="186"/>
      <c r="J640" s="186"/>
      <c r="K640" s="187"/>
      <c r="L640" s="183"/>
      <c r="M640" s="58"/>
      <c r="N640" s="58"/>
      <c r="O640" s="58"/>
      <c r="P640" s="58"/>
      <c r="Q640" s="58"/>
      <c r="R640" s="58"/>
    </row>
    <row r="641" spans="1:18" ht="16.5" x14ac:dyDescent="0.25">
      <c r="A641" s="6"/>
      <c r="B641" s="186"/>
      <c r="C641" s="186"/>
      <c r="D641" s="186"/>
      <c r="E641" s="196"/>
      <c r="F641" s="185"/>
      <c r="G641" s="197"/>
      <c r="H641" s="186"/>
      <c r="I641" s="186"/>
      <c r="J641" s="186"/>
      <c r="K641" s="187"/>
      <c r="L641" s="183"/>
      <c r="M641" s="58"/>
      <c r="N641" s="58"/>
      <c r="O641" s="58"/>
      <c r="P641" s="58"/>
      <c r="Q641" s="58"/>
      <c r="R641" s="58"/>
    </row>
    <row r="642" spans="1:18" ht="16.5" x14ac:dyDescent="0.25">
      <c r="A642" s="6"/>
      <c r="B642" s="186"/>
      <c r="C642" s="186"/>
      <c r="D642" s="186"/>
      <c r="E642" s="196"/>
      <c r="F642" s="185"/>
      <c r="G642" s="197"/>
      <c r="H642" s="186"/>
      <c r="I642" s="186"/>
      <c r="J642" s="186"/>
      <c r="K642" s="187"/>
      <c r="L642" s="183"/>
      <c r="M642" s="58"/>
      <c r="N642" s="58"/>
      <c r="O642" s="58"/>
      <c r="P642" s="58"/>
      <c r="Q642" s="58"/>
      <c r="R642" s="58"/>
    </row>
    <row r="643" spans="1:18" ht="16.5" x14ac:dyDescent="0.25">
      <c r="A643" s="6"/>
      <c r="B643" s="186"/>
      <c r="C643" s="186"/>
      <c r="D643" s="186"/>
      <c r="E643" s="196"/>
      <c r="F643" s="185"/>
      <c r="G643" s="197"/>
      <c r="H643" s="186"/>
      <c r="I643" s="186"/>
      <c r="J643" s="186"/>
      <c r="K643" s="187"/>
      <c r="L643" s="183"/>
      <c r="M643" s="58"/>
      <c r="N643" s="58"/>
      <c r="O643" s="58"/>
      <c r="P643" s="58"/>
      <c r="Q643" s="58"/>
      <c r="R643" s="58"/>
    </row>
    <row r="644" spans="1:18" ht="16.5" x14ac:dyDescent="0.25">
      <c r="A644" s="6"/>
      <c r="B644" s="186"/>
      <c r="C644" s="186"/>
      <c r="D644" s="186"/>
      <c r="E644" s="196"/>
      <c r="F644" s="185"/>
      <c r="G644" s="197"/>
      <c r="H644" s="186"/>
      <c r="I644" s="186"/>
      <c r="J644" s="186"/>
      <c r="K644" s="187"/>
      <c r="L644" s="183"/>
      <c r="M644" s="58"/>
      <c r="N644" s="58"/>
      <c r="O644" s="58"/>
      <c r="P644" s="58"/>
      <c r="Q644" s="58"/>
      <c r="R644" s="58"/>
    </row>
    <row r="645" spans="1:18" ht="16.5" x14ac:dyDescent="0.25">
      <c r="A645" s="6"/>
      <c r="B645" s="186"/>
      <c r="C645" s="186"/>
      <c r="D645" s="186"/>
      <c r="E645" s="196"/>
      <c r="F645" s="185"/>
      <c r="G645" s="197"/>
      <c r="H645" s="186"/>
      <c r="I645" s="186"/>
      <c r="J645" s="186"/>
      <c r="K645" s="187"/>
      <c r="L645" s="183"/>
      <c r="M645" s="58"/>
      <c r="N645" s="58"/>
      <c r="O645" s="58"/>
      <c r="P645" s="58"/>
      <c r="Q645" s="58"/>
      <c r="R645" s="58"/>
    </row>
    <row r="646" spans="1:18" ht="16.5" x14ac:dyDescent="0.25">
      <c r="A646" s="6"/>
      <c r="B646" s="186"/>
      <c r="C646" s="186"/>
      <c r="D646" s="186"/>
      <c r="E646" s="196"/>
      <c r="F646" s="185"/>
      <c r="G646" s="197"/>
      <c r="H646" s="186"/>
      <c r="I646" s="186"/>
      <c r="J646" s="186"/>
      <c r="K646" s="187"/>
      <c r="L646" s="183"/>
      <c r="M646" s="58"/>
      <c r="N646" s="58"/>
      <c r="O646" s="58"/>
      <c r="P646" s="58"/>
      <c r="Q646" s="58"/>
      <c r="R646" s="58"/>
    </row>
    <row r="647" spans="1:18" ht="16.5" x14ac:dyDescent="0.25">
      <c r="A647" s="6"/>
      <c r="B647" s="186"/>
      <c r="C647" s="186"/>
      <c r="D647" s="186"/>
      <c r="E647" s="196"/>
      <c r="F647" s="185"/>
      <c r="G647" s="197"/>
      <c r="H647" s="186"/>
      <c r="I647" s="186"/>
      <c r="J647" s="186"/>
      <c r="K647" s="187"/>
      <c r="L647" s="183"/>
      <c r="M647" s="58"/>
      <c r="N647" s="58"/>
      <c r="O647" s="58"/>
      <c r="P647" s="58"/>
      <c r="Q647" s="58"/>
      <c r="R647" s="58"/>
    </row>
    <row r="648" spans="1:18" ht="16.5" x14ac:dyDescent="0.25">
      <c r="B648" s="186"/>
      <c r="C648" s="186"/>
      <c r="D648" s="186"/>
      <c r="E648" s="196"/>
      <c r="F648" s="185"/>
      <c r="G648" s="197"/>
      <c r="H648" s="186"/>
      <c r="I648" s="186"/>
      <c r="J648" s="186"/>
      <c r="K648" s="187"/>
      <c r="L648" s="58"/>
      <c r="M648" s="58"/>
      <c r="N648" s="58"/>
      <c r="O648" s="58"/>
      <c r="P648" s="58"/>
      <c r="Q648" s="58"/>
      <c r="R648" s="58"/>
    </row>
    <row r="649" spans="1:18" ht="16.5" x14ac:dyDescent="0.25">
      <c r="B649" s="186"/>
      <c r="C649" s="186"/>
      <c r="D649" s="186"/>
      <c r="E649" s="196"/>
      <c r="F649" s="185"/>
      <c r="G649" s="197"/>
      <c r="H649" s="186"/>
      <c r="I649" s="186"/>
      <c r="J649" s="186"/>
      <c r="K649" s="187"/>
      <c r="L649" s="58"/>
      <c r="M649" s="58"/>
      <c r="N649" s="58"/>
      <c r="O649" s="58"/>
      <c r="P649" s="58"/>
      <c r="Q649" s="58"/>
      <c r="R649" s="58"/>
    </row>
    <row r="650" spans="1:18" ht="16.5" x14ac:dyDescent="0.25">
      <c r="B650" s="186"/>
      <c r="C650" s="186"/>
      <c r="D650" s="186"/>
      <c r="E650" s="196"/>
      <c r="F650" s="185"/>
      <c r="G650" s="197"/>
      <c r="H650" s="186"/>
      <c r="I650" s="186"/>
      <c r="J650" s="186"/>
      <c r="K650" s="187"/>
      <c r="L650" s="58"/>
      <c r="M650" s="58"/>
      <c r="N650" s="58"/>
      <c r="O650" s="58"/>
      <c r="P650" s="58"/>
      <c r="Q650" s="58"/>
      <c r="R650" s="58"/>
    </row>
    <row r="651" spans="1:18" ht="16.5" x14ac:dyDescent="0.25">
      <c r="B651" s="186"/>
      <c r="C651" s="186"/>
      <c r="D651" s="186"/>
      <c r="E651" s="196"/>
      <c r="F651" s="185"/>
      <c r="G651" s="197"/>
      <c r="H651" s="186"/>
      <c r="I651" s="186"/>
      <c r="J651" s="186"/>
      <c r="K651" s="187"/>
      <c r="L651" s="58"/>
      <c r="M651" s="58"/>
      <c r="N651" s="58"/>
      <c r="O651" s="58"/>
      <c r="P651" s="58"/>
      <c r="Q651" s="58"/>
      <c r="R651" s="58"/>
    </row>
    <row r="652" spans="1:18" s="204" customFormat="1" ht="16.5" x14ac:dyDescent="0.25">
      <c r="B652" s="186"/>
      <c r="C652" s="186"/>
      <c r="D652" s="207"/>
      <c r="E652" s="206"/>
      <c r="F652" s="185"/>
      <c r="G652" s="197"/>
      <c r="H652" s="186"/>
      <c r="I652" s="186"/>
      <c r="J652" s="186"/>
      <c r="K652" s="187"/>
      <c r="L652" s="58"/>
      <c r="M652" s="58"/>
      <c r="N652" s="58"/>
      <c r="O652" s="58"/>
      <c r="P652" s="58"/>
      <c r="Q652" s="58"/>
      <c r="R652" s="58"/>
    </row>
    <row r="653" spans="1:18" ht="16.5" x14ac:dyDescent="0.25">
      <c r="B653" s="186"/>
      <c r="C653" s="186"/>
      <c r="D653" s="186"/>
      <c r="E653" s="196"/>
      <c r="F653" s="185"/>
      <c r="G653" s="197"/>
      <c r="H653" s="186"/>
      <c r="I653" s="186"/>
      <c r="J653" s="186"/>
      <c r="K653" s="187"/>
      <c r="L653" s="58"/>
      <c r="M653" s="58"/>
      <c r="N653" s="58"/>
      <c r="O653" s="58"/>
      <c r="P653" s="58"/>
      <c r="Q653" s="58"/>
      <c r="R653" s="58"/>
    </row>
    <row r="654" spans="1:18" ht="16.5" x14ac:dyDescent="0.25">
      <c r="B654" s="186"/>
      <c r="C654" s="186"/>
      <c r="D654" s="186"/>
      <c r="E654" s="196"/>
      <c r="F654" s="185"/>
      <c r="G654" s="197"/>
      <c r="H654" s="186"/>
      <c r="I654" s="186"/>
      <c r="J654" s="186"/>
      <c r="K654" s="187"/>
      <c r="L654" s="58"/>
      <c r="M654" s="58"/>
      <c r="N654" s="58"/>
      <c r="O654" s="58"/>
      <c r="P654" s="58"/>
      <c r="Q654" s="58"/>
      <c r="R654" s="58"/>
    </row>
    <row r="655" spans="1:18" ht="16.5" x14ac:dyDescent="0.25">
      <c r="B655" s="186"/>
      <c r="C655" s="186"/>
      <c r="D655" s="186"/>
      <c r="E655" s="196"/>
      <c r="F655" s="185"/>
      <c r="G655" s="197"/>
      <c r="H655" s="186"/>
      <c r="I655" s="186"/>
      <c r="J655" s="186"/>
      <c r="K655" s="187"/>
      <c r="L655" s="58"/>
      <c r="M655" s="58"/>
      <c r="N655" s="58"/>
      <c r="O655" s="58"/>
      <c r="P655" s="58"/>
      <c r="Q655" s="58"/>
      <c r="R655" s="58"/>
    </row>
    <row r="656" spans="1:18" ht="16.5" x14ac:dyDescent="0.25">
      <c r="B656" s="186"/>
      <c r="C656" s="186"/>
      <c r="D656" s="186"/>
      <c r="E656" s="196"/>
      <c r="F656" s="185"/>
      <c r="G656" s="197"/>
      <c r="H656" s="186"/>
      <c r="I656" s="186"/>
      <c r="J656" s="186"/>
      <c r="K656" s="187"/>
      <c r="L656" s="58"/>
      <c r="M656" s="58"/>
      <c r="N656" s="58"/>
      <c r="O656" s="58"/>
      <c r="P656" s="58"/>
      <c r="Q656" s="58"/>
      <c r="R656" s="58"/>
    </row>
    <row r="657" spans="2:18" ht="16.5" x14ac:dyDescent="0.25">
      <c r="B657" s="186"/>
      <c r="C657" s="186"/>
      <c r="D657" s="186"/>
      <c r="E657" s="196"/>
      <c r="F657" s="185"/>
      <c r="G657" s="197"/>
      <c r="H657" s="186"/>
      <c r="I657" s="186"/>
      <c r="J657" s="186"/>
      <c r="K657" s="187"/>
      <c r="L657" s="58"/>
      <c r="M657" s="58"/>
      <c r="N657" s="58"/>
      <c r="O657" s="58"/>
      <c r="P657" s="58"/>
      <c r="Q657" s="58"/>
      <c r="R657" s="58"/>
    </row>
    <row r="658" spans="2:18" ht="16.5" x14ac:dyDescent="0.25">
      <c r="B658" s="186"/>
      <c r="C658" s="186"/>
      <c r="D658" s="186"/>
      <c r="E658" s="196"/>
      <c r="F658" s="185"/>
      <c r="G658" s="197"/>
      <c r="H658" s="186"/>
      <c r="I658" s="186"/>
      <c r="J658" s="186"/>
      <c r="K658" s="187"/>
      <c r="L658" s="58"/>
      <c r="M658" s="58"/>
      <c r="N658" s="58"/>
      <c r="O658" s="58"/>
      <c r="P658" s="58"/>
      <c r="Q658" s="58"/>
      <c r="R658" s="58"/>
    </row>
    <row r="659" spans="2:18" ht="16.5" x14ac:dyDescent="0.25">
      <c r="B659" s="186"/>
      <c r="C659" s="186"/>
      <c r="D659" s="186"/>
      <c r="E659" s="196"/>
      <c r="F659" s="185"/>
      <c r="G659" s="197"/>
      <c r="H659" s="186"/>
      <c r="I659" s="186"/>
      <c r="J659" s="186"/>
      <c r="K659" s="187"/>
      <c r="L659" s="58"/>
      <c r="M659" s="58"/>
      <c r="N659" s="58"/>
      <c r="O659" s="58"/>
      <c r="P659" s="58"/>
      <c r="Q659" s="58"/>
      <c r="R659" s="58"/>
    </row>
    <row r="660" spans="2:18" ht="16.5" x14ac:dyDescent="0.25">
      <c r="B660" s="186"/>
      <c r="C660" s="186"/>
      <c r="D660" s="186"/>
      <c r="E660" s="196"/>
      <c r="F660" s="185"/>
      <c r="G660" s="197"/>
      <c r="H660" s="186"/>
      <c r="I660" s="186"/>
      <c r="J660" s="186"/>
      <c r="K660" s="187"/>
      <c r="L660" s="58"/>
      <c r="M660" s="58"/>
      <c r="N660" s="58"/>
      <c r="O660" s="58"/>
      <c r="P660" s="58"/>
      <c r="Q660" s="58"/>
      <c r="R660" s="58"/>
    </row>
    <row r="661" spans="2:18" s="204" customFormat="1" ht="16.5" x14ac:dyDescent="0.25">
      <c r="B661" s="186"/>
      <c r="C661" s="186"/>
      <c r="D661" s="207"/>
      <c r="E661" s="206"/>
      <c r="F661" s="185"/>
      <c r="G661" s="197"/>
      <c r="H661" s="186"/>
      <c r="I661" s="186"/>
      <c r="J661" s="186"/>
      <c r="K661" s="187"/>
      <c r="L661" s="58"/>
      <c r="M661" s="58"/>
      <c r="N661" s="58"/>
      <c r="O661" s="58"/>
      <c r="P661" s="58"/>
      <c r="Q661" s="58"/>
      <c r="R661" s="58"/>
    </row>
    <row r="662" spans="2:18" ht="16.5" x14ac:dyDescent="0.25">
      <c r="B662" s="186"/>
      <c r="C662" s="186"/>
      <c r="D662" s="186"/>
      <c r="E662" s="196"/>
      <c r="F662" s="185"/>
      <c r="G662" s="197"/>
      <c r="H662" s="186"/>
      <c r="I662" s="186"/>
      <c r="J662" s="186"/>
      <c r="K662" s="187"/>
      <c r="L662" s="58"/>
      <c r="M662" s="58"/>
      <c r="N662" s="58"/>
      <c r="O662" s="58"/>
      <c r="P662" s="58"/>
      <c r="Q662" s="58"/>
      <c r="R662" s="58"/>
    </row>
    <row r="663" spans="2:18" ht="16.5" x14ac:dyDescent="0.25">
      <c r="B663" s="186"/>
      <c r="C663" s="186"/>
      <c r="D663" s="186"/>
      <c r="E663" s="196"/>
      <c r="F663" s="185"/>
      <c r="G663" s="197"/>
      <c r="H663" s="186"/>
      <c r="I663" s="186"/>
      <c r="J663" s="186"/>
      <c r="K663" s="187"/>
      <c r="L663" s="58"/>
      <c r="M663" s="58"/>
      <c r="N663" s="58"/>
      <c r="O663" s="58"/>
      <c r="P663" s="58"/>
      <c r="Q663" s="58"/>
      <c r="R663" s="58"/>
    </row>
    <row r="664" spans="2:18" ht="16.5" x14ac:dyDescent="0.25">
      <c r="B664" s="186"/>
      <c r="C664" s="186"/>
      <c r="D664" s="186"/>
      <c r="E664" s="196"/>
      <c r="F664" s="185"/>
      <c r="G664" s="197"/>
      <c r="H664" s="186"/>
      <c r="I664" s="186"/>
      <c r="J664" s="186"/>
      <c r="K664" s="187"/>
      <c r="L664" s="58"/>
      <c r="M664" s="58"/>
      <c r="N664" s="58"/>
      <c r="O664" s="58"/>
      <c r="P664" s="58"/>
      <c r="Q664" s="58"/>
      <c r="R664" s="58"/>
    </row>
    <row r="665" spans="2:18" ht="16.5" x14ac:dyDescent="0.25">
      <c r="B665" s="186"/>
      <c r="C665" s="186"/>
      <c r="D665" s="186"/>
      <c r="E665" s="196"/>
      <c r="F665" s="185"/>
      <c r="G665" s="197"/>
      <c r="H665" s="186"/>
      <c r="I665" s="186"/>
      <c r="J665" s="186"/>
      <c r="K665" s="187"/>
      <c r="L665" s="58"/>
      <c r="M665" s="58"/>
      <c r="N665" s="58"/>
      <c r="O665" s="58"/>
      <c r="P665" s="58"/>
      <c r="Q665" s="58"/>
      <c r="R665" s="58"/>
    </row>
    <row r="666" spans="2:18" ht="16.5" x14ac:dyDescent="0.25">
      <c r="B666" s="186"/>
      <c r="C666" s="186"/>
      <c r="D666" s="186"/>
      <c r="E666" s="196"/>
      <c r="F666" s="185"/>
      <c r="G666" s="197"/>
      <c r="H666" s="186"/>
      <c r="I666" s="186"/>
      <c r="J666" s="186"/>
      <c r="K666" s="187"/>
      <c r="L666" s="58"/>
      <c r="M666" s="58"/>
      <c r="N666" s="58"/>
      <c r="O666" s="58"/>
      <c r="P666" s="58"/>
      <c r="Q666" s="58"/>
      <c r="R666" s="58"/>
    </row>
    <row r="667" spans="2:18" ht="16.5" x14ac:dyDescent="0.25">
      <c r="B667" s="186"/>
      <c r="C667" s="186"/>
      <c r="D667" s="186"/>
      <c r="E667" s="196"/>
      <c r="F667" s="185"/>
      <c r="G667" s="197"/>
      <c r="H667" s="186"/>
      <c r="I667" s="186"/>
      <c r="J667" s="186"/>
      <c r="K667" s="187"/>
      <c r="L667" s="58"/>
      <c r="M667" s="58"/>
      <c r="N667" s="58"/>
      <c r="O667" s="58"/>
      <c r="P667" s="58"/>
      <c r="Q667" s="58"/>
      <c r="R667" s="58"/>
    </row>
    <row r="668" spans="2:18" ht="16.5" x14ac:dyDescent="0.25">
      <c r="B668" s="186"/>
      <c r="C668" s="186"/>
      <c r="D668" s="186"/>
      <c r="E668" s="196"/>
      <c r="F668" s="185"/>
      <c r="G668" s="197"/>
      <c r="H668" s="186"/>
      <c r="I668" s="186"/>
      <c r="J668" s="186"/>
      <c r="K668" s="187"/>
      <c r="L668" s="58"/>
      <c r="M668" s="58"/>
      <c r="N668" s="58"/>
      <c r="O668" s="58"/>
      <c r="P668" s="58"/>
      <c r="Q668" s="58"/>
      <c r="R668" s="58"/>
    </row>
    <row r="669" spans="2:18" s="204" customFormat="1" ht="16.5" x14ac:dyDescent="0.25">
      <c r="B669" s="186"/>
      <c r="C669" s="186"/>
      <c r="D669" s="207"/>
      <c r="E669" s="206"/>
      <c r="F669" s="185"/>
      <c r="G669" s="197"/>
      <c r="H669" s="186"/>
      <c r="I669" s="186"/>
      <c r="J669" s="186"/>
      <c r="K669" s="187"/>
      <c r="L669" s="58"/>
      <c r="M669" s="58"/>
      <c r="N669" s="58"/>
      <c r="O669" s="58"/>
      <c r="P669" s="58"/>
      <c r="Q669" s="58"/>
      <c r="R669" s="58"/>
    </row>
    <row r="670" spans="2:18" ht="16.5" x14ac:dyDescent="0.25">
      <c r="B670" s="186"/>
      <c r="C670" s="186"/>
      <c r="D670" s="186"/>
      <c r="E670" s="196"/>
      <c r="F670" s="185"/>
      <c r="G670" s="197"/>
      <c r="H670" s="186"/>
      <c r="I670" s="186"/>
      <c r="J670" s="186"/>
      <c r="K670" s="187"/>
      <c r="L670" s="58"/>
      <c r="M670" s="58"/>
      <c r="N670" s="58"/>
      <c r="O670" s="58"/>
      <c r="P670" s="58"/>
      <c r="Q670" s="58"/>
      <c r="R670" s="58"/>
    </row>
    <row r="671" spans="2:18" ht="16.5" x14ac:dyDescent="0.25">
      <c r="B671" s="186"/>
      <c r="C671" s="186"/>
      <c r="D671" s="186"/>
      <c r="E671" s="196"/>
      <c r="F671" s="185"/>
      <c r="G671" s="197"/>
      <c r="H671" s="186"/>
      <c r="I671" s="186"/>
      <c r="J671" s="186"/>
      <c r="K671" s="187"/>
      <c r="L671" s="58"/>
      <c r="M671" s="58"/>
      <c r="N671" s="58"/>
      <c r="O671" s="58"/>
      <c r="P671" s="58"/>
      <c r="Q671" s="58"/>
      <c r="R671" s="58"/>
    </row>
    <row r="672" spans="2:18" s="204" customFormat="1" ht="16.5" x14ac:dyDescent="0.25">
      <c r="B672" s="186"/>
      <c r="C672" s="186"/>
      <c r="D672" s="207"/>
      <c r="E672" s="206"/>
      <c r="F672" s="185"/>
      <c r="G672" s="197"/>
      <c r="H672" s="186"/>
      <c r="I672" s="186"/>
      <c r="J672" s="186"/>
      <c r="K672" s="187"/>
      <c r="L672" s="58"/>
      <c r="M672" s="58"/>
      <c r="N672" s="58"/>
      <c r="O672" s="58"/>
      <c r="P672" s="58"/>
      <c r="Q672" s="58"/>
      <c r="R672" s="58"/>
    </row>
    <row r="673" spans="2:18" ht="16.5" x14ac:dyDescent="0.25">
      <c r="B673" s="186"/>
      <c r="C673" s="186"/>
      <c r="D673" s="186"/>
      <c r="E673" s="196"/>
      <c r="F673" s="185"/>
      <c r="G673" s="197"/>
      <c r="H673" s="186"/>
      <c r="I673" s="186"/>
      <c r="J673" s="186"/>
      <c r="K673" s="187"/>
      <c r="L673" s="58"/>
      <c r="M673" s="58"/>
      <c r="N673" s="58"/>
      <c r="O673" s="58"/>
      <c r="P673" s="58"/>
      <c r="Q673" s="58"/>
      <c r="R673" s="58"/>
    </row>
    <row r="674" spans="2:18" ht="16.5" x14ac:dyDescent="0.25">
      <c r="B674" s="186"/>
      <c r="C674" s="186"/>
      <c r="D674" s="186"/>
      <c r="E674" s="196"/>
      <c r="F674" s="185"/>
      <c r="G674" s="197"/>
      <c r="H674" s="186"/>
      <c r="I674" s="186"/>
      <c r="J674" s="186"/>
      <c r="K674" s="187"/>
      <c r="L674" s="58"/>
      <c r="M674" s="58"/>
      <c r="N674" s="58"/>
      <c r="O674" s="58"/>
      <c r="P674" s="58"/>
      <c r="Q674" s="58"/>
      <c r="R674" s="58"/>
    </row>
    <row r="675" spans="2:18" ht="16.5" x14ac:dyDescent="0.25">
      <c r="B675" s="186"/>
      <c r="C675" s="186"/>
      <c r="D675" s="186"/>
      <c r="E675" s="196"/>
      <c r="F675" s="185"/>
      <c r="G675" s="197"/>
      <c r="H675" s="186"/>
      <c r="I675" s="186"/>
      <c r="J675" s="186"/>
      <c r="K675" s="187"/>
      <c r="L675" s="58"/>
      <c r="M675" s="58"/>
      <c r="N675" s="58"/>
      <c r="O675" s="58"/>
      <c r="P675" s="58"/>
      <c r="Q675" s="58"/>
      <c r="R675" s="58"/>
    </row>
    <row r="676" spans="2:18" ht="16.5" x14ac:dyDescent="0.25">
      <c r="B676" s="186"/>
      <c r="C676" s="186"/>
      <c r="D676" s="186"/>
      <c r="E676" s="196"/>
      <c r="F676" s="185"/>
      <c r="G676" s="197"/>
      <c r="H676" s="186"/>
      <c r="I676" s="186"/>
      <c r="J676" s="186"/>
      <c r="K676" s="187"/>
      <c r="L676" s="58"/>
      <c r="M676" s="58"/>
      <c r="N676" s="58"/>
      <c r="O676" s="58"/>
      <c r="P676" s="58"/>
      <c r="Q676" s="58"/>
      <c r="R676" s="58"/>
    </row>
    <row r="677" spans="2:18" s="204" customFormat="1" ht="16.5" x14ac:dyDescent="0.25">
      <c r="B677" s="186"/>
      <c r="C677" s="186"/>
      <c r="D677" s="207"/>
      <c r="E677" s="206"/>
      <c r="F677" s="185"/>
      <c r="G677" s="197"/>
      <c r="H677" s="186"/>
      <c r="I677" s="186"/>
      <c r="J677" s="186"/>
      <c r="K677" s="187"/>
      <c r="L677" s="58"/>
      <c r="M677" s="58"/>
      <c r="N677" s="58"/>
      <c r="O677" s="58"/>
      <c r="P677" s="58"/>
      <c r="Q677" s="58"/>
      <c r="R677" s="58"/>
    </row>
    <row r="678" spans="2:18" ht="16.5" x14ac:dyDescent="0.25">
      <c r="B678" s="186"/>
      <c r="C678" s="186"/>
      <c r="D678" s="186"/>
      <c r="E678" s="196"/>
      <c r="F678" s="185"/>
      <c r="G678" s="197"/>
      <c r="H678" s="186"/>
      <c r="I678" s="186"/>
      <c r="J678" s="186"/>
      <c r="K678" s="187"/>
      <c r="L678" s="58"/>
      <c r="M678" s="58"/>
      <c r="N678" s="58"/>
      <c r="O678" s="58"/>
      <c r="P678" s="58"/>
      <c r="Q678" s="58"/>
      <c r="R678" s="58"/>
    </row>
    <row r="679" spans="2:18" ht="16.5" x14ac:dyDescent="0.25">
      <c r="B679" s="186"/>
      <c r="C679" s="186"/>
      <c r="D679" s="186"/>
      <c r="E679" s="196"/>
      <c r="F679" s="185"/>
      <c r="G679" s="197"/>
      <c r="H679" s="186"/>
      <c r="I679" s="186"/>
      <c r="J679" s="186"/>
      <c r="K679" s="187"/>
      <c r="L679" s="58"/>
      <c r="M679" s="58"/>
      <c r="N679" s="58"/>
      <c r="O679" s="58"/>
      <c r="P679" s="58"/>
      <c r="Q679" s="58"/>
      <c r="R679" s="58"/>
    </row>
    <row r="680" spans="2:18" s="204" customFormat="1" ht="16.5" x14ac:dyDescent="0.25">
      <c r="B680" s="186"/>
      <c r="C680" s="186"/>
      <c r="D680" s="207"/>
      <c r="E680" s="206"/>
      <c r="F680" s="185"/>
      <c r="G680" s="197"/>
      <c r="H680" s="186"/>
      <c r="I680" s="186"/>
      <c r="J680" s="186"/>
      <c r="K680" s="187"/>
      <c r="L680" s="58"/>
      <c r="M680" s="58"/>
      <c r="N680" s="58"/>
      <c r="O680" s="58"/>
      <c r="P680" s="58"/>
      <c r="Q680" s="58"/>
      <c r="R680" s="58"/>
    </row>
    <row r="681" spans="2:18" ht="16.5" x14ac:dyDescent="0.25">
      <c r="B681" s="186"/>
      <c r="C681" s="186"/>
      <c r="D681" s="186"/>
      <c r="E681" s="196"/>
      <c r="F681" s="185"/>
      <c r="G681" s="197"/>
      <c r="H681" s="186"/>
      <c r="I681" s="186"/>
      <c r="J681" s="186"/>
      <c r="K681" s="187"/>
      <c r="L681" s="58"/>
      <c r="M681" s="58"/>
      <c r="N681" s="58"/>
      <c r="O681" s="58"/>
      <c r="P681" s="58"/>
      <c r="Q681" s="58"/>
      <c r="R681" s="58"/>
    </row>
    <row r="682" spans="2:18" ht="16.5" x14ac:dyDescent="0.25">
      <c r="B682" s="186"/>
      <c r="C682" s="186"/>
      <c r="D682" s="186"/>
      <c r="E682" s="196"/>
      <c r="F682" s="185"/>
      <c r="G682" s="197"/>
      <c r="H682" s="186"/>
      <c r="I682" s="186"/>
      <c r="J682" s="186"/>
      <c r="K682" s="187"/>
      <c r="L682" s="58"/>
      <c r="M682" s="58"/>
      <c r="N682" s="58"/>
      <c r="O682" s="58"/>
      <c r="P682" s="58"/>
      <c r="Q682" s="58"/>
      <c r="R682" s="58"/>
    </row>
    <row r="683" spans="2:18" ht="16.5" x14ac:dyDescent="0.25">
      <c r="B683" s="186"/>
      <c r="C683" s="186"/>
      <c r="D683" s="186"/>
      <c r="E683" s="196"/>
      <c r="F683" s="185"/>
      <c r="G683" s="197"/>
      <c r="H683" s="186"/>
      <c r="I683" s="186"/>
      <c r="J683" s="186"/>
      <c r="K683" s="187"/>
      <c r="L683" s="58"/>
      <c r="M683" s="58"/>
      <c r="N683" s="58"/>
      <c r="O683" s="58"/>
      <c r="P683" s="58"/>
      <c r="Q683" s="58"/>
      <c r="R683" s="58"/>
    </row>
    <row r="684" spans="2:18" ht="16.5" x14ac:dyDescent="0.25">
      <c r="B684" s="186"/>
      <c r="C684" s="186"/>
      <c r="D684" s="186"/>
      <c r="E684" s="196"/>
      <c r="F684" s="185"/>
      <c r="G684" s="197"/>
      <c r="H684" s="186"/>
      <c r="I684" s="186"/>
      <c r="J684" s="186"/>
      <c r="K684" s="187"/>
      <c r="L684" s="58"/>
      <c r="M684" s="58"/>
      <c r="N684" s="58"/>
      <c r="O684" s="58"/>
      <c r="P684" s="58"/>
      <c r="Q684" s="58"/>
      <c r="R684" s="58"/>
    </row>
    <row r="685" spans="2:18" ht="16.5" x14ac:dyDescent="0.25">
      <c r="B685" s="186"/>
      <c r="C685" s="186"/>
      <c r="D685" s="186"/>
      <c r="E685" s="196"/>
      <c r="F685" s="185"/>
      <c r="G685" s="197"/>
      <c r="H685" s="186"/>
      <c r="I685" s="186"/>
      <c r="J685" s="186"/>
      <c r="K685" s="187"/>
      <c r="L685" s="58"/>
      <c r="M685" s="58"/>
      <c r="N685" s="58"/>
      <c r="O685" s="58"/>
      <c r="P685" s="58"/>
      <c r="Q685" s="58"/>
      <c r="R685" s="58"/>
    </row>
    <row r="686" spans="2:18" ht="16.5" x14ac:dyDescent="0.25">
      <c r="B686" s="186"/>
      <c r="C686" s="186"/>
      <c r="D686" s="186"/>
      <c r="E686" s="196"/>
      <c r="F686" s="185"/>
      <c r="G686" s="197"/>
      <c r="H686" s="186"/>
      <c r="I686" s="186"/>
      <c r="J686" s="186"/>
      <c r="K686" s="187"/>
      <c r="L686" s="58"/>
      <c r="M686" s="58"/>
      <c r="N686" s="58"/>
      <c r="O686" s="58"/>
      <c r="P686" s="58"/>
      <c r="Q686" s="58"/>
      <c r="R686" s="58"/>
    </row>
    <row r="687" spans="2:18" ht="16.5" x14ac:dyDescent="0.25">
      <c r="B687" s="186"/>
      <c r="C687" s="186"/>
      <c r="D687" s="186"/>
      <c r="E687" s="196"/>
      <c r="F687" s="185"/>
      <c r="G687" s="197"/>
      <c r="H687" s="186"/>
      <c r="I687" s="186"/>
      <c r="J687" s="186"/>
      <c r="K687" s="187"/>
      <c r="L687" s="58"/>
      <c r="M687" s="58"/>
      <c r="N687" s="58"/>
      <c r="O687" s="58"/>
      <c r="P687" s="58"/>
      <c r="Q687" s="58"/>
      <c r="R687" s="58"/>
    </row>
    <row r="688" spans="2:18" ht="16.5" x14ac:dyDescent="0.25">
      <c r="B688" s="186"/>
      <c r="C688" s="186"/>
      <c r="D688" s="186"/>
      <c r="E688" s="196"/>
      <c r="F688" s="185"/>
      <c r="G688" s="197"/>
      <c r="H688" s="186"/>
      <c r="I688" s="186"/>
      <c r="J688" s="186"/>
      <c r="K688" s="187"/>
      <c r="L688" s="58"/>
      <c r="M688" s="58"/>
      <c r="N688" s="58"/>
      <c r="O688" s="58"/>
      <c r="P688" s="58"/>
      <c r="Q688" s="58"/>
      <c r="R688" s="58"/>
    </row>
    <row r="689" spans="2:18" s="204" customFormat="1" ht="16.5" x14ac:dyDescent="0.25">
      <c r="B689" s="186"/>
      <c r="C689" s="186"/>
      <c r="D689" s="207"/>
      <c r="E689" s="206"/>
      <c r="F689" s="185"/>
      <c r="G689" s="197"/>
      <c r="H689" s="186"/>
      <c r="I689" s="186"/>
      <c r="J689" s="186"/>
      <c r="K689" s="187"/>
      <c r="L689" s="58"/>
      <c r="M689" s="58"/>
      <c r="N689" s="58"/>
      <c r="O689" s="58"/>
      <c r="P689" s="58"/>
      <c r="Q689" s="58"/>
      <c r="R689" s="58"/>
    </row>
    <row r="690" spans="2:18" ht="16.5" x14ac:dyDescent="0.25">
      <c r="B690" s="186"/>
      <c r="C690" s="186"/>
      <c r="D690" s="186"/>
      <c r="E690" s="196"/>
      <c r="F690" s="185"/>
      <c r="G690" s="197"/>
      <c r="H690" s="186"/>
      <c r="I690" s="186"/>
      <c r="J690" s="186"/>
      <c r="K690" s="187"/>
      <c r="L690" s="58"/>
      <c r="M690" s="58"/>
      <c r="N690" s="58"/>
      <c r="O690" s="58"/>
      <c r="P690" s="58"/>
      <c r="Q690" s="58"/>
      <c r="R690" s="58"/>
    </row>
    <row r="691" spans="2:18" ht="16.5" x14ac:dyDescent="0.25">
      <c r="B691" s="186"/>
      <c r="C691" s="186"/>
      <c r="D691" s="186"/>
      <c r="E691" s="196"/>
      <c r="F691" s="185"/>
      <c r="G691" s="197"/>
      <c r="H691" s="186"/>
      <c r="I691" s="186"/>
      <c r="J691" s="186"/>
      <c r="K691" s="187"/>
      <c r="L691" s="58"/>
      <c r="M691" s="58"/>
      <c r="N691" s="58"/>
      <c r="O691" s="58"/>
      <c r="P691" s="58"/>
      <c r="Q691" s="58"/>
      <c r="R691" s="58"/>
    </row>
    <row r="692" spans="2:18" s="204" customFormat="1" ht="16.5" x14ac:dyDescent="0.25">
      <c r="B692" s="186"/>
      <c r="C692" s="186"/>
      <c r="D692" s="207"/>
      <c r="E692" s="206"/>
      <c r="F692" s="185"/>
      <c r="G692" s="197"/>
      <c r="H692" s="186"/>
      <c r="I692" s="186"/>
      <c r="J692" s="186"/>
      <c r="K692" s="187"/>
      <c r="L692" s="58"/>
      <c r="M692" s="58"/>
      <c r="N692" s="58"/>
      <c r="O692" s="58"/>
      <c r="P692" s="58"/>
      <c r="Q692" s="58"/>
      <c r="R692" s="58"/>
    </row>
    <row r="693" spans="2:18" ht="16.5" x14ac:dyDescent="0.25">
      <c r="B693" s="186"/>
      <c r="C693" s="186"/>
      <c r="D693" s="186"/>
      <c r="E693" s="206"/>
      <c r="F693" s="185"/>
      <c r="G693" s="197"/>
      <c r="H693" s="186"/>
      <c r="I693" s="186"/>
      <c r="J693" s="186"/>
      <c r="K693" s="187"/>
    </row>
    <row r="694" spans="2:18" ht="16.5" x14ac:dyDescent="0.25">
      <c r="B694" s="186"/>
      <c r="C694" s="186"/>
      <c r="D694" s="186"/>
      <c r="E694" s="206"/>
      <c r="F694" s="185"/>
      <c r="G694" s="197"/>
      <c r="H694" s="186"/>
      <c r="I694" s="186"/>
      <c r="J694" s="186"/>
      <c r="K694" s="187"/>
    </row>
    <row r="695" spans="2:18" ht="16.5" x14ac:dyDescent="0.25">
      <c r="B695" s="186"/>
      <c r="C695" s="186"/>
      <c r="D695" s="186"/>
      <c r="E695" s="206"/>
      <c r="F695" s="185"/>
      <c r="G695" s="197"/>
      <c r="H695" s="186"/>
      <c r="I695" s="186"/>
      <c r="J695" s="186"/>
      <c r="K695" s="187"/>
    </row>
    <row r="696" spans="2:18" ht="16.5" x14ac:dyDescent="0.25">
      <c r="B696" s="186"/>
      <c r="C696" s="186"/>
      <c r="D696" s="186"/>
      <c r="E696" s="206"/>
      <c r="F696" s="185"/>
      <c r="G696" s="197"/>
      <c r="H696" s="186"/>
      <c r="I696" s="186"/>
      <c r="J696" s="186"/>
      <c r="K696" s="187"/>
    </row>
    <row r="697" spans="2:18" ht="16.5" x14ac:dyDescent="0.25">
      <c r="B697" s="186"/>
      <c r="C697" s="186"/>
      <c r="D697" s="186"/>
      <c r="E697" s="196"/>
      <c r="F697" s="185"/>
      <c r="G697" s="197"/>
      <c r="H697" s="186"/>
      <c r="I697" s="186"/>
      <c r="J697" s="186"/>
      <c r="K697" s="187"/>
    </row>
    <row r="698" spans="2:18" ht="16.5" x14ac:dyDescent="0.25">
      <c r="B698" s="186"/>
      <c r="C698" s="186"/>
      <c r="D698" s="186"/>
      <c r="E698" s="196"/>
      <c r="F698" s="185"/>
      <c r="G698" s="197"/>
      <c r="H698" s="186"/>
      <c r="I698" s="186"/>
      <c r="J698" s="186"/>
      <c r="K698" s="187"/>
    </row>
    <row r="699" spans="2:18" ht="16.5" x14ac:dyDescent="0.25">
      <c r="B699" s="186"/>
      <c r="C699" s="186"/>
      <c r="D699" s="186"/>
      <c r="E699" s="196"/>
      <c r="F699" s="185"/>
      <c r="G699" s="197"/>
      <c r="H699" s="186"/>
      <c r="I699" s="186"/>
      <c r="J699" s="186"/>
      <c r="K699" s="187"/>
    </row>
    <row r="700" spans="2:18" ht="16.5" x14ac:dyDescent="0.25">
      <c r="B700" s="186"/>
      <c r="C700" s="186"/>
      <c r="D700" s="186"/>
      <c r="E700" s="196"/>
      <c r="F700" s="185"/>
      <c r="G700" s="197"/>
      <c r="H700" s="186"/>
      <c r="I700" s="186"/>
      <c r="J700" s="186"/>
      <c r="K700" s="187"/>
    </row>
    <row r="701" spans="2:18" ht="16.5" x14ac:dyDescent="0.25">
      <c r="B701" s="186"/>
      <c r="C701" s="186"/>
      <c r="D701" s="186"/>
      <c r="E701" s="196"/>
      <c r="F701" s="185"/>
      <c r="G701" s="197"/>
      <c r="H701" s="186"/>
      <c r="I701" s="186"/>
      <c r="J701" s="186"/>
      <c r="K701" s="187"/>
    </row>
    <row r="702" spans="2:18" ht="16.5" x14ac:dyDescent="0.25">
      <c r="B702" s="186"/>
      <c r="C702" s="186"/>
      <c r="D702" s="186"/>
      <c r="E702" s="196"/>
      <c r="F702" s="185"/>
      <c r="G702" s="197"/>
      <c r="H702" s="186"/>
      <c r="I702" s="186"/>
      <c r="J702" s="186"/>
      <c r="K702" s="187"/>
    </row>
    <row r="703" spans="2:18" ht="16.5" x14ac:dyDescent="0.25">
      <c r="B703" s="186"/>
      <c r="C703" s="186"/>
      <c r="D703" s="186"/>
      <c r="E703" s="196"/>
      <c r="F703" s="185"/>
      <c r="G703" s="197"/>
      <c r="H703" s="186"/>
      <c r="I703" s="186"/>
      <c r="J703" s="186"/>
      <c r="K703" s="187"/>
    </row>
    <row r="704" spans="2:18" s="204" customFormat="1" ht="16.5" x14ac:dyDescent="0.25">
      <c r="B704" s="186"/>
      <c r="C704" s="186"/>
      <c r="D704" s="207"/>
      <c r="E704" s="206"/>
      <c r="F704" s="185"/>
      <c r="G704" s="197"/>
      <c r="H704" s="186"/>
      <c r="I704" s="186"/>
      <c r="J704" s="186"/>
      <c r="K704" s="187"/>
    </row>
    <row r="705" spans="2:11" ht="16.5" x14ac:dyDescent="0.25">
      <c r="B705" s="186"/>
      <c r="C705" s="186"/>
      <c r="D705" s="186"/>
      <c r="E705" s="196"/>
      <c r="F705" s="185"/>
      <c r="G705" s="197"/>
      <c r="H705" s="186"/>
      <c r="I705" s="186"/>
      <c r="J705" s="186"/>
      <c r="K705" s="187"/>
    </row>
    <row r="706" spans="2:11" ht="16.5" x14ac:dyDescent="0.25">
      <c r="B706" s="186"/>
      <c r="C706" s="186"/>
      <c r="D706" s="186"/>
      <c r="E706" s="196"/>
      <c r="F706" s="185"/>
      <c r="G706" s="197"/>
      <c r="H706" s="186"/>
      <c r="I706" s="186"/>
      <c r="J706" s="186"/>
      <c r="K706" s="187"/>
    </row>
    <row r="707" spans="2:11" s="204" customFormat="1" ht="16.5" x14ac:dyDescent="0.25">
      <c r="B707" s="186"/>
      <c r="C707" s="186"/>
      <c r="D707" s="207"/>
      <c r="E707" s="206"/>
      <c r="F707" s="185"/>
      <c r="G707" s="197"/>
      <c r="H707" s="186"/>
      <c r="I707" s="186"/>
      <c r="J707" s="186"/>
      <c r="K707" s="187"/>
    </row>
    <row r="708" spans="2:11" ht="16.5" x14ac:dyDescent="0.25">
      <c r="B708" s="186"/>
      <c r="C708" s="186"/>
      <c r="D708" s="186"/>
      <c r="E708" s="196"/>
      <c r="F708" s="185"/>
      <c r="G708" s="197"/>
      <c r="H708" s="186"/>
      <c r="I708" s="186"/>
      <c r="J708" s="186"/>
      <c r="K708" s="187"/>
    </row>
    <row r="709" spans="2:11" ht="16.5" x14ac:dyDescent="0.25">
      <c r="B709" s="186"/>
      <c r="C709" s="186"/>
      <c r="D709" s="186"/>
      <c r="E709" s="196"/>
      <c r="F709" s="185"/>
      <c r="G709" s="197"/>
      <c r="H709" s="186"/>
      <c r="I709" s="186"/>
      <c r="J709" s="186"/>
      <c r="K709" s="187"/>
    </row>
    <row r="710" spans="2:11" ht="16.5" x14ac:dyDescent="0.25">
      <c r="B710" s="186"/>
      <c r="C710" s="186"/>
      <c r="D710" s="186"/>
      <c r="E710" s="196"/>
      <c r="F710" s="185"/>
      <c r="G710" s="197"/>
      <c r="H710" s="186"/>
      <c r="I710" s="186"/>
      <c r="J710" s="186"/>
      <c r="K710" s="187"/>
    </row>
    <row r="711" spans="2:11" ht="16.5" x14ac:dyDescent="0.25">
      <c r="B711" s="186"/>
      <c r="C711" s="186"/>
      <c r="D711" s="186"/>
      <c r="E711" s="196"/>
      <c r="F711" s="185"/>
      <c r="G711" s="197"/>
      <c r="H711" s="186"/>
      <c r="I711" s="186"/>
      <c r="J711" s="186"/>
      <c r="K711" s="187"/>
    </row>
    <row r="712" spans="2:11" ht="16.5" x14ac:dyDescent="0.25">
      <c r="B712" s="186"/>
      <c r="C712" s="186"/>
      <c r="D712" s="186"/>
      <c r="E712" s="196"/>
      <c r="F712" s="185"/>
      <c r="G712" s="197"/>
      <c r="H712" s="186"/>
      <c r="I712" s="186"/>
      <c r="J712" s="186"/>
      <c r="K712" s="187"/>
    </row>
    <row r="713" spans="2:11" ht="16.5" x14ac:dyDescent="0.25">
      <c r="B713" s="186"/>
      <c r="C713" s="186"/>
      <c r="D713" s="186"/>
      <c r="E713" s="196"/>
      <c r="F713" s="185"/>
      <c r="G713" s="197"/>
      <c r="H713" s="186"/>
      <c r="I713" s="186"/>
      <c r="J713" s="186"/>
      <c r="K713" s="187"/>
    </row>
    <row r="714" spans="2:11" ht="16.5" x14ac:dyDescent="0.25">
      <c r="B714" s="186"/>
      <c r="C714" s="186"/>
      <c r="D714" s="186"/>
      <c r="E714" s="196"/>
      <c r="F714" s="185"/>
      <c r="G714" s="197"/>
      <c r="H714" s="186"/>
      <c r="I714" s="186"/>
      <c r="J714" s="186"/>
      <c r="K714" s="187"/>
    </row>
    <row r="715" spans="2:11" ht="16.5" x14ac:dyDescent="0.25">
      <c r="B715" s="186"/>
      <c r="C715" s="186"/>
      <c r="D715" s="186"/>
      <c r="E715" s="196"/>
      <c r="F715" s="185"/>
      <c r="G715" s="197"/>
      <c r="H715" s="186"/>
      <c r="I715" s="186"/>
      <c r="J715" s="186"/>
      <c r="K715" s="187"/>
    </row>
    <row r="716" spans="2:11" ht="16.5" x14ac:dyDescent="0.25">
      <c r="B716" s="186"/>
      <c r="C716" s="186"/>
      <c r="D716" s="186"/>
      <c r="E716" s="196"/>
      <c r="F716" s="185"/>
      <c r="G716" s="197"/>
      <c r="H716" s="186"/>
      <c r="I716" s="186"/>
      <c r="J716" s="186"/>
      <c r="K716" s="187"/>
    </row>
    <row r="717" spans="2:11" ht="16.5" x14ac:dyDescent="0.25">
      <c r="B717" s="186"/>
      <c r="C717" s="186"/>
      <c r="D717" s="186"/>
      <c r="E717" s="196"/>
      <c r="F717" s="185"/>
      <c r="G717" s="197"/>
      <c r="H717" s="186"/>
      <c r="I717" s="186"/>
      <c r="J717" s="186"/>
      <c r="K717" s="187"/>
    </row>
    <row r="718" spans="2:11" ht="16.5" x14ac:dyDescent="0.25">
      <c r="B718" s="186"/>
      <c r="C718" s="186"/>
      <c r="D718" s="186"/>
      <c r="E718" s="196"/>
      <c r="F718" s="185"/>
      <c r="G718" s="197"/>
      <c r="H718" s="186"/>
      <c r="I718" s="186"/>
      <c r="J718" s="186"/>
      <c r="K718" s="187"/>
    </row>
    <row r="719" spans="2:11" ht="16.5" x14ac:dyDescent="0.25">
      <c r="B719" s="186"/>
      <c r="C719" s="186"/>
      <c r="D719" s="186"/>
      <c r="E719" s="196"/>
      <c r="F719" s="185"/>
      <c r="G719" s="197"/>
      <c r="H719" s="186"/>
      <c r="I719" s="186"/>
      <c r="J719" s="186"/>
      <c r="K719" s="187"/>
    </row>
    <row r="720" spans="2:11" ht="16.5" x14ac:dyDescent="0.25">
      <c r="B720" s="186"/>
      <c r="C720" s="186"/>
      <c r="D720" s="186"/>
      <c r="E720" s="196"/>
      <c r="F720" s="185"/>
      <c r="G720" s="197"/>
      <c r="H720" s="186"/>
      <c r="I720" s="186"/>
      <c r="J720" s="186"/>
      <c r="K720" s="187"/>
    </row>
    <row r="721" spans="2:11" ht="16.5" x14ac:dyDescent="0.25">
      <c r="B721" s="186"/>
      <c r="C721" s="186"/>
      <c r="D721" s="186"/>
      <c r="E721" s="196"/>
      <c r="F721" s="185"/>
      <c r="G721" s="197"/>
      <c r="H721" s="186"/>
      <c r="I721" s="186"/>
      <c r="J721" s="186"/>
      <c r="K721" s="187"/>
    </row>
    <row r="722" spans="2:11" ht="16.5" x14ac:dyDescent="0.25">
      <c r="B722" s="186"/>
      <c r="C722" s="186"/>
      <c r="D722" s="186"/>
      <c r="E722" s="196"/>
      <c r="F722" s="185"/>
      <c r="G722" s="197"/>
      <c r="H722" s="186"/>
      <c r="I722" s="186"/>
      <c r="J722" s="186"/>
      <c r="K722" s="187"/>
    </row>
    <row r="723" spans="2:11" ht="16.5" x14ac:dyDescent="0.25">
      <c r="B723" s="186"/>
      <c r="C723" s="186"/>
      <c r="D723" s="186"/>
      <c r="E723" s="196"/>
      <c r="F723" s="185"/>
      <c r="G723" s="197"/>
      <c r="H723" s="186"/>
      <c r="I723" s="186"/>
      <c r="J723" s="186"/>
      <c r="K723" s="187"/>
    </row>
    <row r="724" spans="2:11" ht="16.5" x14ac:dyDescent="0.25">
      <c r="B724" s="186"/>
      <c r="C724" s="186"/>
      <c r="D724" s="186"/>
      <c r="E724" s="196"/>
      <c r="F724" s="185"/>
      <c r="G724" s="197"/>
      <c r="H724" s="186"/>
      <c r="I724" s="186"/>
      <c r="J724" s="186"/>
      <c r="K724" s="187"/>
    </row>
    <row r="725" spans="2:11" ht="16.5" x14ac:dyDescent="0.25">
      <c r="B725" s="186"/>
      <c r="C725" s="186"/>
      <c r="D725" s="186"/>
      <c r="E725" s="196"/>
      <c r="F725" s="185"/>
      <c r="G725" s="197"/>
      <c r="H725" s="186"/>
      <c r="I725" s="186"/>
      <c r="J725" s="186"/>
      <c r="K725" s="187"/>
    </row>
    <row r="726" spans="2:11" ht="16.5" x14ac:dyDescent="0.25">
      <c r="B726" s="186"/>
      <c r="C726" s="186"/>
      <c r="D726" s="186"/>
      <c r="E726" s="196"/>
      <c r="F726" s="185"/>
      <c r="G726" s="197"/>
      <c r="H726" s="186"/>
      <c r="I726" s="186"/>
      <c r="J726" s="186"/>
      <c r="K726" s="187"/>
    </row>
    <row r="727" spans="2:11" ht="16.5" x14ac:dyDescent="0.25">
      <c r="B727" s="186"/>
      <c r="C727" s="186"/>
      <c r="D727" s="186"/>
      <c r="E727" s="196"/>
      <c r="F727" s="185"/>
      <c r="G727" s="197"/>
      <c r="H727" s="186"/>
      <c r="I727" s="186"/>
      <c r="J727" s="186"/>
      <c r="K727" s="187"/>
    </row>
    <row r="728" spans="2:11" ht="16.5" x14ac:dyDescent="0.25">
      <c r="B728" s="186"/>
      <c r="C728" s="186"/>
      <c r="D728" s="186"/>
      <c r="E728" s="196"/>
      <c r="F728" s="185"/>
      <c r="G728" s="197"/>
      <c r="H728" s="186"/>
      <c r="I728" s="186"/>
      <c r="J728" s="186"/>
      <c r="K728" s="187"/>
    </row>
    <row r="729" spans="2:11" ht="16.5" x14ac:dyDescent="0.25">
      <c r="B729" s="186"/>
      <c r="C729" s="186"/>
      <c r="D729" s="186"/>
      <c r="E729" s="196"/>
      <c r="F729" s="185"/>
      <c r="G729" s="197"/>
      <c r="H729" s="186"/>
      <c r="I729" s="186"/>
      <c r="J729" s="186"/>
      <c r="K729" s="187"/>
    </row>
    <row r="730" spans="2:11" ht="16.5" x14ac:dyDescent="0.25">
      <c r="B730" s="186"/>
      <c r="C730" s="186"/>
      <c r="D730" s="186"/>
      <c r="E730" s="196"/>
      <c r="F730" s="185"/>
      <c r="G730" s="197"/>
      <c r="H730" s="186"/>
      <c r="I730" s="186"/>
      <c r="J730" s="186"/>
      <c r="K730" s="187"/>
    </row>
    <row r="731" spans="2:11" ht="16.5" x14ac:dyDescent="0.25">
      <c r="B731" s="186"/>
      <c r="C731" s="186"/>
      <c r="D731" s="186"/>
      <c r="E731" s="196"/>
      <c r="F731" s="185"/>
      <c r="G731" s="197"/>
      <c r="H731" s="186"/>
      <c r="I731" s="186"/>
      <c r="J731" s="186"/>
      <c r="K731" s="187"/>
    </row>
    <row r="732" spans="2:11" ht="16.5" x14ac:dyDescent="0.25">
      <c r="B732" s="186"/>
      <c r="C732" s="186"/>
      <c r="D732" s="186"/>
      <c r="E732" s="196"/>
      <c r="F732" s="185"/>
      <c r="G732" s="197"/>
      <c r="H732" s="186"/>
      <c r="I732" s="186"/>
      <c r="J732" s="186"/>
      <c r="K732" s="187"/>
    </row>
    <row r="733" spans="2:11" ht="16.5" x14ac:dyDescent="0.25">
      <c r="B733" s="186"/>
      <c r="C733" s="186"/>
      <c r="D733" s="186"/>
      <c r="E733" s="196"/>
      <c r="F733" s="185"/>
      <c r="G733" s="197"/>
      <c r="H733" s="186"/>
      <c r="I733" s="186"/>
      <c r="J733" s="186"/>
      <c r="K733" s="187"/>
    </row>
    <row r="734" spans="2:11" ht="16.5" x14ac:dyDescent="0.25">
      <c r="B734" s="186"/>
      <c r="C734" s="186"/>
      <c r="D734" s="186"/>
      <c r="E734" s="196"/>
      <c r="F734" s="185"/>
      <c r="G734" s="197"/>
      <c r="H734" s="186"/>
      <c r="I734" s="186"/>
      <c r="J734" s="186"/>
      <c r="K734" s="187"/>
    </row>
    <row r="735" spans="2:11" ht="16.5" x14ac:dyDescent="0.25">
      <c r="B735" s="186"/>
      <c r="C735" s="186"/>
      <c r="D735" s="186"/>
      <c r="E735" s="196"/>
      <c r="F735" s="185"/>
      <c r="G735" s="197"/>
      <c r="H735" s="186"/>
      <c r="I735" s="186"/>
      <c r="J735" s="186"/>
      <c r="K735" s="187"/>
    </row>
    <row r="736" spans="2:11" ht="16.5" x14ac:dyDescent="0.25">
      <c r="B736" s="186"/>
      <c r="C736" s="186"/>
      <c r="D736" s="186"/>
      <c r="E736" s="196"/>
      <c r="F736" s="185"/>
      <c r="G736" s="197"/>
      <c r="H736" s="186"/>
      <c r="I736" s="186"/>
      <c r="J736" s="186"/>
      <c r="K736" s="187"/>
    </row>
    <row r="737" spans="2:11" ht="16.5" x14ac:dyDescent="0.25">
      <c r="B737" s="186"/>
      <c r="C737" s="186"/>
      <c r="D737" s="186"/>
      <c r="E737" s="196"/>
      <c r="F737" s="185"/>
      <c r="G737" s="197"/>
      <c r="H737" s="186"/>
      <c r="I737" s="186"/>
      <c r="J737" s="186"/>
      <c r="K737" s="187"/>
    </row>
    <row r="738" spans="2:11" ht="16.5" x14ac:dyDescent="0.25">
      <c r="B738" s="186"/>
      <c r="C738" s="186"/>
      <c r="D738" s="186"/>
      <c r="E738" s="196"/>
      <c r="F738" s="185"/>
      <c r="G738" s="197"/>
      <c r="H738" s="186"/>
      <c r="I738" s="186"/>
      <c r="J738" s="186"/>
      <c r="K738" s="187"/>
    </row>
    <row r="739" spans="2:11" ht="16.5" x14ac:dyDescent="0.25">
      <c r="B739" s="186"/>
      <c r="C739" s="186"/>
      <c r="D739" s="186"/>
      <c r="E739" s="196"/>
      <c r="F739" s="185"/>
      <c r="G739" s="197"/>
      <c r="H739" s="186"/>
      <c r="I739" s="186"/>
      <c r="J739" s="186"/>
      <c r="K739" s="187"/>
    </row>
    <row r="740" spans="2:11" ht="16.5" x14ac:dyDescent="0.25">
      <c r="B740" s="186"/>
      <c r="C740" s="186"/>
      <c r="D740" s="186"/>
      <c r="E740" s="196"/>
      <c r="F740" s="185"/>
      <c r="G740" s="197"/>
      <c r="H740" s="186"/>
      <c r="I740" s="186"/>
      <c r="J740" s="186"/>
      <c r="K740" s="187"/>
    </row>
    <row r="741" spans="2:11" ht="16.5" x14ac:dyDescent="0.25">
      <c r="B741" s="186"/>
      <c r="C741" s="186"/>
      <c r="D741" s="186"/>
      <c r="E741" s="196"/>
      <c r="F741" s="185"/>
      <c r="G741" s="197"/>
      <c r="H741" s="186"/>
      <c r="I741" s="186"/>
      <c r="J741" s="186"/>
      <c r="K741" s="187"/>
    </row>
    <row r="742" spans="2:11" ht="16.5" x14ac:dyDescent="0.25">
      <c r="B742" s="186"/>
      <c r="C742" s="186"/>
      <c r="D742" s="186"/>
      <c r="E742" s="196"/>
      <c r="F742" s="185"/>
      <c r="G742" s="197"/>
      <c r="H742" s="186"/>
      <c r="I742" s="186"/>
      <c r="J742" s="186"/>
      <c r="K742" s="187"/>
    </row>
    <row r="743" spans="2:11" ht="16.5" x14ac:dyDescent="0.25">
      <c r="B743" s="186"/>
      <c r="C743" s="186"/>
      <c r="D743" s="186"/>
      <c r="E743" s="196"/>
      <c r="F743" s="185"/>
      <c r="G743" s="197"/>
      <c r="H743" s="186"/>
      <c r="I743" s="186"/>
      <c r="J743" s="186"/>
      <c r="K743" s="187"/>
    </row>
    <row r="744" spans="2:11" ht="16.5" x14ac:dyDescent="0.25">
      <c r="B744" s="186"/>
      <c r="C744" s="186"/>
      <c r="D744" s="186"/>
      <c r="E744" s="196"/>
      <c r="F744" s="185"/>
      <c r="G744" s="197"/>
      <c r="H744" s="186"/>
      <c r="I744" s="186"/>
      <c r="J744" s="186"/>
      <c r="K744" s="187"/>
    </row>
    <row r="745" spans="2:11" ht="16.5" x14ac:dyDescent="0.25">
      <c r="B745" s="186"/>
      <c r="C745" s="186"/>
      <c r="D745" s="186"/>
      <c r="E745" s="196"/>
      <c r="F745" s="185"/>
      <c r="G745" s="197"/>
      <c r="H745" s="186"/>
      <c r="I745" s="186"/>
      <c r="J745" s="186"/>
      <c r="K745" s="187"/>
    </row>
    <row r="746" spans="2:11" ht="16.5" x14ac:dyDescent="0.25">
      <c r="B746" s="186"/>
      <c r="C746" s="186"/>
      <c r="D746" s="186"/>
      <c r="E746" s="196"/>
      <c r="F746" s="185"/>
      <c r="G746" s="197"/>
      <c r="H746" s="186"/>
      <c r="I746" s="186"/>
      <c r="J746" s="186"/>
      <c r="K746" s="187"/>
    </row>
    <row r="747" spans="2:11" ht="16.5" x14ac:dyDescent="0.25">
      <c r="B747" s="208"/>
      <c r="C747" s="208"/>
      <c r="D747" s="207"/>
      <c r="E747" s="206"/>
      <c r="F747" s="208"/>
      <c r="G747" s="208"/>
      <c r="H747" s="208"/>
      <c r="I747" s="208"/>
      <c r="J747" s="208"/>
      <c r="K747" s="208"/>
    </row>
    <row r="748" spans="2:11" x14ac:dyDescent="0.25">
      <c r="B748" s="122"/>
      <c r="C748" s="122"/>
      <c r="D748" s="122"/>
      <c r="E748" s="122"/>
      <c r="F748" s="122"/>
      <c r="G748" s="122"/>
      <c r="H748" s="122"/>
      <c r="I748" s="122"/>
      <c r="J748" s="122"/>
      <c r="K748" s="122"/>
    </row>
    <row r="749" spans="2:11" x14ac:dyDescent="0.25">
      <c r="B749" s="122"/>
      <c r="C749" s="122"/>
      <c r="D749" s="122"/>
      <c r="E749" s="122"/>
      <c r="F749" s="122"/>
      <c r="G749" s="122"/>
      <c r="H749" s="122"/>
      <c r="I749" s="122"/>
      <c r="J749" s="122"/>
      <c r="K749" s="122"/>
    </row>
    <row r="750" spans="2:11" x14ac:dyDescent="0.25">
      <c r="B750" s="122"/>
      <c r="C750" s="122"/>
      <c r="D750" s="122"/>
      <c r="E750" s="122"/>
      <c r="F750" s="122"/>
      <c r="G750" s="122"/>
      <c r="H750" s="122"/>
      <c r="I750" s="122"/>
      <c r="J750" s="122"/>
      <c r="K750" s="122"/>
    </row>
    <row r="751" spans="2:11" x14ac:dyDescent="0.25">
      <c r="B751" s="122"/>
      <c r="C751" s="122"/>
      <c r="D751" s="122"/>
      <c r="E751" s="122"/>
      <c r="F751" s="122"/>
      <c r="G751" s="122"/>
      <c r="H751" s="122"/>
      <c r="I751" s="122"/>
      <c r="J751" s="122"/>
      <c r="K751" s="122"/>
    </row>
    <row r="752" spans="2:11" x14ac:dyDescent="0.25">
      <c r="B752" s="122"/>
      <c r="C752" s="122"/>
      <c r="D752" s="122"/>
      <c r="E752" s="122"/>
      <c r="F752" s="122"/>
      <c r="G752" s="122"/>
      <c r="H752" s="122"/>
      <c r="I752" s="122"/>
      <c r="J752" s="122"/>
      <c r="K752" s="122"/>
    </row>
    <row r="753" spans="2:11" x14ac:dyDescent="0.25">
      <c r="B753" s="122"/>
      <c r="C753" s="122"/>
      <c r="D753" s="122"/>
      <c r="E753" s="122"/>
      <c r="F753" s="122"/>
      <c r="G753" s="122"/>
      <c r="H753" s="122"/>
      <c r="I753" s="122"/>
      <c r="J753" s="122"/>
      <c r="K753" s="122"/>
    </row>
    <row r="754" spans="2:11" x14ac:dyDescent="0.25">
      <c r="B754" s="122"/>
      <c r="C754" s="122"/>
      <c r="D754" s="122"/>
      <c r="E754" s="122"/>
      <c r="F754" s="122"/>
      <c r="G754" s="122"/>
      <c r="H754" s="122"/>
      <c r="I754" s="122"/>
      <c r="J754" s="122"/>
      <c r="K754" s="122"/>
    </row>
    <row r="755" spans="2:11" x14ac:dyDescent="0.25">
      <c r="B755" s="122"/>
      <c r="C755" s="122"/>
      <c r="D755" s="122"/>
      <c r="E755" s="122"/>
      <c r="F755" s="122"/>
      <c r="G755" s="122"/>
      <c r="H755" s="122"/>
      <c r="I755" s="122"/>
      <c r="J755" s="122"/>
      <c r="K755" s="122"/>
    </row>
    <row r="756" spans="2:11" x14ac:dyDescent="0.25">
      <c r="B756" s="122"/>
      <c r="C756" s="122"/>
      <c r="D756" s="122"/>
      <c r="E756" s="122"/>
      <c r="F756" s="122"/>
      <c r="G756" s="122"/>
      <c r="H756" s="122"/>
      <c r="I756" s="122"/>
      <c r="J756" s="122"/>
      <c r="K756" s="122"/>
    </row>
    <row r="757" spans="2:11" x14ac:dyDescent="0.25">
      <c r="B757" s="122"/>
      <c r="C757" s="122"/>
      <c r="D757" s="122"/>
      <c r="E757" s="122"/>
      <c r="F757" s="122"/>
      <c r="G757" s="122"/>
      <c r="H757" s="122"/>
      <c r="I757" s="122"/>
      <c r="J757" s="122"/>
      <c r="K757" s="122"/>
    </row>
    <row r="758" spans="2:11" x14ac:dyDescent="0.25">
      <c r="B758" s="122"/>
      <c r="C758" s="122"/>
      <c r="D758" s="122"/>
      <c r="E758" s="122"/>
      <c r="F758" s="122"/>
      <c r="G758" s="122"/>
      <c r="H758" s="122"/>
      <c r="I758" s="122"/>
      <c r="J758" s="122"/>
      <c r="K758" s="122"/>
    </row>
    <row r="759" spans="2:11" x14ac:dyDescent="0.25">
      <c r="B759" s="122"/>
      <c r="C759" s="122"/>
      <c r="D759" s="122"/>
      <c r="E759" s="122"/>
      <c r="F759" s="122"/>
      <c r="G759" s="122"/>
      <c r="H759" s="122"/>
      <c r="I759" s="122"/>
      <c r="J759" s="122"/>
      <c r="K759" s="122"/>
    </row>
    <row r="1037" ht="15" customHeight="1" x14ac:dyDescent="0.25"/>
    <row r="1038" ht="15" customHeight="1" x14ac:dyDescent="0.25"/>
    <row r="1062" ht="15" customHeight="1" x14ac:dyDescent="0.25"/>
    <row r="1063" ht="15" customHeight="1" x14ac:dyDescent="0.25"/>
    <row r="1126" ht="15" customHeight="1" x14ac:dyDescent="0.25"/>
    <row r="1127" ht="15" customHeight="1" x14ac:dyDescent="0.25"/>
  </sheetData>
  <sortState ref="B7:K355">
    <sortCondition ref="B7"/>
  </sortState>
  <mergeCells count="3">
    <mergeCell ref="B2:K2"/>
    <mergeCell ref="B3:K3"/>
    <mergeCell ref="B4:K4"/>
  </mergeCells>
  <pageMargins left="1.03" right="0.17" top="0.33" bottom="0.44" header="0.17" footer="0.17"/>
  <pageSetup scale="68" fitToHeight="0" orientation="landscape" horizontalDpi="4294967295" verticalDpi="4294967295" r:id="rId1"/>
  <headerFooter>
    <oddFooter>Página &amp;P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177"/>
  <sheetViews>
    <sheetView workbookViewId="0"/>
  </sheetViews>
  <sheetFormatPr baseColWidth="10" defaultRowHeight="15" x14ac:dyDescent="0.25"/>
  <cols>
    <col min="1" max="1" width="2.140625" customWidth="1"/>
    <col min="2" max="2" width="9.85546875" customWidth="1"/>
    <col min="4" max="4" width="9" customWidth="1"/>
    <col min="5" max="5" width="28.85546875" customWidth="1"/>
    <col min="6" max="6" width="27.42578125" customWidth="1"/>
    <col min="7" max="7" width="6.85546875" customWidth="1"/>
    <col min="8" max="8" width="10.42578125" customWidth="1"/>
    <col min="9" max="9" width="11.85546875" customWidth="1"/>
    <col min="10" max="10" width="10" customWidth="1"/>
    <col min="12" max="12" width="11.140625" customWidth="1"/>
  </cols>
  <sheetData>
    <row r="2" spans="2:15" ht="18" x14ac:dyDescent="0.25">
      <c r="B2" s="405" t="s">
        <v>106</v>
      </c>
      <c r="C2" s="405"/>
      <c r="D2" s="405"/>
      <c r="E2" s="405"/>
      <c r="F2" s="405"/>
      <c r="G2" s="405"/>
      <c r="H2" s="405"/>
      <c r="I2" s="405"/>
      <c r="J2" s="405"/>
      <c r="K2" s="405"/>
      <c r="L2" s="405"/>
    </row>
    <row r="3" spans="2:15" ht="16.5" customHeight="1" x14ac:dyDescent="0.25">
      <c r="B3" s="406" t="s">
        <v>107</v>
      </c>
      <c r="C3" s="406"/>
      <c r="D3" s="406"/>
      <c r="E3" s="406"/>
      <c r="F3" s="406"/>
      <c r="G3" s="406"/>
      <c r="H3" s="406"/>
      <c r="I3" s="406"/>
      <c r="J3" s="406"/>
      <c r="K3" s="406"/>
      <c r="L3" s="406"/>
    </row>
    <row r="4" spans="2:15" ht="16.5" customHeight="1" x14ac:dyDescent="0.3">
      <c r="B4" s="405" t="s">
        <v>729</v>
      </c>
      <c r="C4" s="405"/>
      <c r="D4" s="405"/>
      <c r="E4" s="405"/>
      <c r="F4" s="405"/>
      <c r="G4" s="405"/>
      <c r="H4" s="405"/>
      <c r="I4" s="405"/>
      <c r="J4" s="405"/>
      <c r="K4" s="405"/>
      <c r="L4" s="405"/>
      <c r="M4" s="4"/>
      <c r="N4" s="4"/>
      <c r="O4" s="4"/>
    </row>
    <row r="5" spans="2:15" ht="8.25" customHeight="1" x14ac:dyDescent="0.25">
      <c r="B5" s="106"/>
      <c r="C5" s="138"/>
      <c r="D5" s="138"/>
      <c r="E5" s="138"/>
      <c r="F5" s="138"/>
      <c r="G5" s="138"/>
      <c r="H5" s="138"/>
      <c r="I5" s="138"/>
      <c r="J5" s="138"/>
      <c r="K5" s="138"/>
      <c r="L5" s="138"/>
    </row>
    <row r="6" spans="2:15" x14ac:dyDescent="0.25">
      <c r="B6" s="139" t="s">
        <v>108</v>
      </c>
      <c r="C6" s="139" t="s">
        <v>0</v>
      </c>
      <c r="D6" s="139" t="s">
        <v>94</v>
      </c>
      <c r="E6" s="404" t="s">
        <v>1</v>
      </c>
      <c r="F6" s="139" t="s">
        <v>109</v>
      </c>
      <c r="G6" s="404" t="s">
        <v>97</v>
      </c>
      <c r="H6" s="139" t="s">
        <v>110</v>
      </c>
      <c r="I6" s="139" t="s">
        <v>91</v>
      </c>
      <c r="J6" s="139" t="s">
        <v>111</v>
      </c>
      <c r="K6" s="404" t="s">
        <v>95</v>
      </c>
      <c r="L6" s="139" t="s">
        <v>92</v>
      </c>
    </row>
    <row r="7" spans="2:15" x14ac:dyDescent="0.25">
      <c r="B7" s="139" t="s">
        <v>112</v>
      </c>
      <c r="C7" s="139" t="s">
        <v>113</v>
      </c>
      <c r="D7" s="139" t="s">
        <v>113</v>
      </c>
      <c r="E7" s="404"/>
      <c r="F7" s="139" t="s">
        <v>114</v>
      </c>
      <c r="G7" s="404"/>
      <c r="H7" s="139" t="s">
        <v>2</v>
      </c>
      <c r="I7" s="139" t="s">
        <v>3</v>
      </c>
      <c r="J7" s="139" t="s">
        <v>113</v>
      </c>
      <c r="K7" s="404"/>
      <c r="L7" s="139" t="s">
        <v>115</v>
      </c>
    </row>
    <row r="8" spans="2:15" ht="9" customHeight="1" x14ac:dyDescent="0.25">
      <c r="B8" s="140"/>
      <c r="C8" s="131"/>
      <c r="D8" s="131"/>
      <c r="E8" s="131"/>
      <c r="F8" s="106"/>
      <c r="G8" s="135"/>
      <c r="H8" s="135"/>
      <c r="I8" s="131"/>
      <c r="J8" s="131"/>
      <c r="K8" s="131"/>
      <c r="L8" s="136"/>
    </row>
    <row r="9" spans="2:15" x14ac:dyDescent="0.25">
      <c r="B9" s="141"/>
      <c r="C9" s="131"/>
      <c r="D9" s="131"/>
      <c r="E9" s="131"/>
      <c r="F9" s="131"/>
      <c r="G9" s="106"/>
      <c r="H9" s="132"/>
      <c r="I9" s="132"/>
      <c r="J9" s="131"/>
      <c r="K9" s="133"/>
      <c r="L9" s="142"/>
    </row>
    <row r="10" spans="2:15" x14ac:dyDescent="0.25">
      <c r="B10" s="141"/>
      <c r="C10" s="131"/>
      <c r="D10" s="131"/>
      <c r="E10" s="131"/>
      <c r="F10" s="131"/>
      <c r="G10" s="106"/>
      <c r="H10" s="132"/>
      <c r="I10" s="132"/>
      <c r="J10" s="131"/>
      <c r="K10" s="133"/>
      <c r="L10" s="142"/>
    </row>
    <row r="11" spans="2:15" x14ac:dyDescent="0.25">
      <c r="B11" s="141"/>
      <c r="C11" s="131"/>
      <c r="D11" s="131"/>
      <c r="E11" s="131"/>
      <c r="F11" s="131"/>
      <c r="G11" s="106"/>
      <c r="H11" s="132"/>
      <c r="I11" s="132"/>
      <c r="J11" s="131"/>
      <c r="K11" s="133"/>
      <c r="L11" s="142"/>
    </row>
    <row r="12" spans="2:15" x14ac:dyDescent="0.25">
      <c r="B12" s="141"/>
      <c r="C12" s="131"/>
      <c r="D12" s="131"/>
      <c r="E12" s="131"/>
      <c r="F12" s="131"/>
      <c r="G12" s="106"/>
      <c r="H12" s="132"/>
      <c r="I12" s="132"/>
      <c r="J12" s="131"/>
      <c r="K12" s="133"/>
      <c r="L12" s="142"/>
    </row>
    <row r="13" spans="2:15" x14ac:dyDescent="0.25">
      <c r="B13" s="141"/>
      <c r="C13" s="131"/>
      <c r="D13" s="131"/>
      <c r="E13" s="131"/>
      <c r="F13" s="131"/>
      <c r="G13" s="106"/>
      <c r="H13" s="132"/>
      <c r="I13" s="132"/>
      <c r="J13" s="131"/>
      <c r="K13" s="133"/>
      <c r="L13" s="142"/>
    </row>
    <row r="14" spans="2:15" x14ac:dyDescent="0.25">
      <c r="B14" s="141"/>
      <c r="C14" s="131"/>
      <c r="D14" s="131"/>
      <c r="E14" s="131"/>
      <c r="F14" s="131"/>
      <c r="G14" s="106"/>
      <c r="H14" s="132"/>
      <c r="I14" s="132"/>
      <c r="J14" s="131"/>
      <c r="K14" s="133"/>
      <c r="L14" s="142"/>
    </row>
    <row r="15" spans="2:15" x14ac:dyDescent="0.25">
      <c r="B15" s="141"/>
      <c r="C15" s="131"/>
      <c r="D15" s="131"/>
      <c r="E15" s="131"/>
      <c r="F15" s="131"/>
      <c r="G15" s="106"/>
      <c r="H15" s="132"/>
      <c r="I15" s="132"/>
      <c r="J15" s="131"/>
      <c r="K15" s="133"/>
      <c r="L15" s="142"/>
    </row>
    <row r="16" spans="2:15" x14ac:dyDescent="0.25">
      <c r="B16" s="80"/>
      <c r="C16" s="5"/>
      <c r="D16" s="5"/>
      <c r="E16" s="5"/>
      <c r="F16" s="5"/>
      <c r="G16" s="6"/>
      <c r="H16" s="56"/>
      <c r="I16" s="56"/>
      <c r="J16" s="5"/>
      <c r="K16" s="57"/>
      <c r="L16" s="81"/>
    </row>
    <row r="17" spans="2:12" x14ac:dyDescent="0.25">
      <c r="B17" s="80"/>
      <c r="C17" s="5"/>
      <c r="D17" s="5"/>
      <c r="E17" s="5"/>
      <c r="F17" s="5"/>
      <c r="G17" s="6"/>
      <c r="H17" s="56"/>
      <c r="I17" s="56"/>
      <c r="J17" s="5"/>
      <c r="K17" s="57"/>
      <c r="L17" s="81"/>
    </row>
    <row r="18" spans="2:12" x14ac:dyDescent="0.25">
      <c r="B18" s="80"/>
      <c r="C18" s="5"/>
      <c r="D18" s="5"/>
      <c r="E18" s="5"/>
      <c r="F18" s="5"/>
      <c r="G18" s="6"/>
      <c r="H18" s="56"/>
      <c r="I18" s="56"/>
      <c r="J18" s="5"/>
      <c r="K18" s="57"/>
      <c r="L18" s="81"/>
    </row>
    <row r="19" spans="2:12" x14ac:dyDescent="0.25">
      <c r="B19" s="80"/>
      <c r="C19" s="5"/>
      <c r="D19" s="5"/>
      <c r="E19" s="5"/>
      <c r="F19" s="5"/>
      <c r="G19" s="25"/>
      <c r="H19" s="56"/>
      <c r="I19" s="56"/>
      <c r="J19" s="5"/>
      <c r="K19" s="57"/>
      <c r="L19" s="81"/>
    </row>
    <row r="20" spans="2:12" x14ac:dyDescent="0.25">
      <c r="B20" s="80"/>
      <c r="C20" s="5"/>
      <c r="D20" s="5"/>
      <c r="E20" s="5"/>
      <c r="F20" s="5"/>
      <c r="G20" s="25"/>
      <c r="H20" s="56"/>
      <c r="I20" s="56"/>
      <c r="J20" s="5"/>
      <c r="K20" s="57"/>
      <c r="L20" s="81"/>
    </row>
    <row r="21" spans="2:12" x14ac:dyDescent="0.25">
      <c r="B21" s="80"/>
      <c r="C21" s="5"/>
      <c r="D21" s="5"/>
      <c r="E21" s="5"/>
      <c r="F21" s="5"/>
      <c r="G21" s="6"/>
      <c r="H21" s="56"/>
      <c r="I21" s="56"/>
      <c r="J21" s="5"/>
      <c r="K21" s="57"/>
      <c r="L21" s="81"/>
    </row>
    <row r="22" spans="2:12" x14ac:dyDescent="0.25">
      <c r="B22" s="80"/>
      <c r="C22" s="5"/>
      <c r="D22" s="5"/>
      <c r="E22" s="5"/>
      <c r="F22" s="5"/>
      <c r="G22" s="6"/>
      <c r="H22" s="56"/>
      <c r="I22" s="56"/>
      <c r="J22" s="5"/>
      <c r="K22" s="57"/>
      <c r="L22" s="81"/>
    </row>
    <row r="23" spans="2:12" x14ac:dyDescent="0.25">
      <c r="B23" s="80"/>
      <c r="C23" s="5"/>
      <c r="D23" s="5"/>
      <c r="E23" s="5"/>
      <c r="F23" s="5"/>
      <c r="G23" s="6"/>
      <c r="H23" s="56"/>
      <c r="I23" s="56"/>
      <c r="J23" s="5"/>
      <c r="K23" s="57"/>
      <c r="L23" s="81"/>
    </row>
    <row r="24" spans="2:12" x14ac:dyDescent="0.25">
      <c r="B24" s="80"/>
      <c r="C24" s="5"/>
      <c r="D24" s="5"/>
      <c r="E24" s="5"/>
      <c r="F24" s="5"/>
      <c r="G24" s="6"/>
      <c r="H24" s="56"/>
      <c r="I24" s="56"/>
      <c r="J24" s="5"/>
      <c r="K24" s="57"/>
      <c r="L24" s="81"/>
    </row>
    <row r="25" spans="2:12" x14ac:dyDescent="0.25">
      <c r="B25" s="80"/>
      <c r="C25" s="5"/>
      <c r="D25" s="5"/>
      <c r="E25" s="5"/>
      <c r="F25" s="5"/>
      <c r="G25" s="25"/>
      <c r="H25" s="56"/>
      <c r="I25" s="56"/>
      <c r="J25" s="5"/>
      <c r="K25" s="57"/>
      <c r="L25" s="81"/>
    </row>
    <row r="26" spans="2:12" x14ac:dyDescent="0.25">
      <c r="B26" s="80"/>
      <c r="C26" s="5"/>
      <c r="D26" s="5"/>
      <c r="E26" s="5"/>
      <c r="F26" s="5"/>
      <c r="G26" s="6"/>
      <c r="H26" s="56"/>
      <c r="I26" s="56"/>
      <c r="J26" s="5"/>
      <c r="K26" s="57"/>
      <c r="L26" s="81"/>
    </row>
    <row r="27" spans="2:12" x14ac:dyDescent="0.25">
      <c r="B27" s="80"/>
      <c r="C27" s="5"/>
      <c r="D27" s="5"/>
      <c r="E27" s="5"/>
      <c r="F27" s="5"/>
      <c r="G27" s="6"/>
      <c r="H27" s="56"/>
      <c r="I27" s="56"/>
      <c r="J27" s="5"/>
      <c r="K27" s="57"/>
      <c r="L27" s="81"/>
    </row>
    <row r="28" spans="2:12" x14ac:dyDescent="0.25">
      <c r="B28" s="80"/>
      <c r="C28" s="5"/>
      <c r="D28" s="5"/>
      <c r="E28" s="5"/>
      <c r="F28" s="5"/>
      <c r="G28" s="6"/>
      <c r="H28" s="56"/>
      <c r="I28" s="56"/>
      <c r="J28" s="5"/>
      <c r="K28" s="57"/>
      <c r="L28" s="81"/>
    </row>
    <row r="29" spans="2:12" x14ac:dyDescent="0.25">
      <c r="B29" s="80"/>
      <c r="C29" s="5"/>
      <c r="D29" s="5"/>
      <c r="E29" s="5"/>
      <c r="F29" s="5"/>
      <c r="G29" s="6"/>
      <c r="H29" s="56"/>
      <c r="I29" s="56"/>
      <c r="J29" s="5"/>
      <c r="K29" s="57"/>
      <c r="L29" s="81"/>
    </row>
    <row r="30" spans="2:12" x14ac:dyDescent="0.25">
      <c r="B30" s="80"/>
      <c r="C30" s="5"/>
      <c r="D30" s="5"/>
      <c r="E30" s="5"/>
      <c r="F30" s="5"/>
      <c r="G30" s="6"/>
      <c r="H30" s="56"/>
      <c r="I30" s="56"/>
      <c r="J30" s="5"/>
      <c r="K30" s="57"/>
      <c r="L30" s="81"/>
    </row>
    <row r="31" spans="2:12" x14ac:dyDescent="0.25">
      <c r="B31" s="80"/>
      <c r="C31" s="5"/>
      <c r="D31" s="5"/>
      <c r="E31" s="5"/>
      <c r="F31" s="5"/>
      <c r="G31" s="6"/>
      <c r="H31" s="56"/>
      <c r="I31" s="56"/>
      <c r="J31" s="5"/>
      <c r="K31" s="57"/>
      <c r="L31" s="81"/>
    </row>
    <row r="32" spans="2:12" x14ac:dyDescent="0.25">
      <c r="B32" s="80"/>
      <c r="C32" s="5"/>
      <c r="D32" s="5"/>
      <c r="E32" s="5"/>
      <c r="F32" s="5"/>
      <c r="G32" s="6"/>
      <c r="H32" s="56"/>
      <c r="I32" s="56"/>
      <c r="J32" s="5"/>
      <c r="K32" s="57"/>
      <c r="L32" s="81"/>
    </row>
    <row r="33" spans="2:12" x14ac:dyDescent="0.25">
      <c r="B33" s="80"/>
      <c r="C33" s="5"/>
      <c r="D33" s="5"/>
      <c r="E33" s="5"/>
      <c r="F33" s="5"/>
      <c r="G33" s="6"/>
      <c r="H33" s="56"/>
      <c r="I33" s="56"/>
      <c r="J33" s="5"/>
      <c r="K33" s="57"/>
      <c r="L33" s="81"/>
    </row>
    <row r="34" spans="2:12" x14ac:dyDescent="0.25">
      <c r="B34" s="80"/>
      <c r="C34" s="5"/>
      <c r="D34" s="5"/>
      <c r="E34" s="5"/>
      <c r="F34" s="5"/>
      <c r="G34" s="6"/>
      <c r="H34" s="56"/>
      <c r="I34" s="56"/>
      <c r="J34" s="5"/>
      <c r="K34" s="57"/>
      <c r="L34" s="81"/>
    </row>
    <row r="35" spans="2:12" x14ac:dyDescent="0.25">
      <c r="B35" s="80"/>
      <c r="C35" s="5"/>
      <c r="D35" s="5"/>
      <c r="E35" s="5"/>
      <c r="F35" s="5"/>
      <c r="G35" s="6"/>
      <c r="H35" s="56"/>
      <c r="I35" s="56"/>
      <c r="J35" s="5"/>
      <c r="K35" s="57"/>
      <c r="L35" s="81"/>
    </row>
    <row r="36" spans="2:12" x14ac:dyDescent="0.25">
      <c r="B36" s="80"/>
      <c r="C36" s="5"/>
      <c r="D36" s="5"/>
      <c r="E36" s="5"/>
      <c r="F36" s="5"/>
      <c r="G36" s="6"/>
      <c r="H36" s="56"/>
      <c r="I36" s="56"/>
      <c r="J36" s="5"/>
      <c r="K36" s="57"/>
      <c r="L36" s="81"/>
    </row>
    <row r="37" spans="2:12" x14ac:dyDescent="0.25">
      <c r="B37" s="6"/>
      <c r="C37" s="5"/>
      <c r="D37" s="5"/>
      <c r="E37" s="5"/>
      <c r="F37" s="5"/>
      <c r="G37" s="6"/>
      <c r="H37" s="56"/>
      <c r="I37" s="56"/>
      <c r="J37" s="5"/>
      <c r="K37" s="57"/>
      <c r="L37" s="81"/>
    </row>
    <row r="38" spans="2:12" x14ac:dyDescent="0.25">
      <c r="B38" s="80"/>
      <c r="C38" s="5"/>
      <c r="D38" s="5"/>
      <c r="E38" s="5"/>
      <c r="F38" s="5"/>
      <c r="G38" s="6"/>
      <c r="H38" s="56"/>
      <c r="I38" s="56"/>
      <c r="J38" s="5"/>
      <c r="K38" s="57"/>
      <c r="L38" s="81"/>
    </row>
    <row r="39" spans="2:12" x14ac:dyDescent="0.25">
      <c r="B39" s="80"/>
      <c r="C39" s="5"/>
      <c r="D39" s="5"/>
      <c r="E39" s="5"/>
      <c r="F39" s="5"/>
      <c r="G39" s="6"/>
      <c r="H39" s="56"/>
      <c r="I39" s="56"/>
      <c r="J39" s="5"/>
      <c r="K39" s="57"/>
      <c r="L39" s="81"/>
    </row>
    <row r="40" spans="2:12" x14ac:dyDescent="0.25">
      <c r="B40" s="80"/>
      <c r="C40" s="5"/>
      <c r="D40" s="5"/>
      <c r="E40" s="5"/>
      <c r="F40" s="5"/>
      <c r="G40" s="6"/>
      <c r="H40" s="56"/>
      <c r="I40" s="56"/>
      <c r="J40" s="5"/>
      <c r="K40" s="57"/>
      <c r="L40" s="81"/>
    </row>
    <row r="41" spans="2:12" x14ac:dyDescent="0.25">
      <c r="B41" s="80"/>
      <c r="C41" s="5"/>
      <c r="D41" s="5"/>
      <c r="E41" s="5"/>
      <c r="F41" s="5"/>
      <c r="G41" s="6"/>
      <c r="H41" s="56"/>
      <c r="I41" s="56"/>
      <c r="J41" s="5"/>
      <c r="K41" s="57"/>
      <c r="L41" s="81"/>
    </row>
    <row r="42" spans="2:12" x14ac:dyDescent="0.25">
      <c r="B42" s="80"/>
      <c r="C42" s="5"/>
      <c r="D42" s="5"/>
      <c r="E42" s="5"/>
      <c r="F42" s="5"/>
      <c r="G42" s="6"/>
      <c r="H42" s="56"/>
      <c r="I42" s="56"/>
      <c r="J42" s="5"/>
      <c r="K42" s="57"/>
      <c r="L42" s="81"/>
    </row>
    <row r="43" spans="2:12" x14ac:dyDescent="0.25">
      <c r="B43" s="80"/>
      <c r="C43" s="5"/>
      <c r="D43" s="5"/>
      <c r="E43" s="5"/>
      <c r="F43" s="5"/>
      <c r="G43" s="6"/>
      <c r="H43" s="56"/>
      <c r="I43" s="56"/>
      <c r="J43" s="5"/>
      <c r="K43" s="57"/>
      <c r="L43" s="81"/>
    </row>
    <row r="44" spans="2:12" x14ac:dyDescent="0.25">
      <c r="B44" s="80"/>
      <c r="C44" s="5"/>
      <c r="D44" s="5"/>
      <c r="E44" s="5"/>
      <c r="F44" s="5"/>
      <c r="G44" s="25"/>
      <c r="H44" s="56"/>
      <c r="I44" s="56"/>
      <c r="J44" s="5"/>
      <c r="K44" s="57"/>
      <c r="L44" s="81"/>
    </row>
    <row r="45" spans="2:12" x14ac:dyDescent="0.25">
      <c r="B45" s="80"/>
      <c r="C45" s="5"/>
      <c r="D45" s="5"/>
      <c r="E45" s="5"/>
      <c r="F45" s="5"/>
      <c r="G45" s="6"/>
      <c r="H45" s="56"/>
      <c r="I45" s="56"/>
      <c r="J45" s="5"/>
      <c r="K45" s="57"/>
      <c r="L45" s="81"/>
    </row>
    <row r="46" spans="2:12" x14ac:dyDescent="0.25">
      <c r="B46" s="80"/>
      <c r="C46" s="5"/>
      <c r="D46" s="5"/>
      <c r="E46" s="5"/>
      <c r="F46" s="5"/>
      <c r="G46" s="6"/>
      <c r="H46" s="56"/>
      <c r="I46" s="56"/>
      <c r="J46" s="5"/>
      <c r="K46" s="57"/>
      <c r="L46" s="81"/>
    </row>
    <row r="47" spans="2:12" x14ac:dyDescent="0.25">
      <c r="B47" s="80"/>
      <c r="C47" s="5"/>
      <c r="D47" s="5"/>
      <c r="E47" s="5"/>
      <c r="F47" s="5"/>
      <c r="G47" s="6"/>
      <c r="H47" s="56"/>
      <c r="I47" s="56"/>
      <c r="J47" s="5"/>
      <c r="K47" s="57"/>
      <c r="L47" s="81"/>
    </row>
    <row r="48" spans="2:12" x14ac:dyDescent="0.25">
      <c r="B48" s="80"/>
      <c r="C48" s="5"/>
      <c r="D48" s="5"/>
      <c r="E48" s="5"/>
      <c r="F48" s="5"/>
      <c r="G48" s="6"/>
      <c r="H48" s="56"/>
      <c r="I48" s="56"/>
      <c r="J48" s="5"/>
      <c r="K48" s="57"/>
      <c r="L48" s="81"/>
    </row>
    <row r="49" spans="2:12" x14ac:dyDescent="0.25">
      <c r="B49" s="80"/>
      <c r="C49" s="5"/>
      <c r="D49" s="5"/>
      <c r="E49" s="5"/>
      <c r="F49" s="5"/>
      <c r="G49" s="6"/>
      <c r="H49" s="56"/>
      <c r="I49" s="56"/>
      <c r="J49" s="5"/>
      <c r="K49" s="57"/>
      <c r="L49" s="81"/>
    </row>
    <row r="50" spans="2:12" x14ac:dyDescent="0.25">
      <c r="B50" s="80"/>
      <c r="C50" s="5"/>
      <c r="D50" s="5"/>
      <c r="E50" s="5"/>
      <c r="F50" s="5"/>
      <c r="G50" s="6"/>
      <c r="H50" s="56"/>
      <c r="I50" s="56"/>
      <c r="J50" s="5"/>
      <c r="K50" s="57"/>
      <c r="L50" s="81"/>
    </row>
    <row r="51" spans="2:12" x14ac:dyDescent="0.25">
      <c r="B51" s="80"/>
      <c r="C51" s="5"/>
      <c r="D51" s="5"/>
      <c r="E51" s="5"/>
      <c r="F51" s="5"/>
      <c r="G51" s="6"/>
      <c r="H51" s="56"/>
      <c r="I51" s="56"/>
      <c r="J51" s="5"/>
      <c r="K51" s="57"/>
      <c r="L51" s="81"/>
    </row>
    <row r="52" spans="2:12" x14ac:dyDescent="0.25">
      <c r="B52" s="80"/>
      <c r="C52" s="5"/>
      <c r="D52" s="5"/>
      <c r="E52" s="5"/>
      <c r="F52" s="5"/>
      <c r="G52" s="6"/>
      <c r="H52" s="56"/>
      <c r="I52" s="56"/>
      <c r="J52" s="5"/>
      <c r="K52" s="57"/>
      <c r="L52" s="81"/>
    </row>
    <row r="53" spans="2:12" x14ac:dyDescent="0.25">
      <c r="B53" s="80"/>
      <c r="C53" s="5"/>
      <c r="D53" s="5"/>
      <c r="E53" s="5"/>
      <c r="F53" s="5"/>
      <c r="G53" s="6"/>
      <c r="H53" s="56"/>
      <c r="I53" s="56"/>
      <c r="J53" s="5"/>
      <c r="K53" s="57"/>
      <c r="L53" s="81"/>
    </row>
    <row r="54" spans="2:12" x14ac:dyDescent="0.25">
      <c r="B54" s="80"/>
      <c r="C54" s="5"/>
      <c r="D54" s="5"/>
      <c r="E54" s="5"/>
      <c r="F54" s="5"/>
      <c r="G54" s="6"/>
      <c r="H54" s="56"/>
      <c r="I54" s="56"/>
      <c r="J54" s="5"/>
      <c r="K54" s="57"/>
      <c r="L54" s="81"/>
    </row>
    <row r="55" spans="2:12" x14ac:dyDescent="0.25">
      <c r="B55" s="80"/>
      <c r="C55" s="5"/>
      <c r="D55" s="5"/>
      <c r="E55" s="5"/>
      <c r="F55" s="5"/>
      <c r="G55" s="6"/>
      <c r="H55" s="56"/>
      <c r="I55" s="56"/>
      <c r="J55" s="5"/>
      <c r="K55" s="57"/>
      <c r="L55" s="81"/>
    </row>
    <row r="56" spans="2:12" x14ac:dyDescent="0.25">
      <c r="B56" s="80"/>
      <c r="C56" s="5"/>
      <c r="D56" s="5"/>
      <c r="E56" s="5"/>
      <c r="F56" s="5"/>
      <c r="G56" s="6"/>
      <c r="H56" s="56"/>
      <c r="I56" s="56"/>
      <c r="J56" s="5"/>
      <c r="K56" s="57"/>
      <c r="L56" s="81"/>
    </row>
    <row r="57" spans="2:12" x14ac:dyDescent="0.25">
      <c r="B57" s="80"/>
      <c r="C57" s="5"/>
      <c r="D57" s="5"/>
      <c r="E57" s="5"/>
      <c r="F57" s="5"/>
      <c r="G57" s="6"/>
      <c r="H57" s="56"/>
      <c r="I57" s="56"/>
      <c r="J57" s="5"/>
      <c r="K57" s="57"/>
      <c r="L57" s="81"/>
    </row>
    <row r="58" spans="2:12" x14ac:dyDescent="0.25">
      <c r="B58" s="80"/>
      <c r="C58" s="5"/>
      <c r="D58" s="5"/>
      <c r="E58" s="5"/>
      <c r="F58" s="5"/>
      <c r="G58" s="6"/>
      <c r="H58" s="56"/>
      <c r="I58" s="56"/>
      <c r="J58" s="5"/>
      <c r="K58" s="57"/>
      <c r="L58" s="81"/>
    </row>
    <row r="59" spans="2:12" x14ac:dyDescent="0.25">
      <c r="B59" s="80"/>
      <c r="C59" s="5"/>
      <c r="D59" s="5"/>
      <c r="E59" s="5"/>
      <c r="F59" s="5"/>
      <c r="G59" s="6"/>
      <c r="H59" s="56"/>
      <c r="I59" s="56"/>
      <c r="J59" s="5"/>
      <c r="K59" s="57"/>
      <c r="L59" s="81"/>
    </row>
    <row r="60" spans="2:12" x14ac:dyDescent="0.25">
      <c r="B60" s="80"/>
      <c r="C60" s="5"/>
      <c r="D60" s="5"/>
      <c r="E60" s="5"/>
      <c r="F60" s="5"/>
      <c r="G60" s="6"/>
      <c r="H60" s="56"/>
      <c r="I60" s="56"/>
      <c r="J60" s="5"/>
      <c r="K60" s="57"/>
      <c r="L60" s="81"/>
    </row>
    <row r="61" spans="2:12" x14ac:dyDescent="0.25">
      <c r="B61" s="80"/>
      <c r="C61" s="5"/>
      <c r="D61" s="5"/>
      <c r="E61" s="5"/>
      <c r="F61" s="5"/>
      <c r="G61" s="6"/>
      <c r="H61" s="56"/>
      <c r="I61" s="56"/>
      <c r="J61" s="5"/>
      <c r="K61" s="57"/>
      <c r="L61" s="81"/>
    </row>
    <row r="62" spans="2:12" x14ac:dyDescent="0.25">
      <c r="B62" s="80"/>
      <c r="C62" s="5"/>
      <c r="D62" s="5"/>
      <c r="E62" s="5"/>
      <c r="F62" s="5"/>
      <c r="G62" s="6"/>
      <c r="H62" s="56"/>
      <c r="I62" s="56"/>
      <c r="J62" s="5"/>
      <c r="K62" s="57"/>
      <c r="L62" s="81"/>
    </row>
    <row r="63" spans="2:12" x14ac:dyDescent="0.25">
      <c r="B63" s="80"/>
      <c r="C63" s="5"/>
      <c r="D63" s="5"/>
      <c r="E63" s="5"/>
      <c r="F63" s="5"/>
      <c r="G63" s="6"/>
      <c r="H63" s="56"/>
      <c r="I63" s="56"/>
      <c r="J63" s="5"/>
      <c r="K63" s="57"/>
      <c r="L63" s="81"/>
    </row>
    <row r="64" spans="2:12" x14ac:dyDescent="0.25">
      <c r="B64" s="80"/>
      <c r="C64" s="5"/>
      <c r="D64" s="5"/>
      <c r="E64" s="5"/>
      <c r="F64" s="5"/>
      <c r="G64" s="6"/>
      <c r="H64" s="56"/>
      <c r="I64" s="56"/>
      <c r="J64" s="5"/>
      <c r="K64" s="57"/>
      <c r="L64" s="81"/>
    </row>
    <row r="65" spans="2:12" x14ac:dyDescent="0.25">
      <c r="B65" s="80"/>
      <c r="C65" s="5"/>
      <c r="D65" s="5"/>
      <c r="E65" s="5"/>
      <c r="F65" s="5"/>
      <c r="G65" s="6"/>
      <c r="H65" s="56"/>
      <c r="I65" s="56"/>
      <c r="J65" s="5"/>
      <c r="K65" s="57"/>
      <c r="L65" s="81"/>
    </row>
    <row r="103" s="6" customFormat="1" x14ac:dyDescent="0.25"/>
    <row r="116" spans="2:12" x14ac:dyDescent="0.25">
      <c r="B116" s="9"/>
      <c r="C116" s="5"/>
      <c r="D116" s="5"/>
      <c r="E116" s="5"/>
      <c r="F116" s="10"/>
      <c r="G116" s="6"/>
      <c r="H116" s="7"/>
      <c r="I116" s="7"/>
      <c r="J116" s="5"/>
      <c r="K116" s="8"/>
      <c r="L116" s="5"/>
    </row>
    <row r="117" spans="2:12" x14ac:dyDescent="0.25">
      <c r="B117" s="9"/>
      <c r="C117" s="5"/>
      <c r="D117" s="5"/>
      <c r="E117" s="5"/>
      <c r="F117" s="10"/>
      <c r="G117" s="6"/>
      <c r="H117" s="7"/>
      <c r="I117" s="7"/>
      <c r="J117" s="5"/>
      <c r="K117" s="8"/>
      <c r="L117" s="5"/>
    </row>
    <row r="118" spans="2:12" x14ac:dyDescent="0.25">
      <c r="B118" s="9"/>
      <c r="C118" s="5"/>
      <c r="D118" s="5"/>
      <c r="E118" s="5"/>
      <c r="F118" s="10"/>
      <c r="G118" s="6"/>
      <c r="H118" s="7"/>
      <c r="I118" s="7"/>
      <c r="J118" s="5"/>
      <c r="K118" s="8"/>
      <c r="L118" s="5"/>
    </row>
    <row r="119" spans="2:12" x14ac:dyDescent="0.25">
      <c r="B119" s="9"/>
      <c r="C119" s="5"/>
      <c r="D119" s="5"/>
      <c r="E119" s="5"/>
      <c r="F119" s="10"/>
      <c r="G119" s="6"/>
      <c r="H119" s="7"/>
      <c r="I119" s="7"/>
      <c r="J119" s="5"/>
      <c r="K119" s="8"/>
      <c r="L119" s="5"/>
    </row>
    <row r="120" spans="2:12" x14ac:dyDescent="0.25">
      <c r="B120" s="9"/>
      <c r="C120" s="5"/>
      <c r="D120" s="5"/>
      <c r="E120" s="5"/>
      <c r="F120" s="10"/>
      <c r="G120" s="6"/>
      <c r="H120" s="7"/>
      <c r="I120" s="7"/>
      <c r="J120" s="5"/>
      <c r="K120" s="8"/>
      <c r="L120" s="5"/>
    </row>
    <row r="121" spans="2:12" x14ac:dyDescent="0.25">
      <c r="B121" s="9"/>
      <c r="C121" s="5"/>
      <c r="D121" s="5"/>
      <c r="E121" s="5"/>
      <c r="F121" s="10"/>
      <c r="G121" s="6"/>
      <c r="H121" s="7"/>
      <c r="I121" s="7"/>
      <c r="J121" s="5"/>
      <c r="K121" s="8"/>
      <c r="L121" s="5"/>
    </row>
    <row r="122" spans="2:12" x14ac:dyDescent="0.25">
      <c r="B122" s="9"/>
      <c r="C122" s="5"/>
      <c r="D122" s="5"/>
      <c r="E122" s="5"/>
      <c r="F122" s="10"/>
      <c r="G122" s="6"/>
      <c r="H122" s="7"/>
      <c r="I122" s="7"/>
      <c r="J122" s="5"/>
      <c r="K122" s="8"/>
      <c r="L122" s="5"/>
    </row>
    <row r="123" spans="2:12" x14ac:dyDescent="0.25">
      <c r="B123" s="9"/>
      <c r="C123" s="5"/>
      <c r="D123" s="5"/>
      <c r="E123" s="5"/>
      <c r="F123" s="10"/>
      <c r="G123" s="6"/>
      <c r="H123" s="7"/>
      <c r="I123" s="7"/>
      <c r="J123" s="5"/>
      <c r="K123" s="8"/>
      <c r="L123" s="5"/>
    </row>
    <row r="124" spans="2:12" x14ac:dyDescent="0.25">
      <c r="B124" s="9"/>
      <c r="C124" s="5"/>
      <c r="D124" s="5"/>
      <c r="E124" s="5"/>
      <c r="F124" s="10"/>
      <c r="G124" s="6"/>
      <c r="H124" s="7"/>
      <c r="I124" s="7"/>
      <c r="J124" s="5"/>
      <c r="K124" s="8"/>
      <c r="L124" s="5"/>
    </row>
    <row r="125" spans="2:12" x14ac:dyDescent="0.25">
      <c r="B125" s="9"/>
      <c r="C125" s="5"/>
      <c r="D125" s="5"/>
      <c r="E125" s="5"/>
      <c r="F125" s="10"/>
      <c r="G125" s="6"/>
      <c r="H125" s="7"/>
      <c r="I125" s="7"/>
      <c r="J125" s="5"/>
      <c r="K125" s="8"/>
      <c r="L125" s="5"/>
    </row>
    <row r="126" spans="2:12" x14ac:dyDescent="0.25">
      <c r="B126" s="9"/>
      <c r="C126" s="5"/>
      <c r="D126" s="5"/>
      <c r="E126" s="5"/>
      <c r="F126" s="10"/>
      <c r="G126" s="6"/>
      <c r="H126" s="7"/>
      <c r="I126" s="7"/>
      <c r="J126" s="5"/>
      <c r="K126" s="8"/>
      <c r="L126" s="5"/>
    </row>
    <row r="127" spans="2:12" x14ac:dyDescent="0.25">
      <c r="B127" s="9"/>
      <c r="C127" s="5"/>
      <c r="D127" s="5"/>
      <c r="E127" s="5"/>
      <c r="F127" s="10"/>
      <c r="G127" s="6"/>
      <c r="H127" s="7"/>
      <c r="I127" s="7"/>
      <c r="J127" s="5"/>
      <c r="K127" s="8"/>
      <c r="L127" s="5"/>
    </row>
    <row r="128" spans="2:12" x14ac:dyDescent="0.25">
      <c r="B128" s="9"/>
      <c r="C128" s="5"/>
      <c r="D128" s="5"/>
      <c r="E128" s="5"/>
      <c r="F128" s="10"/>
      <c r="G128" s="6"/>
      <c r="H128" s="7"/>
      <c r="I128" s="7"/>
      <c r="J128" s="5"/>
      <c r="K128" s="8"/>
      <c r="L128" s="5"/>
    </row>
    <row r="129" spans="2:12" x14ac:dyDescent="0.25">
      <c r="B129" s="9"/>
      <c r="C129" s="5"/>
      <c r="D129" s="5"/>
      <c r="E129" s="5"/>
      <c r="F129" s="10"/>
      <c r="G129" s="6"/>
      <c r="H129" s="7"/>
      <c r="I129" s="7"/>
      <c r="J129" s="5"/>
      <c r="K129" s="8"/>
      <c r="L129" s="5"/>
    </row>
    <row r="130" spans="2:12" x14ac:dyDescent="0.25">
      <c r="B130" s="9"/>
      <c r="C130" s="5"/>
      <c r="D130" s="5"/>
      <c r="E130" s="5"/>
      <c r="F130" s="10"/>
      <c r="G130" s="6"/>
      <c r="H130" s="7"/>
      <c r="I130" s="7"/>
      <c r="J130" s="5"/>
      <c r="K130" s="8"/>
      <c r="L130" s="5"/>
    </row>
    <row r="131" spans="2:12" x14ac:dyDescent="0.25">
      <c r="B131" s="9"/>
      <c r="C131" s="5"/>
      <c r="D131" s="5"/>
      <c r="E131" s="5"/>
      <c r="F131" s="10"/>
      <c r="G131" s="6"/>
      <c r="H131" s="7"/>
      <c r="I131" s="7"/>
      <c r="J131" s="5"/>
      <c r="K131" s="8"/>
      <c r="L131" s="5"/>
    </row>
    <row r="132" spans="2:12" x14ac:dyDescent="0.25">
      <c r="B132" s="9"/>
      <c r="C132" s="5"/>
      <c r="D132" s="5"/>
      <c r="E132" s="5"/>
      <c r="F132" s="10"/>
      <c r="G132" s="6"/>
      <c r="H132" s="7"/>
      <c r="I132" s="7"/>
      <c r="J132" s="5"/>
      <c r="K132" s="8"/>
      <c r="L132" s="5"/>
    </row>
    <row r="133" spans="2:12" x14ac:dyDescent="0.25">
      <c r="B133" s="9"/>
      <c r="C133" s="5"/>
      <c r="D133" s="5"/>
      <c r="E133" s="5"/>
      <c r="F133" s="10"/>
      <c r="G133" s="6"/>
      <c r="H133" s="7"/>
      <c r="I133" s="7"/>
      <c r="J133" s="5"/>
      <c r="K133" s="8"/>
      <c r="L133" s="5"/>
    </row>
    <row r="134" spans="2:12" x14ac:dyDescent="0.25">
      <c r="B134" s="9"/>
      <c r="C134" s="5"/>
      <c r="D134" s="5"/>
      <c r="E134" s="5"/>
      <c r="F134" s="10"/>
      <c r="G134" s="6"/>
      <c r="H134" s="7"/>
      <c r="I134" s="7"/>
      <c r="J134" s="5"/>
      <c r="K134" s="8"/>
      <c r="L134" s="5"/>
    </row>
    <row r="135" spans="2:12" x14ac:dyDescent="0.25">
      <c r="B135" s="9"/>
      <c r="C135" s="5"/>
      <c r="D135" s="5"/>
      <c r="E135" s="5"/>
      <c r="F135" s="10"/>
      <c r="G135" s="6"/>
      <c r="H135" s="7"/>
      <c r="I135" s="7"/>
      <c r="J135" s="5"/>
      <c r="K135" s="8"/>
      <c r="L135" s="5"/>
    </row>
    <row r="136" spans="2:12" x14ac:dyDescent="0.25">
      <c r="B136" s="9"/>
      <c r="C136" s="5"/>
      <c r="D136" s="5"/>
      <c r="E136" s="5"/>
      <c r="F136" s="10"/>
      <c r="G136" s="6"/>
      <c r="H136" s="7"/>
      <c r="I136" s="7"/>
      <c r="J136" s="5"/>
      <c r="K136" s="8"/>
      <c r="L136" s="5"/>
    </row>
    <row r="137" spans="2:12" x14ac:dyDescent="0.25">
      <c r="B137" s="9"/>
      <c r="C137" s="5"/>
      <c r="D137" s="5"/>
      <c r="E137" s="5"/>
      <c r="F137" s="10"/>
      <c r="G137" s="6"/>
      <c r="H137" s="7"/>
      <c r="I137" s="7"/>
      <c r="J137" s="5"/>
      <c r="K137" s="8"/>
      <c r="L137" s="5"/>
    </row>
    <row r="138" spans="2:12" x14ac:dyDescent="0.25">
      <c r="B138" s="9"/>
      <c r="C138" s="5"/>
      <c r="D138" s="5"/>
      <c r="E138" s="5"/>
      <c r="F138" s="10"/>
      <c r="G138" s="6"/>
      <c r="H138" s="7"/>
      <c r="I138" s="7"/>
      <c r="J138" s="5"/>
      <c r="K138" s="8"/>
      <c r="L138" s="5"/>
    </row>
    <row r="139" spans="2:12" x14ac:dyDescent="0.25">
      <c r="B139" s="9"/>
      <c r="C139" s="5"/>
      <c r="D139" s="5"/>
      <c r="E139" s="5"/>
      <c r="F139" s="10"/>
      <c r="G139" s="6"/>
      <c r="H139" s="7"/>
      <c r="I139" s="7"/>
      <c r="J139" s="5"/>
      <c r="K139" s="8"/>
      <c r="L139" s="5"/>
    </row>
    <row r="140" spans="2:12" x14ac:dyDescent="0.25">
      <c r="B140" s="9"/>
      <c r="C140" s="5"/>
      <c r="D140" s="5"/>
      <c r="E140" s="5"/>
      <c r="F140" s="10"/>
      <c r="G140" s="6"/>
      <c r="H140" s="7"/>
      <c r="I140" s="7"/>
      <c r="J140" s="5"/>
      <c r="K140" s="8"/>
      <c r="L140" s="5"/>
    </row>
    <row r="141" spans="2:12" x14ac:dyDescent="0.25">
      <c r="B141" s="9"/>
      <c r="C141" s="5"/>
      <c r="D141" s="5"/>
      <c r="E141" s="5"/>
      <c r="F141" s="10"/>
      <c r="G141" s="6"/>
      <c r="H141" s="7"/>
      <c r="I141" s="7"/>
      <c r="J141" s="5"/>
      <c r="K141" s="8"/>
      <c r="L141" s="5"/>
    </row>
    <row r="142" spans="2:12" x14ac:dyDescent="0.25">
      <c r="B142" s="9"/>
      <c r="C142" s="5"/>
      <c r="D142" s="5"/>
      <c r="E142" s="5"/>
      <c r="F142" s="10"/>
      <c r="G142" s="6"/>
      <c r="H142" s="7"/>
      <c r="I142" s="7"/>
      <c r="J142" s="5"/>
      <c r="K142" s="8"/>
      <c r="L142" s="5"/>
    </row>
    <row r="143" spans="2:12" x14ac:dyDescent="0.25">
      <c r="B143" s="9"/>
      <c r="C143" s="5"/>
      <c r="D143" s="5"/>
      <c r="E143" s="5"/>
      <c r="F143" s="10"/>
      <c r="G143" s="6"/>
      <c r="H143" s="7"/>
      <c r="I143" s="7"/>
      <c r="J143" s="5"/>
      <c r="K143" s="8"/>
      <c r="L143" s="5"/>
    </row>
    <row r="144" spans="2:12" x14ac:dyDescent="0.25">
      <c r="B144" s="9"/>
      <c r="C144" s="5"/>
      <c r="D144" s="5"/>
      <c r="E144" s="5"/>
      <c r="F144" s="10"/>
      <c r="G144" s="6"/>
      <c r="H144" s="7"/>
      <c r="I144" s="7"/>
      <c r="J144" s="5"/>
      <c r="K144" s="8"/>
      <c r="L144" s="5"/>
    </row>
    <row r="145" spans="2:12" x14ac:dyDescent="0.25">
      <c r="B145" s="9"/>
      <c r="C145" s="5"/>
      <c r="D145" s="5"/>
      <c r="E145" s="5"/>
      <c r="F145" s="10"/>
      <c r="G145" s="6"/>
      <c r="H145" s="7"/>
      <c r="I145" s="7"/>
      <c r="J145" s="5"/>
      <c r="K145" s="8"/>
      <c r="L145" s="5"/>
    </row>
    <row r="146" spans="2:12" x14ac:dyDescent="0.25">
      <c r="B146" s="9"/>
      <c r="C146" s="5"/>
      <c r="D146" s="5"/>
      <c r="E146" s="5"/>
      <c r="F146" s="10"/>
      <c r="G146" s="6"/>
      <c r="H146" s="7"/>
      <c r="I146" s="7"/>
      <c r="J146" s="5"/>
      <c r="K146" s="8"/>
      <c r="L146" s="5"/>
    </row>
    <row r="147" spans="2:12" x14ac:dyDescent="0.25">
      <c r="B147" s="9"/>
      <c r="C147" s="5"/>
      <c r="D147" s="5"/>
      <c r="E147" s="5"/>
      <c r="F147" s="10"/>
      <c r="G147" s="6"/>
      <c r="H147" s="7"/>
      <c r="I147" s="7"/>
      <c r="J147" s="5"/>
      <c r="K147" s="8"/>
      <c r="L147" s="5"/>
    </row>
    <row r="148" spans="2:12" x14ac:dyDescent="0.25">
      <c r="B148" s="9"/>
      <c r="C148" s="5"/>
      <c r="D148" s="5"/>
      <c r="E148" s="5"/>
      <c r="F148" s="10"/>
      <c r="G148" s="6"/>
      <c r="H148" s="7"/>
      <c r="I148" s="7"/>
      <c r="J148" s="5"/>
      <c r="K148" s="8"/>
      <c r="L148" s="5"/>
    </row>
    <row r="149" spans="2:12" x14ac:dyDescent="0.25">
      <c r="B149" s="9"/>
      <c r="C149" s="5"/>
      <c r="D149" s="5"/>
      <c r="E149" s="5"/>
      <c r="F149" s="10"/>
      <c r="G149" s="6"/>
      <c r="H149" s="7"/>
      <c r="I149" s="7"/>
      <c r="J149" s="5"/>
      <c r="K149" s="8"/>
      <c r="L149" s="5"/>
    </row>
    <row r="150" spans="2:12" x14ac:dyDescent="0.25">
      <c r="B150" s="9"/>
      <c r="C150" s="5"/>
      <c r="D150" s="5"/>
      <c r="E150" s="5"/>
      <c r="F150" s="10"/>
      <c r="G150" s="6"/>
      <c r="H150" s="7"/>
      <c r="I150" s="7"/>
      <c r="J150" s="5"/>
      <c r="K150" s="8"/>
      <c r="L150" s="5"/>
    </row>
    <row r="151" spans="2:12" x14ac:dyDescent="0.25">
      <c r="B151" s="9"/>
      <c r="C151" s="5"/>
      <c r="D151" s="5"/>
      <c r="E151" s="5"/>
      <c r="F151" s="10"/>
      <c r="G151" s="6"/>
      <c r="H151" s="7"/>
      <c r="I151" s="7"/>
      <c r="J151" s="5"/>
      <c r="K151" s="8"/>
      <c r="L151" s="5"/>
    </row>
    <row r="152" spans="2:12" x14ac:dyDescent="0.25">
      <c r="B152" s="9"/>
      <c r="C152" s="5"/>
      <c r="D152" s="5"/>
      <c r="E152" s="5"/>
      <c r="F152" s="10"/>
      <c r="G152" s="6"/>
      <c r="H152" s="7"/>
      <c r="I152" s="7"/>
      <c r="J152" s="5"/>
      <c r="K152" s="8"/>
      <c r="L152" s="5"/>
    </row>
    <row r="153" spans="2:12" x14ac:dyDescent="0.25">
      <c r="B153" s="9"/>
      <c r="C153" s="5"/>
      <c r="D153" s="5"/>
      <c r="E153" s="5"/>
      <c r="F153" s="10"/>
      <c r="G153" s="6"/>
      <c r="H153" s="7"/>
      <c r="I153" s="7"/>
      <c r="J153" s="5"/>
      <c r="K153" s="8"/>
      <c r="L153" s="5"/>
    </row>
    <row r="154" spans="2:12" x14ac:dyDescent="0.25">
      <c r="B154" s="9"/>
      <c r="C154" s="5"/>
      <c r="D154" s="5"/>
      <c r="E154" s="5"/>
      <c r="F154" s="10"/>
      <c r="G154" s="6"/>
      <c r="H154" s="7"/>
      <c r="I154" s="7"/>
      <c r="J154" s="5"/>
      <c r="K154" s="8"/>
      <c r="L154" s="5"/>
    </row>
    <row r="155" spans="2:12" x14ac:dyDescent="0.25">
      <c r="B155" s="9"/>
      <c r="C155" s="5"/>
      <c r="D155" s="5"/>
      <c r="E155" s="5"/>
      <c r="F155" s="10"/>
      <c r="G155" s="6"/>
      <c r="H155" s="7"/>
      <c r="I155" s="7"/>
      <c r="J155" s="5"/>
      <c r="K155" s="8"/>
      <c r="L155" s="5"/>
    </row>
    <row r="156" spans="2:12" x14ac:dyDescent="0.25">
      <c r="B156" s="9"/>
      <c r="C156" s="5"/>
      <c r="D156" s="5"/>
      <c r="E156" s="5"/>
      <c r="F156" s="10"/>
      <c r="G156" s="6"/>
      <c r="H156" s="7"/>
      <c r="I156" s="7"/>
      <c r="J156" s="5"/>
      <c r="K156" s="8"/>
      <c r="L156" s="5"/>
    </row>
    <row r="157" spans="2:12" x14ac:dyDescent="0.25">
      <c r="B157" s="9"/>
      <c r="C157" s="5"/>
      <c r="D157" s="5"/>
      <c r="E157" s="5"/>
      <c r="F157" s="10"/>
      <c r="G157" s="6"/>
      <c r="H157" s="7"/>
      <c r="I157" s="7"/>
      <c r="J157" s="5"/>
      <c r="K157" s="8"/>
      <c r="L157" s="5"/>
    </row>
    <row r="158" spans="2:12" x14ac:dyDescent="0.25">
      <c r="B158" s="9"/>
      <c r="C158" s="5"/>
      <c r="D158" s="5"/>
      <c r="E158" s="5"/>
      <c r="F158" s="10"/>
      <c r="G158" s="6"/>
      <c r="H158" s="7"/>
      <c r="I158" s="7"/>
      <c r="J158" s="5"/>
      <c r="K158" s="8"/>
      <c r="L158" s="5"/>
    </row>
    <row r="159" spans="2:12" x14ac:dyDescent="0.25">
      <c r="B159" s="9"/>
      <c r="C159" s="5"/>
      <c r="D159" s="5"/>
      <c r="E159" s="5"/>
      <c r="F159" s="10"/>
      <c r="G159" s="6"/>
      <c r="H159" s="7"/>
      <c r="I159" s="7"/>
      <c r="J159" s="5"/>
      <c r="K159" s="8"/>
      <c r="L159" s="5"/>
    </row>
    <row r="160" spans="2:12" x14ac:dyDescent="0.25">
      <c r="B160" s="9"/>
      <c r="C160" s="5"/>
      <c r="D160" s="5"/>
      <c r="E160" s="5"/>
      <c r="F160" s="10"/>
      <c r="G160" s="6"/>
      <c r="H160" s="7"/>
      <c r="I160" s="7"/>
      <c r="J160" s="5"/>
      <c r="K160" s="8"/>
      <c r="L160" s="5"/>
    </row>
    <row r="161" spans="2:12" x14ac:dyDescent="0.25">
      <c r="B161" s="9"/>
      <c r="C161" s="5"/>
      <c r="D161" s="5"/>
      <c r="E161" s="5"/>
      <c r="F161" s="10"/>
      <c r="G161" s="6"/>
      <c r="H161" s="7"/>
      <c r="I161" s="7"/>
      <c r="J161" s="5"/>
      <c r="K161" s="8"/>
      <c r="L161" s="5"/>
    </row>
    <row r="162" spans="2:12" x14ac:dyDescent="0.25">
      <c r="B162" s="9"/>
      <c r="C162" s="5"/>
      <c r="D162" s="5"/>
      <c r="E162" s="5"/>
      <c r="F162" s="10"/>
      <c r="G162" s="6"/>
      <c r="H162" s="7"/>
      <c r="I162" s="7"/>
      <c r="J162" s="5"/>
      <c r="K162" s="8"/>
      <c r="L162" s="5"/>
    </row>
    <row r="163" spans="2:12" x14ac:dyDescent="0.25">
      <c r="B163" s="9"/>
      <c r="C163" s="5"/>
      <c r="D163" s="5"/>
      <c r="E163" s="5"/>
      <c r="F163" s="10"/>
      <c r="G163" s="6"/>
      <c r="H163" s="7"/>
      <c r="I163" s="7"/>
      <c r="J163" s="5"/>
      <c r="K163" s="8"/>
      <c r="L163" s="5"/>
    </row>
    <row r="164" spans="2:12" x14ac:dyDescent="0.25">
      <c r="B164" s="9"/>
      <c r="C164" s="5"/>
      <c r="D164" s="5"/>
      <c r="E164" s="5"/>
      <c r="F164" s="10"/>
      <c r="G164" s="6"/>
      <c r="H164" s="7"/>
      <c r="I164" s="7"/>
      <c r="J164" s="5"/>
      <c r="K164" s="8"/>
      <c r="L164" s="5"/>
    </row>
    <row r="165" spans="2:12" x14ac:dyDescent="0.25">
      <c r="B165" s="9"/>
      <c r="C165" s="5"/>
      <c r="D165" s="5"/>
      <c r="E165" s="5"/>
      <c r="F165" s="10"/>
      <c r="G165" s="6"/>
      <c r="H165" s="7"/>
      <c r="I165" s="7"/>
      <c r="J165" s="5"/>
      <c r="K165" s="8"/>
      <c r="L165" s="5"/>
    </row>
    <row r="166" spans="2:12" x14ac:dyDescent="0.25">
      <c r="B166" s="9"/>
      <c r="C166" s="5"/>
      <c r="D166" s="5"/>
      <c r="E166" s="5"/>
      <c r="F166" s="10"/>
      <c r="G166" s="6"/>
      <c r="H166" s="7"/>
      <c r="I166" s="7"/>
      <c r="J166" s="5"/>
      <c r="K166" s="8"/>
      <c r="L166" s="5"/>
    </row>
    <row r="167" spans="2:12" x14ac:dyDescent="0.25">
      <c r="B167" s="9"/>
      <c r="C167" s="5"/>
      <c r="D167" s="5"/>
      <c r="E167" s="5"/>
      <c r="F167" s="10"/>
      <c r="G167" s="6"/>
      <c r="H167" s="7"/>
      <c r="I167" s="7"/>
      <c r="J167" s="5"/>
      <c r="K167" s="8"/>
      <c r="L167" s="5"/>
    </row>
    <row r="168" spans="2:12" x14ac:dyDescent="0.25">
      <c r="B168" s="9"/>
      <c r="C168" s="5"/>
      <c r="D168" s="5"/>
      <c r="E168" s="5"/>
      <c r="F168" s="10"/>
      <c r="G168" s="6"/>
      <c r="H168" s="7"/>
      <c r="I168" s="7"/>
      <c r="J168" s="5"/>
      <c r="K168" s="8"/>
      <c r="L168" s="5"/>
    </row>
    <row r="169" spans="2:12" x14ac:dyDescent="0.25">
      <c r="B169" s="9"/>
      <c r="C169" s="5"/>
      <c r="D169" s="5"/>
      <c r="E169" s="5"/>
      <c r="F169" s="10"/>
      <c r="G169" s="6"/>
      <c r="H169" s="7"/>
      <c r="I169" s="7"/>
      <c r="J169" s="5"/>
      <c r="K169" s="8"/>
      <c r="L169" s="5"/>
    </row>
    <row r="170" spans="2:12" x14ac:dyDescent="0.25">
      <c r="B170" s="9"/>
      <c r="C170" s="5"/>
      <c r="D170" s="5"/>
      <c r="E170" s="5"/>
      <c r="F170" s="10"/>
      <c r="G170" s="6"/>
      <c r="H170" s="7"/>
      <c r="I170" s="7"/>
      <c r="J170" s="5"/>
      <c r="K170" s="8"/>
      <c r="L170" s="5"/>
    </row>
    <row r="171" spans="2:12" x14ac:dyDescent="0.25">
      <c r="B171" s="9"/>
      <c r="C171" s="5"/>
      <c r="D171" s="5"/>
      <c r="E171" s="5"/>
      <c r="F171" s="10"/>
      <c r="G171" s="6"/>
      <c r="H171" s="7"/>
      <c r="I171" s="7"/>
      <c r="J171" s="5"/>
      <c r="K171" s="8"/>
      <c r="L171" s="5"/>
    </row>
    <row r="172" spans="2:12" x14ac:dyDescent="0.25">
      <c r="B172" s="9"/>
      <c r="C172" s="5"/>
      <c r="D172" s="5"/>
      <c r="E172" s="5"/>
      <c r="F172" s="10"/>
      <c r="G172" s="6"/>
      <c r="H172" s="7"/>
      <c r="I172" s="7"/>
      <c r="J172" s="5"/>
      <c r="K172" s="8"/>
      <c r="L172" s="5"/>
    </row>
    <row r="173" spans="2:12" x14ac:dyDescent="0.25">
      <c r="B173" s="9"/>
      <c r="C173" s="5"/>
      <c r="D173" s="5"/>
      <c r="E173" s="5"/>
      <c r="F173" s="10"/>
      <c r="G173" s="6"/>
      <c r="H173" s="7"/>
      <c r="I173" s="7"/>
      <c r="J173" s="5"/>
      <c r="K173" s="8"/>
      <c r="L173" s="5"/>
    </row>
    <row r="174" spans="2:12" x14ac:dyDescent="0.25">
      <c r="B174" s="9"/>
      <c r="C174" s="5"/>
      <c r="D174" s="5"/>
      <c r="E174" s="5"/>
      <c r="F174" s="10"/>
      <c r="G174" s="6"/>
      <c r="H174" s="7"/>
      <c r="I174" s="7"/>
      <c r="J174" s="5"/>
      <c r="K174" s="8"/>
      <c r="L174" s="5"/>
    </row>
    <row r="175" spans="2:12" x14ac:dyDescent="0.25">
      <c r="B175" s="9"/>
      <c r="C175" s="5"/>
      <c r="D175" s="5"/>
      <c r="E175" s="5"/>
      <c r="F175" s="10"/>
      <c r="G175" s="6"/>
      <c r="H175" s="7"/>
      <c r="I175" s="7"/>
      <c r="J175" s="5"/>
      <c r="K175" s="8"/>
      <c r="L175" s="5"/>
    </row>
    <row r="176" spans="2:12" x14ac:dyDescent="0.25">
      <c r="B176" s="9"/>
      <c r="C176" s="5"/>
      <c r="D176" s="5"/>
      <c r="E176" s="5"/>
      <c r="F176" s="10"/>
      <c r="G176" s="6"/>
      <c r="H176" s="7"/>
      <c r="I176" s="7"/>
      <c r="J176" s="5"/>
      <c r="K176" s="8"/>
      <c r="L176" s="5"/>
    </row>
    <row r="177" spans="2:12" x14ac:dyDescent="0.25">
      <c r="B177" s="9"/>
      <c r="C177" s="5"/>
      <c r="D177" s="5"/>
      <c r="E177" s="5"/>
      <c r="F177" s="10"/>
      <c r="G177" s="6"/>
      <c r="H177" s="7"/>
      <c r="I177" s="7"/>
      <c r="J177" s="5"/>
      <c r="K177" s="8"/>
      <c r="L177" s="5"/>
    </row>
  </sheetData>
  <sortState ref="B9:L65">
    <sortCondition ref="B9"/>
  </sortState>
  <mergeCells count="6">
    <mergeCell ref="E6:E7"/>
    <mergeCell ref="G6:G7"/>
    <mergeCell ref="K6:K7"/>
    <mergeCell ref="B2:L2"/>
    <mergeCell ref="B3:L3"/>
    <mergeCell ref="B4:L4"/>
  </mergeCells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P796"/>
  <sheetViews>
    <sheetView tabSelected="1" zoomScaleNormal="100" workbookViewId="0">
      <selection activeCell="H14" sqref="H14"/>
    </sheetView>
  </sheetViews>
  <sheetFormatPr baseColWidth="10" defaultColWidth="9.140625" defaultRowHeight="15" x14ac:dyDescent="0.25"/>
  <cols>
    <col min="1" max="1" width="3.42578125" style="19" customWidth="1"/>
    <col min="2" max="2" width="16.28515625" style="18" customWidth="1"/>
    <col min="3" max="3" width="16.7109375" style="18" customWidth="1"/>
    <col min="4" max="4" width="15.140625" style="18" customWidth="1"/>
    <col min="5" max="5" width="59.42578125" customWidth="1"/>
    <col min="6" max="6" width="17.85546875" style="24" customWidth="1"/>
    <col min="7" max="7" width="15.42578125" customWidth="1"/>
    <col min="8" max="8" width="22.5703125" style="277" customWidth="1"/>
    <col min="9" max="9" width="15.42578125" customWidth="1"/>
  </cols>
  <sheetData>
    <row r="1" spans="1:10" x14ac:dyDescent="0.25">
      <c r="A1" s="18"/>
      <c r="B1"/>
      <c r="C1" s="277"/>
      <c r="D1" s="277"/>
      <c r="E1" s="22"/>
      <c r="F1" s="22"/>
    </row>
    <row r="2" spans="1:10" ht="25.5" x14ac:dyDescent="0.35">
      <c r="A2" s="1"/>
      <c r="B2" s="389" t="s">
        <v>460</v>
      </c>
      <c r="C2" s="389"/>
      <c r="D2" s="389"/>
      <c r="E2" s="389"/>
      <c r="F2" s="389"/>
      <c r="G2" s="389"/>
      <c r="H2" s="389"/>
      <c r="I2" s="389"/>
    </row>
    <row r="3" spans="1:10" ht="25.5" x14ac:dyDescent="0.25">
      <c r="A3" s="1"/>
      <c r="B3" s="390" t="s">
        <v>771</v>
      </c>
      <c r="C3" s="390"/>
      <c r="D3" s="390"/>
      <c r="E3" s="390"/>
      <c r="F3" s="390"/>
      <c r="G3" s="390"/>
      <c r="H3" s="390"/>
      <c r="I3" s="390"/>
    </row>
    <row r="4" spans="1:10" ht="25.5" x14ac:dyDescent="0.35">
      <c r="A4" s="1"/>
      <c r="B4" s="391" t="s">
        <v>1183</v>
      </c>
      <c r="C4" s="391"/>
      <c r="D4" s="391"/>
      <c r="E4" s="391"/>
      <c r="F4" s="391"/>
      <c r="G4" s="391"/>
      <c r="H4" s="391"/>
      <c r="I4" s="391"/>
    </row>
    <row r="5" spans="1:10" ht="10.5" customHeight="1" x14ac:dyDescent="0.25">
      <c r="A5" s="1"/>
      <c r="B5" s="392"/>
      <c r="C5" s="392"/>
      <c r="D5" s="392"/>
      <c r="E5" s="392"/>
      <c r="F5" s="392"/>
      <c r="G5" s="392"/>
      <c r="H5" s="392"/>
      <c r="I5" s="392"/>
    </row>
    <row r="6" spans="1:10" s="468" customFormat="1" ht="108" customHeight="1" x14ac:dyDescent="0.25">
      <c r="A6" s="465"/>
      <c r="B6" s="466" t="s">
        <v>846</v>
      </c>
      <c r="C6" s="466" t="s">
        <v>845</v>
      </c>
      <c r="D6" s="466" t="s">
        <v>844</v>
      </c>
      <c r="E6" s="466" t="s">
        <v>461</v>
      </c>
      <c r="F6" s="467" t="s">
        <v>1184</v>
      </c>
      <c r="G6" s="466" t="s">
        <v>373</v>
      </c>
      <c r="H6" s="466" t="s">
        <v>374</v>
      </c>
      <c r="I6" s="466" t="s">
        <v>1216</v>
      </c>
      <c r="J6" s="468" t="s">
        <v>546</v>
      </c>
    </row>
    <row r="7" spans="1:10" ht="15.75" x14ac:dyDescent="0.25">
      <c r="A7" s="218"/>
      <c r="B7" s="419">
        <v>45077</v>
      </c>
      <c r="C7" s="115" t="s">
        <v>847</v>
      </c>
      <c r="D7" s="420" t="s">
        <v>1140</v>
      </c>
      <c r="E7" s="421" t="s">
        <v>1127</v>
      </c>
      <c r="F7" s="114">
        <v>44</v>
      </c>
      <c r="G7" s="422">
        <v>13689.99</v>
      </c>
      <c r="H7" s="423">
        <f>F7*G7</f>
        <v>602359.55999999994</v>
      </c>
      <c r="I7" s="424" t="s">
        <v>1204</v>
      </c>
    </row>
    <row r="8" spans="1:10" ht="15.75" x14ac:dyDescent="0.25">
      <c r="A8" s="218"/>
      <c r="B8" s="419">
        <v>42584</v>
      </c>
      <c r="C8" s="115" t="s">
        <v>848</v>
      </c>
      <c r="D8" s="420" t="s">
        <v>348</v>
      </c>
      <c r="E8" s="425" t="s">
        <v>399</v>
      </c>
      <c r="F8" s="114">
        <v>9</v>
      </c>
      <c r="G8" s="422">
        <v>23.36</v>
      </c>
      <c r="H8" s="423">
        <f>F8*G8</f>
        <v>210.24</v>
      </c>
      <c r="I8" s="424" t="s">
        <v>1204</v>
      </c>
    </row>
    <row r="9" spans="1:10" ht="15.75" x14ac:dyDescent="0.25">
      <c r="A9" s="218"/>
      <c r="B9" s="419">
        <v>43307</v>
      </c>
      <c r="C9" s="115" t="s">
        <v>848</v>
      </c>
      <c r="D9" s="420" t="s">
        <v>579</v>
      </c>
      <c r="E9" s="426" t="s">
        <v>736</v>
      </c>
      <c r="F9" s="114">
        <v>7</v>
      </c>
      <c r="G9" s="422">
        <v>15.58</v>
      </c>
      <c r="H9" s="423">
        <f>F9*G9</f>
        <v>109.06</v>
      </c>
      <c r="I9" s="424" t="s">
        <v>1204</v>
      </c>
    </row>
    <row r="10" spans="1:10" ht="15.75" x14ac:dyDescent="0.25">
      <c r="A10" s="218"/>
      <c r="B10" s="419">
        <v>42496</v>
      </c>
      <c r="C10" s="115" t="s">
        <v>848</v>
      </c>
      <c r="D10" s="420" t="s">
        <v>483</v>
      </c>
      <c r="E10" s="425" t="s">
        <v>802</v>
      </c>
      <c r="F10" s="114">
        <v>49</v>
      </c>
      <c r="G10" s="422">
        <v>21.82</v>
      </c>
      <c r="H10" s="423">
        <f>F10*G10</f>
        <v>1069.18</v>
      </c>
      <c r="I10" s="424" t="s">
        <v>1204</v>
      </c>
    </row>
    <row r="11" spans="1:10" ht="15.75" x14ac:dyDescent="0.25">
      <c r="A11" s="218"/>
      <c r="B11" s="419"/>
      <c r="C11" s="115" t="s">
        <v>852</v>
      </c>
      <c r="D11" s="420"/>
      <c r="E11" s="421" t="s">
        <v>1110</v>
      </c>
      <c r="F11" s="114">
        <v>100</v>
      </c>
      <c r="G11" s="422">
        <v>0</v>
      </c>
      <c r="H11" s="423">
        <f>F11*G11</f>
        <v>0</v>
      </c>
      <c r="I11" s="424" t="s">
        <v>1204</v>
      </c>
    </row>
    <row r="12" spans="1:10" ht="15.75" x14ac:dyDescent="0.25">
      <c r="A12" s="218"/>
      <c r="B12" s="427">
        <v>42496</v>
      </c>
      <c r="C12" s="232" t="s">
        <v>848</v>
      </c>
      <c r="D12" s="428" t="s">
        <v>561</v>
      </c>
      <c r="E12" s="426" t="s">
        <v>735</v>
      </c>
      <c r="F12" s="114">
        <v>50</v>
      </c>
      <c r="G12" s="422">
        <v>38.130000000000003</v>
      </c>
      <c r="H12" s="423">
        <f>F12*G12</f>
        <v>1906.5000000000002</v>
      </c>
      <c r="I12" s="424" t="s">
        <v>1204</v>
      </c>
    </row>
    <row r="13" spans="1:10" ht="15.75" x14ac:dyDescent="0.25">
      <c r="A13" s="218"/>
      <c r="B13" s="419">
        <v>44145</v>
      </c>
      <c r="C13" s="115" t="s">
        <v>848</v>
      </c>
      <c r="D13" s="420" t="s">
        <v>1022</v>
      </c>
      <c r="E13" s="429" t="s">
        <v>826</v>
      </c>
      <c r="F13" s="114">
        <v>30</v>
      </c>
      <c r="G13" s="422">
        <v>23.36</v>
      </c>
      <c r="H13" s="423">
        <f>F13*G13</f>
        <v>700.8</v>
      </c>
      <c r="I13" s="424" t="s">
        <v>1204</v>
      </c>
    </row>
    <row r="14" spans="1:10" s="179" customFormat="1" ht="15.75" x14ac:dyDescent="0.25">
      <c r="A14" s="218"/>
      <c r="B14" s="419"/>
      <c r="C14" s="115" t="s">
        <v>870</v>
      </c>
      <c r="D14" s="420" t="s">
        <v>1016</v>
      </c>
      <c r="E14" s="421" t="s">
        <v>1094</v>
      </c>
      <c r="F14" s="114">
        <v>24</v>
      </c>
      <c r="G14" s="422">
        <v>442.5</v>
      </c>
      <c r="H14" s="423">
        <f>F14*G14</f>
        <v>10620</v>
      </c>
      <c r="I14" s="424" t="s">
        <v>1204</v>
      </c>
    </row>
    <row r="15" spans="1:10" ht="15.75" x14ac:dyDescent="0.25">
      <c r="A15" s="218"/>
      <c r="B15" s="419">
        <v>44778</v>
      </c>
      <c r="C15" s="115" t="s">
        <v>870</v>
      </c>
      <c r="D15" s="420" t="s">
        <v>1013</v>
      </c>
      <c r="E15" s="421" t="s">
        <v>1010</v>
      </c>
      <c r="F15" s="114">
        <v>4</v>
      </c>
      <c r="G15" s="422">
        <v>5841</v>
      </c>
      <c r="H15" s="423">
        <f>F15*G15</f>
        <v>23364</v>
      </c>
      <c r="I15" s="424" t="s">
        <v>1204</v>
      </c>
    </row>
    <row r="16" spans="1:10" ht="15.75" x14ac:dyDescent="0.25">
      <c r="A16" s="218"/>
      <c r="B16" s="419">
        <v>45083</v>
      </c>
      <c r="C16" s="115" t="s">
        <v>870</v>
      </c>
      <c r="D16" s="420" t="s">
        <v>1014</v>
      </c>
      <c r="E16" s="421" t="s">
        <v>1015</v>
      </c>
      <c r="F16" s="114">
        <v>10</v>
      </c>
      <c r="G16" s="422">
        <v>472</v>
      </c>
      <c r="H16" s="423">
        <f>F16*G16</f>
        <v>4720</v>
      </c>
      <c r="I16" s="424" t="s">
        <v>1204</v>
      </c>
    </row>
    <row r="17" spans="1:9" ht="15.75" x14ac:dyDescent="0.25">
      <c r="A17" s="218"/>
      <c r="B17" s="430">
        <v>41907</v>
      </c>
      <c r="C17" s="234" t="s">
        <v>849</v>
      </c>
      <c r="D17" s="431" t="s">
        <v>510</v>
      </c>
      <c r="E17" s="429" t="s">
        <v>511</v>
      </c>
      <c r="F17" s="114">
        <v>110</v>
      </c>
      <c r="G17" s="422">
        <v>71.98</v>
      </c>
      <c r="H17" s="423">
        <f>F17*G17</f>
        <v>7917.8</v>
      </c>
      <c r="I17" s="424" t="s">
        <v>1204</v>
      </c>
    </row>
    <row r="18" spans="1:9" ht="15.75" x14ac:dyDescent="0.25">
      <c r="A18" s="218"/>
      <c r="B18" s="419">
        <v>44145</v>
      </c>
      <c r="C18" s="115" t="s">
        <v>847</v>
      </c>
      <c r="D18" s="420" t="s">
        <v>793</v>
      </c>
      <c r="E18" s="432" t="s">
        <v>1024</v>
      </c>
      <c r="F18" s="114">
        <v>188</v>
      </c>
      <c r="G18" s="422">
        <v>141.30000000000001</v>
      </c>
      <c r="H18" s="423">
        <f>F18*G18</f>
        <v>26564.400000000001</v>
      </c>
      <c r="I18" s="424" t="s">
        <v>1204</v>
      </c>
    </row>
    <row r="19" spans="1:9" s="179" customFormat="1" ht="15.75" x14ac:dyDescent="0.25">
      <c r="A19" s="289"/>
      <c r="B19" s="419">
        <v>44145</v>
      </c>
      <c r="C19" s="115" t="s">
        <v>847</v>
      </c>
      <c r="D19" s="420" t="s">
        <v>794</v>
      </c>
      <c r="E19" s="432" t="s">
        <v>1025</v>
      </c>
      <c r="F19" s="114">
        <v>194</v>
      </c>
      <c r="G19" s="422">
        <v>123.9</v>
      </c>
      <c r="H19" s="423">
        <f>F19*G19</f>
        <v>24036.600000000002</v>
      </c>
      <c r="I19" s="424" t="s">
        <v>1204</v>
      </c>
    </row>
    <row r="20" spans="1:9" ht="15.75" x14ac:dyDescent="0.25">
      <c r="A20" s="218"/>
      <c r="B20" s="419">
        <v>44145</v>
      </c>
      <c r="C20" s="115" t="s">
        <v>847</v>
      </c>
      <c r="D20" s="420" t="s">
        <v>792</v>
      </c>
      <c r="E20" s="432" t="s">
        <v>1023</v>
      </c>
      <c r="F20" s="114">
        <v>145</v>
      </c>
      <c r="G20" s="422">
        <v>153.4</v>
      </c>
      <c r="H20" s="423">
        <f>F20*G20</f>
        <v>22243</v>
      </c>
      <c r="I20" s="424" t="s">
        <v>1204</v>
      </c>
    </row>
    <row r="21" spans="1:9" ht="15.75" x14ac:dyDescent="0.25">
      <c r="A21" s="218"/>
      <c r="B21" s="419">
        <v>43059</v>
      </c>
      <c r="C21" s="115" t="s">
        <v>850</v>
      </c>
      <c r="D21" s="420" t="s">
        <v>271</v>
      </c>
      <c r="E21" s="426" t="s">
        <v>504</v>
      </c>
      <c r="F21" s="114">
        <v>2000</v>
      </c>
      <c r="G21" s="422">
        <v>12.41</v>
      </c>
      <c r="H21" s="423">
        <f>F21*G21</f>
        <v>24820</v>
      </c>
      <c r="I21" s="424" t="s">
        <v>1204</v>
      </c>
    </row>
    <row r="22" spans="1:9" ht="15.75" x14ac:dyDescent="0.25">
      <c r="A22" s="218"/>
      <c r="B22" s="419">
        <v>44336</v>
      </c>
      <c r="C22" s="115" t="s">
        <v>852</v>
      </c>
      <c r="D22" s="420" t="s">
        <v>1026</v>
      </c>
      <c r="E22" s="426" t="s">
        <v>1108</v>
      </c>
      <c r="F22" s="114">
        <v>9</v>
      </c>
      <c r="G22" s="422">
        <v>104.36</v>
      </c>
      <c r="H22" s="423">
        <f>F22*G22</f>
        <v>939.24</v>
      </c>
      <c r="I22" s="424" t="s">
        <v>1204</v>
      </c>
    </row>
    <row r="23" spans="1:9" ht="15.75" x14ac:dyDescent="0.25">
      <c r="A23" s="218"/>
      <c r="B23" s="419">
        <v>42551</v>
      </c>
      <c r="C23" s="115" t="s">
        <v>850</v>
      </c>
      <c r="D23" s="420" t="s">
        <v>347</v>
      </c>
      <c r="E23" s="429" t="s">
        <v>402</v>
      </c>
      <c r="F23" s="114">
        <v>2000</v>
      </c>
      <c r="G23" s="422">
        <v>49.4</v>
      </c>
      <c r="H23" s="423">
        <f>F23*G23</f>
        <v>98800</v>
      </c>
      <c r="I23" s="424" t="s">
        <v>1204</v>
      </c>
    </row>
    <row r="24" spans="1:9" s="277" customFormat="1" ht="15.75" x14ac:dyDescent="0.25">
      <c r="A24" s="218"/>
      <c r="B24" s="419">
        <v>42305</v>
      </c>
      <c r="C24" s="115" t="s">
        <v>850</v>
      </c>
      <c r="D24" s="420" t="s">
        <v>341</v>
      </c>
      <c r="E24" s="426" t="s">
        <v>409</v>
      </c>
      <c r="F24" s="114">
        <v>1500</v>
      </c>
      <c r="G24" s="422">
        <v>49.4</v>
      </c>
      <c r="H24" s="423">
        <f>F24*G24</f>
        <v>74100</v>
      </c>
      <c r="I24" s="424" t="s">
        <v>1204</v>
      </c>
    </row>
    <row r="25" spans="1:9" s="277" customFormat="1" ht="15.75" x14ac:dyDescent="0.25">
      <c r="A25" s="218"/>
      <c r="B25" s="419">
        <v>41915</v>
      </c>
      <c r="C25" s="115" t="s">
        <v>850</v>
      </c>
      <c r="D25" s="420" t="s">
        <v>339</v>
      </c>
      <c r="E25" s="426" t="s">
        <v>407</v>
      </c>
      <c r="F25" s="114">
        <v>1750</v>
      </c>
      <c r="G25" s="422">
        <v>49.4</v>
      </c>
      <c r="H25" s="423">
        <f>F25*G25</f>
        <v>86450</v>
      </c>
      <c r="I25" s="424" t="s">
        <v>1204</v>
      </c>
    </row>
    <row r="26" spans="1:9" s="277" customFormat="1" ht="15.75" x14ac:dyDescent="0.25">
      <c r="A26" s="218"/>
      <c r="B26" s="419">
        <v>42520</v>
      </c>
      <c r="C26" s="115" t="s">
        <v>850</v>
      </c>
      <c r="D26" s="420" t="s">
        <v>340</v>
      </c>
      <c r="E26" s="426" t="s">
        <v>408</v>
      </c>
      <c r="F26" s="114">
        <v>2150</v>
      </c>
      <c r="G26" s="422">
        <v>29.62</v>
      </c>
      <c r="H26" s="423">
        <f>F26*G26</f>
        <v>63683</v>
      </c>
      <c r="I26" s="424" t="s">
        <v>1204</v>
      </c>
    </row>
    <row r="27" spans="1:9" ht="15.75" x14ac:dyDescent="0.25">
      <c r="A27" s="218"/>
      <c r="B27" s="419">
        <v>41907</v>
      </c>
      <c r="C27" s="115" t="s">
        <v>850</v>
      </c>
      <c r="D27" s="420" t="s">
        <v>330</v>
      </c>
      <c r="E27" s="426" t="s">
        <v>406</v>
      </c>
      <c r="F27" s="114">
        <v>1650</v>
      </c>
      <c r="G27" s="422">
        <v>29.62</v>
      </c>
      <c r="H27" s="423">
        <f>F27*G27</f>
        <v>48873</v>
      </c>
      <c r="I27" s="424" t="s">
        <v>1204</v>
      </c>
    </row>
    <row r="28" spans="1:9" s="277" customFormat="1" ht="15.75" x14ac:dyDescent="0.25">
      <c r="A28" s="218"/>
      <c r="B28" s="419">
        <v>42520</v>
      </c>
      <c r="C28" s="115" t="s">
        <v>850</v>
      </c>
      <c r="D28" s="420" t="s">
        <v>342</v>
      </c>
      <c r="E28" s="426" t="s">
        <v>410</v>
      </c>
      <c r="F28" s="114">
        <v>1250</v>
      </c>
      <c r="G28" s="422">
        <v>29.62</v>
      </c>
      <c r="H28" s="423">
        <f>F28*G28</f>
        <v>37025</v>
      </c>
      <c r="I28" s="424" t="s">
        <v>1204</v>
      </c>
    </row>
    <row r="29" spans="1:9" ht="15.75" x14ac:dyDescent="0.25">
      <c r="A29" s="218"/>
      <c r="B29" s="427">
        <v>42621</v>
      </c>
      <c r="C29" s="115" t="s">
        <v>850</v>
      </c>
      <c r="D29" s="428" t="s">
        <v>46</v>
      </c>
      <c r="E29" s="421" t="s">
        <v>47</v>
      </c>
      <c r="F29" s="114">
        <v>1</v>
      </c>
      <c r="G29" s="422">
        <v>370</v>
      </c>
      <c r="H29" s="423">
        <f>F29*G29</f>
        <v>370</v>
      </c>
      <c r="I29" s="424" t="s">
        <v>1204</v>
      </c>
    </row>
    <row r="30" spans="1:9" ht="15.75" x14ac:dyDescent="0.25">
      <c r="A30" s="218"/>
      <c r="B30" s="419">
        <v>38968</v>
      </c>
      <c r="C30" s="115" t="s">
        <v>850</v>
      </c>
      <c r="D30" s="420" t="s">
        <v>313</v>
      </c>
      <c r="E30" s="429" t="s">
        <v>723</v>
      </c>
      <c r="F30" s="114">
        <v>0</v>
      </c>
      <c r="G30" s="433">
        <v>879.75</v>
      </c>
      <c r="H30" s="423">
        <f>F30*G30</f>
        <v>0</v>
      </c>
      <c r="I30" s="424" t="s">
        <v>1204</v>
      </c>
    </row>
    <row r="31" spans="1:9" ht="15.75" x14ac:dyDescent="0.25">
      <c r="A31" s="218"/>
      <c r="B31" s="419">
        <v>43412</v>
      </c>
      <c r="C31" s="115" t="s">
        <v>851</v>
      </c>
      <c r="D31" s="420" t="s">
        <v>63</v>
      </c>
      <c r="E31" s="429" t="s">
        <v>64</v>
      </c>
      <c r="F31" s="114">
        <v>4</v>
      </c>
      <c r="G31" s="422">
        <v>77.72</v>
      </c>
      <c r="H31" s="423">
        <f>F31*G31</f>
        <v>310.88</v>
      </c>
      <c r="I31" s="424" t="s">
        <v>1204</v>
      </c>
    </row>
    <row r="32" spans="1:9" ht="15.75" x14ac:dyDescent="0.25">
      <c r="A32" s="218"/>
      <c r="B32" s="419">
        <v>43412</v>
      </c>
      <c r="C32" s="115" t="s">
        <v>848</v>
      </c>
      <c r="D32" s="420" t="s">
        <v>65</v>
      </c>
      <c r="E32" s="429" t="s">
        <v>66</v>
      </c>
      <c r="F32" s="114">
        <v>3</v>
      </c>
      <c r="G32" s="422">
        <v>77.72</v>
      </c>
      <c r="H32" s="423">
        <f>F32*G32</f>
        <v>233.16</v>
      </c>
      <c r="I32" s="424" t="s">
        <v>1204</v>
      </c>
    </row>
    <row r="33" spans="1:9" ht="15.75" x14ac:dyDescent="0.25">
      <c r="A33" s="218"/>
      <c r="B33" s="419">
        <v>44861</v>
      </c>
      <c r="C33" s="115" t="s">
        <v>847</v>
      </c>
      <c r="D33" s="420" t="s">
        <v>602</v>
      </c>
      <c r="E33" s="421" t="s">
        <v>1084</v>
      </c>
      <c r="F33" s="114">
        <v>27</v>
      </c>
      <c r="G33" s="422">
        <v>9447.08</v>
      </c>
      <c r="H33" s="423">
        <f>F33*G33</f>
        <v>255071.16</v>
      </c>
      <c r="I33" s="424" t="s">
        <v>1204</v>
      </c>
    </row>
    <row r="34" spans="1:9" ht="15.75" x14ac:dyDescent="0.25">
      <c r="A34" s="218"/>
      <c r="B34" s="419"/>
      <c r="C34" s="115" t="s">
        <v>849</v>
      </c>
      <c r="D34" s="420" t="s">
        <v>1049</v>
      </c>
      <c r="E34" s="421" t="s">
        <v>929</v>
      </c>
      <c r="F34" s="114">
        <v>1.5</v>
      </c>
      <c r="G34" s="422">
        <v>812</v>
      </c>
      <c r="H34" s="423">
        <f>F34*G34</f>
        <v>1218</v>
      </c>
      <c r="I34" s="424" t="s">
        <v>1204</v>
      </c>
    </row>
    <row r="35" spans="1:9" ht="15.75" x14ac:dyDescent="0.25">
      <c r="A35" s="218"/>
      <c r="B35" s="419">
        <v>40816</v>
      </c>
      <c r="C35" s="115" t="s">
        <v>848</v>
      </c>
      <c r="D35" s="420" t="s">
        <v>171</v>
      </c>
      <c r="E35" s="425" t="s">
        <v>181</v>
      </c>
      <c r="F35" s="114">
        <v>23</v>
      </c>
      <c r="G35" s="422">
        <v>112.1</v>
      </c>
      <c r="H35" s="423">
        <f>F35*G35</f>
        <v>2578.2999999999997</v>
      </c>
      <c r="I35" s="424" t="s">
        <v>1204</v>
      </c>
    </row>
    <row r="36" spans="1:9" ht="15.75" x14ac:dyDescent="0.25">
      <c r="A36" s="218"/>
      <c r="B36" s="419">
        <v>43809</v>
      </c>
      <c r="C36" s="115" t="s">
        <v>850</v>
      </c>
      <c r="D36" s="420" t="s">
        <v>777</v>
      </c>
      <c r="E36" s="429" t="s">
        <v>757</v>
      </c>
      <c r="F36" s="114">
        <v>2</v>
      </c>
      <c r="G36" s="422">
        <v>7640.5</v>
      </c>
      <c r="H36" s="423">
        <f>F36*G36</f>
        <v>15281</v>
      </c>
      <c r="I36" s="424" t="s">
        <v>1204</v>
      </c>
    </row>
    <row r="37" spans="1:9" ht="15.75" x14ac:dyDescent="0.25">
      <c r="A37" s="218"/>
      <c r="B37" s="419"/>
      <c r="C37" s="115" t="s">
        <v>852</v>
      </c>
      <c r="D37" s="420" t="s">
        <v>1057</v>
      </c>
      <c r="E37" s="421" t="s">
        <v>946</v>
      </c>
      <c r="F37" s="114">
        <v>316</v>
      </c>
      <c r="G37" s="422">
        <v>0.85</v>
      </c>
      <c r="H37" s="423">
        <f>F37*G37</f>
        <v>268.59999999999997</v>
      </c>
      <c r="I37" s="424" t="s">
        <v>1204</v>
      </c>
    </row>
    <row r="38" spans="1:9" s="277" customFormat="1" ht="15.75" x14ac:dyDescent="0.25">
      <c r="A38" s="218"/>
      <c r="B38" s="419">
        <v>42250</v>
      </c>
      <c r="C38" s="115" t="s">
        <v>850</v>
      </c>
      <c r="D38" s="420" t="s">
        <v>193</v>
      </c>
      <c r="E38" s="429" t="s">
        <v>194</v>
      </c>
      <c r="F38" s="114">
        <v>91</v>
      </c>
      <c r="G38" s="422">
        <v>450</v>
      </c>
      <c r="H38" s="423">
        <f>F38*G38</f>
        <v>40950</v>
      </c>
      <c r="I38" s="424" t="s">
        <v>1204</v>
      </c>
    </row>
    <row r="39" spans="1:9" ht="15.75" x14ac:dyDescent="0.25">
      <c r="A39" s="218"/>
      <c r="B39" s="419">
        <v>44049</v>
      </c>
      <c r="C39" s="115" t="s">
        <v>851</v>
      </c>
      <c r="D39" s="420" t="s">
        <v>626</v>
      </c>
      <c r="E39" s="429" t="s">
        <v>816</v>
      </c>
      <c r="F39" s="434">
        <v>12</v>
      </c>
      <c r="G39" s="422">
        <v>986.42</v>
      </c>
      <c r="H39" s="423">
        <f>F39*G39</f>
        <v>11837.039999999999</v>
      </c>
      <c r="I39" s="424" t="s">
        <v>1204</v>
      </c>
    </row>
    <row r="40" spans="1:9" ht="15.75" x14ac:dyDescent="0.25">
      <c r="A40" s="218"/>
      <c r="B40" s="419">
        <v>44049</v>
      </c>
      <c r="C40" s="115" t="s">
        <v>851</v>
      </c>
      <c r="D40" s="420" t="s">
        <v>624</v>
      </c>
      <c r="E40" s="429" t="s">
        <v>815</v>
      </c>
      <c r="F40" s="114">
        <v>0</v>
      </c>
      <c r="G40" s="422">
        <v>1069.02</v>
      </c>
      <c r="H40" s="423">
        <f>F40*G40</f>
        <v>0</v>
      </c>
      <c r="I40" s="424" t="s">
        <v>1204</v>
      </c>
    </row>
    <row r="41" spans="1:9" ht="15.75" x14ac:dyDescent="0.25">
      <c r="A41" s="218"/>
      <c r="B41" s="419">
        <v>44354</v>
      </c>
      <c r="C41" s="115" t="s">
        <v>865</v>
      </c>
      <c r="D41" s="420" t="s">
        <v>1027</v>
      </c>
      <c r="E41" s="429" t="s">
        <v>920</v>
      </c>
      <c r="F41" s="114">
        <v>1</v>
      </c>
      <c r="G41" s="422">
        <v>2537</v>
      </c>
      <c r="H41" s="423">
        <f>F41*G41</f>
        <v>2537</v>
      </c>
      <c r="I41" s="424" t="s">
        <v>1204</v>
      </c>
    </row>
    <row r="42" spans="1:9" ht="15.75" x14ac:dyDescent="0.25">
      <c r="A42" s="218"/>
      <c r="B42" s="427">
        <v>42250</v>
      </c>
      <c r="C42" s="232" t="s">
        <v>852</v>
      </c>
      <c r="D42" s="428" t="s">
        <v>717</v>
      </c>
      <c r="E42" s="426" t="s">
        <v>718</v>
      </c>
      <c r="F42" s="114">
        <v>67</v>
      </c>
      <c r="G42" s="433">
        <v>650</v>
      </c>
      <c r="H42" s="423">
        <f>F42*G42</f>
        <v>43550</v>
      </c>
      <c r="I42" s="424" t="s">
        <v>1204</v>
      </c>
    </row>
    <row r="43" spans="1:9" s="277" customFormat="1" ht="15.75" x14ac:dyDescent="0.25">
      <c r="A43" s="218"/>
      <c r="B43" s="427">
        <v>40254</v>
      </c>
      <c r="C43" s="232" t="s">
        <v>852</v>
      </c>
      <c r="D43" s="428" t="s">
        <v>721</v>
      </c>
      <c r="E43" s="426" t="s">
        <v>798</v>
      </c>
      <c r="F43" s="114">
        <v>100</v>
      </c>
      <c r="G43" s="433">
        <v>778.8</v>
      </c>
      <c r="H43" s="423">
        <f>F43*G43</f>
        <v>77880</v>
      </c>
      <c r="I43" s="424" t="s">
        <v>1204</v>
      </c>
    </row>
    <row r="44" spans="1:9" s="277" customFormat="1" ht="15.75" x14ac:dyDescent="0.25">
      <c r="A44" s="218"/>
      <c r="B44" s="427">
        <v>42496</v>
      </c>
      <c r="C44" s="232" t="s">
        <v>852</v>
      </c>
      <c r="D44" s="428" t="s">
        <v>719</v>
      </c>
      <c r="E44" s="426" t="s">
        <v>799</v>
      </c>
      <c r="F44" s="114">
        <v>91</v>
      </c>
      <c r="G44" s="435">
        <v>380</v>
      </c>
      <c r="H44" s="423">
        <f>F44*G44</f>
        <v>34580</v>
      </c>
      <c r="I44" s="424" t="s">
        <v>1204</v>
      </c>
    </row>
    <row r="45" spans="1:9" ht="15.75" x14ac:dyDescent="0.25">
      <c r="A45" s="218"/>
      <c r="B45" s="419">
        <v>43402</v>
      </c>
      <c r="C45" s="115" t="s">
        <v>852</v>
      </c>
      <c r="D45" s="420" t="s">
        <v>116</v>
      </c>
      <c r="E45" s="425" t="s">
        <v>155</v>
      </c>
      <c r="F45" s="114">
        <v>4</v>
      </c>
      <c r="G45" s="422">
        <v>95.88</v>
      </c>
      <c r="H45" s="423">
        <f>F45*G45</f>
        <v>383.52</v>
      </c>
      <c r="I45" s="424" t="s">
        <v>1204</v>
      </c>
    </row>
    <row r="46" spans="1:9" ht="15.75" x14ac:dyDescent="0.25">
      <c r="A46" s="218"/>
      <c r="B46" s="419">
        <v>40548</v>
      </c>
      <c r="C46" s="115" t="s">
        <v>852</v>
      </c>
      <c r="D46" s="420" t="s">
        <v>138</v>
      </c>
      <c r="E46" s="425" t="s">
        <v>159</v>
      </c>
      <c r="F46" s="114">
        <v>2</v>
      </c>
      <c r="G46" s="422">
        <v>1108.02</v>
      </c>
      <c r="H46" s="423">
        <f>F46*G46</f>
        <v>2216.04</v>
      </c>
      <c r="I46" s="424" t="s">
        <v>1204</v>
      </c>
    </row>
    <row r="47" spans="1:9" ht="15.75" x14ac:dyDescent="0.25">
      <c r="A47" s="218"/>
      <c r="B47" s="419">
        <v>45048</v>
      </c>
      <c r="C47" s="232" t="s">
        <v>850</v>
      </c>
      <c r="D47" s="420" t="s">
        <v>1017</v>
      </c>
      <c r="E47" s="421" t="s">
        <v>1012</v>
      </c>
      <c r="F47" s="114">
        <v>2</v>
      </c>
      <c r="G47" s="422">
        <v>19945.599999999999</v>
      </c>
      <c r="H47" s="423">
        <f>F47*G47</f>
        <v>39891.199999999997</v>
      </c>
      <c r="I47" s="424" t="s">
        <v>1204</v>
      </c>
    </row>
    <row r="48" spans="1:9" ht="15.75" x14ac:dyDescent="0.25">
      <c r="A48" s="218"/>
      <c r="B48" s="427">
        <v>44356</v>
      </c>
      <c r="C48" s="232" t="s">
        <v>868</v>
      </c>
      <c r="D48" s="428" t="s">
        <v>1019</v>
      </c>
      <c r="E48" s="426" t="s">
        <v>900</v>
      </c>
      <c r="F48" s="114">
        <v>18</v>
      </c>
      <c r="G48" s="435">
        <v>8201</v>
      </c>
      <c r="H48" s="423">
        <f>F48*G48</f>
        <v>147618</v>
      </c>
      <c r="I48" s="424" t="s">
        <v>1204</v>
      </c>
    </row>
    <row r="49" spans="1:9" ht="15.75" x14ac:dyDescent="0.25">
      <c r="A49" s="218"/>
      <c r="B49" s="419">
        <v>44145</v>
      </c>
      <c r="C49" s="115" t="s">
        <v>850</v>
      </c>
      <c r="D49" s="420" t="s">
        <v>622</v>
      </c>
      <c r="E49" s="425" t="s">
        <v>1020</v>
      </c>
      <c r="F49" s="114">
        <v>4</v>
      </c>
      <c r="G49" s="422">
        <v>7670</v>
      </c>
      <c r="H49" s="423">
        <f>F49*G49</f>
        <v>30680</v>
      </c>
      <c r="I49" s="424" t="s">
        <v>1204</v>
      </c>
    </row>
    <row r="50" spans="1:9" ht="15.75" x14ac:dyDescent="0.25">
      <c r="A50" s="218"/>
      <c r="B50" s="419"/>
      <c r="C50" s="115" t="s">
        <v>849</v>
      </c>
      <c r="D50" s="420" t="s">
        <v>1076</v>
      </c>
      <c r="E50" s="421" t="s">
        <v>974</v>
      </c>
      <c r="F50" s="114">
        <v>1</v>
      </c>
      <c r="G50" s="422">
        <v>0</v>
      </c>
      <c r="H50" s="423">
        <f>F50*G50</f>
        <v>0</v>
      </c>
      <c r="I50" s="424" t="s">
        <v>1204</v>
      </c>
    </row>
    <row r="51" spans="1:9" ht="15.75" x14ac:dyDescent="0.25">
      <c r="A51" s="218"/>
      <c r="B51" s="419">
        <v>42520</v>
      </c>
      <c r="C51" s="115" t="s">
        <v>848</v>
      </c>
      <c r="D51" s="420" t="s">
        <v>103</v>
      </c>
      <c r="E51" s="429" t="s">
        <v>105</v>
      </c>
      <c r="F51" s="114">
        <v>5</v>
      </c>
      <c r="G51" s="422">
        <v>44.25</v>
      </c>
      <c r="H51" s="423">
        <f>F51*G51</f>
        <v>221.25</v>
      </c>
      <c r="I51" s="424" t="s">
        <v>1204</v>
      </c>
    </row>
    <row r="52" spans="1:9" ht="15.75" x14ac:dyDescent="0.25">
      <c r="A52" s="218"/>
      <c r="B52" s="419">
        <v>43258</v>
      </c>
      <c r="C52" s="115" t="s">
        <v>848</v>
      </c>
      <c r="D52" s="420" t="s">
        <v>139</v>
      </c>
      <c r="E52" s="425" t="s">
        <v>157</v>
      </c>
      <c r="F52" s="114">
        <v>3</v>
      </c>
      <c r="G52" s="422">
        <v>73.75</v>
      </c>
      <c r="H52" s="423">
        <f>F52*G52</f>
        <v>221.25</v>
      </c>
      <c r="I52" s="424" t="s">
        <v>1204</v>
      </c>
    </row>
    <row r="53" spans="1:9" ht="15.75" x14ac:dyDescent="0.25">
      <c r="A53" s="218"/>
      <c r="B53" s="419">
        <v>43797</v>
      </c>
      <c r="C53" s="115" t="s">
        <v>848</v>
      </c>
      <c r="D53" s="420" t="s">
        <v>1030</v>
      </c>
      <c r="E53" s="429" t="s">
        <v>738</v>
      </c>
      <c r="F53" s="114">
        <v>24</v>
      </c>
      <c r="G53" s="422">
        <v>87</v>
      </c>
      <c r="H53" s="423">
        <f>F53*G53</f>
        <v>2088</v>
      </c>
      <c r="I53" s="424" t="s">
        <v>1204</v>
      </c>
    </row>
    <row r="54" spans="1:9" ht="15.75" x14ac:dyDescent="0.25">
      <c r="A54" s="218"/>
      <c r="B54" s="419">
        <v>42641</v>
      </c>
      <c r="C54" s="115" t="s">
        <v>848</v>
      </c>
      <c r="D54" s="420" t="s">
        <v>140</v>
      </c>
      <c r="E54" s="429" t="s">
        <v>156</v>
      </c>
      <c r="F54" s="114">
        <v>1</v>
      </c>
      <c r="G54" s="422">
        <v>91.45</v>
      </c>
      <c r="H54" s="423">
        <f>F54*G54</f>
        <v>91.45</v>
      </c>
      <c r="I54" s="424" t="s">
        <v>1204</v>
      </c>
    </row>
    <row r="55" spans="1:9" ht="15.75" x14ac:dyDescent="0.25">
      <c r="A55" s="218"/>
      <c r="B55" s="419"/>
      <c r="C55" s="115" t="s">
        <v>849</v>
      </c>
      <c r="D55" s="420" t="s">
        <v>555</v>
      </c>
      <c r="E55" s="421" t="s">
        <v>953</v>
      </c>
      <c r="F55" s="114">
        <v>26</v>
      </c>
      <c r="G55" s="422">
        <v>0</v>
      </c>
      <c r="H55" s="423">
        <f>F55*G55</f>
        <v>0</v>
      </c>
      <c r="I55" s="424" t="s">
        <v>1204</v>
      </c>
    </row>
    <row r="56" spans="1:9" ht="15.75" x14ac:dyDescent="0.25">
      <c r="A56" s="218"/>
      <c r="B56" s="419">
        <v>41268</v>
      </c>
      <c r="C56" s="115" t="s">
        <v>850</v>
      </c>
      <c r="D56" s="420" t="s">
        <v>163</v>
      </c>
      <c r="E56" s="429" t="s">
        <v>168</v>
      </c>
      <c r="F56" s="114">
        <v>1</v>
      </c>
      <c r="G56" s="422">
        <v>4409.5</v>
      </c>
      <c r="H56" s="423">
        <f>F56*G56</f>
        <v>4409.5</v>
      </c>
      <c r="I56" s="424" t="s">
        <v>1204</v>
      </c>
    </row>
    <row r="57" spans="1:9" ht="15.75" x14ac:dyDescent="0.25">
      <c r="A57" s="218"/>
      <c r="B57" s="419"/>
      <c r="C57" s="115" t="s">
        <v>850</v>
      </c>
      <c r="D57" s="420" t="s">
        <v>1059</v>
      </c>
      <c r="E57" s="421" t="s">
        <v>949</v>
      </c>
      <c r="F57" s="114">
        <v>48</v>
      </c>
      <c r="G57" s="422">
        <v>0</v>
      </c>
      <c r="H57" s="423">
        <f>F57*G57</f>
        <v>0</v>
      </c>
      <c r="I57" s="424" t="s">
        <v>1204</v>
      </c>
    </row>
    <row r="58" spans="1:9" s="179" customFormat="1" ht="15.75" x14ac:dyDescent="0.25">
      <c r="A58" s="218"/>
      <c r="B58" s="419">
        <v>40393</v>
      </c>
      <c r="C58" s="115" t="s">
        <v>851</v>
      </c>
      <c r="D58" s="420" t="s">
        <v>117</v>
      </c>
      <c r="E58" s="429" t="s">
        <v>150</v>
      </c>
      <c r="F58" s="114">
        <v>23</v>
      </c>
      <c r="G58" s="422">
        <v>81.59</v>
      </c>
      <c r="H58" s="423">
        <f>F58*G58</f>
        <v>1876.5700000000002</v>
      </c>
      <c r="I58" s="424" t="s">
        <v>1204</v>
      </c>
    </row>
    <row r="59" spans="1:9" ht="15.75" x14ac:dyDescent="0.25">
      <c r="A59" s="218"/>
      <c r="B59" s="419">
        <v>42496</v>
      </c>
      <c r="C59" s="115" t="s">
        <v>853</v>
      </c>
      <c r="D59" s="420" t="s">
        <v>207</v>
      </c>
      <c r="E59" s="425" t="s">
        <v>255</v>
      </c>
      <c r="F59" s="114">
        <v>49</v>
      </c>
      <c r="G59" s="422">
        <v>1626.21</v>
      </c>
      <c r="H59" s="423">
        <f>F59*G59</f>
        <v>79684.290000000008</v>
      </c>
      <c r="I59" s="424" t="s">
        <v>1204</v>
      </c>
    </row>
    <row r="60" spans="1:9" ht="15.75" x14ac:dyDescent="0.25">
      <c r="A60" s="218"/>
      <c r="B60" s="419">
        <v>42520</v>
      </c>
      <c r="C60" s="115" t="s">
        <v>853</v>
      </c>
      <c r="D60" s="420" t="s">
        <v>580</v>
      </c>
      <c r="E60" s="425" t="s">
        <v>581</v>
      </c>
      <c r="F60" s="114">
        <v>120</v>
      </c>
      <c r="G60" s="422">
        <v>2360</v>
      </c>
      <c r="H60" s="423">
        <f>F60*G60</f>
        <v>283200</v>
      </c>
      <c r="I60" s="424" t="s">
        <v>1204</v>
      </c>
    </row>
    <row r="61" spans="1:9" s="277" customFormat="1" ht="15.75" x14ac:dyDescent="0.25">
      <c r="A61" s="218"/>
      <c r="B61" s="427">
        <v>42496</v>
      </c>
      <c r="C61" s="232" t="s">
        <v>850</v>
      </c>
      <c r="D61" s="428" t="s">
        <v>48</v>
      </c>
      <c r="E61" s="421" t="s">
        <v>49</v>
      </c>
      <c r="F61" s="114">
        <v>1</v>
      </c>
      <c r="G61" s="422">
        <v>95.75</v>
      </c>
      <c r="H61" s="423">
        <f>F61*G61</f>
        <v>95.75</v>
      </c>
      <c r="I61" s="424" t="s">
        <v>1204</v>
      </c>
    </row>
    <row r="62" spans="1:9" s="179" customFormat="1" ht="15.75" x14ac:dyDescent="0.25">
      <c r="A62" s="218"/>
      <c r="B62" s="419">
        <v>39020</v>
      </c>
      <c r="C62" s="115" t="s">
        <v>850</v>
      </c>
      <c r="D62" s="420" t="s">
        <v>327</v>
      </c>
      <c r="E62" s="429" t="s">
        <v>380</v>
      </c>
      <c r="F62" s="114">
        <v>1</v>
      </c>
      <c r="G62" s="422">
        <v>214.76</v>
      </c>
      <c r="H62" s="423">
        <f>F62*G62</f>
        <v>214.76</v>
      </c>
      <c r="I62" s="424" t="s">
        <v>1204</v>
      </c>
    </row>
    <row r="63" spans="1:9" ht="15.75" x14ac:dyDescent="0.25">
      <c r="A63" s="218"/>
      <c r="B63" s="419">
        <v>45229</v>
      </c>
      <c r="C63" s="115" t="s">
        <v>862</v>
      </c>
      <c r="D63" s="420" t="s">
        <v>1032</v>
      </c>
      <c r="E63" s="426" t="s">
        <v>886</v>
      </c>
      <c r="F63" s="114">
        <v>50</v>
      </c>
      <c r="G63" s="422">
        <v>112.1</v>
      </c>
      <c r="H63" s="423">
        <f>F63*G63</f>
        <v>5605</v>
      </c>
      <c r="I63" s="424" t="s">
        <v>1204</v>
      </c>
    </row>
    <row r="64" spans="1:9" s="277" customFormat="1" ht="15.75" x14ac:dyDescent="0.25">
      <c r="A64" s="218"/>
      <c r="B64" s="419">
        <v>45229</v>
      </c>
      <c r="C64" s="115" t="s">
        <v>862</v>
      </c>
      <c r="D64" s="420" t="s">
        <v>1031</v>
      </c>
      <c r="E64" s="426" t="s">
        <v>885</v>
      </c>
      <c r="F64" s="114">
        <v>0</v>
      </c>
      <c r="G64" s="422">
        <v>147.5</v>
      </c>
      <c r="H64" s="423">
        <f>F64*G64</f>
        <v>0</v>
      </c>
      <c r="I64" s="424" t="s">
        <v>1204</v>
      </c>
    </row>
    <row r="65" spans="1:9" ht="15.75" x14ac:dyDescent="0.25">
      <c r="A65" s="218"/>
      <c r="B65" s="419">
        <v>42250</v>
      </c>
      <c r="C65" s="115" t="s">
        <v>848</v>
      </c>
      <c r="D65" s="420" t="s">
        <v>654</v>
      </c>
      <c r="E65" s="429" t="s">
        <v>655</v>
      </c>
      <c r="F65" s="114">
        <v>100</v>
      </c>
      <c r="G65" s="422">
        <v>20.059999999999999</v>
      </c>
      <c r="H65" s="423">
        <f>F65*G65</f>
        <v>2005.9999999999998</v>
      </c>
      <c r="I65" s="424" t="s">
        <v>1204</v>
      </c>
    </row>
    <row r="66" spans="1:9" ht="15.75" x14ac:dyDescent="0.25">
      <c r="A66" s="218"/>
      <c r="B66" s="419">
        <v>42263</v>
      </c>
      <c r="C66" s="115" t="s">
        <v>850</v>
      </c>
      <c r="D66" s="420" t="s">
        <v>475</v>
      </c>
      <c r="E66" s="426" t="s">
        <v>496</v>
      </c>
      <c r="F66" s="114">
        <v>2</v>
      </c>
      <c r="G66" s="422">
        <v>1261.42</v>
      </c>
      <c r="H66" s="423">
        <f>F66*G66</f>
        <v>2522.84</v>
      </c>
      <c r="I66" s="424" t="s">
        <v>1204</v>
      </c>
    </row>
    <row r="67" spans="1:9" s="179" customFormat="1" ht="15.75" x14ac:dyDescent="0.25">
      <c r="A67" s="218"/>
      <c r="B67" s="427">
        <v>45063</v>
      </c>
      <c r="C67" s="232" t="s">
        <v>854</v>
      </c>
      <c r="D67" s="428" t="s">
        <v>693</v>
      </c>
      <c r="E67" s="426" t="s">
        <v>694</v>
      </c>
      <c r="F67" s="114">
        <v>9600</v>
      </c>
      <c r="G67" s="422">
        <v>466.1</v>
      </c>
      <c r="H67" s="423">
        <f>F67*G67</f>
        <v>4474560</v>
      </c>
      <c r="I67" s="424" t="s">
        <v>1204</v>
      </c>
    </row>
    <row r="68" spans="1:9" ht="15.75" x14ac:dyDescent="0.25">
      <c r="A68" s="218"/>
      <c r="B68" s="419">
        <v>45126</v>
      </c>
      <c r="C68" s="115" t="s">
        <v>854</v>
      </c>
      <c r="D68" s="420" t="s">
        <v>587</v>
      </c>
      <c r="E68" s="429" t="s">
        <v>839</v>
      </c>
      <c r="F68" s="114">
        <v>850</v>
      </c>
      <c r="G68" s="422">
        <v>127.44</v>
      </c>
      <c r="H68" s="423">
        <f>F68*G68</f>
        <v>108324</v>
      </c>
      <c r="I68" s="424" t="s">
        <v>1204</v>
      </c>
    </row>
    <row r="69" spans="1:9" ht="15.75" x14ac:dyDescent="0.25">
      <c r="A69" s="218"/>
      <c r="B69" s="419">
        <v>43957</v>
      </c>
      <c r="C69" s="115" t="s">
        <v>850</v>
      </c>
      <c r="D69" s="420" t="s">
        <v>812</v>
      </c>
      <c r="E69" s="426" t="s">
        <v>804</v>
      </c>
      <c r="F69" s="114">
        <v>4</v>
      </c>
      <c r="G69" s="422">
        <v>27627.05</v>
      </c>
      <c r="H69" s="423">
        <f>F69*G69</f>
        <v>110508.2</v>
      </c>
      <c r="I69" s="424" t="s">
        <v>1204</v>
      </c>
    </row>
    <row r="70" spans="1:9" ht="15.75" x14ac:dyDescent="0.25">
      <c r="A70" s="218"/>
      <c r="B70" s="419">
        <v>42425</v>
      </c>
      <c r="C70" s="115" t="s">
        <v>850</v>
      </c>
      <c r="D70" s="420" t="s">
        <v>177</v>
      </c>
      <c r="E70" s="429" t="s">
        <v>184</v>
      </c>
      <c r="F70" s="114">
        <v>31</v>
      </c>
      <c r="G70" s="422">
        <v>1121</v>
      </c>
      <c r="H70" s="423">
        <f>F70*G70</f>
        <v>34751</v>
      </c>
      <c r="I70" s="424" t="s">
        <v>1204</v>
      </c>
    </row>
    <row r="71" spans="1:9" ht="15.75" x14ac:dyDescent="0.25">
      <c r="A71" s="218"/>
      <c r="B71" s="419">
        <v>43412</v>
      </c>
      <c r="C71" s="115" t="s">
        <v>850</v>
      </c>
      <c r="D71" s="420" t="s">
        <v>172</v>
      </c>
      <c r="E71" s="429" t="s">
        <v>182</v>
      </c>
      <c r="F71" s="114">
        <v>12</v>
      </c>
      <c r="G71" s="422">
        <v>236</v>
      </c>
      <c r="H71" s="423">
        <f>F71*G71</f>
        <v>2832</v>
      </c>
      <c r="I71" s="424" t="s">
        <v>1204</v>
      </c>
    </row>
    <row r="72" spans="1:9" ht="15.75" x14ac:dyDescent="0.25">
      <c r="A72" s="218"/>
      <c r="B72" s="419">
        <v>42250</v>
      </c>
      <c r="C72" s="115" t="s">
        <v>851</v>
      </c>
      <c r="D72" s="420" t="s">
        <v>178</v>
      </c>
      <c r="E72" s="429" t="s">
        <v>739</v>
      </c>
      <c r="F72" s="114">
        <v>20</v>
      </c>
      <c r="G72" s="433">
        <v>236.31</v>
      </c>
      <c r="H72" s="423">
        <f>F72*G72</f>
        <v>4726.2</v>
      </c>
      <c r="I72" s="424" t="s">
        <v>1204</v>
      </c>
    </row>
    <row r="73" spans="1:9" ht="15.75" x14ac:dyDescent="0.25">
      <c r="A73" s="218"/>
      <c r="B73" s="419">
        <v>42520</v>
      </c>
      <c r="C73" s="115" t="s">
        <v>851</v>
      </c>
      <c r="D73" s="420" t="s">
        <v>351</v>
      </c>
      <c r="E73" s="436" t="s">
        <v>413</v>
      </c>
      <c r="F73" s="114">
        <v>13</v>
      </c>
      <c r="G73" s="422">
        <v>497.96</v>
      </c>
      <c r="H73" s="423">
        <f>F73*G73</f>
        <v>6473.48</v>
      </c>
      <c r="I73" s="424" t="s">
        <v>1204</v>
      </c>
    </row>
    <row r="74" spans="1:9" s="179" customFormat="1" ht="15.75" x14ac:dyDescent="0.25">
      <c r="A74" s="218"/>
      <c r="B74" s="427">
        <v>41915</v>
      </c>
      <c r="C74" s="232" t="s">
        <v>852</v>
      </c>
      <c r="D74" s="428" t="s">
        <v>264</v>
      </c>
      <c r="E74" s="426" t="s">
        <v>265</v>
      </c>
      <c r="F74" s="114">
        <v>75</v>
      </c>
      <c r="G74" s="422">
        <v>27.44</v>
      </c>
      <c r="H74" s="423">
        <f>F74*G74</f>
        <v>2058</v>
      </c>
      <c r="I74" s="424" t="s">
        <v>1204</v>
      </c>
    </row>
    <row r="75" spans="1:9" ht="15.75" x14ac:dyDescent="0.25">
      <c r="A75" s="218"/>
      <c r="B75" s="419">
        <v>44145</v>
      </c>
      <c r="C75" s="115" t="s">
        <v>850</v>
      </c>
      <c r="D75" s="420" t="s">
        <v>234</v>
      </c>
      <c r="E75" s="425" t="s">
        <v>235</v>
      </c>
      <c r="F75" s="114">
        <v>6</v>
      </c>
      <c r="G75" s="422">
        <v>207.68</v>
      </c>
      <c r="H75" s="423">
        <f>F75*G75</f>
        <v>1246.08</v>
      </c>
      <c r="I75" s="424" t="s">
        <v>1204</v>
      </c>
    </row>
    <row r="76" spans="1:9" ht="15.75" x14ac:dyDescent="0.25">
      <c r="A76" s="218"/>
      <c r="B76" s="419">
        <v>43034</v>
      </c>
      <c r="C76" s="115" t="s">
        <v>850</v>
      </c>
      <c r="D76" s="420" t="s">
        <v>240</v>
      </c>
      <c r="E76" s="426" t="s">
        <v>241</v>
      </c>
      <c r="F76" s="114">
        <v>3</v>
      </c>
      <c r="G76" s="422">
        <v>247.8</v>
      </c>
      <c r="H76" s="423">
        <f>F76*G76</f>
        <v>743.40000000000009</v>
      </c>
      <c r="I76" s="424" t="s">
        <v>1204</v>
      </c>
    </row>
    <row r="77" spans="1:9" ht="15.75" x14ac:dyDescent="0.25">
      <c r="A77" s="218"/>
      <c r="B77" s="427">
        <v>43029</v>
      </c>
      <c r="C77" s="232" t="s">
        <v>847</v>
      </c>
      <c r="D77" s="428" t="s">
        <v>296</v>
      </c>
      <c r="E77" s="426" t="s">
        <v>297</v>
      </c>
      <c r="F77" s="114">
        <v>1</v>
      </c>
      <c r="G77" s="422">
        <v>9750</v>
      </c>
      <c r="H77" s="423">
        <f>F77*G77</f>
        <v>9750</v>
      </c>
      <c r="I77" s="424" t="s">
        <v>1204</v>
      </c>
    </row>
    <row r="78" spans="1:9" ht="15.75" x14ac:dyDescent="0.25">
      <c r="A78" s="218"/>
      <c r="B78" s="419">
        <v>44145</v>
      </c>
      <c r="C78" s="115" t="s">
        <v>850</v>
      </c>
      <c r="D78" s="420" t="s">
        <v>232</v>
      </c>
      <c r="E78" s="425" t="s">
        <v>233</v>
      </c>
      <c r="F78" s="114">
        <v>3</v>
      </c>
      <c r="G78" s="422">
        <v>273.76</v>
      </c>
      <c r="H78" s="423">
        <f>F78*G78</f>
        <v>821.28</v>
      </c>
      <c r="I78" s="424" t="s">
        <v>1204</v>
      </c>
    </row>
    <row r="79" spans="1:9" s="179" customFormat="1" ht="15.75" x14ac:dyDescent="0.25">
      <c r="A79" s="218"/>
      <c r="B79" s="419"/>
      <c r="C79" s="115" t="s">
        <v>865</v>
      </c>
      <c r="D79" s="420" t="s">
        <v>1073</v>
      </c>
      <c r="E79" s="421" t="s">
        <v>969</v>
      </c>
      <c r="F79" s="114">
        <v>9</v>
      </c>
      <c r="G79" s="422">
        <v>0</v>
      </c>
      <c r="H79" s="423">
        <f>F79*G79</f>
        <v>0</v>
      </c>
      <c r="I79" s="424" t="s">
        <v>1204</v>
      </c>
    </row>
    <row r="80" spans="1:9" ht="15.75" x14ac:dyDescent="0.25">
      <c r="A80" s="218"/>
      <c r="B80" s="419">
        <v>44879</v>
      </c>
      <c r="C80" s="115" t="s">
        <v>852</v>
      </c>
      <c r="D80" s="420" t="s">
        <v>1073</v>
      </c>
      <c r="E80" s="421" t="s">
        <v>1087</v>
      </c>
      <c r="F80" s="114">
        <v>11</v>
      </c>
      <c r="G80" s="422">
        <v>0</v>
      </c>
      <c r="H80" s="423">
        <f>F80*G80</f>
        <v>0</v>
      </c>
      <c r="I80" s="424" t="s">
        <v>1204</v>
      </c>
    </row>
    <row r="81" spans="1:9" ht="15.75" x14ac:dyDescent="0.25">
      <c r="A81" s="218"/>
      <c r="B81" s="419"/>
      <c r="C81" s="115" t="s">
        <v>849</v>
      </c>
      <c r="D81" s="420" t="s">
        <v>1046</v>
      </c>
      <c r="E81" s="421" t="s">
        <v>924</v>
      </c>
      <c r="F81" s="114">
        <v>61</v>
      </c>
      <c r="G81" s="422">
        <v>331.58</v>
      </c>
      <c r="H81" s="423">
        <f>F81*G81</f>
        <v>20226.379999999997</v>
      </c>
      <c r="I81" s="424" t="s">
        <v>1204</v>
      </c>
    </row>
    <row r="82" spans="1:9" ht="15.75" x14ac:dyDescent="0.25">
      <c r="A82" s="218"/>
      <c r="B82" s="427">
        <v>42520</v>
      </c>
      <c r="C82" s="232" t="s">
        <v>855</v>
      </c>
      <c r="D82" s="428" t="s">
        <v>44</v>
      </c>
      <c r="E82" s="421" t="s">
        <v>45</v>
      </c>
      <c r="F82" s="114">
        <v>26</v>
      </c>
      <c r="G82" s="422">
        <v>943.55</v>
      </c>
      <c r="H82" s="423">
        <f>F82*G82</f>
        <v>24532.3</v>
      </c>
      <c r="I82" s="424" t="s">
        <v>1204</v>
      </c>
    </row>
    <row r="83" spans="1:9" ht="15.75" x14ac:dyDescent="0.25">
      <c r="A83" s="218"/>
      <c r="B83" s="419"/>
      <c r="C83" s="115" t="s">
        <v>849</v>
      </c>
      <c r="D83" s="420" t="s">
        <v>1045</v>
      </c>
      <c r="E83" s="421" t="s">
        <v>1109</v>
      </c>
      <c r="F83" s="114">
        <v>8</v>
      </c>
      <c r="G83" s="422">
        <v>331.58</v>
      </c>
      <c r="H83" s="423">
        <f>F83*G83</f>
        <v>2652.64</v>
      </c>
      <c r="I83" s="424" t="s">
        <v>1204</v>
      </c>
    </row>
    <row r="84" spans="1:9" ht="15.75" x14ac:dyDescent="0.25">
      <c r="A84" s="218"/>
      <c r="B84" s="427">
        <v>43034</v>
      </c>
      <c r="C84" s="232" t="s">
        <v>855</v>
      </c>
      <c r="D84" s="428" t="s">
        <v>118</v>
      </c>
      <c r="E84" s="421" t="s">
        <v>149</v>
      </c>
      <c r="F84" s="114">
        <v>28</v>
      </c>
      <c r="G84" s="422">
        <v>390.58</v>
      </c>
      <c r="H84" s="423">
        <f>F84*G84</f>
        <v>10936.24</v>
      </c>
      <c r="I84" s="424" t="s">
        <v>1204</v>
      </c>
    </row>
    <row r="85" spans="1:9" ht="15.75" x14ac:dyDescent="0.25">
      <c r="A85" s="218"/>
      <c r="B85" s="427" t="s">
        <v>856</v>
      </c>
      <c r="C85" s="232" t="s">
        <v>857</v>
      </c>
      <c r="D85" s="428" t="s">
        <v>42</v>
      </c>
      <c r="E85" s="421" t="s">
        <v>43</v>
      </c>
      <c r="F85" s="114">
        <v>7</v>
      </c>
      <c r="G85" s="422">
        <v>522</v>
      </c>
      <c r="H85" s="423">
        <f>F85*G85</f>
        <v>3654</v>
      </c>
      <c r="I85" s="424" t="s">
        <v>1204</v>
      </c>
    </row>
    <row r="86" spans="1:9" ht="15.75" x14ac:dyDescent="0.25">
      <c r="A86" s="218"/>
      <c r="B86" s="419">
        <v>41432</v>
      </c>
      <c r="C86" s="115" t="s">
        <v>853</v>
      </c>
      <c r="D86" s="420" t="s">
        <v>363</v>
      </c>
      <c r="E86" s="426" t="s">
        <v>416</v>
      </c>
      <c r="F86" s="114">
        <v>48</v>
      </c>
      <c r="G86" s="422">
        <v>187.49</v>
      </c>
      <c r="H86" s="423">
        <f>F86*G86</f>
        <v>8999.52</v>
      </c>
      <c r="I86" s="424" t="s">
        <v>1204</v>
      </c>
    </row>
    <row r="87" spans="1:9" s="19" customFormat="1" ht="15.75" x14ac:dyDescent="0.25">
      <c r="A87" s="218"/>
      <c r="B87" s="419">
        <v>39877</v>
      </c>
      <c r="C87" s="115" t="s">
        <v>853</v>
      </c>
      <c r="D87" s="420" t="s">
        <v>362</v>
      </c>
      <c r="E87" s="429" t="s">
        <v>391</v>
      </c>
      <c r="F87" s="114">
        <v>62</v>
      </c>
      <c r="G87" s="422">
        <v>283.81</v>
      </c>
      <c r="H87" s="423">
        <f>F87*G87</f>
        <v>17596.22</v>
      </c>
      <c r="I87" s="424" t="s">
        <v>1204</v>
      </c>
    </row>
    <row r="88" spans="1:9" s="19" customFormat="1" ht="15.75" x14ac:dyDescent="0.25">
      <c r="A88" s="218"/>
      <c r="B88" s="419">
        <v>40816</v>
      </c>
      <c r="C88" s="115" t="s">
        <v>853</v>
      </c>
      <c r="D88" s="420" t="s">
        <v>555</v>
      </c>
      <c r="E88" s="426" t="s">
        <v>569</v>
      </c>
      <c r="F88" s="114">
        <v>55</v>
      </c>
      <c r="G88" s="422">
        <v>187.49</v>
      </c>
      <c r="H88" s="423">
        <f>F88*G88</f>
        <v>10311.950000000001</v>
      </c>
      <c r="I88" s="424" t="s">
        <v>1204</v>
      </c>
    </row>
    <row r="89" spans="1:9" ht="15.75" x14ac:dyDescent="0.25">
      <c r="A89" s="218"/>
      <c r="B89" s="419">
        <v>43412</v>
      </c>
      <c r="C89" s="115" t="s">
        <v>848</v>
      </c>
      <c r="D89" s="420" t="s">
        <v>119</v>
      </c>
      <c r="E89" s="429" t="s">
        <v>154</v>
      </c>
      <c r="F89" s="114">
        <v>54</v>
      </c>
      <c r="G89" s="422">
        <v>294.44</v>
      </c>
      <c r="H89" s="423">
        <f>F89*G89</f>
        <v>15899.76</v>
      </c>
      <c r="I89" s="424" t="s">
        <v>1204</v>
      </c>
    </row>
    <row r="90" spans="1:9" ht="15.75" x14ac:dyDescent="0.25">
      <c r="A90" s="218"/>
      <c r="B90" s="419">
        <v>41603</v>
      </c>
      <c r="C90" s="115" t="s">
        <v>848</v>
      </c>
      <c r="D90" s="420" t="s">
        <v>69</v>
      </c>
      <c r="E90" s="429" t="s">
        <v>70</v>
      </c>
      <c r="F90" s="114">
        <v>6</v>
      </c>
      <c r="G90" s="422">
        <v>494.16</v>
      </c>
      <c r="H90" s="423">
        <f>F90*G90</f>
        <v>2964.96</v>
      </c>
      <c r="I90" s="424" t="s">
        <v>1204</v>
      </c>
    </row>
    <row r="91" spans="1:9" ht="15.75" x14ac:dyDescent="0.25">
      <c r="A91" s="218"/>
      <c r="B91" s="419">
        <v>44145</v>
      </c>
      <c r="C91" s="115" t="s">
        <v>847</v>
      </c>
      <c r="D91" s="420" t="s">
        <v>1082</v>
      </c>
      <c r="E91" s="432" t="s">
        <v>785</v>
      </c>
      <c r="F91" s="114">
        <v>1</v>
      </c>
      <c r="G91" s="422">
        <v>2124</v>
      </c>
      <c r="H91" s="423">
        <f>F91*G91</f>
        <v>2124</v>
      </c>
      <c r="I91" s="424" t="s">
        <v>1204</v>
      </c>
    </row>
    <row r="92" spans="1:9" s="204" customFormat="1" ht="15.75" x14ac:dyDescent="0.25">
      <c r="A92" s="218"/>
      <c r="B92" s="419">
        <v>43752</v>
      </c>
      <c r="C92" s="115" t="s">
        <v>858</v>
      </c>
      <c r="D92" s="420" t="s">
        <v>781</v>
      </c>
      <c r="E92" s="421" t="s">
        <v>817</v>
      </c>
      <c r="F92" s="114">
        <v>53</v>
      </c>
      <c r="G92" s="422">
        <v>826</v>
      </c>
      <c r="H92" s="423">
        <f>F92*G92</f>
        <v>43778</v>
      </c>
      <c r="I92" s="424" t="s">
        <v>1204</v>
      </c>
    </row>
    <row r="93" spans="1:9" s="277" customFormat="1" ht="15.75" x14ac:dyDescent="0.25">
      <c r="A93" s="218"/>
      <c r="B93" s="419">
        <v>45069</v>
      </c>
      <c r="C93" s="115" t="s">
        <v>849</v>
      </c>
      <c r="D93" s="420" t="s">
        <v>811</v>
      </c>
      <c r="E93" s="421" t="s">
        <v>1114</v>
      </c>
      <c r="F93" s="114">
        <v>6198</v>
      </c>
      <c r="G93" s="422">
        <v>71.92</v>
      </c>
      <c r="H93" s="423">
        <f>F93*G93</f>
        <v>445760.16000000003</v>
      </c>
      <c r="I93" s="424" t="s">
        <v>1204</v>
      </c>
    </row>
    <row r="94" spans="1:9" ht="15.75" x14ac:dyDescent="0.25">
      <c r="A94" s="218"/>
      <c r="B94" s="419">
        <v>43402</v>
      </c>
      <c r="C94" s="115" t="s">
        <v>849</v>
      </c>
      <c r="D94" s="420" t="s">
        <v>292</v>
      </c>
      <c r="E94" s="436" t="s">
        <v>293</v>
      </c>
      <c r="F94" s="114">
        <v>1245</v>
      </c>
      <c r="G94" s="422">
        <v>236.61</v>
      </c>
      <c r="H94" s="423">
        <f>F94*G94</f>
        <v>294579.45</v>
      </c>
      <c r="I94" s="424" t="s">
        <v>1204</v>
      </c>
    </row>
    <row r="95" spans="1:9" ht="15.75" x14ac:dyDescent="0.25">
      <c r="A95" s="218"/>
      <c r="B95" s="419">
        <v>41848</v>
      </c>
      <c r="C95" s="115" t="s">
        <v>849</v>
      </c>
      <c r="D95" s="420" t="s">
        <v>290</v>
      </c>
      <c r="E95" s="436" t="s">
        <v>291</v>
      </c>
      <c r="F95" s="114">
        <v>483</v>
      </c>
      <c r="G95" s="422">
        <v>447.59</v>
      </c>
      <c r="H95" s="423">
        <f>F95*G95</f>
        <v>216185.97</v>
      </c>
      <c r="I95" s="424" t="s">
        <v>1204</v>
      </c>
    </row>
    <row r="96" spans="1:9" ht="15.75" x14ac:dyDescent="0.25">
      <c r="A96" s="218"/>
      <c r="B96" s="419">
        <v>43752</v>
      </c>
      <c r="C96" s="115" t="s">
        <v>849</v>
      </c>
      <c r="D96" s="420" t="s">
        <v>354</v>
      </c>
      <c r="E96" s="426" t="s">
        <v>398</v>
      </c>
      <c r="F96" s="114">
        <v>53</v>
      </c>
      <c r="G96" s="422">
        <v>330.4</v>
      </c>
      <c r="H96" s="423">
        <f>F96*G96</f>
        <v>17511.199999999997</v>
      </c>
      <c r="I96" s="424" t="s">
        <v>1204</v>
      </c>
    </row>
    <row r="97" spans="1:9" ht="15.75" x14ac:dyDescent="0.25">
      <c r="A97" s="218"/>
      <c r="B97" s="427">
        <v>41443</v>
      </c>
      <c r="C97" s="232" t="s">
        <v>852</v>
      </c>
      <c r="D97" s="428" t="s">
        <v>628</v>
      </c>
      <c r="E97" s="421" t="s">
        <v>740</v>
      </c>
      <c r="F97" s="114">
        <v>50</v>
      </c>
      <c r="G97" s="422">
        <v>61.36</v>
      </c>
      <c r="H97" s="423">
        <f>F97*G97</f>
        <v>3068</v>
      </c>
      <c r="I97" s="424" t="s">
        <v>1204</v>
      </c>
    </row>
    <row r="98" spans="1:9" ht="15.75" x14ac:dyDescent="0.25">
      <c r="A98" s="218"/>
      <c r="B98" s="419">
        <v>42641</v>
      </c>
      <c r="C98" s="115" t="s">
        <v>852</v>
      </c>
      <c r="D98" s="420" t="s">
        <v>629</v>
      </c>
      <c r="E98" s="425" t="s">
        <v>741</v>
      </c>
      <c r="F98" s="114">
        <v>50</v>
      </c>
      <c r="G98" s="422">
        <v>59</v>
      </c>
      <c r="H98" s="423">
        <f>F98*G98</f>
        <v>2950</v>
      </c>
      <c r="I98" s="424" t="s">
        <v>1204</v>
      </c>
    </row>
    <row r="99" spans="1:9" ht="15.75" x14ac:dyDescent="0.25">
      <c r="A99" s="218"/>
      <c r="B99" s="419"/>
      <c r="C99" s="115" t="s">
        <v>852</v>
      </c>
      <c r="D99" s="420" t="s">
        <v>1066</v>
      </c>
      <c r="E99" s="421" t="s">
        <v>959</v>
      </c>
      <c r="F99" s="114">
        <v>3</v>
      </c>
      <c r="G99" s="422">
        <v>0</v>
      </c>
      <c r="H99" s="423">
        <f>F99*G99</f>
        <v>0</v>
      </c>
      <c r="I99" s="424" t="s">
        <v>1204</v>
      </c>
    </row>
    <row r="100" spans="1:9" ht="15.75" x14ac:dyDescent="0.25">
      <c r="A100" s="218"/>
      <c r="B100" s="419">
        <v>40878</v>
      </c>
      <c r="C100" s="115" t="s">
        <v>851</v>
      </c>
      <c r="D100" s="420" t="s">
        <v>71</v>
      </c>
      <c r="E100" s="429" t="s">
        <v>72</v>
      </c>
      <c r="F100" s="114">
        <v>11</v>
      </c>
      <c r="G100" s="422">
        <v>67.28</v>
      </c>
      <c r="H100" s="423">
        <f>F100*G100</f>
        <v>740.08</v>
      </c>
      <c r="I100" s="424" t="s">
        <v>1204</v>
      </c>
    </row>
    <row r="101" spans="1:9" ht="15.75" x14ac:dyDescent="0.25">
      <c r="A101" s="218"/>
      <c r="B101" s="427"/>
      <c r="C101" s="232" t="s">
        <v>889</v>
      </c>
      <c r="D101" s="428" t="s">
        <v>358</v>
      </c>
      <c r="E101" s="429" t="s">
        <v>390</v>
      </c>
      <c r="F101" s="114">
        <v>76</v>
      </c>
      <c r="G101" s="422">
        <v>6.96</v>
      </c>
      <c r="H101" s="423">
        <f>F101*G101</f>
        <v>528.96</v>
      </c>
      <c r="I101" s="424" t="s">
        <v>1204</v>
      </c>
    </row>
    <row r="102" spans="1:9" ht="15.75" x14ac:dyDescent="0.25">
      <c r="A102" s="218"/>
      <c r="B102" s="427">
        <v>41907</v>
      </c>
      <c r="C102" s="232" t="s">
        <v>851</v>
      </c>
      <c r="D102" s="428" t="s">
        <v>120</v>
      </c>
      <c r="E102" s="429" t="s">
        <v>151</v>
      </c>
      <c r="F102" s="114">
        <v>3</v>
      </c>
      <c r="G102" s="422">
        <v>7080</v>
      </c>
      <c r="H102" s="423">
        <f>F102*G102</f>
        <v>21240</v>
      </c>
      <c r="I102" s="424" t="s">
        <v>1204</v>
      </c>
    </row>
    <row r="103" spans="1:9" ht="15.75" x14ac:dyDescent="0.25">
      <c r="A103" s="218"/>
      <c r="B103" s="427"/>
      <c r="C103" s="232" t="s">
        <v>890</v>
      </c>
      <c r="D103" s="428" t="s">
        <v>73</v>
      </c>
      <c r="E103" s="429" t="s">
        <v>874</v>
      </c>
      <c r="F103" s="114">
        <v>4</v>
      </c>
      <c r="G103" s="422">
        <v>122</v>
      </c>
      <c r="H103" s="423">
        <f>F103*G103</f>
        <v>488</v>
      </c>
      <c r="I103" s="424" t="s">
        <v>1204</v>
      </c>
    </row>
    <row r="104" spans="1:9" s="277" customFormat="1" ht="15.75" x14ac:dyDescent="0.25">
      <c r="A104" s="218"/>
      <c r="B104" s="427">
        <v>42520</v>
      </c>
      <c r="C104" s="232" t="s">
        <v>855</v>
      </c>
      <c r="D104" s="428" t="s">
        <v>600</v>
      </c>
      <c r="E104" s="429" t="s">
        <v>605</v>
      </c>
      <c r="F104" s="114">
        <v>11</v>
      </c>
      <c r="G104" s="422">
        <v>611.24</v>
      </c>
      <c r="H104" s="423">
        <f>F104*G104</f>
        <v>6723.64</v>
      </c>
      <c r="I104" s="424" t="s">
        <v>1204</v>
      </c>
    </row>
    <row r="105" spans="1:9" ht="15.75" x14ac:dyDescent="0.25">
      <c r="A105" s="218"/>
      <c r="B105" s="427"/>
      <c r="C105" s="232" t="s">
        <v>850</v>
      </c>
      <c r="D105" s="428" t="s">
        <v>1034</v>
      </c>
      <c r="E105" s="429" t="s">
        <v>873</v>
      </c>
      <c r="F105" s="114">
        <v>2</v>
      </c>
      <c r="G105" s="422">
        <v>16500</v>
      </c>
      <c r="H105" s="423">
        <f>F105*G105</f>
        <v>33000</v>
      </c>
      <c r="I105" s="424" t="s">
        <v>1204</v>
      </c>
    </row>
    <row r="106" spans="1:9" ht="15.75" x14ac:dyDescent="0.25">
      <c r="A106" s="218"/>
      <c r="B106" s="419">
        <v>41990</v>
      </c>
      <c r="C106" s="232" t="s">
        <v>850</v>
      </c>
      <c r="D106" s="420" t="s">
        <v>320</v>
      </c>
      <c r="E106" s="429" t="s">
        <v>324</v>
      </c>
      <c r="F106" s="114">
        <v>2</v>
      </c>
      <c r="G106" s="422">
        <v>2360</v>
      </c>
      <c r="H106" s="423">
        <f>F106*G106</f>
        <v>4720</v>
      </c>
      <c r="I106" s="424" t="s">
        <v>1204</v>
      </c>
    </row>
    <row r="107" spans="1:9" ht="15.75" x14ac:dyDescent="0.25">
      <c r="A107" s="218"/>
      <c r="B107" s="419">
        <v>43412</v>
      </c>
      <c r="C107" s="232" t="s">
        <v>891</v>
      </c>
      <c r="D107" s="420" t="s">
        <v>424</v>
      </c>
      <c r="E107" s="429" t="s">
        <v>742</v>
      </c>
      <c r="F107" s="114">
        <v>41</v>
      </c>
      <c r="G107" s="422">
        <v>79.53</v>
      </c>
      <c r="H107" s="423">
        <f>F107*G107</f>
        <v>3260.73</v>
      </c>
      <c r="I107" s="424" t="s">
        <v>1204</v>
      </c>
    </row>
    <row r="108" spans="1:9" ht="15.75" x14ac:dyDescent="0.25">
      <c r="A108" s="218"/>
      <c r="B108" s="419">
        <v>42234</v>
      </c>
      <c r="C108" s="232" t="s">
        <v>892</v>
      </c>
      <c r="D108" s="420" t="s">
        <v>164</v>
      </c>
      <c r="E108" s="426" t="s">
        <v>165</v>
      </c>
      <c r="F108" s="114">
        <v>269</v>
      </c>
      <c r="G108" s="422">
        <v>37.72</v>
      </c>
      <c r="H108" s="423">
        <f>F108*G108</f>
        <v>10146.68</v>
      </c>
      <c r="I108" s="424" t="s">
        <v>1204</v>
      </c>
    </row>
    <row r="109" spans="1:9" ht="15.75" x14ac:dyDescent="0.25">
      <c r="A109" s="218"/>
      <c r="B109" s="427">
        <v>42496</v>
      </c>
      <c r="C109" s="232" t="s">
        <v>859</v>
      </c>
      <c r="D109" s="428" t="s">
        <v>277</v>
      </c>
      <c r="E109" s="426" t="s">
        <v>278</v>
      </c>
      <c r="F109" s="114">
        <v>54</v>
      </c>
      <c r="G109" s="422">
        <v>355.1</v>
      </c>
      <c r="H109" s="423">
        <f>F109*G109</f>
        <v>19175.400000000001</v>
      </c>
      <c r="I109" s="424" t="s">
        <v>1204</v>
      </c>
    </row>
    <row r="110" spans="1:9" s="204" customFormat="1" ht="15.75" x14ac:dyDescent="0.25">
      <c r="A110" s="218"/>
      <c r="B110" s="419">
        <v>45048</v>
      </c>
      <c r="C110" s="115" t="s">
        <v>855</v>
      </c>
      <c r="D110" s="420" t="s">
        <v>1152</v>
      </c>
      <c r="E110" s="421" t="s">
        <v>1154</v>
      </c>
      <c r="F110" s="114">
        <v>10</v>
      </c>
      <c r="G110" s="422">
        <v>413</v>
      </c>
      <c r="H110" s="423">
        <f>F110*G110</f>
        <v>4130</v>
      </c>
      <c r="I110" s="424" t="s">
        <v>1204</v>
      </c>
    </row>
    <row r="111" spans="1:9" s="277" customFormat="1" ht="15.75" x14ac:dyDescent="0.25">
      <c r="A111" s="218"/>
      <c r="B111" s="419">
        <v>43412</v>
      </c>
      <c r="C111" s="115" t="s">
        <v>848</v>
      </c>
      <c r="D111" s="420" t="s">
        <v>366</v>
      </c>
      <c r="E111" s="429" t="s">
        <v>743</v>
      </c>
      <c r="F111" s="114">
        <v>2</v>
      </c>
      <c r="G111" s="422">
        <v>22.59</v>
      </c>
      <c r="H111" s="423">
        <f>F111*G111</f>
        <v>45.18</v>
      </c>
      <c r="I111" s="424" t="s">
        <v>1204</v>
      </c>
    </row>
    <row r="112" spans="1:9" s="277" customFormat="1" ht="15.75" x14ac:dyDescent="0.25">
      <c r="A112" s="218"/>
      <c r="B112" s="419">
        <v>43412</v>
      </c>
      <c r="C112" s="115" t="s">
        <v>848</v>
      </c>
      <c r="D112" s="420" t="s">
        <v>574</v>
      </c>
      <c r="E112" s="429" t="s">
        <v>744</v>
      </c>
      <c r="F112" s="114">
        <v>65</v>
      </c>
      <c r="G112" s="422">
        <v>9.51</v>
      </c>
      <c r="H112" s="423">
        <f>F112*G112</f>
        <v>618.15</v>
      </c>
      <c r="I112" s="424" t="s">
        <v>1204</v>
      </c>
    </row>
    <row r="113" spans="1:9" ht="15.75" x14ac:dyDescent="0.25">
      <c r="A113" s="218"/>
      <c r="B113" s="419">
        <v>42520</v>
      </c>
      <c r="C113" s="115" t="s">
        <v>848</v>
      </c>
      <c r="D113" s="420" t="s">
        <v>423</v>
      </c>
      <c r="E113" s="429" t="s">
        <v>745</v>
      </c>
      <c r="F113" s="114">
        <v>26</v>
      </c>
      <c r="G113" s="422">
        <v>90.86</v>
      </c>
      <c r="H113" s="423">
        <f>F113*G113</f>
        <v>2362.36</v>
      </c>
      <c r="I113" s="424" t="s">
        <v>1204</v>
      </c>
    </row>
    <row r="114" spans="1:9" s="277" customFormat="1" ht="15.75" x14ac:dyDescent="0.25">
      <c r="A114" s="218"/>
      <c r="B114" s="419">
        <v>42551</v>
      </c>
      <c r="C114" s="115" t="s">
        <v>850</v>
      </c>
      <c r="D114" s="420" t="s">
        <v>420</v>
      </c>
      <c r="E114" s="429" t="s">
        <v>425</v>
      </c>
      <c r="F114" s="114">
        <v>56</v>
      </c>
      <c r="G114" s="422">
        <v>45.87</v>
      </c>
      <c r="H114" s="423">
        <f>F114*G114</f>
        <v>2568.7199999999998</v>
      </c>
      <c r="I114" s="424" t="s">
        <v>1204</v>
      </c>
    </row>
    <row r="115" spans="1:9" ht="15.75" x14ac:dyDescent="0.25">
      <c r="A115" s="218"/>
      <c r="B115" s="419"/>
      <c r="C115" s="115" t="s">
        <v>847</v>
      </c>
      <c r="D115" s="420" t="s">
        <v>1078</v>
      </c>
      <c r="E115" s="421" t="s">
        <v>977</v>
      </c>
      <c r="F115" s="114">
        <v>2</v>
      </c>
      <c r="G115" s="422">
        <v>0</v>
      </c>
      <c r="H115" s="423">
        <f>F115*G115</f>
        <v>0</v>
      </c>
      <c r="I115" s="424" t="s">
        <v>1204</v>
      </c>
    </row>
    <row r="116" spans="1:9" ht="15.75" x14ac:dyDescent="0.25">
      <c r="A116" s="218"/>
      <c r="B116" s="427">
        <v>42520</v>
      </c>
      <c r="C116" s="232" t="s">
        <v>849</v>
      </c>
      <c r="D116" s="428" t="s">
        <v>4</v>
      </c>
      <c r="E116" s="421" t="s">
        <v>5</v>
      </c>
      <c r="F116" s="114">
        <v>540</v>
      </c>
      <c r="G116" s="422">
        <v>94</v>
      </c>
      <c r="H116" s="423">
        <f>F116*G116</f>
        <v>50760</v>
      </c>
      <c r="I116" s="424" t="s">
        <v>1204</v>
      </c>
    </row>
    <row r="117" spans="1:9" ht="15.75" x14ac:dyDescent="0.25">
      <c r="A117" s="218"/>
      <c r="B117" s="419">
        <v>42972</v>
      </c>
      <c r="C117" s="115" t="s">
        <v>848</v>
      </c>
      <c r="D117" s="420" t="s">
        <v>562</v>
      </c>
      <c r="E117" s="426" t="s">
        <v>570</v>
      </c>
      <c r="F117" s="114">
        <v>75</v>
      </c>
      <c r="G117" s="422">
        <v>23.49</v>
      </c>
      <c r="H117" s="423">
        <f>F117*G117</f>
        <v>1761.7499999999998</v>
      </c>
      <c r="I117" s="424" t="s">
        <v>1204</v>
      </c>
    </row>
    <row r="118" spans="1:9" ht="15.75" x14ac:dyDescent="0.25">
      <c r="A118" s="218"/>
      <c r="B118" s="419">
        <v>38968</v>
      </c>
      <c r="C118" s="115" t="s">
        <v>848</v>
      </c>
      <c r="D118" s="420" t="s">
        <v>421</v>
      </c>
      <c r="E118" s="426" t="s">
        <v>498</v>
      </c>
      <c r="F118" s="114">
        <v>50</v>
      </c>
      <c r="G118" s="422">
        <v>67.930000000000007</v>
      </c>
      <c r="H118" s="423">
        <f>F118*G118</f>
        <v>3396.5000000000005</v>
      </c>
      <c r="I118" s="424" t="s">
        <v>1204</v>
      </c>
    </row>
    <row r="119" spans="1:9" s="277" customFormat="1" ht="15.75" x14ac:dyDescent="0.25">
      <c r="A119" s="218"/>
      <c r="B119" s="419">
        <v>42944</v>
      </c>
      <c r="C119" s="437" t="s">
        <v>848</v>
      </c>
      <c r="D119" s="420" t="s">
        <v>476</v>
      </c>
      <c r="E119" s="426" t="s">
        <v>497</v>
      </c>
      <c r="F119" s="114">
        <v>40</v>
      </c>
      <c r="G119" s="422">
        <v>140.19</v>
      </c>
      <c r="H119" s="423">
        <f>F119*G119</f>
        <v>5607.6</v>
      </c>
      <c r="I119" s="424" t="s">
        <v>1204</v>
      </c>
    </row>
    <row r="120" spans="1:9" ht="15.75" x14ac:dyDescent="0.25">
      <c r="A120" s="218"/>
      <c r="B120" s="419"/>
      <c r="C120" s="115" t="s">
        <v>865</v>
      </c>
      <c r="D120" s="420" t="s">
        <v>1106</v>
      </c>
      <c r="E120" s="421" t="s">
        <v>1091</v>
      </c>
      <c r="F120" s="114">
        <v>12</v>
      </c>
      <c r="G120" s="422"/>
      <c r="H120" s="423">
        <f>F120*G120</f>
        <v>0</v>
      </c>
      <c r="I120" s="424" t="s">
        <v>1204</v>
      </c>
    </row>
    <row r="121" spans="1:9" ht="15.75" x14ac:dyDescent="0.25">
      <c r="A121" s="218"/>
      <c r="B121" s="419"/>
      <c r="C121" s="115" t="s">
        <v>852</v>
      </c>
      <c r="D121" s="420" t="s">
        <v>1064</v>
      </c>
      <c r="E121" s="421" t="s">
        <v>957</v>
      </c>
      <c r="F121" s="114">
        <v>36</v>
      </c>
      <c r="G121" s="422">
        <v>0</v>
      </c>
      <c r="H121" s="423">
        <f>F121*G121</f>
        <v>0</v>
      </c>
      <c r="I121" s="424" t="s">
        <v>1204</v>
      </c>
    </row>
    <row r="122" spans="1:9" s="179" customFormat="1" ht="15.75" x14ac:dyDescent="0.25">
      <c r="A122" s="218"/>
      <c r="B122" s="419">
        <v>43388</v>
      </c>
      <c r="C122" s="115" t="s">
        <v>852</v>
      </c>
      <c r="D122" s="420" t="s">
        <v>360</v>
      </c>
      <c r="E122" s="425" t="s">
        <v>400</v>
      </c>
      <c r="F122" s="114">
        <v>1</v>
      </c>
      <c r="G122" s="422">
        <v>262.85000000000002</v>
      </c>
      <c r="H122" s="423">
        <f>F122*G122</f>
        <v>262.85000000000002</v>
      </c>
      <c r="I122" s="424" t="s">
        <v>1204</v>
      </c>
    </row>
    <row r="123" spans="1:9" ht="15.75" x14ac:dyDescent="0.25">
      <c r="A123" s="218"/>
      <c r="B123" s="419">
        <v>44364</v>
      </c>
      <c r="C123" s="115" t="s">
        <v>852</v>
      </c>
      <c r="D123" s="420" t="s">
        <v>1035</v>
      </c>
      <c r="E123" s="425" t="s">
        <v>880</v>
      </c>
      <c r="F123" s="114">
        <v>115</v>
      </c>
      <c r="G123" s="422">
        <v>80.099999999999994</v>
      </c>
      <c r="H123" s="423">
        <f>F123*G123</f>
        <v>9211.5</v>
      </c>
      <c r="I123" s="424" t="s">
        <v>1204</v>
      </c>
    </row>
    <row r="124" spans="1:9" ht="15.75" x14ac:dyDescent="0.25">
      <c r="A124" s="218"/>
      <c r="B124" s="419">
        <v>42474</v>
      </c>
      <c r="C124" s="115" t="s">
        <v>852</v>
      </c>
      <c r="D124" s="420" t="s">
        <v>208</v>
      </c>
      <c r="E124" s="426" t="s">
        <v>209</v>
      </c>
      <c r="F124" s="114">
        <v>1</v>
      </c>
      <c r="G124" s="422">
        <v>1596.64</v>
      </c>
      <c r="H124" s="423">
        <f>F124*G124</f>
        <v>1596.64</v>
      </c>
      <c r="I124" s="424" t="s">
        <v>1204</v>
      </c>
    </row>
    <row r="125" spans="1:9" ht="15.75" x14ac:dyDescent="0.25">
      <c r="A125" s="218"/>
      <c r="B125" s="419"/>
      <c r="C125" s="115" t="s">
        <v>861</v>
      </c>
      <c r="D125" s="420" t="s">
        <v>1072</v>
      </c>
      <c r="E125" s="421" t="s">
        <v>967</v>
      </c>
      <c r="F125" s="114">
        <v>65</v>
      </c>
      <c r="G125" s="422">
        <v>3950</v>
      </c>
      <c r="H125" s="423">
        <f>F125*G125</f>
        <v>256750</v>
      </c>
      <c r="I125" s="424" t="s">
        <v>1204</v>
      </c>
    </row>
    <row r="126" spans="1:9" s="179" customFormat="1" ht="15.75" x14ac:dyDescent="0.25">
      <c r="A126" s="218"/>
      <c r="B126" s="419"/>
      <c r="C126" s="115" t="s">
        <v>852</v>
      </c>
      <c r="D126" s="420" t="s">
        <v>1075</v>
      </c>
      <c r="E126" s="421" t="s">
        <v>973</v>
      </c>
      <c r="F126" s="114">
        <v>47</v>
      </c>
      <c r="G126" s="422">
        <v>4012</v>
      </c>
      <c r="H126" s="423">
        <f>F126*G126</f>
        <v>188564</v>
      </c>
      <c r="I126" s="424" t="s">
        <v>1204</v>
      </c>
    </row>
    <row r="127" spans="1:9" ht="15.75" x14ac:dyDescent="0.25">
      <c r="A127" s="218"/>
      <c r="B127" s="419"/>
      <c r="C127" s="115" t="s">
        <v>852</v>
      </c>
      <c r="D127" s="420" t="s">
        <v>1074</v>
      </c>
      <c r="E127" s="421" t="s">
        <v>972</v>
      </c>
      <c r="F127" s="114">
        <v>62</v>
      </c>
      <c r="G127" s="422">
        <v>0</v>
      </c>
      <c r="H127" s="423">
        <f>F127*G127</f>
        <v>0</v>
      </c>
      <c r="I127" s="424" t="s">
        <v>1204</v>
      </c>
    </row>
    <row r="128" spans="1:9" ht="15.75" x14ac:dyDescent="0.25">
      <c r="A128" s="218"/>
      <c r="B128" s="419">
        <v>43059</v>
      </c>
      <c r="C128" s="115" t="s">
        <v>862</v>
      </c>
      <c r="D128" s="420" t="s">
        <v>573</v>
      </c>
      <c r="E128" s="426" t="s">
        <v>597</v>
      </c>
      <c r="F128" s="114">
        <v>2</v>
      </c>
      <c r="G128" s="422">
        <v>1991.48</v>
      </c>
      <c r="H128" s="423">
        <f>F128*G128</f>
        <v>3982.96</v>
      </c>
      <c r="I128" s="424" t="s">
        <v>1204</v>
      </c>
    </row>
    <row r="129" spans="1:9" ht="15.75" x14ac:dyDescent="0.25">
      <c r="A129" s="218"/>
      <c r="B129" s="427">
        <v>42520</v>
      </c>
      <c r="C129" s="232" t="s">
        <v>855</v>
      </c>
      <c r="D129" s="428" t="s">
        <v>6</v>
      </c>
      <c r="E129" s="421" t="s">
        <v>7</v>
      </c>
      <c r="F129" s="114">
        <v>91</v>
      </c>
      <c r="G129" s="422">
        <v>60.34</v>
      </c>
      <c r="H129" s="423">
        <f>F129*G129</f>
        <v>5490.9400000000005</v>
      </c>
      <c r="I129" s="424" t="s">
        <v>1204</v>
      </c>
    </row>
    <row r="130" spans="1:9" ht="15.75" x14ac:dyDescent="0.25">
      <c r="A130" s="218"/>
      <c r="B130" s="419">
        <v>44336</v>
      </c>
      <c r="C130" s="115" t="s">
        <v>868</v>
      </c>
      <c r="D130" s="420" t="s">
        <v>1036</v>
      </c>
      <c r="E130" s="429" t="s">
        <v>904</v>
      </c>
      <c r="F130" s="114">
        <v>50</v>
      </c>
      <c r="G130" s="422">
        <v>117.99</v>
      </c>
      <c r="H130" s="423">
        <f>F130*G130</f>
        <v>5899.5</v>
      </c>
      <c r="I130" s="424" t="s">
        <v>1204</v>
      </c>
    </row>
    <row r="131" spans="1:9" ht="15.75" x14ac:dyDescent="0.25">
      <c r="A131" s="218"/>
      <c r="B131" s="419">
        <v>42450</v>
      </c>
      <c r="C131" s="115" t="s">
        <v>850</v>
      </c>
      <c r="D131" s="420" t="s">
        <v>272</v>
      </c>
      <c r="E131" s="429" t="s">
        <v>533</v>
      </c>
      <c r="F131" s="114">
        <v>18</v>
      </c>
      <c r="G131" s="422">
        <v>50.6</v>
      </c>
      <c r="H131" s="423">
        <f>F131*G131</f>
        <v>910.80000000000007</v>
      </c>
      <c r="I131" s="424" t="s">
        <v>1204</v>
      </c>
    </row>
    <row r="132" spans="1:9" ht="15.75" x14ac:dyDescent="0.25">
      <c r="A132" s="218"/>
      <c r="B132" s="419">
        <v>42496</v>
      </c>
      <c r="C132" s="115" t="s">
        <v>853</v>
      </c>
      <c r="D132" s="420" t="s">
        <v>716</v>
      </c>
      <c r="E132" s="429" t="s">
        <v>746</v>
      </c>
      <c r="F132" s="114">
        <v>0</v>
      </c>
      <c r="G132" s="433">
        <v>4484</v>
      </c>
      <c r="H132" s="423">
        <f>F132*G132</f>
        <v>0</v>
      </c>
      <c r="I132" s="424" t="s">
        <v>1204</v>
      </c>
    </row>
    <row r="133" spans="1:9" ht="15.75" x14ac:dyDescent="0.25">
      <c r="A133" s="218"/>
      <c r="B133" s="419">
        <v>44861</v>
      </c>
      <c r="C133" s="115" t="s">
        <v>847</v>
      </c>
      <c r="D133" s="420" t="s">
        <v>1118</v>
      </c>
      <c r="E133" s="421" t="s">
        <v>980</v>
      </c>
      <c r="F133" s="114">
        <v>6</v>
      </c>
      <c r="G133" s="422">
        <v>10037.08</v>
      </c>
      <c r="H133" s="423">
        <f>F133*G133</f>
        <v>60222.479999999996</v>
      </c>
      <c r="I133" s="424" t="s">
        <v>1204</v>
      </c>
    </row>
    <row r="134" spans="1:9" ht="15.75" x14ac:dyDescent="0.25">
      <c r="A134" s="218"/>
      <c r="B134" s="419">
        <v>44145</v>
      </c>
      <c r="C134" s="115" t="s">
        <v>848</v>
      </c>
      <c r="D134" s="420" t="s">
        <v>311</v>
      </c>
      <c r="E134" s="426" t="s">
        <v>312</v>
      </c>
      <c r="F134" s="114">
        <v>22</v>
      </c>
      <c r="G134" s="422">
        <v>7286.5</v>
      </c>
      <c r="H134" s="423">
        <f>F134*G134</f>
        <v>160303</v>
      </c>
      <c r="I134" s="424" t="s">
        <v>1204</v>
      </c>
    </row>
    <row r="135" spans="1:9" ht="15.75" x14ac:dyDescent="0.25">
      <c r="A135" s="218"/>
      <c r="B135" s="419">
        <v>41990</v>
      </c>
      <c r="C135" s="115" t="s">
        <v>863</v>
      </c>
      <c r="D135" s="420" t="s">
        <v>314</v>
      </c>
      <c r="E135" s="429" t="s">
        <v>315</v>
      </c>
      <c r="F135" s="114">
        <v>34</v>
      </c>
      <c r="G135" s="422">
        <v>2402.48</v>
      </c>
      <c r="H135" s="423">
        <f>F135*G135</f>
        <v>81684.320000000007</v>
      </c>
      <c r="I135" s="424" t="s">
        <v>1204</v>
      </c>
    </row>
    <row r="136" spans="1:9" ht="15.75" x14ac:dyDescent="0.25">
      <c r="A136" s="218"/>
      <c r="B136" s="419">
        <v>43255</v>
      </c>
      <c r="C136" s="115" t="s">
        <v>848</v>
      </c>
      <c r="D136" s="420" t="s">
        <v>218</v>
      </c>
      <c r="E136" s="429" t="s">
        <v>253</v>
      </c>
      <c r="F136" s="114">
        <v>3</v>
      </c>
      <c r="G136" s="422">
        <v>1471.46</v>
      </c>
      <c r="H136" s="423">
        <f>F136*G136</f>
        <v>4414.38</v>
      </c>
      <c r="I136" s="424" t="s">
        <v>1204</v>
      </c>
    </row>
    <row r="137" spans="1:9" ht="15.75" x14ac:dyDescent="0.25">
      <c r="A137" s="218"/>
      <c r="B137" s="427">
        <v>45016</v>
      </c>
      <c r="C137" s="232" t="s">
        <v>861</v>
      </c>
      <c r="D137" s="428" t="s">
        <v>1138</v>
      </c>
      <c r="E137" s="421" t="s">
        <v>369</v>
      </c>
      <c r="F137" s="114">
        <v>4</v>
      </c>
      <c r="G137" s="422">
        <v>70.8</v>
      </c>
      <c r="H137" s="423">
        <f>F137*G137</f>
        <v>283.2</v>
      </c>
      <c r="I137" s="424" t="s">
        <v>1204</v>
      </c>
    </row>
    <row r="138" spans="1:9" ht="15.75" x14ac:dyDescent="0.25">
      <c r="A138" s="218"/>
      <c r="B138" s="419">
        <v>43038</v>
      </c>
      <c r="C138" s="115" t="s">
        <v>850</v>
      </c>
      <c r="D138" s="420" t="s">
        <v>365</v>
      </c>
      <c r="E138" s="436" t="s">
        <v>499</v>
      </c>
      <c r="F138" s="114">
        <v>15</v>
      </c>
      <c r="G138" s="422">
        <v>46.14</v>
      </c>
      <c r="H138" s="423">
        <f>F138*G138</f>
        <v>692.1</v>
      </c>
      <c r="I138" s="424" t="s">
        <v>1204</v>
      </c>
    </row>
    <row r="139" spans="1:9" s="277" customFormat="1" ht="15.75" x14ac:dyDescent="0.25">
      <c r="A139" s="218"/>
      <c r="B139" s="419"/>
      <c r="C139" s="115" t="s">
        <v>853</v>
      </c>
      <c r="D139" s="420" t="s">
        <v>1052</v>
      </c>
      <c r="E139" s="421" t="s">
        <v>933</v>
      </c>
      <c r="F139" s="114">
        <v>55</v>
      </c>
      <c r="G139" s="422">
        <v>1080</v>
      </c>
      <c r="H139" s="423">
        <f>F139*G139</f>
        <v>59400</v>
      </c>
      <c r="I139" s="424" t="s">
        <v>1204</v>
      </c>
    </row>
    <row r="140" spans="1:9" ht="15.75" x14ac:dyDescent="0.25">
      <c r="A140" s="218"/>
      <c r="B140" s="419">
        <v>42496</v>
      </c>
      <c r="C140" s="115" t="s">
        <v>850</v>
      </c>
      <c r="D140" s="420" t="s">
        <v>346</v>
      </c>
      <c r="E140" s="436" t="s">
        <v>383</v>
      </c>
      <c r="F140" s="114">
        <v>6</v>
      </c>
      <c r="G140" s="422">
        <v>220.89</v>
      </c>
      <c r="H140" s="423">
        <f>F140*G140</f>
        <v>1325.34</v>
      </c>
      <c r="I140" s="424" t="s">
        <v>1204</v>
      </c>
    </row>
    <row r="141" spans="1:9" ht="15.75" x14ac:dyDescent="0.25">
      <c r="A141" s="218"/>
      <c r="B141" s="419">
        <v>40816</v>
      </c>
      <c r="C141" s="115" t="s">
        <v>864</v>
      </c>
      <c r="D141" s="420" t="s">
        <v>329</v>
      </c>
      <c r="E141" s="425" t="s">
        <v>415</v>
      </c>
      <c r="F141" s="114">
        <v>2</v>
      </c>
      <c r="G141" s="422">
        <v>4161.2700000000004</v>
      </c>
      <c r="H141" s="423">
        <f>F141*G141</f>
        <v>8322.5400000000009</v>
      </c>
      <c r="I141" s="424" t="s">
        <v>1204</v>
      </c>
    </row>
    <row r="142" spans="1:9" ht="15.75" x14ac:dyDescent="0.25">
      <c r="A142" s="218"/>
      <c r="B142" s="419">
        <v>42236</v>
      </c>
      <c r="C142" s="115" t="s">
        <v>864</v>
      </c>
      <c r="D142" s="420" t="s">
        <v>486</v>
      </c>
      <c r="E142" s="429" t="s">
        <v>487</v>
      </c>
      <c r="F142" s="114">
        <v>2</v>
      </c>
      <c r="G142" s="422">
        <v>3103.4</v>
      </c>
      <c r="H142" s="423">
        <f>F142*G142</f>
        <v>6206.8</v>
      </c>
      <c r="I142" s="424" t="s">
        <v>1204</v>
      </c>
    </row>
    <row r="143" spans="1:9" s="179" customFormat="1" ht="15.75" x14ac:dyDescent="0.25">
      <c r="A143" s="218"/>
      <c r="B143" s="419">
        <v>41429</v>
      </c>
      <c r="C143" s="115" t="s">
        <v>854</v>
      </c>
      <c r="D143" s="420" t="s">
        <v>221</v>
      </c>
      <c r="E143" s="429" t="s">
        <v>222</v>
      </c>
      <c r="F143" s="114">
        <v>1</v>
      </c>
      <c r="G143" s="422">
        <v>1557.6</v>
      </c>
      <c r="H143" s="423">
        <f>F143*G143</f>
        <v>1557.6</v>
      </c>
      <c r="I143" s="424" t="s">
        <v>1204</v>
      </c>
    </row>
    <row r="144" spans="1:9" ht="15.75" x14ac:dyDescent="0.25">
      <c r="A144" s="218"/>
      <c r="B144" s="419">
        <v>42520</v>
      </c>
      <c r="C144" s="115" t="s">
        <v>864</v>
      </c>
      <c r="D144" s="420" t="s">
        <v>223</v>
      </c>
      <c r="E144" s="429" t="s">
        <v>224</v>
      </c>
      <c r="F144" s="114">
        <v>4</v>
      </c>
      <c r="G144" s="422">
        <v>719.8</v>
      </c>
      <c r="H144" s="423">
        <f>F144*G144</f>
        <v>2879.2</v>
      </c>
      <c r="I144" s="424" t="s">
        <v>1204</v>
      </c>
    </row>
    <row r="145" spans="1:9" ht="15.75" x14ac:dyDescent="0.25">
      <c r="A145" s="218"/>
      <c r="B145" s="419">
        <v>41438</v>
      </c>
      <c r="C145" s="115" t="s">
        <v>864</v>
      </c>
      <c r="D145" s="420" t="s">
        <v>228</v>
      </c>
      <c r="E145" s="426" t="s">
        <v>229</v>
      </c>
      <c r="F145" s="114">
        <v>6</v>
      </c>
      <c r="G145" s="422">
        <v>1964.7</v>
      </c>
      <c r="H145" s="423">
        <f>F145*G145</f>
        <v>11788.2</v>
      </c>
      <c r="I145" s="424" t="s">
        <v>1204</v>
      </c>
    </row>
    <row r="146" spans="1:9" s="179" customFormat="1" ht="15.75" x14ac:dyDescent="0.25">
      <c r="A146" s="218"/>
      <c r="B146" s="419">
        <v>42305</v>
      </c>
      <c r="C146" s="115" t="s">
        <v>864</v>
      </c>
      <c r="D146" s="420" t="s">
        <v>230</v>
      </c>
      <c r="E146" s="429" t="s">
        <v>250</v>
      </c>
      <c r="F146" s="114">
        <v>5</v>
      </c>
      <c r="G146" s="422">
        <v>322.14</v>
      </c>
      <c r="H146" s="423">
        <f>F146*G146</f>
        <v>1610.6999999999998</v>
      </c>
      <c r="I146" s="424" t="s">
        <v>1204</v>
      </c>
    </row>
    <row r="147" spans="1:9" ht="15.75" x14ac:dyDescent="0.25">
      <c r="A147" s="218"/>
      <c r="B147" s="427">
        <v>41530</v>
      </c>
      <c r="C147" s="232" t="s">
        <v>849</v>
      </c>
      <c r="D147" s="428" t="s">
        <v>262</v>
      </c>
      <c r="E147" s="426" t="s">
        <v>263</v>
      </c>
      <c r="F147" s="114">
        <v>1</v>
      </c>
      <c r="G147" s="422">
        <v>55.46</v>
      </c>
      <c r="H147" s="423">
        <f>F147*G147</f>
        <v>55.46</v>
      </c>
      <c r="I147" s="424" t="s">
        <v>1204</v>
      </c>
    </row>
    <row r="148" spans="1:9" ht="15.75" x14ac:dyDescent="0.25">
      <c r="A148" s="218"/>
      <c r="B148" s="419">
        <v>43259</v>
      </c>
      <c r="C148" s="115" t="s">
        <v>850</v>
      </c>
      <c r="D148" s="420" t="s">
        <v>361</v>
      </c>
      <c r="E148" s="426" t="s">
        <v>401</v>
      </c>
      <c r="F148" s="114">
        <v>2</v>
      </c>
      <c r="G148" s="422">
        <v>294.68</v>
      </c>
      <c r="H148" s="423">
        <f>F148*G148</f>
        <v>589.36</v>
      </c>
      <c r="I148" s="424" t="s">
        <v>1204</v>
      </c>
    </row>
    <row r="149" spans="1:9" ht="15.75" x14ac:dyDescent="0.25">
      <c r="A149" s="218"/>
      <c r="B149" s="419"/>
      <c r="C149" s="115" t="s">
        <v>852</v>
      </c>
      <c r="D149" s="420"/>
      <c r="E149" s="421" t="s">
        <v>1111</v>
      </c>
      <c r="F149" s="114">
        <v>9</v>
      </c>
      <c r="G149" s="422">
        <v>0</v>
      </c>
      <c r="H149" s="423">
        <f>F149*G149</f>
        <v>0</v>
      </c>
      <c r="I149" s="424" t="s">
        <v>1204</v>
      </c>
    </row>
    <row r="150" spans="1:9" s="179" customFormat="1" ht="15.75" x14ac:dyDescent="0.25">
      <c r="A150" s="218"/>
      <c r="B150" s="427">
        <v>42496</v>
      </c>
      <c r="C150" s="232" t="s">
        <v>866</v>
      </c>
      <c r="D150" s="428" t="s">
        <v>8</v>
      </c>
      <c r="E150" s="421" t="s">
        <v>9</v>
      </c>
      <c r="F150" s="114">
        <v>2</v>
      </c>
      <c r="G150" s="422">
        <v>1239.56</v>
      </c>
      <c r="H150" s="423">
        <f>F150*G150</f>
        <v>2479.12</v>
      </c>
      <c r="I150" s="424" t="s">
        <v>1204</v>
      </c>
    </row>
    <row r="151" spans="1:9" ht="15.75" x14ac:dyDescent="0.25">
      <c r="A151" s="218"/>
      <c r="B151" s="427">
        <v>42496</v>
      </c>
      <c r="C151" s="232" t="s">
        <v>867</v>
      </c>
      <c r="D151" s="428" t="s">
        <v>698</v>
      </c>
      <c r="E151" s="426" t="s">
        <v>699</v>
      </c>
      <c r="F151" s="114">
        <v>450</v>
      </c>
      <c r="G151" s="422">
        <v>261</v>
      </c>
      <c r="H151" s="423">
        <f>F151*G151</f>
        <v>117450</v>
      </c>
      <c r="I151" s="424" t="s">
        <v>1204</v>
      </c>
    </row>
    <row r="152" spans="1:9" s="277" customFormat="1" ht="15.75" x14ac:dyDescent="0.25">
      <c r="A152" s="218"/>
      <c r="B152" s="419">
        <v>40242</v>
      </c>
      <c r="C152" s="115" t="s">
        <v>867</v>
      </c>
      <c r="D152" s="420" t="s">
        <v>696</v>
      </c>
      <c r="E152" s="436" t="s">
        <v>697</v>
      </c>
      <c r="F152" s="114">
        <v>550</v>
      </c>
      <c r="G152" s="433">
        <v>88.74</v>
      </c>
      <c r="H152" s="423">
        <f>F152*G152</f>
        <v>48807</v>
      </c>
      <c r="I152" s="424" t="s">
        <v>1204</v>
      </c>
    </row>
    <row r="153" spans="1:9" ht="15.75" x14ac:dyDescent="0.25">
      <c r="A153" s="218"/>
      <c r="B153" s="419">
        <v>45036</v>
      </c>
      <c r="C153" s="115" t="s">
        <v>861</v>
      </c>
      <c r="D153" s="420" t="s">
        <v>1009</v>
      </c>
      <c r="E153" s="421" t="s">
        <v>990</v>
      </c>
      <c r="F153" s="114">
        <v>13</v>
      </c>
      <c r="G153" s="422">
        <v>1050.2</v>
      </c>
      <c r="H153" s="423">
        <f>F153*G153</f>
        <v>13652.6</v>
      </c>
      <c r="I153" s="424" t="s">
        <v>1204</v>
      </c>
    </row>
    <row r="154" spans="1:9" ht="15.75" x14ac:dyDescent="0.25">
      <c r="A154" s="218"/>
      <c r="B154" s="419">
        <v>45036</v>
      </c>
      <c r="C154" s="115" t="s">
        <v>861</v>
      </c>
      <c r="D154" s="420" t="s">
        <v>610</v>
      </c>
      <c r="E154" s="421" t="s">
        <v>1083</v>
      </c>
      <c r="F154" s="114">
        <v>900</v>
      </c>
      <c r="G154" s="422">
        <v>1640.2</v>
      </c>
      <c r="H154" s="423">
        <f>F154*G154</f>
        <v>1476180</v>
      </c>
      <c r="I154" s="424" t="s">
        <v>1204</v>
      </c>
    </row>
    <row r="155" spans="1:9" ht="15.75" x14ac:dyDescent="0.25">
      <c r="A155" s="218"/>
      <c r="B155" s="419">
        <v>43144</v>
      </c>
      <c r="C155" s="115" t="s">
        <v>855</v>
      </c>
      <c r="D155" s="420" t="s">
        <v>242</v>
      </c>
      <c r="E155" s="429" t="s">
        <v>252</v>
      </c>
      <c r="F155" s="114">
        <v>3</v>
      </c>
      <c r="G155" s="422">
        <v>159.30000000000001</v>
      </c>
      <c r="H155" s="423">
        <f>F155*G155</f>
        <v>477.90000000000003</v>
      </c>
      <c r="I155" s="424" t="s">
        <v>1204</v>
      </c>
    </row>
    <row r="156" spans="1:9" ht="15.75" x14ac:dyDescent="0.25">
      <c r="A156" s="218"/>
      <c r="B156" s="419">
        <v>38968</v>
      </c>
      <c r="C156" s="115" t="s">
        <v>850</v>
      </c>
      <c r="D156" s="420" t="s">
        <v>334</v>
      </c>
      <c r="E156" s="429" t="s">
        <v>392</v>
      </c>
      <c r="F156" s="114">
        <v>29</v>
      </c>
      <c r="G156" s="422">
        <v>79.06</v>
      </c>
      <c r="H156" s="423">
        <f>F156*G156</f>
        <v>2292.7400000000002</v>
      </c>
      <c r="I156" s="424" t="s">
        <v>1204</v>
      </c>
    </row>
    <row r="157" spans="1:9" s="19" customFormat="1" ht="15.75" x14ac:dyDescent="0.25">
      <c r="A157" s="218"/>
      <c r="B157" s="419">
        <v>41429</v>
      </c>
      <c r="C157" s="115" t="s">
        <v>851</v>
      </c>
      <c r="D157" s="420" t="s">
        <v>173</v>
      </c>
      <c r="E157" s="425" t="s">
        <v>203</v>
      </c>
      <c r="F157" s="114">
        <v>4</v>
      </c>
      <c r="G157" s="422">
        <v>207.53</v>
      </c>
      <c r="H157" s="423">
        <f>F157*G157</f>
        <v>830.12</v>
      </c>
      <c r="I157" s="424" t="s">
        <v>1204</v>
      </c>
    </row>
    <row r="158" spans="1:9" ht="15.75" x14ac:dyDescent="0.25">
      <c r="A158" s="218"/>
      <c r="B158" s="419">
        <v>44049</v>
      </c>
      <c r="C158" s="115" t="s">
        <v>847</v>
      </c>
      <c r="D158" s="420" t="s">
        <v>779</v>
      </c>
      <c r="E158" s="429" t="s">
        <v>756</v>
      </c>
      <c r="F158" s="114">
        <v>1</v>
      </c>
      <c r="G158" s="422">
        <v>10502</v>
      </c>
      <c r="H158" s="423">
        <f>F158*G158</f>
        <v>10502</v>
      </c>
      <c r="I158" s="424" t="s">
        <v>1204</v>
      </c>
    </row>
    <row r="159" spans="1:9" s="277" customFormat="1" ht="15.75" x14ac:dyDescent="0.25">
      <c r="A159" s="218"/>
      <c r="B159" s="419">
        <v>45048</v>
      </c>
      <c r="C159" s="115" t="s">
        <v>868</v>
      </c>
      <c r="D159" s="420" t="s">
        <v>1141</v>
      </c>
      <c r="E159" s="421" t="s">
        <v>1132</v>
      </c>
      <c r="F159" s="114">
        <v>10</v>
      </c>
      <c r="G159" s="422">
        <v>23251.55</v>
      </c>
      <c r="H159" s="423">
        <f>F159*G159</f>
        <v>232515.5</v>
      </c>
      <c r="I159" s="424" t="s">
        <v>1204</v>
      </c>
    </row>
    <row r="160" spans="1:9" ht="15.75" x14ac:dyDescent="0.25">
      <c r="A160" s="218"/>
      <c r="B160" s="427">
        <v>45048</v>
      </c>
      <c r="C160" s="115" t="s">
        <v>868</v>
      </c>
      <c r="D160" s="428" t="s">
        <v>1143</v>
      </c>
      <c r="E160" s="436" t="s">
        <v>1004</v>
      </c>
      <c r="F160" s="114">
        <v>18</v>
      </c>
      <c r="G160" s="422">
        <v>19847.22</v>
      </c>
      <c r="H160" s="423">
        <f>F160*G160</f>
        <v>357249.96</v>
      </c>
      <c r="I160" s="424" t="s">
        <v>1204</v>
      </c>
    </row>
    <row r="161" spans="1:9" ht="15.75" x14ac:dyDescent="0.25">
      <c r="A161" s="218"/>
      <c r="B161" s="427">
        <v>44680</v>
      </c>
      <c r="C161" s="115" t="s">
        <v>868</v>
      </c>
      <c r="D161" s="428" t="s">
        <v>632</v>
      </c>
      <c r="E161" s="421" t="s">
        <v>646</v>
      </c>
      <c r="F161" s="114">
        <v>22</v>
      </c>
      <c r="G161" s="422">
        <v>5428</v>
      </c>
      <c r="H161" s="423">
        <f>F161*G161</f>
        <v>119416</v>
      </c>
      <c r="I161" s="424" t="s">
        <v>1204</v>
      </c>
    </row>
    <row r="162" spans="1:9" ht="15.75" x14ac:dyDescent="0.25">
      <c r="A162" s="218"/>
      <c r="B162" s="419">
        <v>45048</v>
      </c>
      <c r="C162" s="115" t="s">
        <v>868</v>
      </c>
      <c r="D162" s="420" t="s">
        <v>1144</v>
      </c>
      <c r="E162" s="421" t="s">
        <v>1003</v>
      </c>
      <c r="F162" s="114">
        <v>12</v>
      </c>
      <c r="G162" s="422">
        <v>8378.4699999999993</v>
      </c>
      <c r="H162" s="423">
        <f>F162*G162</f>
        <v>100541.63999999998</v>
      </c>
      <c r="I162" s="424" t="s">
        <v>1204</v>
      </c>
    </row>
    <row r="163" spans="1:9" ht="15.75" x14ac:dyDescent="0.25">
      <c r="A163" s="218"/>
      <c r="B163" s="419">
        <v>44680</v>
      </c>
      <c r="C163" s="115" t="s">
        <v>868</v>
      </c>
      <c r="D163" s="420" t="s">
        <v>633</v>
      </c>
      <c r="E163" s="429" t="s">
        <v>645</v>
      </c>
      <c r="F163" s="114">
        <v>16</v>
      </c>
      <c r="G163" s="422">
        <v>8201</v>
      </c>
      <c r="H163" s="423">
        <f>F163*G163</f>
        <v>131216</v>
      </c>
      <c r="I163" s="424" t="s">
        <v>1204</v>
      </c>
    </row>
    <row r="164" spans="1:9" ht="15.75" x14ac:dyDescent="0.25">
      <c r="A164" s="218"/>
      <c r="B164" s="419">
        <v>45048</v>
      </c>
      <c r="C164" s="115" t="s">
        <v>868</v>
      </c>
      <c r="D164" s="420" t="s">
        <v>1145</v>
      </c>
      <c r="E164" s="429" t="s">
        <v>824</v>
      </c>
      <c r="F164" s="114">
        <v>6</v>
      </c>
      <c r="G164" s="422">
        <v>9162.5</v>
      </c>
      <c r="H164" s="423">
        <f>F164*G164</f>
        <v>54975</v>
      </c>
      <c r="I164" s="424" t="s">
        <v>1204</v>
      </c>
    </row>
    <row r="165" spans="1:9" ht="15.75" x14ac:dyDescent="0.25">
      <c r="A165" s="218"/>
      <c r="B165" s="419">
        <v>45048</v>
      </c>
      <c r="C165" s="115" t="s">
        <v>868</v>
      </c>
      <c r="D165" s="420" t="s">
        <v>1142</v>
      </c>
      <c r="E165" s="421" t="s">
        <v>1131</v>
      </c>
      <c r="F165" s="114">
        <v>0</v>
      </c>
      <c r="G165" s="422">
        <v>9018.2900000000009</v>
      </c>
      <c r="H165" s="423">
        <f>F165*G165</f>
        <v>0</v>
      </c>
      <c r="I165" s="424" t="s">
        <v>1204</v>
      </c>
    </row>
    <row r="166" spans="1:9" ht="15.75" x14ac:dyDescent="0.25">
      <c r="A166" s="218"/>
      <c r="B166" s="419">
        <v>44145</v>
      </c>
      <c r="C166" s="115" t="s">
        <v>868</v>
      </c>
      <c r="D166" s="420" t="s">
        <v>189</v>
      </c>
      <c r="E166" s="429" t="s">
        <v>829</v>
      </c>
      <c r="F166" s="114">
        <v>2</v>
      </c>
      <c r="G166" s="422">
        <v>13121.44</v>
      </c>
      <c r="H166" s="423">
        <f>F166*G166</f>
        <v>26242.880000000001</v>
      </c>
      <c r="I166" s="424" t="s">
        <v>1204</v>
      </c>
    </row>
    <row r="167" spans="1:9" ht="15.75" x14ac:dyDescent="0.25">
      <c r="A167" s="218"/>
      <c r="B167" s="427">
        <v>45048</v>
      </c>
      <c r="C167" s="115" t="s">
        <v>868</v>
      </c>
      <c r="D167" s="428" t="s">
        <v>1147</v>
      </c>
      <c r="E167" s="436" t="s">
        <v>644</v>
      </c>
      <c r="F167" s="114">
        <v>10</v>
      </c>
      <c r="G167" s="422">
        <v>11859.8</v>
      </c>
      <c r="H167" s="423">
        <f>F167*G167</f>
        <v>118598</v>
      </c>
      <c r="I167" s="424" t="s">
        <v>1204</v>
      </c>
    </row>
    <row r="168" spans="1:9" ht="15.75" x14ac:dyDescent="0.25">
      <c r="A168" s="218"/>
      <c r="B168" s="427">
        <v>45048</v>
      </c>
      <c r="C168" s="115" t="s">
        <v>868</v>
      </c>
      <c r="D168" s="428" t="s">
        <v>1146</v>
      </c>
      <c r="E168" s="436" t="s">
        <v>875</v>
      </c>
      <c r="F168" s="114">
        <v>24</v>
      </c>
      <c r="G168" s="422">
        <v>11245.05</v>
      </c>
      <c r="H168" s="423">
        <f>F168*G168</f>
        <v>269881.19999999995</v>
      </c>
      <c r="I168" s="424" t="s">
        <v>1204</v>
      </c>
    </row>
    <row r="169" spans="1:9" s="277" customFormat="1" ht="15.75" x14ac:dyDescent="0.25">
      <c r="A169" s="218"/>
      <c r="B169" s="419">
        <v>44680</v>
      </c>
      <c r="C169" s="115" t="s">
        <v>868</v>
      </c>
      <c r="D169" s="420" t="s">
        <v>60</v>
      </c>
      <c r="E169" s="429" t="s">
        <v>747</v>
      </c>
      <c r="F169" s="114">
        <v>13</v>
      </c>
      <c r="G169" s="422">
        <v>7670</v>
      </c>
      <c r="H169" s="423">
        <f>F169*G169</f>
        <v>99710</v>
      </c>
      <c r="I169" s="424" t="s">
        <v>1204</v>
      </c>
    </row>
    <row r="170" spans="1:9" s="179" customFormat="1" ht="15.75" x14ac:dyDescent="0.25">
      <c r="A170" s="218"/>
      <c r="B170" s="419"/>
      <c r="C170" s="115" t="s">
        <v>849</v>
      </c>
      <c r="D170" s="420" t="s">
        <v>1050</v>
      </c>
      <c r="E170" s="421" t="s">
        <v>930</v>
      </c>
      <c r="F170" s="114">
        <v>2</v>
      </c>
      <c r="G170" s="422">
        <v>1500</v>
      </c>
      <c r="H170" s="423">
        <f>F170*G170</f>
        <v>3000</v>
      </c>
      <c r="I170" s="424" t="s">
        <v>1204</v>
      </c>
    </row>
    <row r="171" spans="1:9" s="179" customFormat="1" ht="15.75" x14ac:dyDescent="0.25">
      <c r="A171" s="218"/>
      <c r="B171" s="419">
        <v>42263</v>
      </c>
      <c r="C171" s="115" t="s">
        <v>869</v>
      </c>
      <c r="D171" s="420" t="s">
        <v>457</v>
      </c>
      <c r="E171" s="426" t="s">
        <v>458</v>
      </c>
      <c r="F171" s="114">
        <v>9</v>
      </c>
      <c r="G171" s="422">
        <v>2737.51</v>
      </c>
      <c r="H171" s="423">
        <f>F171*G171</f>
        <v>24637.590000000004</v>
      </c>
      <c r="I171" s="424" t="s">
        <v>1204</v>
      </c>
    </row>
    <row r="172" spans="1:9" s="277" customFormat="1" ht="15.75" x14ac:dyDescent="0.25">
      <c r="A172" s="218"/>
      <c r="B172" s="427">
        <v>41429</v>
      </c>
      <c r="C172" s="232" t="s">
        <v>862</v>
      </c>
      <c r="D172" s="428" t="s">
        <v>18</v>
      </c>
      <c r="E172" s="421" t="s">
        <v>19</v>
      </c>
      <c r="F172" s="114">
        <v>3</v>
      </c>
      <c r="G172" s="422">
        <v>850</v>
      </c>
      <c r="H172" s="423">
        <f>F172*G172</f>
        <v>2550</v>
      </c>
      <c r="I172" s="424" t="s">
        <v>1204</v>
      </c>
    </row>
    <row r="173" spans="1:9" s="179" customFormat="1" ht="15.75" x14ac:dyDescent="0.25">
      <c r="A173" s="218"/>
      <c r="B173" s="419"/>
      <c r="C173" s="232" t="s">
        <v>861</v>
      </c>
      <c r="D173" s="420" t="s">
        <v>1001</v>
      </c>
      <c r="E173" s="421" t="s">
        <v>1099</v>
      </c>
      <c r="F173" s="114">
        <v>32</v>
      </c>
      <c r="G173" s="422">
        <v>46.02</v>
      </c>
      <c r="H173" s="423">
        <f>F173*G173</f>
        <v>1472.64</v>
      </c>
      <c r="I173" s="424" t="s">
        <v>1204</v>
      </c>
    </row>
    <row r="174" spans="1:9" s="179" customFormat="1" ht="15.75" x14ac:dyDescent="0.25">
      <c r="A174" s="218"/>
      <c r="B174" s="419">
        <v>45026</v>
      </c>
      <c r="C174" s="115" t="s">
        <v>852</v>
      </c>
      <c r="D174" s="420" t="s">
        <v>54</v>
      </c>
      <c r="E174" s="425" t="s">
        <v>1088</v>
      </c>
      <c r="F174" s="114">
        <v>38</v>
      </c>
      <c r="G174" s="422">
        <v>4544.12</v>
      </c>
      <c r="H174" s="423">
        <f>F174*G174</f>
        <v>172676.56</v>
      </c>
      <c r="I174" s="424" t="s">
        <v>1204</v>
      </c>
    </row>
    <row r="175" spans="1:9" s="179" customFormat="1" ht="15.75" x14ac:dyDescent="0.25">
      <c r="A175" s="218"/>
      <c r="B175" s="419">
        <v>44879</v>
      </c>
      <c r="C175" s="115" t="s">
        <v>852</v>
      </c>
      <c r="D175" s="420" t="s">
        <v>1038</v>
      </c>
      <c r="E175" s="421" t="s">
        <v>1089</v>
      </c>
      <c r="F175" s="114">
        <v>25</v>
      </c>
      <c r="G175" s="422">
        <v>2609.9899999999998</v>
      </c>
      <c r="H175" s="423">
        <f>F175*G175</f>
        <v>65249.749999999993</v>
      </c>
      <c r="I175" s="424" t="s">
        <v>1204</v>
      </c>
    </row>
    <row r="176" spans="1:9" s="179" customFormat="1" ht="15.75" x14ac:dyDescent="0.25">
      <c r="A176" s="218"/>
      <c r="B176" s="419">
        <v>45142</v>
      </c>
      <c r="C176" s="115" t="s">
        <v>849</v>
      </c>
      <c r="D176" s="420" t="s">
        <v>1100</v>
      </c>
      <c r="E176" s="421" t="s">
        <v>1101</v>
      </c>
      <c r="F176" s="114">
        <v>100</v>
      </c>
      <c r="G176" s="422">
        <v>59964.06</v>
      </c>
      <c r="H176" s="423">
        <f>F176*G176</f>
        <v>5996406</v>
      </c>
      <c r="I176" s="424" t="s">
        <v>1204</v>
      </c>
    </row>
    <row r="177" spans="1:9" s="179" customFormat="1" ht="15.75" x14ac:dyDescent="0.25">
      <c r="A177" s="218"/>
      <c r="B177" s="419">
        <v>42520</v>
      </c>
      <c r="C177" s="115" t="s">
        <v>853</v>
      </c>
      <c r="D177" s="420" t="s">
        <v>302</v>
      </c>
      <c r="E177" s="436" t="s">
        <v>303</v>
      </c>
      <c r="F177" s="114">
        <v>23</v>
      </c>
      <c r="G177" s="422">
        <v>568.76</v>
      </c>
      <c r="H177" s="423">
        <f>F177*G177</f>
        <v>13081.48</v>
      </c>
      <c r="I177" s="424" t="s">
        <v>1204</v>
      </c>
    </row>
    <row r="178" spans="1:9" ht="15.75" x14ac:dyDescent="0.25">
      <c r="A178" s="218"/>
      <c r="B178" s="419">
        <v>45014</v>
      </c>
      <c r="C178" s="115" t="s">
        <v>855</v>
      </c>
      <c r="D178" s="420" t="s">
        <v>1148</v>
      </c>
      <c r="E178" s="421" t="s">
        <v>1125</v>
      </c>
      <c r="F178" s="114">
        <v>126</v>
      </c>
      <c r="G178" s="422">
        <v>176.94</v>
      </c>
      <c r="H178" s="423">
        <f>F178*G178</f>
        <v>22294.44</v>
      </c>
      <c r="I178" s="424" t="s">
        <v>1204</v>
      </c>
    </row>
    <row r="179" spans="1:9" ht="15.75" x14ac:dyDescent="0.25">
      <c r="A179" s="218"/>
      <c r="B179" s="419">
        <v>43031</v>
      </c>
      <c r="C179" s="115" t="s">
        <v>848</v>
      </c>
      <c r="D179" s="420" t="s">
        <v>121</v>
      </c>
      <c r="E179" s="429" t="s">
        <v>502</v>
      </c>
      <c r="F179" s="114">
        <v>40</v>
      </c>
      <c r="G179" s="422">
        <v>66.91</v>
      </c>
      <c r="H179" s="423">
        <f>F179*G179</f>
        <v>2676.3999999999996</v>
      </c>
      <c r="I179" s="424" t="s">
        <v>1204</v>
      </c>
    </row>
    <row r="180" spans="1:9" ht="15.75" x14ac:dyDescent="0.25">
      <c r="A180" s="218"/>
      <c r="B180" s="419">
        <v>43059</v>
      </c>
      <c r="C180" s="115" t="s">
        <v>850</v>
      </c>
      <c r="D180" s="420" t="s">
        <v>122</v>
      </c>
      <c r="E180" s="429" t="s">
        <v>152</v>
      </c>
      <c r="F180" s="114">
        <v>6</v>
      </c>
      <c r="G180" s="422">
        <v>358.24</v>
      </c>
      <c r="H180" s="423">
        <f>F180*G180</f>
        <v>2149.44</v>
      </c>
      <c r="I180" s="424" t="s">
        <v>1204</v>
      </c>
    </row>
    <row r="181" spans="1:9" ht="15.75" x14ac:dyDescent="0.25">
      <c r="A181" s="218"/>
      <c r="B181" s="419">
        <v>45016</v>
      </c>
      <c r="C181" s="115" t="s">
        <v>865</v>
      </c>
      <c r="D181" s="420" t="s">
        <v>1139</v>
      </c>
      <c r="E181" s="429" t="s">
        <v>733</v>
      </c>
      <c r="F181" s="114">
        <v>22</v>
      </c>
      <c r="G181" s="422">
        <v>1812.48</v>
      </c>
      <c r="H181" s="423">
        <f>F181*G181</f>
        <v>39874.559999999998</v>
      </c>
      <c r="I181" s="424" t="s">
        <v>1204</v>
      </c>
    </row>
    <row r="182" spans="1:9" ht="15.75" x14ac:dyDescent="0.25">
      <c r="A182" s="218"/>
      <c r="B182" s="419">
        <v>42237</v>
      </c>
      <c r="C182" s="115" t="s">
        <v>854</v>
      </c>
      <c r="D182" s="420" t="s">
        <v>589</v>
      </c>
      <c r="E182" s="429" t="s">
        <v>593</v>
      </c>
      <c r="F182" s="114">
        <v>2205</v>
      </c>
      <c r="G182" s="422">
        <v>56.64</v>
      </c>
      <c r="H182" s="423">
        <f>F182*G182</f>
        <v>124891.2</v>
      </c>
      <c r="I182" s="424" t="s">
        <v>1204</v>
      </c>
    </row>
    <row r="183" spans="1:9" ht="15.75" x14ac:dyDescent="0.25">
      <c r="A183" s="218"/>
      <c r="B183" s="419">
        <v>41907</v>
      </c>
      <c r="C183" s="115" t="s">
        <v>850</v>
      </c>
      <c r="D183" s="420" t="s">
        <v>175</v>
      </c>
      <c r="E183" s="425" t="s">
        <v>183</v>
      </c>
      <c r="F183" s="114">
        <v>35</v>
      </c>
      <c r="G183" s="422">
        <v>2200.6999999999998</v>
      </c>
      <c r="H183" s="423">
        <f>F183*G183</f>
        <v>77024.5</v>
      </c>
      <c r="I183" s="424" t="s">
        <v>1204</v>
      </c>
    </row>
    <row r="184" spans="1:9" ht="15.75" x14ac:dyDescent="0.25">
      <c r="A184" s="218"/>
      <c r="B184" s="419"/>
      <c r="C184" s="115" t="s">
        <v>850</v>
      </c>
      <c r="D184" s="420" t="s">
        <v>1053</v>
      </c>
      <c r="E184" s="421" t="s">
        <v>934</v>
      </c>
      <c r="F184" s="114">
        <v>16</v>
      </c>
      <c r="G184" s="422">
        <v>0</v>
      </c>
      <c r="H184" s="423">
        <f>F184*G184</f>
        <v>0</v>
      </c>
      <c r="I184" s="424" t="s">
        <v>1204</v>
      </c>
    </row>
    <row r="185" spans="1:9" s="277" customFormat="1" ht="15.75" x14ac:dyDescent="0.25">
      <c r="A185" s="218"/>
      <c r="B185" s="419">
        <v>44861</v>
      </c>
      <c r="C185" s="115" t="s">
        <v>850</v>
      </c>
      <c r="D185" s="420" t="s">
        <v>1054</v>
      </c>
      <c r="E185" s="421" t="s">
        <v>997</v>
      </c>
      <c r="F185" s="114">
        <v>38</v>
      </c>
      <c r="G185" s="422">
        <v>2600</v>
      </c>
      <c r="H185" s="423">
        <f>F185*G185</f>
        <v>98800</v>
      </c>
      <c r="I185" s="424" t="s">
        <v>1204</v>
      </c>
    </row>
    <row r="186" spans="1:9" ht="15.75" x14ac:dyDescent="0.25">
      <c r="A186" s="218"/>
      <c r="B186" s="419">
        <v>42972</v>
      </c>
      <c r="C186" s="115" t="s">
        <v>848</v>
      </c>
      <c r="D186" s="420" t="s">
        <v>454</v>
      </c>
      <c r="E186" s="426" t="s">
        <v>456</v>
      </c>
      <c r="F186" s="114">
        <v>337</v>
      </c>
      <c r="G186" s="422">
        <v>94.4</v>
      </c>
      <c r="H186" s="423">
        <f>F186*G186</f>
        <v>31812.800000000003</v>
      </c>
      <c r="I186" s="424" t="s">
        <v>1204</v>
      </c>
    </row>
    <row r="187" spans="1:9" ht="15.75" x14ac:dyDescent="0.25">
      <c r="A187" s="218"/>
      <c r="B187" s="419"/>
      <c r="C187" s="115" t="s">
        <v>864</v>
      </c>
      <c r="D187" s="420" t="s">
        <v>1039</v>
      </c>
      <c r="E187" s="436" t="s">
        <v>876</v>
      </c>
      <c r="F187" s="114">
        <v>7</v>
      </c>
      <c r="G187" s="433">
        <v>88.5</v>
      </c>
      <c r="H187" s="423">
        <f>F187*G187</f>
        <v>619.5</v>
      </c>
      <c r="I187" s="424" t="s">
        <v>1204</v>
      </c>
    </row>
    <row r="188" spans="1:9" ht="15.75" x14ac:dyDescent="0.25">
      <c r="A188" s="218"/>
      <c r="B188" s="427">
        <v>43291</v>
      </c>
      <c r="C188" s="232" t="s">
        <v>848</v>
      </c>
      <c r="D188" s="428" t="s">
        <v>662</v>
      </c>
      <c r="E188" s="436" t="s">
        <v>700</v>
      </c>
      <c r="F188" s="114">
        <v>1</v>
      </c>
      <c r="G188" s="422">
        <v>365.8</v>
      </c>
      <c r="H188" s="423">
        <f>F188*G188</f>
        <v>365.8</v>
      </c>
      <c r="I188" s="424" t="s">
        <v>1204</v>
      </c>
    </row>
    <row r="189" spans="1:9" ht="15.75" x14ac:dyDescent="0.25">
      <c r="A189" s="218"/>
      <c r="B189" s="419"/>
      <c r="C189" s="115" t="s">
        <v>848</v>
      </c>
      <c r="D189" s="420" t="s">
        <v>1102</v>
      </c>
      <c r="E189" s="421" t="s">
        <v>1112</v>
      </c>
      <c r="F189" s="114">
        <v>25</v>
      </c>
      <c r="G189" s="422">
        <v>1247.26</v>
      </c>
      <c r="H189" s="423">
        <f>F189*G189</f>
        <v>31181.5</v>
      </c>
      <c r="I189" s="424" t="s">
        <v>1204</v>
      </c>
    </row>
    <row r="190" spans="1:9" s="179" customFormat="1" ht="15.75" x14ac:dyDescent="0.25">
      <c r="A190" s="218"/>
      <c r="B190" s="419"/>
      <c r="C190" s="115" t="s">
        <v>848</v>
      </c>
      <c r="D190" s="420" t="s">
        <v>1092</v>
      </c>
      <c r="E190" s="421" t="s">
        <v>1103</v>
      </c>
      <c r="F190" s="114">
        <v>11</v>
      </c>
      <c r="G190" s="422">
        <v>2596</v>
      </c>
      <c r="H190" s="423">
        <f>F190*G190</f>
        <v>28556</v>
      </c>
      <c r="I190" s="424" t="s">
        <v>1204</v>
      </c>
    </row>
    <row r="191" spans="1:9" s="179" customFormat="1" ht="15.75" x14ac:dyDescent="0.25">
      <c r="A191" s="218"/>
      <c r="B191" s="419"/>
      <c r="C191" s="115" t="s">
        <v>848</v>
      </c>
      <c r="D191" s="420" t="s">
        <v>1093</v>
      </c>
      <c r="E191" s="421" t="s">
        <v>1104</v>
      </c>
      <c r="F191" s="114">
        <v>6</v>
      </c>
      <c r="G191" s="422">
        <v>4838</v>
      </c>
      <c r="H191" s="423">
        <f>F191*G191</f>
        <v>29028</v>
      </c>
      <c r="I191" s="424" t="s">
        <v>1204</v>
      </c>
    </row>
    <row r="192" spans="1:9" ht="15.75" x14ac:dyDescent="0.25">
      <c r="A192" s="218"/>
      <c r="B192" s="419">
        <v>42520</v>
      </c>
      <c r="C192" s="115" t="s">
        <v>848</v>
      </c>
      <c r="D192" s="420" t="s">
        <v>667</v>
      </c>
      <c r="E192" s="429" t="s">
        <v>692</v>
      </c>
      <c r="F192" s="114">
        <v>3</v>
      </c>
      <c r="G192" s="422">
        <v>147.5</v>
      </c>
      <c r="H192" s="423">
        <f>F192*G192</f>
        <v>442.5</v>
      </c>
      <c r="I192" s="424" t="s">
        <v>1204</v>
      </c>
    </row>
    <row r="193" spans="1:9" ht="15.75" x14ac:dyDescent="0.25">
      <c r="A193" s="218"/>
      <c r="B193" s="419">
        <v>43412</v>
      </c>
      <c r="C193" s="115" t="s">
        <v>848</v>
      </c>
      <c r="D193" s="420" t="s">
        <v>703</v>
      </c>
      <c r="E193" s="436" t="s">
        <v>832</v>
      </c>
      <c r="F193" s="114">
        <v>3</v>
      </c>
      <c r="G193" s="433">
        <v>6189.1</v>
      </c>
      <c r="H193" s="423">
        <f>F193*G193</f>
        <v>18567.300000000003</v>
      </c>
      <c r="I193" s="424" t="s">
        <v>1204</v>
      </c>
    </row>
    <row r="194" spans="1:9" ht="15.75" x14ac:dyDescent="0.25">
      <c r="A194" s="218"/>
      <c r="B194" s="419"/>
      <c r="C194" s="115" t="s">
        <v>849</v>
      </c>
      <c r="D194" s="420" t="s">
        <v>1069</v>
      </c>
      <c r="E194" s="421" t="s">
        <v>963</v>
      </c>
      <c r="F194" s="114">
        <v>130</v>
      </c>
      <c r="G194" s="422">
        <v>24.05</v>
      </c>
      <c r="H194" s="423">
        <f>F194*G194</f>
        <v>3126.5</v>
      </c>
      <c r="I194" s="424" t="s">
        <v>1204</v>
      </c>
    </row>
    <row r="195" spans="1:9" ht="15.75" x14ac:dyDescent="0.25">
      <c r="A195" s="218"/>
      <c r="B195" s="419"/>
      <c r="C195" s="115" t="s">
        <v>849</v>
      </c>
      <c r="D195" s="420" t="s">
        <v>1070</v>
      </c>
      <c r="E195" s="421" t="s">
        <v>965</v>
      </c>
      <c r="F195" s="114">
        <v>50</v>
      </c>
      <c r="G195" s="422">
        <v>0</v>
      </c>
      <c r="H195" s="423">
        <f>F195*G195</f>
        <v>0</v>
      </c>
      <c r="I195" s="424" t="s">
        <v>1204</v>
      </c>
    </row>
    <row r="196" spans="1:9" s="277" customFormat="1" ht="15.75" x14ac:dyDescent="0.25">
      <c r="A196" s="218"/>
      <c r="B196" s="419">
        <v>45229</v>
      </c>
      <c r="C196" s="115" t="s">
        <v>854</v>
      </c>
      <c r="D196" s="420" t="s">
        <v>335</v>
      </c>
      <c r="E196" s="426" t="s">
        <v>384</v>
      </c>
      <c r="F196" s="114">
        <v>122</v>
      </c>
      <c r="G196" s="422">
        <v>37.76</v>
      </c>
      <c r="H196" s="423">
        <f>F196*G196</f>
        <v>4606.7199999999993</v>
      </c>
      <c r="I196" s="424" t="s">
        <v>1204</v>
      </c>
    </row>
    <row r="197" spans="1:9" ht="15.75" x14ac:dyDescent="0.25">
      <c r="A197" s="218"/>
      <c r="B197" s="419">
        <v>41429</v>
      </c>
      <c r="C197" s="115" t="s">
        <v>854</v>
      </c>
      <c r="D197" s="420" t="s">
        <v>205</v>
      </c>
      <c r="E197" s="426" t="s">
        <v>206</v>
      </c>
      <c r="F197" s="114">
        <v>36</v>
      </c>
      <c r="G197" s="422">
        <v>24.78</v>
      </c>
      <c r="H197" s="423">
        <f>F197*G197</f>
        <v>892.08</v>
      </c>
      <c r="I197" s="424" t="s">
        <v>1204</v>
      </c>
    </row>
    <row r="198" spans="1:9" ht="15.75" x14ac:dyDescent="0.25">
      <c r="A198" s="218"/>
      <c r="B198" s="419">
        <v>44354</v>
      </c>
      <c r="C198" s="115" t="s">
        <v>854</v>
      </c>
      <c r="D198" s="420" t="s">
        <v>1040</v>
      </c>
      <c r="E198" s="426" t="s">
        <v>896</v>
      </c>
      <c r="F198" s="114">
        <v>10</v>
      </c>
      <c r="G198" s="422">
        <v>38</v>
      </c>
      <c r="H198" s="423">
        <f>F198*G198</f>
        <v>380</v>
      </c>
      <c r="I198" s="424" t="s">
        <v>1204</v>
      </c>
    </row>
    <row r="199" spans="1:9" ht="15.75" x14ac:dyDescent="0.25">
      <c r="A199" s="218"/>
      <c r="B199" s="419">
        <v>43411</v>
      </c>
      <c r="C199" s="115" t="s">
        <v>851</v>
      </c>
      <c r="D199" s="420" t="s">
        <v>123</v>
      </c>
      <c r="E199" s="421" t="s">
        <v>142</v>
      </c>
      <c r="F199" s="114">
        <v>3</v>
      </c>
      <c r="G199" s="433">
        <v>45.59</v>
      </c>
      <c r="H199" s="423">
        <f>F199*G199</f>
        <v>136.77000000000001</v>
      </c>
      <c r="I199" s="424" t="s">
        <v>1204</v>
      </c>
    </row>
    <row r="200" spans="1:9" ht="15.75" x14ac:dyDescent="0.25">
      <c r="A200" s="218"/>
      <c r="B200" s="419">
        <v>42496</v>
      </c>
      <c r="C200" s="115" t="s">
        <v>862</v>
      </c>
      <c r="D200" s="420" t="s">
        <v>478</v>
      </c>
      <c r="E200" s="429" t="s">
        <v>501</v>
      </c>
      <c r="F200" s="114">
        <v>3</v>
      </c>
      <c r="G200" s="422">
        <v>292.64</v>
      </c>
      <c r="H200" s="423">
        <f>F200*G200</f>
        <v>877.92</v>
      </c>
      <c r="I200" s="424" t="s">
        <v>1204</v>
      </c>
    </row>
    <row r="201" spans="1:9" s="179" customFormat="1" ht="15.75" x14ac:dyDescent="0.25">
      <c r="A201" s="218"/>
      <c r="B201" s="419">
        <v>44356</v>
      </c>
      <c r="C201" s="115" t="s">
        <v>870</v>
      </c>
      <c r="D201" s="420" t="s">
        <v>594</v>
      </c>
      <c r="E201" s="429" t="s">
        <v>1021</v>
      </c>
      <c r="F201" s="114">
        <v>0</v>
      </c>
      <c r="G201" s="422">
        <v>7670</v>
      </c>
      <c r="H201" s="423">
        <f>F201*G201</f>
        <v>0</v>
      </c>
      <c r="I201" s="424" t="s">
        <v>1204</v>
      </c>
    </row>
    <row r="202" spans="1:9" s="277" customFormat="1" ht="15.75" x14ac:dyDescent="0.25">
      <c r="A202" s="218"/>
      <c r="B202" s="419">
        <v>42496</v>
      </c>
      <c r="C202" s="115" t="s">
        <v>850</v>
      </c>
      <c r="D202" s="420" t="s">
        <v>333</v>
      </c>
      <c r="E202" s="426" t="s">
        <v>805</v>
      </c>
      <c r="F202" s="114">
        <v>2</v>
      </c>
      <c r="G202" s="422">
        <v>16689.919999999998</v>
      </c>
      <c r="H202" s="423">
        <f>F202*G202</f>
        <v>33379.839999999997</v>
      </c>
      <c r="I202" s="424" t="s">
        <v>1204</v>
      </c>
    </row>
    <row r="203" spans="1:9" s="277" customFormat="1" ht="15.75" x14ac:dyDescent="0.25">
      <c r="A203" s="218"/>
      <c r="B203" s="427">
        <v>42496</v>
      </c>
      <c r="C203" s="232" t="s">
        <v>864</v>
      </c>
      <c r="D203" s="428" t="s">
        <v>50</v>
      </c>
      <c r="E203" s="421" t="s">
        <v>51</v>
      </c>
      <c r="F203" s="114">
        <v>1</v>
      </c>
      <c r="G203" s="422">
        <v>11438.74</v>
      </c>
      <c r="H203" s="423">
        <f>F203*G203</f>
        <v>11438.74</v>
      </c>
      <c r="I203" s="424" t="s">
        <v>1204</v>
      </c>
    </row>
    <row r="204" spans="1:9" s="277" customFormat="1" ht="15.75" x14ac:dyDescent="0.25">
      <c r="A204" s="218"/>
      <c r="B204" s="419">
        <v>45229</v>
      </c>
      <c r="C204" s="115" t="s">
        <v>865</v>
      </c>
      <c r="D204" s="420" t="s">
        <v>1065</v>
      </c>
      <c r="E204" s="421" t="s">
        <v>958</v>
      </c>
      <c r="F204" s="114">
        <v>20</v>
      </c>
      <c r="G204" s="422">
        <v>1593</v>
      </c>
      <c r="H204" s="423">
        <f>F204*G204</f>
        <v>31860</v>
      </c>
      <c r="I204" s="424" t="s">
        <v>1204</v>
      </c>
    </row>
    <row r="205" spans="1:9" s="277" customFormat="1" ht="15.75" x14ac:dyDescent="0.25">
      <c r="A205" s="218"/>
      <c r="B205" s="427">
        <v>43062</v>
      </c>
      <c r="C205" s="232" t="s">
        <v>855</v>
      </c>
      <c r="D205" s="428" t="s">
        <v>20</v>
      </c>
      <c r="E205" s="429" t="s">
        <v>21</v>
      </c>
      <c r="F205" s="114">
        <v>15</v>
      </c>
      <c r="G205" s="422">
        <v>1180</v>
      </c>
      <c r="H205" s="423">
        <f>F205*G205</f>
        <v>17700</v>
      </c>
      <c r="I205" s="424" t="s">
        <v>1204</v>
      </c>
    </row>
    <row r="206" spans="1:9" ht="15.75" x14ac:dyDescent="0.25">
      <c r="A206" s="218"/>
      <c r="B206" s="427">
        <v>42263</v>
      </c>
      <c r="C206" s="232" t="s">
        <v>855</v>
      </c>
      <c r="D206" s="428" t="s">
        <v>468</v>
      </c>
      <c r="E206" s="426" t="s">
        <v>494</v>
      </c>
      <c r="F206" s="114">
        <v>2</v>
      </c>
      <c r="G206" s="422">
        <v>422.44</v>
      </c>
      <c r="H206" s="423">
        <f>F206*G206</f>
        <v>844.88</v>
      </c>
      <c r="I206" s="424" t="s">
        <v>1204</v>
      </c>
    </row>
    <row r="207" spans="1:9" s="277" customFormat="1" ht="15.75" x14ac:dyDescent="0.25">
      <c r="A207" s="218"/>
      <c r="B207" s="419">
        <v>45048</v>
      </c>
      <c r="C207" s="115" t="s">
        <v>868</v>
      </c>
      <c r="D207" s="420" t="s">
        <v>1095</v>
      </c>
      <c r="E207" s="429" t="s">
        <v>1098</v>
      </c>
      <c r="F207" s="114">
        <v>19</v>
      </c>
      <c r="G207" s="422">
        <v>18303.25</v>
      </c>
      <c r="H207" s="423">
        <f>F207*G207</f>
        <v>347761.75</v>
      </c>
      <c r="I207" s="424" t="s">
        <v>1204</v>
      </c>
    </row>
    <row r="208" spans="1:9" ht="15.75" x14ac:dyDescent="0.25">
      <c r="A208" s="218"/>
      <c r="B208" s="419">
        <v>44049</v>
      </c>
      <c r="C208" s="115" t="s">
        <v>868</v>
      </c>
      <c r="D208" s="420" t="s">
        <v>813</v>
      </c>
      <c r="E208" s="426" t="s">
        <v>806</v>
      </c>
      <c r="F208" s="114">
        <v>3</v>
      </c>
      <c r="G208" s="422">
        <v>9027</v>
      </c>
      <c r="H208" s="423">
        <f>F208*G208</f>
        <v>27081</v>
      </c>
      <c r="I208" s="424" t="s">
        <v>1204</v>
      </c>
    </row>
    <row r="209" spans="1:9" ht="15.75" x14ac:dyDescent="0.25">
      <c r="A209" s="218"/>
      <c r="B209" s="419">
        <v>43307</v>
      </c>
      <c r="C209" s="115" t="s">
        <v>868</v>
      </c>
      <c r="D209" s="420" t="s">
        <v>198</v>
      </c>
      <c r="E209" s="426" t="s">
        <v>199</v>
      </c>
      <c r="F209" s="114">
        <v>6</v>
      </c>
      <c r="G209" s="422">
        <v>10561</v>
      </c>
      <c r="H209" s="423">
        <f>F209*G209</f>
        <v>63366</v>
      </c>
      <c r="I209" s="424" t="s">
        <v>1204</v>
      </c>
    </row>
    <row r="210" spans="1:9" ht="15.75" x14ac:dyDescent="0.25">
      <c r="A210" s="218"/>
      <c r="B210" s="419">
        <v>45140</v>
      </c>
      <c r="C210" s="115" t="s">
        <v>849</v>
      </c>
      <c r="D210" s="420" t="s">
        <v>1153</v>
      </c>
      <c r="E210" s="421" t="s">
        <v>1133</v>
      </c>
      <c r="F210" s="114">
        <v>18</v>
      </c>
      <c r="G210" s="422">
        <v>41039.22</v>
      </c>
      <c r="H210" s="423">
        <f>F210*G210</f>
        <v>738705.96</v>
      </c>
      <c r="I210" s="424" t="s">
        <v>1204</v>
      </c>
    </row>
    <row r="211" spans="1:9" s="277" customFormat="1" ht="15.75" x14ac:dyDescent="0.25">
      <c r="A211" s="218"/>
      <c r="B211" s="419">
        <v>42520</v>
      </c>
      <c r="C211" s="115" t="s">
        <v>852</v>
      </c>
      <c r="D211" s="420" t="s">
        <v>125</v>
      </c>
      <c r="E211" s="425" t="s">
        <v>126</v>
      </c>
      <c r="F211" s="114">
        <v>15</v>
      </c>
      <c r="G211" s="422">
        <v>59</v>
      </c>
      <c r="H211" s="423">
        <f>F211*G211</f>
        <v>885</v>
      </c>
      <c r="I211" s="424" t="s">
        <v>1204</v>
      </c>
    </row>
    <row r="212" spans="1:9" ht="15.75" x14ac:dyDescent="0.25">
      <c r="A212" s="218"/>
      <c r="B212" s="419">
        <v>42496</v>
      </c>
      <c r="C212" s="115" t="s">
        <v>848</v>
      </c>
      <c r="D212" s="420" t="s">
        <v>505</v>
      </c>
      <c r="E212" s="436" t="s">
        <v>506</v>
      </c>
      <c r="F212" s="114">
        <v>74</v>
      </c>
      <c r="G212" s="422">
        <v>2419</v>
      </c>
      <c r="H212" s="423">
        <f>F212*G212</f>
        <v>179006</v>
      </c>
      <c r="I212" s="424" t="s">
        <v>1204</v>
      </c>
    </row>
    <row r="213" spans="1:9" ht="15.75" x14ac:dyDescent="0.25">
      <c r="A213" s="218"/>
      <c r="B213" s="419">
        <v>43059</v>
      </c>
      <c r="C213" s="115" t="s">
        <v>848</v>
      </c>
      <c r="D213" s="420" t="s">
        <v>507</v>
      </c>
      <c r="E213" s="436" t="s">
        <v>508</v>
      </c>
      <c r="F213" s="114">
        <v>25</v>
      </c>
      <c r="G213" s="422">
        <v>2124</v>
      </c>
      <c r="H213" s="423">
        <f>F213*G213</f>
        <v>53100</v>
      </c>
      <c r="I213" s="424" t="s">
        <v>1204</v>
      </c>
    </row>
    <row r="214" spans="1:9" s="277" customFormat="1" ht="15.75" x14ac:dyDescent="0.25">
      <c r="A214" s="218"/>
      <c r="B214" s="427">
        <v>42496</v>
      </c>
      <c r="C214" s="232" t="s">
        <v>862</v>
      </c>
      <c r="D214" s="428" t="s">
        <v>26</v>
      </c>
      <c r="E214" s="421" t="s">
        <v>27</v>
      </c>
      <c r="F214" s="114">
        <v>198</v>
      </c>
      <c r="G214" s="422">
        <v>65.44</v>
      </c>
      <c r="H214" s="423">
        <f>F214*G214</f>
        <v>12957.119999999999</v>
      </c>
      <c r="I214" s="424" t="s">
        <v>1204</v>
      </c>
    </row>
    <row r="215" spans="1:9" ht="15.75" x14ac:dyDescent="0.25">
      <c r="A215" s="218"/>
      <c r="B215" s="419"/>
      <c r="C215" s="115" t="s">
        <v>849</v>
      </c>
      <c r="D215" s="420" t="s">
        <v>1061</v>
      </c>
      <c r="E215" s="421" t="s">
        <v>1182</v>
      </c>
      <c r="F215" s="114">
        <v>7</v>
      </c>
      <c r="G215" s="422">
        <v>0</v>
      </c>
      <c r="H215" s="423">
        <f>F215*G215</f>
        <v>0</v>
      </c>
      <c r="I215" s="424" t="s">
        <v>1204</v>
      </c>
    </row>
    <row r="216" spans="1:9" ht="15.75" x14ac:dyDescent="0.25">
      <c r="A216" s="218"/>
      <c r="B216" s="427">
        <v>43059</v>
      </c>
      <c r="C216" s="232" t="s">
        <v>853</v>
      </c>
      <c r="D216" s="428" t="s">
        <v>28</v>
      </c>
      <c r="E216" s="421" t="s">
        <v>29</v>
      </c>
      <c r="F216" s="114">
        <v>47</v>
      </c>
      <c r="G216" s="422">
        <v>600</v>
      </c>
      <c r="H216" s="423">
        <f>F216*G216</f>
        <v>28200</v>
      </c>
      <c r="I216" s="424" t="s">
        <v>1204</v>
      </c>
    </row>
    <row r="217" spans="1:9" ht="15.75" x14ac:dyDescent="0.25">
      <c r="A217" s="218"/>
      <c r="B217" s="427">
        <v>43062</v>
      </c>
      <c r="C217" s="232" t="s">
        <v>862</v>
      </c>
      <c r="D217" s="428" t="s">
        <v>30</v>
      </c>
      <c r="E217" s="421" t="s">
        <v>31</v>
      </c>
      <c r="F217" s="114">
        <v>4</v>
      </c>
      <c r="G217" s="422">
        <v>1551.78</v>
      </c>
      <c r="H217" s="423">
        <f>F217*G217</f>
        <v>6207.12</v>
      </c>
      <c r="I217" s="424" t="s">
        <v>1204</v>
      </c>
    </row>
    <row r="218" spans="1:9" ht="15.75" x14ac:dyDescent="0.25">
      <c r="A218" s="218"/>
      <c r="B218" s="419"/>
      <c r="C218" s="115" t="s">
        <v>852</v>
      </c>
      <c r="D218" s="420" t="s">
        <v>1058</v>
      </c>
      <c r="E218" s="421" t="s">
        <v>947</v>
      </c>
      <c r="F218" s="114">
        <v>166</v>
      </c>
      <c r="G218" s="422">
        <v>0</v>
      </c>
      <c r="H218" s="423">
        <f>F218*G218</f>
        <v>0</v>
      </c>
      <c r="I218" s="424" t="s">
        <v>1204</v>
      </c>
    </row>
    <row r="219" spans="1:9" s="277" customFormat="1" ht="15.75" x14ac:dyDescent="0.25">
      <c r="A219" s="218"/>
      <c r="B219" s="419"/>
      <c r="C219" s="115" t="s">
        <v>865</v>
      </c>
      <c r="D219" s="420" t="s">
        <v>1042</v>
      </c>
      <c r="E219" s="421" t="s">
        <v>968</v>
      </c>
      <c r="F219" s="114">
        <v>0</v>
      </c>
      <c r="G219" s="422">
        <v>1400</v>
      </c>
      <c r="H219" s="423">
        <f>F219*G219</f>
        <v>0</v>
      </c>
      <c r="I219" s="424" t="s">
        <v>1204</v>
      </c>
    </row>
    <row r="220" spans="1:9" ht="15.75" x14ac:dyDescent="0.25">
      <c r="A220" s="218"/>
      <c r="B220" s="419">
        <v>45229</v>
      </c>
      <c r="C220" s="115" t="s">
        <v>865</v>
      </c>
      <c r="D220" s="420" t="s">
        <v>1041</v>
      </c>
      <c r="E220" s="429" t="s">
        <v>881</v>
      </c>
      <c r="F220" s="114">
        <v>59</v>
      </c>
      <c r="G220" s="422">
        <v>1994.2</v>
      </c>
      <c r="H220" s="423">
        <f>F220*G220</f>
        <v>117657.8</v>
      </c>
      <c r="I220" s="424" t="s">
        <v>1204</v>
      </c>
    </row>
    <row r="221" spans="1:9" ht="15.75" x14ac:dyDescent="0.25">
      <c r="A221" s="218"/>
      <c r="B221" s="419">
        <v>45229</v>
      </c>
      <c r="C221" s="115" t="s">
        <v>865</v>
      </c>
      <c r="D221" s="420" t="s">
        <v>636</v>
      </c>
      <c r="E221" s="426" t="s">
        <v>640</v>
      </c>
      <c r="F221" s="114">
        <v>82</v>
      </c>
      <c r="G221" s="422">
        <v>1994.2</v>
      </c>
      <c r="H221" s="423">
        <f>F221*G221</f>
        <v>163524.4</v>
      </c>
      <c r="I221" s="424" t="s">
        <v>1204</v>
      </c>
    </row>
    <row r="222" spans="1:9" ht="15.75" x14ac:dyDescent="0.25">
      <c r="A222" s="218"/>
      <c r="B222" s="419">
        <v>45026</v>
      </c>
      <c r="C222" s="115" t="s">
        <v>865</v>
      </c>
      <c r="D222" s="420" t="s">
        <v>434</v>
      </c>
      <c r="E222" s="421" t="s">
        <v>441</v>
      </c>
      <c r="F222" s="114">
        <v>128</v>
      </c>
      <c r="G222" s="422">
        <v>1948.12</v>
      </c>
      <c r="H222" s="423">
        <f>F222*G222</f>
        <v>249359.35999999999</v>
      </c>
      <c r="I222" s="424" t="s">
        <v>1204</v>
      </c>
    </row>
    <row r="223" spans="1:9" ht="15.75" x14ac:dyDescent="0.25">
      <c r="A223" s="218"/>
      <c r="B223" s="419">
        <v>42520</v>
      </c>
      <c r="C223" s="115" t="s">
        <v>865</v>
      </c>
      <c r="D223" s="420" t="s">
        <v>162</v>
      </c>
      <c r="E223" s="425" t="s">
        <v>433</v>
      </c>
      <c r="F223" s="114">
        <v>2</v>
      </c>
      <c r="G223" s="422">
        <v>1019.52</v>
      </c>
      <c r="H223" s="423">
        <f>F223*G223</f>
        <v>2039.04</v>
      </c>
      <c r="I223" s="424" t="s">
        <v>1204</v>
      </c>
    </row>
    <row r="224" spans="1:9" ht="15.75" x14ac:dyDescent="0.25">
      <c r="A224" s="218"/>
      <c r="B224" s="419">
        <v>40816</v>
      </c>
      <c r="C224" s="115" t="s">
        <v>865</v>
      </c>
      <c r="D224" s="420" t="s">
        <v>98</v>
      </c>
      <c r="E224" s="429" t="s">
        <v>638</v>
      </c>
      <c r="F224" s="114">
        <v>12</v>
      </c>
      <c r="G224" s="422">
        <v>792.96</v>
      </c>
      <c r="H224" s="423">
        <f>F224*G224</f>
        <v>9515.52</v>
      </c>
      <c r="I224" s="424" t="s">
        <v>1204</v>
      </c>
    </row>
    <row r="225" spans="1:9" s="277" customFormat="1" ht="15.75" x14ac:dyDescent="0.25">
      <c r="A225" s="218"/>
      <c r="B225" s="419">
        <v>42520</v>
      </c>
      <c r="C225" s="115" t="s">
        <v>865</v>
      </c>
      <c r="D225" s="420" t="s">
        <v>444</v>
      </c>
      <c r="E225" s="426" t="s">
        <v>445</v>
      </c>
      <c r="F225" s="114">
        <v>0</v>
      </c>
      <c r="G225" s="422">
        <v>190</v>
      </c>
      <c r="H225" s="423">
        <f>F225*G225</f>
        <v>0</v>
      </c>
      <c r="I225" s="424" t="s">
        <v>1204</v>
      </c>
    </row>
    <row r="226" spans="1:9" ht="15.75" x14ac:dyDescent="0.25">
      <c r="A226" s="218"/>
      <c r="B226" s="419">
        <v>41429</v>
      </c>
      <c r="C226" s="115" t="s">
        <v>865</v>
      </c>
      <c r="D226" s="420" t="s">
        <v>438</v>
      </c>
      <c r="E226" s="436" t="s">
        <v>439</v>
      </c>
      <c r="F226" s="114">
        <v>74</v>
      </c>
      <c r="G226" s="422">
        <v>1019.52</v>
      </c>
      <c r="H226" s="423">
        <f>F226*G226</f>
        <v>75444.479999999996</v>
      </c>
      <c r="I226" s="424" t="s">
        <v>1204</v>
      </c>
    </row>
    <row r="227" spans="1:9" s="277" customFormat="1" ht="15.75" x14ac:dyDescent="0.25">
      <c r="A227" s="218"/>
      <c r="B227" s="419">
        <v>41915</v>
      </c>
      <c r="C227" s="115" t="s">
        <v>865</v>
      </c>
      <c r="D227" s="420" t="s">
        <v>286</v>
      </c>
      <c r="E227" s="426" t="s">
        <v>287</v>
      </c>
      <c r="F227" s="114">
        <v>31</v>
      </c>
      <c r="G227" s="422">
        <v>458.15</v>
      </c>
      <c r="H227" s="423">
        <f>F227*G227</f>
        <v>14202.65</v>
      </c>
      <c r="I227" s="424" t="s">
        <v>1204</v>
      </c>
    </row>
    <row r="228" spans="1:9" ht="15.75" x14ac:dyDescent="0.25">
      <c r="A228" s="218"/>
      <c r="B228" s="419"/>
      <c r="C228" s="115" t="s">
        <v>865</v>
      </c>
      <c r="D228" s="420" t="s">
        <v>1096</v>
      </c>
      <c r="E228" s="421" t="s">
        <v>994</v>
      </c>
      <c r="F228" s="114">
        <v>44</v>
      </c>
      <c r="G228" s="422">
        <v>787.48</v>
      </c>
      <c r="H228" s="423">
        <f>F228*G228</f>
        <v>34649.120000000003</v>
      </c>
      <c r="I228" s="424" t="s">
        <v>1204</v>
      </c>
    </row>
    <row r="229" spans="1:9" s="277" customFormat="1" ht="15.75" x14ac:dyDescent="0.25">
      <c r="A229" s="218"/>
      <c r="B229" s="419">
        <v>45026</v>
      </c>
      <c r="C229" s="115" t="s">
        <v>865</v>
      </c>
      <c r="D229" s="420" t="s">
        <v>1136</v>
      </c>
      <c r="E229" s="426" t="s">
        <v>897</v>
      </c>
      <c r="F229" s="114">
        <v>20</v>
      </c>
      <c r="G229" s="422">
        <v>1975</v>
      </c>
      <c r="H229" s="423">
        <f>F229*G229</f>
        <v>39500</v>
      </c>
      <c r="I229" s="424" t="s">
        <v>1204</v>
      </c>
    </row>
    <row r="230" spans="1:9" s="277" customFormat="1" ht="15.75" x14ac:dyDescent="0.25">
      <c r="A230" s="218"/>
      <c r="B230" s="419">
        <v>45229</v>
      </c>
      <c r="C230" s="115" t="s">
        <v>865</v>
      </c>
      <c r="D230" s="420" t="s">
        <v>637</v>
      </c>
      <c r="E230" s="426" t="s">
        <v>639</v>
      </c>
      <c r="F230" s="114">
        <v>30</v>
      </c>
      <c r="G230" s="422">
        <v>1994.2</v>
      </c>
      <c r="H230" s="423">
        <f>F230*G230</f>
        <v>59826</v>
      </c>
      <c r="I230" s="424" t="s">
        <v>1204</v>
      </c>
    </row>
    <row r="231" spans="1:9" s="277" customFormat="1" ht="15.75" x14ac:dyDescent="0.25">
      <c r="A231" s="218"/>
      <c r="B231" s="419"/>
      <c r="C231" s="115" t="s">
        <v>865</v>
      </c>
      <c r="D231" s="420" t="s">
        <v>1042</v>
      </c>
      <c r="E231" s="426" t="s">
        <v>882</v>
      </c>
      <c r="F231" s="114">
        <v>43</v>
      </c>
      <c r="G231" s="422">
        <v>792.96</v>
      </c>
      <c r="H231" s="423">
        <f>F231*G231</f>
        <v>34097.279999999999</v>
      </c>
      <c r="I231" s="424" t="s">
        <v>1204</v>
      </c>
    </row>
    <row r="232" spans="1:9" ht="15.75" x14ac:dyDescent="0.25">
      <c r="A232" s="218"/>
      <c r="B232" s="419">
        <v>44879</v>
      </c>
      <c r="C232" s="232" t="s">
        <v>860</v>
      </c>
      <c r="D232" s="428" t="s">
        <v>469</v>
      </c>
      <c r="E232" s="421" t="s">
        <v>491</v>
      </c>
      <c r="F232" s="114">
        <v>24</v>
      </c>
      <c r="G232" s="422">
        <v>358.72</v>
      </c>
      <c r="H232" s="423">
        <f>F232*G232</f>
        <v>8609.2800000000007</v>
      </c>
      <c r="I232" s="424" t="s">
        <v>1204</v>
      </c>
    </row>
    <row r="233" spans="1:9" ht="15.75" x14ac:dyDescent="0.25">
      <c r="A233" s="218"/>
      <c r="B233" s="427">
        <v>43412</v>
      </c>
      <c r="C233" s="438" t="s">
        <v>862</v>
      </c>
      <c r="D233" s="428" t="s">
        <v>32</v>
      </c>
      <c r="E233" s="421" t="s">
        <v>33</v>
      </c>
      <c r="F233" s="114">
        <v>2</v>
      </c>
      <c r="G233" s="422">
        <v>299</v>
      </c>
      <c r="H233" s="423">
        <f>F233*G233</f>
        <v>598</v>
      </c>
      <c r="I233" s="424" t="s">
        <v>1204</v>
      </c>
    </row>
    <row r="234" spans="1:9" ht="15.75" x14ac:dyDescent="0.25">
      <c r="A234" s="218"/>
      <c r="B234" s="427">
        <v>45229</v>
      </c>
      <c r="C234" s="232" t="s">
        <v>866</v>
      </c>
      <c r="D234" s="428" t="s">
        <v>196</v>
      </c>
      <c r="E234" s="421" t="s">
        <v>197</v>
      </c>
      <c r="F234" s="114">
        <v>299</v>
      </c>
      <c r="G234" s="439">
        <v>2355.2800000000002</v>
      </c>
      <c r="H234" s="423">
        <f>F234*G234</f>
        <v>704228.72000000009</v>
      </c>
      <c r="I234" s="424" t="s">
        <v>1204</v>
      </c>
    </row>
    <row r="235" spans="1:9" ht="15.75" x14ac:dyDescent="0.25">
      <c r="A235" s="218"/>
      <c r="B235" s="419">
        <v>41429</v>
      </c>
      <c r="C235" s="115" t="s">
        <v>848</v>
      </c>
      <c r="D235" s="420" t="s">
        <v>256</v>
      </c>
      <c r="E235" s="425" t="s">
        <v>257</v>
      </c>
      <c r="F235" s="114">
        <v>2</v>
      </c>
      <c r="G235" s="422">
        <v>548.70000000000005</v>
      </c>
      <c r="H235" s="423">
        <f>F235*G235</f>
        <v>1097.4000000000001</v>
      </c>
      <c r="I235" s="424" t="s">
        <v>1204</v>
      </c>
    </row>
    <row r="236" spans="1:9" ht="15.75" x14ac:dyDescent="0.25">
      <c r="A236" s="218"/>
      <c r="B236" s="419">
        <v>42520</v>
      </c>
      <c r="C236" s="115" t="s">
        <v>853</v>
      </c>
      <c r="D236" s="420" t="s">
        <v>305</v>
      </c>
      <c r="E236" s="436" t="s">
        <v>306</v>
      </c>
      <c r="F236" s="114">
        <v>60</v>
      </c>
      <c r="G236" s="422">
        <v>761.1</v>
      </c>
      <c r="H236" s="423">
        <f>F236*G236</f>
        <v>45666</v>
      </c>
      <c r="I236" s="424" t="s">
        <v>1204</v>
      </c>
    </row>
    <row r="237" spans="1:9" ht="15.75" x14ac:dyDescent="0.25">
      <c r="A237" s="218"/>
      <c r="B237" s="419">
        <v>45016</v>
      </c>
      <c r="C237" s="115" t="s">
        <v>852</v>
      </c>
      <c r="D237" s="420" t="s">
        <v>1081</v>
      </c>
      <c r="E237" s="421" t="s">
        <v>998</v>
      </c>
      <c r="F237" s="114">
        <v>7</v>
      </c>
      <c r="G237" s="422">
        <v>74.67</v>
      </c>
      <c r="H237" s="423">
        <f>F237*G237</f>
        <v>522.69000000000005</v>
      </c>
      <c r="I237" s="424" t="s">
        <v>1204</v>
      </c>
    </row>
    <row r="238" spans="1:9" ht="15.75" x14ac:dyDescent="0.25">
      <c r="A238" s="218"/>
      <c r="B238" s="419">
        <v>42496</v>
      </c>
      <c r="C238" s="115" t="s">
        <v>851</v>
      </c>
      <c r="D238" s="420" t="s">
        <v>214</v>
      </c>
      <c r="E238" s="429" t="s">
        <v>382</v>
      </c>
      <c r="F238" s="114">
        <v>18</v>
      </c>
      <c r="G238" s="422">
        <v>7.3</v>
      </c>
      <c r="H238" s="423">
        <f>F238*G238</f>
        <v>131.4</v>
      </c>
      <c r="I238" s="424" t="s">
        <v>1204</v>
      </c>
    </row>
    <row r="239" spans="1:9" ht="15.75" x14ac:dyDescent="0.25">
      <c r="A239" s="218"/>
      <c r="B239" s="419">
        <v>41429</v>
      </c>
      <c r="C239" s="115" t="s">
        <v>855</v>
      </c>
      <c r="D239" s="420" t="s">
        <v>591</v>
      </c>
      <c r="E239" s="425" t="s">
        <v>592</v>
      </c>
      <c r="F239" s="114">
        <v>27</v>
      </c>
      <c r="G239" s="422">
        <v>10030</v>
      </c>
      <c r="H239" s="423">
        <f>F239*G239</f>
        <v>270810</v>
      </c>
      <c r="I239" s="424" t="s">
        <v>1204</v>
      </c>
    </row>
    <row r="240" spans="1:9" ht="15.75" x14ac:dyDescent="0.25">
      <c r="A240" s="218"/>
      <c r="B240" s="419"/>
      <c r="C240" s="115" t="s">
        <v>852</v>
      </c>
      <c r="D240" s="420" t="s">
        <v>1068</v>
      </c>
      <c r="E240" s="421" t="s">
        <v>962</v>
      </c>
      <c r="F240" s="114">
        <v>188</v>
      </c>
      <c r="G240" s="422">
        <v>0</v>
      </c>
      <c r="H240" s="423">
        <f>F240*G240</f>
        <v>0</v>
      </c>
      <c r="I240" s="424" t="s">
        <v>1204</v>
      </c>
    </row>
    <row r="241" spans="1:9" ht="15.75" x14ac:dyDescent="0.25">
      <c r="A241" s="218"/>
      <c r="B241" s="419"/>
      <c r="C241" s="115" t="s">
        <v>861</v>
      </c>
      <c r="D241" s="420" t="s">
        <v>1055</v>
      </c>
      <c r="E241" s="421" t="s">
        <v>944</v>
      </c>
      <c r="F241" s="114">
        <v>4</v>
      </c>
      <c r="G241" s="422">
        <v>0</v>
      </c>
      <c r="H241" s="423">
        <f>F241*G241</f>
        <v>0</v>
      </c>
      <c r="I241" s="424" t="s">
        <v>1204</v>
      </c>
    </row>
    <row r="242" spans="1:9" ht="15.75" x14ac:dyDescent="0.25">
      <c r="A242" s="218"/>
      <c r="B242" s="419">
        <v>43123</v>
      </c>
      <c r="C242" s="115" t="s">
        <v>871</v>
      </c>
      <c r="D242" s="420" t="s">
        <v>268</v>
      </c>
      <c r="E242" s="426" t="s">
        <v>269</v>
      </c>
      <c r="F242" s="114">
        <v>1500</v>
      </c>
      <c r="G242" s="422">
        <v>0.87</v>
      </c>
      <c r="H242" s="423">
        <f>F242*G242</f>
        <v>1305</v>
      </c>
      <c r="I242" s="424" t="s">
        <v>1204</v>
      </c>
    </row>
    <row r="243" spans="1:9" ht="15.75" x14ac:dyDescent="0.25">
      <c r="A243" s="218"/>
      <c r="B243" s="419"/>
      <c r="C243" s="115" t="s">
        <v>861</v>
      </c>
      <c r="D243" s="420" t="s">
        <v>1062</v>
      </c>
      <c r="E243" s="421" t="s">
        <v>955</v>
      </c>
      <c r="F243" s="114">
        <v>1000</v>
      </c>
      <c r="G243" s="422">
        <v>1.59</v>
      </c>
      <c r="H243" s="423">
        <f>F243*G243</f>
        <v>1590</v>
      </c>
      <c r="I243" s="424" t="s">
        <v>1204</v>
      </c>
    </row>
    <row r="244" spans="1:9" ht="15.75" x14ac:dyDescent="0.25">
      <c r="A244" s="218"/>
      <c r="B244" s="419">
        <v>42496</v>
      </c>
      <c r="C244" s="115" t="s">
        <v>854</v>
      </c>
      <c r="D244" s="420" t="s">
        <v>598</v>
      </c>
      <c r="E244" s="429" t="s">
        <v>999</v>
      </c>
      <c r="F244" s="114">
        <v>71</v>
      </c>
      <c r="G244" s="433">
        <v>612.41999999999996</v>
      </c>
      <c r="H244" s="423">
        <f>F244*G244</f>
        <v>43481.82</v>
      </c>
      <c r="I244" s="424" t="s">
        <v>1204</v>
      </c>
    </row>
    <row r="245" spans="1:9" s="179" customFormat="1" ht="15.75" x14ac:dyDescent="0.25">
      <c r="A245" s="218"/>
      <c r="B245" s="419">
        <v>45229</v>
      </c>
      <c r="C245" s="115" t="s">
        <v>862</v>
      </c>
      <c r="D245" s="420" t="s">
        <v>1134</v>
      </c>
      <c r="E245" s="426" t="s">
        <v>1135</v>
      </c>
      <c r="F245" s="114">
        <v>151</v>
      </c>
      <c r="G245" s="422">
        <v>324</v>
      </c>
      <c r="H245" s="423">
        <f>F245*G245</f>
        <v>48924</v>
      </c>
      <c r="I245" s="424" t="s">
        <v>1204</v>
      </c>
    </row>
    <row r="246" spans="1:9" ht="15.75" x14ac:dyDescent="0.25">
      <c r="A246" s="218"/>
      <c r="B246" s="419">
        <v>42520</v>
      </c>
      <c r="C246" s="115" t="s">
        <v>849</v>
      </c>
      <c r="D246" s="420" t="s">
        <v>544</v>
      </c>
      <c r="E246" s="426" t="s">
        <v>545</v>
      </c>
      <c r="F246" s="114">
        <v>5</v>
      </c>
      <c r="G246" s="422">
        <v>17464</v>
      </c>
      <c r="H246" s="423">
        <f>F246*G246</f>
        <v>87320</v>
      </c>
      <c r="I246" s="424" t="s">
        <v>1204</v>
      </c>
    </row>
    <row r="247" spans="1:9" ht="15.75" x14ac:dyDescent="0.25">
      <c r="A247" s="218"/>
      <c r="B247" s="427">
        <v>43412</v>
      </c>
      <c r="C247" s="232" t="s">
        <v>861</v>
      </c>
      <c r="D247" s="428" t="s">
        <v>34</v>
      </c>
      <c r="E247" s="421" t="s">
        <v>35</v>
      </c>
      <c r="F247" s="114">
        <v>12</v>
      </c>
      <c r="G247" s="422">
        <v>850</v>
      </c>
      <c r="H247" s="423">
        <f>F247*G247</f>
        <v>10200</v>
      </c>
      <c r="I247" s="424" t="s">
        <v>1204</v>
      </c>
    </row>
    <row r="248" spans="1:9" ht="15.75" x14ac:dyDescent="0.25">
      <c r="A248" s="218"/>
      <c r="B248" s="427">
        <v>42496</v>
      </c>
      <c r="C248" s="232" t="s">
        <v>855</v>
      </c>
      <c r="D248" s="428" t="s">
        <v>368</v>
      </c>
      <c r="E248" s="426" t="s">
        <v>379</v>
      </c>
      <c r="F248" s="114">
        <v>3</v>
      </c>
      <c r="G248" s="422">
        <v>52.05</v>
      </c>
      <c r="H248" s="423">
        <f>F248*G248</f>
        <v>156.14999999999998</v>
      </c>
      <c r="I248" s="424" t="s">
        <v>1204</v>
      </c>
    </row>
    <row r="249" spans="1:9" s="277" customFormat="1" ht="15.75" x14ac:dyDescent="0.25">
      <c r="A249" s="218"/>
      <c r="B249" s="419">
        <v>44861</v>
      </c>
      <c r="C249" s="232" t="s">
        <v>847</v>
      </c>
      <c r="D249" s="420" t="s">
        <v>1115</v>
      </c>
      <c r="E249" s="421" t="s">
        <v>1116</v>
      </c>
      <c r="F249" s="114">
        <v>10</v>
      </c>
      <c r="G249" s="422">
        <v>9448.26</v>
      </c>
      <c r="H249" s="423">
        <f>F249*G249</f>
        <v>94482.6</v>
      </c>
      <c r="I249" s="424" t="s">
        <v>1204</v>
      </c>
    </row>
    <row r="250" spans="1:9" ht="15.75" x14ac:dyDescent="0.25">
      <c r="A250" s="218"/>
      <c r="B250" s="419">
        <v>45068</v>
      </c>
      <c r="C250" s="232" t="s">
        <v>847</v>
      </c>
      <c r="D250" s="420" t="s">
        <v>1151</v>
      </c>
      <c r="E250" s="421" t="s">
        <v>1130</v>
      </c>
      <c r="F250" s="114">
        <v>4</v>
      </c>
      <c r="G250" s="422">
        <v>4779</v>
      </c>
      <c r="H250" s="423">
        <f>F250*G250</f>
        <v>19116</v>
      </c>
      <c r="I250" s="424" t="s">
        <v>1204</v>
      </c>
    </row>
    <row r="251" spans="1:9" ht="15.75" x14ac:dyDescent="0.25">
      <c r="A251" s="218"/>
      <c r="B251" s="419">
        <v>44861</v>
      </c>
      <c r="C251" s="232" t="s">
        <v>847</v>
      </c>
      <c r="D251" s="420" t="s">
        <v>614</v>
      </c>
      <c r="E251" s="421" t="s">
        <v>1117</v>
      </c>
      <c r="F251" s="114">
        <v>63</v>
      </c>
      <c r="G251" s="422">
        <v>5773.74</v>
      </c>
      <c r="H251" s="423">
        <f>F251*G251</f>
        <v>363745.62</v>
      </c>
      <c r="I251" s="424" t="s">
        <v>1204</v>
      </c>
    </row>
    <row r="252" spans="1:9" ht="15.75" x14ac:dyDescent="0.25">
      <c r="A252" s="218"/>
      <c r="B252" s="419">
        <v>45068</v>
      </c>
      <c r="C252" s="232" t="s">
        <v>847</v>
      </c>
      <c r="D252" s="420" t="s">
        <v>1150</v>
      </c>
      <c r="E252" s="421" t="s">
        <v>1128</v>
      </c>
      <c r="F252" s="114">
        <v>37</v>
      </c>
      <c r="G252" s="422">
        <v>4894.6400000000003</v>
      </c>
      <c r="H252" s="423">
        <f>F252*G252</f>
        <v>181101.68000000002</v>
      </c>
      <c r="I252" s="424" t="s">
        <v>1204</v>
      </c>
    </row>
    <row r="253" spans="1:9" ht="15.75" x14ac:dyDescent="0.25">
      <c r="A253" s="218"/>
      <c r="B253" s="427">
        <v>41429</v>
      </c>
      <c r="C253" s="232" t="s">
        <v>847</v>
      </c>
      <c r="D253" s="428" t="s">
        <v>36</v>
      </c>
      <c r="E253" s="421" t="s">
        <v>37</v>
      </c>
      <c r="F253" s="114">
        <v>14</v>
      </c>
      <c r="G253" s="422">
        <v>2950</v>
      </c>
      <c r="H253" s="423">
        <f>F253*G253</f>
        <v>41300</v>
      </c>
      <c r="I253" s="424" t="s">
        <v>1204</v>
      </c>
    </row>
    <row r="254" spans="1:9" ht="15.75" x14ac:dyDescent="0.25">
      <c r="A254" s="218"/>
      <c r="B254" s="427">
        <v>41438</v>
      </c>
      <c r="C254" s="232" t="s">
        <v>847</v>
      </c>
      <c r="D254" s="428" t="s">
        <v>38</v>
      </c>
      <c r="E254" s="421" t="s">
        <v>39</v>
      </c>
      <c r="F254" s="114">
        <v>76</v>
      </c>
      <c r="G254" s="422">
        <v>300</v>
      </c>
      <c r="H254" s="423">
        <f>F254*G254</f>
        <v>22800</v>
      </c>
      <c r="I254" s="424" t="s">
        <v>1204</v>
      </c>
    </row>
    <row r="255" spans="1:9" s="277" customFormat="1" ht="15.75" x14ac:dyDescent="0.25">
      <c r="A255" s="218"/>
      <c r="B255" s="419">
        <v>41915</v>
      </c>
      <c r="C255" s="115" t="s">
        <v>850</v>
      </c>
      <c r="D255" s="420" t="s">
        <v>179</v>
      </c>
      <c r="E255" s="425" t="s">
        <v>185</v>
      </c>
      <c r="F255" s="114">
        <v>100</v>
      </c>
      <c r="G255" s="422">
        <v>23.6</v>
      </c>
      <c r="H255" s="423">
        <f>F255*G255</f>
        <v>2360</v>
      </c>
      <c r="I255" s="424" t="s">
        <v>1204</v>
      </c>
    </row>
    <row r="256" spans="1:9" s="19" customFormat="1" ht="15.75" x14ac:dyDescent="0.25">
      <c r="A256" s="218"/>
      <c r="B256" s="419"/>
      <c r="C256" s="115" t="s">
        <v>851</v>
      </c>
      <c r="D256" s="420"/>
      <c r="E256" s="421" t="s">
        <v>1155</v>
      </c>
      <c r="F256" s="114">
        <v>1</v>
      </c>
      <c r="G256" s="422">
        <v>2159.4</v>
      </c>
      <c r="H256" s="423">
        <f>F256*G256</f>
        <v>2159.4</v>
      </c>
      <c r="I256" s="424" t="s">
        <v>1204</v>
      </c>
    </row>
    <row r="257" spans="1:9" ht="15.75" x14ac:dyDescent="0.25">
      <c r="A257" s="218"/>
      <c r="B257" s="419"/>
      <c r="C257" s="115" t="s">
        <v>851</v>
      </c>
      <c r="D257" s="420"/>
      <c r="E257" s="421" t="s">
        <v>1156</v>
      </c>
      <c r="F257" s="114">
        <v>1</v>
      </c>
      <c r="G257" s="422">
        <v>2159.4</v>
      </c>
      <c r="H257" s="423">
        <f>F257*G257</f>
        <v>2159.4</v>
      </c>
      <c r="I257" s="424" t="s">
        <v>1204</v>
      </c>
    </row>
    <row r="258" spans="1:9" ht="15.75" x14ac:dyDescent="0.25">
      <c r="A258" s="218"/>
      <c r="B258" s="419">
        <v>42520</v>
      </c>
      <c r="C258" s="115" t="s">
        <v>851</v>
      </c>
      <c r="D258" s="420" t="s">
        <v>279</v>
      </c>
      <c r="E258" s="425" t="s">
        <v>1157</v>
      </c>
      <c r="F258" s="114">
        <v>3</v>
      </c>
      <c r="G258" s="422">
        <v>1130.44</v>
      </c>
      <c r="H258" s="423">
        <f>F258*G258</f>
        <v>3391.32</v>
      </c>
      <c r="I258" s="424" t="s">
        <v>1204</v>
      </c>
    </row>
    <row r="259" spans="1:9" ht="15.75" x14ac:dyDescent="0.25">
      <c r="A259" s="218"/>
      <c r="B259" s="419">
        <v>43258</v>
      </c>
      <c r="C259" s="115" t="s">
        <v>872</v>
      </c>
      <c r="D259" s="420" t="s">
        <v>217</v>
      </c>
      <c r="E259" s="429" t="s">
        <v>248</v>
      </c>
      <c r="F259" s="114">
        <v>12</v>
      </c>
      <c r="G259" s="422">
        <v>153.4</v>
      </c>
      <c r="H259" s="423">
        <f>F259*G259</f>
        <v>1840.8000000000002</v>
      </c>
      <c r="I259" s="424" t="s">
        <v>1204</v>
      </c>
    </row>
    <row r="260" spans="1:9" ht="15.75" x14ac:dyDescent="0.25">
      <c r="A260" s="218"/>
      <c r="B260" s="419">
        <v>43038</v>
      </c>
      <c r="C260" s="115" t="s">
        <v>867</v>
      </c>
      <c r="D260" s="420" t="s">
        <v>564</v>
      </c>
      <c r="E260" s="421" t="s">
        <v>565</v>
      </c>
      <c r="F260" s="114">
        <v>5</v>
      </c>
      <c r="G260" s="433">
        <v>47.2</v>
      </c>
      <c r="H260" s="423">
        <f>F260*G260</f>
        <v>236</v>
      </c>
      <c r="I260" s="424" t="s">
        <v>1204</v>
      </c>
    </row>
    <row r="261" spans="1:9" ht="15.75" x14ac:dyDescent="0.25">
      <c r="A261" s="218"/>
      <c r="B261" s="419">
        <v>42263</v>
      </c>
      <c r="C261" s="115" t="s">
        <v>867</v>
      </c>
      <c r="D261" s="420" t="s">
        <v>566</v>
      </c>
      <c r="E261" s="421" t="s">
        <v>567</v>
      </c>
      <c r="F261" s="114">
        <v>8</v>
      </c>
      <c r="G261" s="433">
        <v>47.2</v>
      </c>
      <c r="H261" s="423">
        <f>F261*G261</f>
        <v>377.6</v>
      </c>
      <c r="I261" s="424" t="s">
        <v>1204</v>
      </c>
    </row>
    <row r="262" spans="1:9" ht="15.75" x14ac:dyDescent="0.25">
      <c r="A262" s="218"/>
      <c r="B262" s="419"/>
      <c r="C262" s="115" t="s">
        <v>861</v>
      </c>
      <c r="D262" s="420" t="s">
        <v>1044</v>
      </c>
      <c r="E262" s="421" t="s">
        <v>921</v>
      </c>
      <c r="F262" s="114">
        <v>15</v>
      </c>
      <c r="G262" s="422">
        <v>406</v>
      </c>
      <c r="H262" s="423">
        <f>F262*G262</f>
        <v>6090</v>
      </c>
      <c r="I262" s="424" t="s">
        <v>1204</v>
      </c>
    </row>
    <row r="263" spans="1:9" ht="15.75" x14ac:dyDescent="0.25">
      <c r="A263" s="218"/>
      <c r="B263" s="427">
        <v>41418</v>
      </c>
      <c r="C263" s="232" t="s">
        <v>861</v>
      </c>
      <c r="D263" s="428" t="s">
        <v>40</v>
      </c>
      <c r="E263" s="421" t="s">
        <v>41</v>
      </c>
      <c r="F263" s="114">
        <v>48</v>
      </c>
      <c r="G263" s="422">
        <v>403.91</v>
      </c>
      <c r="H263" s="423">
        <f>F263*G263</f>
        <v>19387.68</v>
      </c>
      <c r="I263" s="424" t="s">
        <v>1204</v>
      </c>
    </row>
    <row r="264" spans="1:9" s="277" customFormat="1" ht="15.75" x14ac:dyDescent="0.25">
      <c r="A264" s="218"/>
      <c r="B264" s="419">
        <v>42520</v>
      </c>
      <c r="C264" s="115" t="s">
        <v>861</v>
      </c>
      <c r="D264" s="420" t="s">
        <v>166</v>
      </c>
      <c r="E264" s="425" t="s">
        <v>167</v>
      </c>
      <c r="F264" s="114">
        <v>130</v>
      </c>
      <c r="G264" s="422">
        <v>7.73</v>
      </c>
      <c r="H264" s="423">
        <f>F264*G264</f>
        <v>1004.9000000000001</v>
      </c>
      <c r="I264" s="424" t="s">
        <v>1204</v>
      </c>
    </row>
    <row r="265" spans="1:9" ht="15.75" x14ac:dyDescent="0.25">
      <c r="A265" s="218"/>
      <c r="B265" s="427">
        <v>42972</v>
      </c>
      <c r="C265" s="232" t="s">
        <v>850</v>
      </c>
      <c r="D265" s="428" t="s">
        <v>273</v>
      </c>
      <c r="E265" s="436" t="s">
        <v>404</v>
      </c>
      <c r="F265" s="114">
        <v>3</v>
      </c>
      <c r="G265" s="422">
        <v>306.8</v>
      </c>
      <c r="H265" s="423">
        <f>F265*G265</f>
        <v>920.40000000000009</v>
      </c>
      <c r="I265" s="424" t="s">
        <v>1204</v>
      </c>
    </row>
    <row r="266" spans="1:9" s="277" customFormat="1" ht="15.75" x14ac:dyDescent="0.25">
      <c r="A266" s="218"/>
      <c r="B266" s="419"/>
      <c r="C266" s="115" t="s">
        <v>861</v>
      </c>
      <c r="D266" s="420" t="s">
        <v>1063</v>
      </c>
      <c r="E266" s="421" t="s">
        <v>956</v>
      </c>
      <c r="F266" s="114">
        <v>2500</v>
      </c>
      <c r="G266" s="422">
        <v>1.86</v>
      </c>
      <c r="H266" s="423">
        <f>F266*G266</f>
        <v>4650</v>
      </c>
      <c r="I266" s="424" t="s">
        <v>1204</v>
      </c>
    </row>
    <row r="267" spans="1:9" s="277" customFormat="1" ht="15.75" x14ac:dyDescent="0.25">
      <c r="A267" s="318"/>
      <c r="B267" s="419">
        <v>43033</v>
      </c>
      <c r="C267" s="115" t="s">
        <v>860</v>
      </c>
      <c r="D267" s="420" t="s">
        <v>243</v>
      </c>
      <c r="E267" s="425" t="s">
        <v>244</v>
      </c>
      <c r="F267" s="114">
        <v>1</v>
      </c>
      <c r="G267" s="422">
        <v>3976.6</v>
      </c>
      <c r="H267" s="423">
        <f>F267*G267</f>
        <v>3976.6</v>
      </c>
      <c r="I267" s="424" t="s">
        <v>1204</v>
      </c>
    </row>
    <row r="268" spans="1:9" s="277" customFormat="1" ht="15.75" x14ac:dyDescent="0.25">
      <c r="A268" s="218"/>
      <c r="B268" s="419">
        <v>38968</v>
      </c>
      <c r="C268" s="115" t="s">
        <v>862</v>
      </c>
      <c r="D268" s="420" t="s">
        <v>258</v>
      </c>
      <c r="E268" s="426" t="s">
        <v>259</v>
      </c>
      <c r="F268" s="114">
        <v>2</v>
      </c>
      <c r="G268" s="422">
        <v>248.7</v>
      </c>
      <c r="H268" s="423">
        <f>F268*G268</f>
        <v>497.4</v>
      </c>
      <c r="I268" s="424" t="s">
        <v>1204</v>
      </c>
    </row>
    <row r="269" spans="1:9" ht="15.75" x14ac:dyDescent="0.25">
      <c r="A269" s="218"/>
      <c r="B269" s="419">
        <v>42520</v>
      </c>
      <c r="C269" s="115" t="s">
        <v>850</v>
      </c>
      <c r="D269" s="420" t="s">
        <v>276</v>
      </c>
      <c r="E269" s="429" t="s">
        <v>284</v>
      </c>
      <c r="F269" s="114">
        <v>3</v>
      </c>
      <c r="G269" s="422">
        <v>36.31</v>
      </c>
      <c r="H269" s="423">
        <f>F269*G269</f>
        <v>108.93</v>
      </c>
      <c r="I269" s="424" t="s">
        <v>1204</v>
      </c>
    </row>
    <row r="270" spans="1:9" ht="15.75" x14ac:dyDescent="0.25">
      <c r="A270" s="218"/>
      <c r="B270" s="419">
        <v>42782</v>
      </c>
      <c r="C270" s="115" t="s">
        <v>850</v>
      </c>
      <c r="D270" s="420" t="s">
        <v>481</v>
      </c>
      <c r="E270" s="426" t="s">
        <v>492</v>
      </c>
      <c r="F270" s="114">
        <v>2</v>
      </c>
      <c r="G270" s="422">
        <v>336.3</v>
      </c>
      <c r="H270" s="423">
        <f>F270*G270</f>
        <v>672.6</v>
      </c>
      <c r="I270" s="424" t="s">
        <v>1204</v>
      </c>
    </row>
    <row r="271" spans="1:9" s="277" customFormat="1" ht="15.75" x14ac:dyDescent="0.25">
      <c r="A271" s="218"/>
      <c r="B271" s="419">
        <v>42520</v>
      </c>
      <c r="C271" s="115" t="s">
        <v>850</v>
      </c>
      <c r="D271" s="420" t="s">
        <v>470</v>
      </c>
      <c r="E271" s="429" t="s">
        <v>471</v>
      </c>
      <c r="F271" s="114">
        <v>33</v>
      </c>
      <c r="G271" s="422">
        <v>3.75</v>
      </c>
      <c r="H271" s="423">
        <f>F271*G271</f>
        <v>123.75</v>
      </c>
      <c r="I271" s="424" t="s">
        <v>1204</v>
      </c>
    </row>
    <row r="272" spans="1:9" ht="15.75" x14ac:dyDescent="0.25">
      <c r="A272" s="218"/>
      <c r="B272" s="419">
        <v>43419</v>
      </c>
      <c r="C272" s="115" t="s">
        <v>850</v>
      </c>
      <c r="D272" s="420" t="s">
        <v>367</v>
      </c>
      <c r="E272" s="426" t="s">
        <v>509</v>
      </c>
      <c r="F272" s="114">
        <v>24</v>
      </c>
      <c r="G272" s="433">
        <v>581.24</v>
      </c>
      <c r="H272" s="423">
        <f>F272*G272</f>
        <v>13949.76</v>
      </c>
      <c r="I272" s="424" t="s">
        <v>1204</v>
      </c>
    </row>
    <row r="273" spans="1:9" s="277" customFormat="1" ht="15.75" x14ac:dyDescent="0.25">
      <c r="A273" s="218"/>
      <c r="B273" s="427">
        <v>42305</v>
      </c>
      <c r="C273" s="232" t="s">
        <v>848</v>
      </c>
      <c r="D273" s="428" t="s">
        <v>52</v>
      </c>
      <c r="E273" s="429" t="s">
        <v>53</v>
      </c>
      <c r="F273" s="114">
        <v>165</v>
      </c>
      <c r="G273" s="422">
        <v>10</v>
      </c>
      <c r="H273" s="423">
        <f>F273*G273</f>
        <v>1650</v>
      </c>
      <c r="I273" s="424" t="s">
        <v>1204</v>
      </c>
    </row>
    <row r="274" spans="1:9" s="277" customFormat="1" ht="15.75" x14ac:dyDescent="0.25">
      <c r="A274" s="218"/>
      <c r="B274" s="419">
        <v>41479</v>
      </c>
      <c r="C274" s="115" t="s">
        <v>853</v>
      </c>
      <c r="D274" s="420" t="s">
        <v>307</v>
      </c>
      <c r="E274" s="436" t="s">
        <v>308</v>
      </c>
      <c r="F274" s="114">
        <v>56</v>
      </c>
      <c r="G274" s="422">
        <v>879.1</v>
      </c>
      <c r="H274" s="423">
        <f>F274*G274</f>
        <v>49229.599999999999</v>
      </c>
      <c r="I274" s="424" t="s">
        <v>1204</v>
      </c>
    </row>
    <row r="275" spans="1:9" s="277" customFormat="1" ht="15.75" x14ac:dyDescent="0.25">
      <c r="A275" s="218"/>
      <c r="B275" s="419"/>
      <c r="C275" s="115" t="s">
        <v>850</v>
      </c>
      <c r="D275" s="420" t="s">
        <v>1056</v>
      </c>
      <c r="E275" s="421" t="s">
        <v>945</v>
      </c>
      <c r="F275" s="114">
        <v>8</v>
      </c>
      <c r="G275" s="422">
        <v>0</v>
      </c>
      <c r="H275" s="423">
        <f>F275*G275</f>
        <v>0</v>
      </c>
      <c r="I275" s="424" t="s">
        <v>1204</v>
      </c>
    </row>
    <row r="276" spans="1:9" s="277" customFormat="1" ht="15.75" x14ac:dyDescent="0.25">
      <c r="A276" s="218"/>
      <c r="B276" s="419">
        <v>42040</v>
      </c>
      <c r="C276" s="115" t="s">
        <v>848</v>
      </c>
      <c r="D276" s="420" t="s">
        <v>556</v>
      </c>
      <c r="E276" s="429" t="s">
        <v>557</v>
      </c>
      <c r="F276" s="114">
        <v>6500</v>
      </c>
      <c r="G276" s="422">
        <v>15.34</v>
      </c>
      <c r="H276" s="423">
        <f>F276*G276</f>
        <v>99710</v>
      </c>
      <c r="I276" s="424" t="s">
        <v>1204</v>
      </c>
    </row>
    <row r="277" spans="1:9" s="277" customFormat="1" ht="15.75" x14ac:dyDescent="0.25">
      <c r="A277" s="218"/>
      <c r="B277" s="419">
        <v>45229</v>
      </c>
      <c r="C277" s="115" t="s">
        <v>852</v>
      </c>
      <c r="D277" s="420" t="s">
        <v>601</v>
      </c>
      <c r="E277" s="421" t="s">
        <v>950</v>
      </c>
      <c r="F277" s="114">
        <v>9000</v>
      </c>
      <c r="G277" s="422">
        <v>1.45</v>
      </c>
      <c r="H277" s="423">
        <f>F277*G277</f>
        <v>13050</v>
      </c>
      <c r="I277" s="424" t="s">
        <v>1204</v>
      </c>
    </row>
    <row r="278" spans="1:9" s="277" customFormat="1" ht="15.75" x14ac:dyDescent="0.25">
      <c r="A278" s="218"/>
      <c r="B278" s="419"/>
      <c r="C278" s="115" t="s">
        <v>852</v>
      </c>
      <c r="D278" s="420" t="s">
        <v>1079</v>
      </c>
      <c r="E278" s="421" t="s">
        <v>985</v>
      </c>
      <c r="F278" s="114">
        <v>4500</v>
      </c>
      <c r="G278" s="422">
        <v>0</v>
      </c>
      <c r="H278" s="423">
        <f>F278*G278</f>
        <v>0</v>
      </c>
      <c r="I278" s="424" t="s">
        <v>1204</v>
      </c>
    </row>
    <row r="279" spans="1:9" s="277" customFormat="1" ht="15.75" x14ac:dyDescent="0.25">
      <c r="A279" s="218"/>
      <c r="B279" s="419">
        <v>43034</v>
      </c>
      <c r="C279" s="115" t="s">
        <v>850</v>
      </c>
      <c r="D279" s="420" t="s">
        <v>575</v>
      </c>
      <c r="E279" s="426" t="s">
        <v>576</v>
      </c>
      <c r="F279" s="114">
        <v>20</v>
      </c>
      <c r="G279" s="422">
        <v>677.91</v>
      </c>
      <c r="H279" s="423">
        <f>F279*G279</f>
        <v>13558.199999999999</v>
      </c>
      <c r="I279" s="424" t="s">
        <v>1204</v>
      </c>
    </row>
    <row r="280" spans="1:9" s="277" customFormat="1" ht="15.75" x14ac:dyDescent="0.25">
      <c r="A280" s="218"/>
      <c r="B280" s="419">
        <v>43034</v>
      </c>
      <c r="C280" s="115" t="s">
        <v>850</v>
      </c>
      <c r="D280" s="420" t="s">
        <v>577</v>
      </c>
      <c r="E280" s="426" t="s">
        <v>578</v>
      </c>
      <c r="F280" s="114">
        <v>40</v>
      </c>
      <c r="G280" s="422">
        <v>826.95</v>
      </c>
      <c r="H280" s="423">
        <f>F280*G280</f>
        <v>33078</v>
      </c>
      <c r="I280" s="424" t="s">
        <v>1204</v>
      </c>
    </row>
    <row r="281" spans="1:9" s="277" customFormat="1" ht="15.75" x14ac:dyDescent="0.25">
      <c r="A281" s="218"/>
      <c r="B281" s="419">
        <v>44145</v>
      </c>
      <c r="C281" s="115" t="s">
        <v>851</v>
      </c>
      <c r="D281" s="420" t="s">
        <v>786</v>
      </c>
      <c r="E281" s="421" t="s">
        <v>764</v>
      </c>
      <c r="F281" s="114">
        <v>3</v>
      </c>
      <c r="G281" s="422">
        <v>88.5</v>
      </c>
      <c r="H281" s="423">
        <f>F281*G281</f>
        <v>265.5</v>
      </c>
      <c r="I281" s="424" t="s">
        <v>1204</v>
      </c>
    </row>
    <row r="282" spans="1:9" s="277" customFormat="1" ht="15.75" x14ac:dyDescent="0.25">
      <c r="A282" s="218"/>
      <c r="B282" s="419">
        <v>44145</v>
      </c>
      <c r="C282" s="115" t="s">
        <v>851</v>
      </c>
      <c r="D282" s="420" t="s">
        <v>790</v>
      </c>
      <c r="E282" s="421" t="s">
        <v>765</v>
      </c>
      <c r="F282" s="114">
        <v>5</v>
      </c>
      <c r="G282" s="422">
        <v>118</v>
      </c>
      <c r="H282" s="423">
        <f>F282*G282</f>
        <v>590</v>
      </c>
      <c r="I282" s="424" t="s">
        <v>1204</v>
      </c>
    </row>
    <row r="283" spans="1:9" s="277" customFormat="1" ht="15.75" x14ac:dyDescent="0.25">
      <c r="A283" s="1"/>
      <c r="B283" s="419">
        <v>44145</v>
      </c>
      <c r="C283" s="115" t="s">
        <v>851</v>
      </c>
      <c r="D283" s="420" t="s">
        <v>791</v>
      </c>
      <c r="E283" s="421" t="s">
        <v>766</v>
      </c>
      <c r="F283" s="114">
        <v>2</v>
      </c>
      <c r="G283" s="422">
        <v>118</v>
      </c>
      <c r="H283" s="423">
        <f>F283*G283</f>
        <v>236</v>
      </c>
      <c r="I283" s="424" t="s">
        <v>1204</v>
      </c>
    </row>
    <row r="284" spans="1:9" ht="15.75" x14ac:dyDescent="0.25">
      <c r="A284" s="1"/>
      <c r="B284" s="419">
        <v>41429</v>
      </c>
      <c r="C284" s="115" t="s">
        <v>851</v>
      </c>
      <c r="D284" s="420" t="s">
        <v>357</v>
      </c>
      <c r="E284" s="425" t="s">
        <v>414</v>
      </c>
      <c r="F284" s="114">
        <v>53</v>
      </c>
      <c r="G284" s="422">
        <v>241.81</v>
      </c>
      <c r="H284" s="423">
        <f>F284*G284</f>
        <v>12815.93</v>
      </c>
      <c r="I284" s="424" t="s">
        <v>1204</v>
      </c>
    </row>
    <row r="285" spans="1:9" ht="15.75" x14ac:dyDescent="0.25">
      <c r="A285" s="1"/>
      <c r="B285" s="419"/>
      <c r="C285" s="115" t="s">
        <v>852</v>
      </c>
      <c r="D285" s="420" t="s">
        <v>1047</v>
      </c>
      <c r="E285" s="421" t="s">
        <v>926</v>
      </c>
      <c r="F285" s="114">
        <v>130</v>
      </c>
      <c r="G285" s="422">
        <v>396.48</v>
      </c>
      <c r="H285" s="423">
        <f>F285*G285</f>
        <v>51542.400000000001</v>
      </c>
      <c r="I285" s="424" t="s">
        <v>1204</v>
      </c>
    </row>
    <row r="286" spans="1:9" s="277" customFormat="1" ht="15.75" x14ac:dyDescent="0.25">
      <c r="A286" s="1"/>
      <c r="B286" s="419">
        <v>43038</v>
      </c>
      <c r="C286" s="115" t="s">
        <v>851</v>
      </c>
      <c r="D286" s="420" t="s">
        <v>56</v>
      </c>
      <c r="E286" s="429" t="s">
        <v>57</v>
      </c>
      <c r="F286" s="114">
        <v>2</v>
      </c>
      <c r="G286" s="422">
        <v>1006.88</v>
      </c>
      <c r="H286" s="423">
        <f>F286*G286</f>
        <v>2013.76</v>
      </c>
      <c r="I286" s="424" t="s">
        <v>1204</v>
      </c>
    </row>
    <row r="287" spans="1:9" s="277" customFormat="1" ht="15.75" x14ac:dyDescent="0.25">
      <c r="A287" s="1"/>
      <c r="B287" s="419">
        <v>38968</v>
      </c>
      <c r="C287" s="115" t="s">
        <v>851</v>
      </c>
      <c r="D287" s="420" t="s">
        <v>61</v>
      </c>
      <c r="E287" s="429" t="s">
        <v>62</v>
      </c>
      <c r="F287" s="114">
        <v>2</v>
      </c>
      <c r="G287" s="422">
        <v>1676.2</v>
      </c>
      <c r="H287" s="423">
        <f>F287*G287</f>
        <v>3352.4</v>
      </c>
      <c r="I287" s="424" t="s">
        <v>1204</v>
      </c>
    </row>
    <row r="288" spans="1:9" s="277" customFormat="1" ht="15.75" x14ac:dyDescent="0.25">
      <c r="A288" s="1"/>
      <c r="B288" s="419">
        <v>43319</v>
      </c>
      <c r="C288" s="115" t="s">
        <v>851</v>
      </c>
      <c r="D288" s="420" t="s">
        <v>810</v>
      </c>
      <c r="E288" s="421" t="s">
        <v>759</v>
      </c>
      <c r="F288" s="114">
        <v>3</v>
      </c>
      <c r="G288" s="422">
        <v>180.96</v>
      </c>
      <c r="H288" s="423">
        <f>F288*G288</f>
        <v>542.88</v>
      </c>
      <c r="I288" s="424" t="s">
        <v>1204</v>
      </c>
    </row>
    <row r="289" spans="1:9" ht="15.75" x14ac:dyDescent="0.25">
      <c r="A289" s="1"/>
      <c r="B289" s="419">
        <v>43411</v>
      </c>
      <c r="C289" s="115" t="s">
        <v>851</v>
      </c>
      <c r="D289" s="420" t="s">
        <v>131</v>
      </c>
      <c r="E289" s="421" t="s">
        <v>144</v>
      </c>
      <c r="F289" s="114">
        <v>20</v>
      </c>
      <c r="G289" s="433">
        <v>10.33</v>
      </c>
      <c r="H289" s="423">
        <f>F289*G289</f>
        <v>206.6</v>
      </c>
      <c r="I289" s="424" t="s">
        <v>1204</v>
      </c>
    </row>
    <row r="290" spans="1:9" ht="15.75" x14ac:dyDescent="0.25">
      <c r="A290" s="1"/>
      <c r="B290" s="419">
        <v>43061</v>
      </c>
      <c r="C290" s="115" t="s">
        <v>851</v>
      </c>
      <c r="D290" s="420" t="s">
        <v>133</v>
      </c>
      <c r="E290" s="421" t="s">
        <v>146</v>
      </c>
      <c r="F290" s="114">
        <v>4</v>
      </c>
      <c r="G290" s="433">
        <v>84.08</v>
      </c>
      <c r="H290" s="423">
        <f>F290*G290</f>
        <v>336.32</v>
      </c>
      <c r="I290" s="424" t="s">
        <v>1204</v>
      </c>
    </row>
    <row r="291" spans="1:9" ht="15.75" x14ac:dyDescent="0.25">
      <c r="A291" s="1"/>
      <c r="B291" s="419">
        <v>43411</v>
      </c>
      <c r="C291" s="115" t="s">
        <v>851</v>
      </c>
      <c r="D291" s="420" t="s">
        <v>132</v>
      </c>
      <c r="E291" s="421" t="s">
        <v>145</v>
      </c>
      <c r="F291" s="114">
        <v>4</v>
      </c>
      <c r="G291" s="433">
        <v>81.13</v>
      </c>
      <c r="H291" s="423">
        <f>F291*G291</f>
        <v>324.52</v>
      </c>
      <c r="I291" s="424" t="s">
        <v>1204</v>
      </c>
    </row>
    <row r="292" spans="1:9" ht="15.75" x14ac:dyDescent="0.25">
      <c r="A292" s="1"/>
      <c r="B292" s="419">
        <v>43059</v>
      </c>
      <c r="C292" s="115" t="s">
        <v>848</v>
      </c>
      <c r="D292" s="420" t="s">
        <v>231</v>
      </c>
      <c r="E292" s="429" t="s">
        <v>251</v>
      </c>
      <c r="F292" s="114">
        <v>2</v>
      </c>
      <c r="G292" s="422">
        <v>2576.65</v>
      </c>
      <c r="H292" s="423">
        <f>F292*G292</f>
        <v>5153.3</v>
      </c>
      <c r="I292" s="424" t="s">
        <v>1204</v>
      </c>
    </row>
    <row r="293" spans="1:9" ht="15.75" x14ac:dyDescent="0.25">
      <c r="A293" s="1"/>
      <c r="B293" s="419">
        <v>43061</v>
      </c>
      <c r="C293" s="115" t="s">
        <v>851</v>
      </c>
      <c r="D293" s="420" t="s">
        <v>134</v>
      </c>
      <c r="E293" s="421" t="s">
        <v>147</v>
      </c>
      <c r="F293" s="114">
        <v>2</v>
      </c>
      <c r="G293" s="433">
        <v>137.18</v>
      </c>
      <c r="H293" s="423">
        <f>F293*G293</f>
        <v>274.36</v>
      </c>
      <c r="I293" s="424" t="s">
        <v>1204</v>
      </c>
    </row>
    <row r="294" spans="1:9" ht="15.75" x14ac:dyDescent="0.25">
      <c r="A294" s="1"/>
      <c r="B294" s="419">
        <v>42496</v>
      </c>
      <c r="C294" s="115" t="s">
        <v>851</v>
      </c>
      <c r="D294" s="420" t="s">
        <v>80</v>
      </c>
      <c r="E294" s="429" t="s">
        <v>81</v>
      </c>
      <c r="F294" s="114">
        <v>4</v>
      </c>
      <c r="G294" s="422">
        <v>63.8</v>
      </c>
      <c r="H294" s="423">
        <f>F294*G294</f>
        <v>255.2</v>
      </c>
      <c r="I294" s="424" t="s">
        <v>1204</v>
      </c>
    </row>
    <row r="295" spans="1:9" ht="15.75" x14ac:dyDescent="0.25">
      <c r="A295" s="1"/>
      <c r="B295" s="419">
        <v>42520</v>
      </c>
      <c r="C295" s="115" t="s">
        <v>851</v>
      </c>
      <c r="D295" s="420" t="s">
        <v>82</v>
      </c>
      <c r="E295" s="429" t="s">
        <v>83</v>
      </c>
      <c r="F295" s="114">
        <v>6</v>
      </c>
      <c r="G295" s="422">
        <v>99.76</v>
      </c>
      <c r="H295" s="423">
        <f>F295*G295</f>
        <v>598.56000000000006</v>
      </c>
      <c r="I295" s="424" t="s">
        <v>1204</v>
      </c>
    </row>
    <row r="296" spans="1:9" s="277" customFormat="1" ht="15.75" x14ac:dyDescent="0.25">
      <c r="A296" s="1"/>
      <c r="B296" s="419">
        <v>43412</v>
      </c>
      <c r="C296" s="115" t="s">
        <v>851</v>
      </c>
      <c r="D296" s="420" t="s">
        <v>84</v>
      </c>
      <c r="E296" s="429" t="s">
        <v>85</v>
      </c>
      <c r="F296" s="114">
        <v>6</v>
      </c>
      <c r="G296" s="422">
        <v>67.28</v>
      </c>
      <c r="H296" s="423">
        <f>F296*G296</f>
        <v>403.68</v>
      </c>
      <c r="I296" s="424" t="s">
        <v>1204</v>
      </c>
    </row>
    <row r="297" spans="1:9" ht="15.75" x14ac:dyDescent="0.25">
      <c r="A297" s="1"/>
      <c r="B297" s="419">
        <v>41907</v>
      </c>
      <c r="C297" s="115" t="s">
        <v>851</v>
      </c>
      <c r="D297" s="420" t="s">
        <v>86</v>
      </c>
      <c r="E297" s="429" t="s">
        <v>503</v>
      </c>
      <c r="F297" s="114">
        <v>5</v>
      </c>
      <c r="G297" s="422">
        <v>134.56</v>
      </c>
      <c r="H297" s="423">
        <f>F297*G297</f>
        <v>672.8</v>
      </c>
      <c r="I297" s="424" t="s">
        <v>1204</v>
      </c>
    </row>
    <row r="298" spans="1:9" ht="15.75" x14ac:dyDescent="0.25">
      <c r="A298" s="1"/>
      <c r="B298" s="419">
        <v>42496</v>
      </c>
      <c r="C298" s="115" t="s">
        <v>850</v>
      </c>
      <c r="D298" s="420" t="s">
        <v>280</v>
      </c>
      <c r="E298" s="426" t="s">
        <v>281</v>
      </c>
      <c r="F298" s="114">
        <v>172</v>
      </c>
      <c r="G298" s="422">
        <v>646.64</v>
      </c>
      <c r="H298" s="423">
        <f>F298*G298</f>
        <v>111222.08</v>
      </c>
      <c r="I298" s="424" t="s">
        <v>1204</v>
      </c>
    </row>
    <row r="299" spans="1:9" ht="15.75" x14ac:dyDescent="0.25">
      <c r="A299" s="1"/>
      <c r="B299" s="419"/>
      <c r="C299" s="115" t="s">
        <v>861</v>
      </c>
      <c r="D299" s="420" t="s">
        <v>1097</v>
      </c>
      <c r="E299" s="421" t="s">
        <v>1000</v>
      </c>
      <c r="F299" s="114">
        <v>25</v>
      </c>
      <c r="G299" s="422">
        <v>0</v>
      </c>
      <c r="H299" s="423">
        <f>F299*G299</f>
        <v>0</v>
      </c>
      <c r="I299" s="424" t="s">
        <v>1204</v>
      </c>
    </row>
    <row r="300" spans="1:9" ht="15.75" x14ac:dyDescent="0.25">
      <c r="A300" s="1"/>
      <c r="B300" s="419"/>
      <c r="C300" s="115" t="s">
        <v>849</v>
      </c>
      <c r="D300" s="420" t="s">
        <v>1170</v>
      </c>
      <c r="E300" s="421" t="s">
        <v>1158</v>
      </c>
      <c r="F300" s="114">
        <v>136</v>
      </c>
      <c r="G300" s="422">
        <v>1275</v>
      </c>
      <c r="H300" s="435">
        <f>F300*G300</f>
        <v>173400</v>
      </c>
      <c r="I300" s="424" t="s">
        <v>1204</v>
      </c>
    </row>
    <row r="301" spans="1:9" ht="15.75" x14ac:dyDescent="0.25">
      <c r="A301" s="1"/>
      <c r="B301" s="419"/>
      <c r="C301" s="115" t="s">
        <v>849</v>
      </c>
      <c r="D301" s="420" t="s">
        <v>1171</v>
      </c>
      <c r="E301" s="421" t="s">
        <v>1159</v>
      </c>
      <c r="F301" s="114">
        <v>15</v>
      </c>
      <c r="G301" s="422">
        <v>244.73</v>
      </c>
      <c r="H301" s="423">
        <f>F301*G301</f>
        <v>3670.95</v>
      </c>
      <c r="I301" s="424" t="s">
        <v>1204</v>
      </c>
    </row>
    <row r="302" spans="1:9" ht="15.75" x14ac:dyDescent="0.25">
      <c r="A302" s="1"/>
      <c r="B302" s="419"/>
      <c r="C302" s="115" t="s">
        <v>849</v>
      </c>
      <c r="D302" s="420" t="s">
        <v>1172</v>
      </c>
      <c r="E302" s="421" t="s">
        <v>1160</v>
      </c>
      <c r="F302" s="114">
        <v>9</v>
      </c>
      <c r="G302" s="422">
        <v>107.54</v>
      </c>
      <c r="H302" s="423">
        <f>F302*G302</f>
        <v>967.86</v>
      </c>
      <c r="I302" s="424" t="s">
        <v>1204</v>
      </c>
    </row>
    <row r="303" spans="1:9" ht="15.75" x14ac:dyDescent="0.25">
      <c r="A303" s="1"/>
      <c r="B303" s="419"/>
      <c r="C303" s="232" t="s">
        <v>852</v>
      </c>
      <c r="D303" s="420" t="s">
        <v>1173</v>
      </c>
      <c r="E303" s="421" t="s">
        <v>1169</v>
      </c>
      <c r="F303" s="114">
        <v>0</v>
      </c>
      <c r="G303" s="422">
        <v>1770</v>
      </c>
      <c r="H303" s="423">
        <f>F303*G303</f>
        <v>0</v>
      </c>
      <c r="I303" s="424" t="s">
        <v>1204</v>
      </c>
    </row>
    <row r="304" spans="1:9" ht="15.75" x14ac:dyDescent="0.25">
      <c r="A304" s="1"/>
      <c r="B304" s="419">
        <v>45215</v>
      </c>
      <c r="C304" s="115" t="s">
        <v>849</v>
      </c>
      <c r="D304" s="420" t="s">
        <v>1175</v>
      </c>
      <c r="E304" s="421" t="s">
        <v>1161</v>
      </c>
      <c r="F304" s="114">
        <v>10</v>
      </c>
      <c r="G304" s="422">
        <v>11210</v>
      </c>
      <c r="H304" s="423">
        <f>F304*G304</f>
        <v>112100</v>
      </c>
      <c r="I304" s="424" t="s">
        <v>1204</v>
      </c>
    </row>
    <row r="305" spans="1:9" s="277" customFormat="1" ht="15.75" x14ac:dyDescent="0.25">
      <c r="A305" s="1"/>
      <c r="B305" s="419"/>
      <c r="C305" s="232" t="s">
        <v>852</v>
      </c>
      <c r="D305" s="420" t="s">
        <v>1174</v>
      </c>
      <c r="E305" s="421" t="s">
        <v>1168</v>
      </c>
      <c r="F305" s="114">
        <v>0</v>
      </c>
      <c r="G305" s="422">
        <v>2006</v>
      </c>
      <c r="H305" s="423">
        <f>F305*G305</f>
        <v>0</v>
      </c>
      <c r="I305" s="424" t="s">
        <v>1204</v>
      </c>
    </row>
    <row r="306" spans="1:9" s="277" customFormat="1" ht="15.75" x14ac:dyDescent="0.25">
      <c r="A306" s="1"/>
      <c r="B306" s="419"/>
      <c r="C306" s="232" t="s">
        <v>852</v>
      </c>
      <c r="D306" s="420" t="s">
        <v>1177</v>
      </c>
      <c r="E306" s="421" t="s">
        <v>1203</v>
      </c>
      <c r="F306" s="114">
        <v>39</v>
      </c>
      <c r="G306" s="422">
        <v>4575.99</v>
      </c>
      <c r="H306" s="423">
        <f>F306*G306</f>
        <v>178463.61</v>
      </c>
      <c r="I306" s="424" t="s">
        <v>1204</v>
      </c>
    </row>
    <row r="307" spans="1:9" s="277" customFormat="1" ht="15.75" x14ac:dyDescent="0.25">
      <c r="A307" s="1"/>
      <c r="B307" s="419"/>
      <c r="C307" s="115" t="s">
        <v>851</v>
      </c>
      <c r="D307" s="420" t="s">
        <v>210</v>
      </c>
      <c r="E307" s="421" t="s">
        <v>1162</v>
      </c>
      <c r="F307" s="114">
        <v>7</v>
      </c>
      <c r="G307" s="422">
        <v>217.73</v>
      </c>
      <c r="H307" s="423">
        <f>F307*G307</f>
        <v>1524.11</v>
      </c>
      <c r="I307" s="424" t="s">
        <v>1204</v>
      </c>
    </row>
    <row r="308" spans="1:9" s="277" customFormat="1" ht="15.75" x14ac:dyDescent="0.25">
      <c r="A308" s="1"/>
      <c r="B308" s="419"/>
      <c r="C308" s="115" t="s">
        <v>851</v>
      </c>
      <c r="D308" s="420" t="s">
        <v>1178</v>
      </c>
      <c r="E308" s="421" t="s">
        <v>1163</v>
      </c>
      <c r="F308" s="114">
        <v>10</v>
      </c>
      <c r="G308" s="422">
        <v>425.95</v>
      </c>
      <c r="H308" s="423">
        <f>F308*G308</f>
        <v>4259.5</v>
      </c>
      <c r="I308" s="424" t="s">
        <v>1204</v>
      </c>
    </row>
    <row r="309" spans="1:9" s="277" customFormat="1" ht="15.75" x14ac:dyDescent="0.25">
      <c r="A309" s="1"/>
      <c r="B309" s="419"/>
      <c r="C309" s="115" t="s">
        <v>865</v>
      </c>
      <c r="D309" s="420"/>
      <c r="E309" s="421" t="s">
        <v>1164</v>
      </c>
      <c r="F309" s="114">
        <v>18</v>
      </c>
      <c r="G309" s="422">
        <v>561.67999999999995</v>
      </c>
      <c r="H309" s="423">
        <f>F309*G309</f>
        <v>10110.24</v>
      </c>
      <c r="I309" s="424" t="s">
        <v>1204</v>
      </c>
    </row>
    <row r="310" spans="1:9" s="277" customFormat="1" ht="15.75" x14ac:dyDescent="0.25">
      <c r="A310" s="1"/>
      <c r="B310" s="419"/>
      <c r="C310" s="115" t="s">
        <v>849</v>
      </c>
      <c r="D310" s="420" t="s">
        <v>668</v>
      </c>
      <c r="E310" s="421" t="s">
        <v>1167</v>
      </c>
      <c r="F310" s="114">
        <v>19</v>
      </c>
      <c r="G310" s="422">
        <v>14995</v>
      </c>
      <c r="H310" s="423">
        <f>F310*G310</f>
        <v>284905</v>
      </c>
      <c r="I310" s="424" t="s">
        <v>1204</v>
      </c>
    </row>
    <row r="311" spans="1:9" s="277" customFormat="1" ht="15.75" x14ac:dyDescent="0.25">
      <c r="A311" s="1"/>
      <c r="B311" s="419"/>
      <c r="C311" s="115" t="s">
        <v>865</v>
      </c>
      <c r="D311" s="420"/>
      <c r="E311" s="421" t="s">
        <v>1165</v>
      </c>
      <c r="F311" s="114">
        <v>13</v>
      </c>
      <c r="G311" s="422">
        <v>1623.62</v>
      </c>
      <c r="H311" s="423">
        <f>F311*G311</f>
        <v>21107.059999999998</v>
      </c>
      <c r="I311" s="424" t="s">
        <v>1204</v>
      </c>
    </row>
    <row r="312" spans="1:9" s="277" customFormat="1" ht="15.75" x14ac:dyDescent="0.25">
      <c r="A312" s="1"/>
      <c r="B312" s="419"/>
      <c r="C312" s="115" t="s">
        <v>870</v>
      </c>
      <c r="D312" s="420" t="s">
        <v>1179</v>
      </c>
      <c r="E312" s="421" t="s">
        <v>1180</v>
      </c>
      <c r="F312" s="114">
        <v>29</v>
      </c>
      <c r="G312" s="422">
        <v>0</v>
      </c>
      <c r="H312" s="423">
        <f>F312*G312</f>
        <v>0</v>
      </c>
      <c r="I312" s="424" t="s">
        <v>1204</v>
      </c>
    </row>
    <row r="313" spans="1:9" s="277" customFormat="1" ht="15.75" x14ac:dyDescent="0.25">
      <c r="A313" s="1"/>
      <c r="B313" s="419">
        <v>45142</v>
      </c>
      <c r="C313" s="115" t="s">
        <v>849</v>
      </c>
      <c r="D313" s="420" t="s">
        <v>1181</v>
      </c>
      <c r="E313" s="421" t="s">
        <v>1166</v>
      </c>
      <c r="F313" s="114">
        <v>51</v>
      </c>
      <c r="G313" s="422">
        <v>44478.92</v>
      </c>
      <c r="H313" s="423">
        <f>F313*G313</f>
        <v>2268424.92</v>
      </c>
      <c r="I313" s="424" t="s">
        <v>1204</v>
      </c>
    </row>
    <row r="314" spans="1:9" s="277" customFormat="1" ht="15.75" x14ac:dyDescent="0.25">
      <c r="A314" s="1"/>
      <c r="B314" s="419"/>
      <c r="C314" s="115" t="s">
        <v>849</v>
      </c>
      <c r="D314" s="420"/>
      <c r="E314" s="421" t="s">
        <v>1185</v>
      </c>
      <c r="F314" s="114">
        <v>50</v>
      </c>
      <c r="G314" s="422"/>
      <c r="H314" s="423">
        <f>F314*G314</f>
        <v>0</v>
      </c>
      <c r="I314" s="424" t="s">
        <v>1204</v>
      </c>
    </row>
    <row r="315" spans="1:9" s="277" customFormat="1" ht="15.75" x14ac:dyDescent="0.25">
      <c r="A315" s="1"/>
      <c r="B315" s="419"/>
      <c r="C315" s="232" t="s">
        <v>866</v>
      </c>
      <c r="D315" s="420"/>
      <c r="E315" s="421" t="s">
        <v>1186</v>
      </c>
      <c r="F315" s="114">
        <v>225</v>
      </c>
      <c r="G315" s="422"/>
      <c r="H315" s="423">
        <f>F315*G315</f>
        <v>0</v>
      </c>
      <c r="I315" s="424" t="s">
        <v>1204</v>
      </c>
    </row>
    <row r="316" spans="1:9" s="277" customFormat="1" ht="15.75" x14ac:dyDescent="0.25">
      <c r="A316" s="1"/>
      <c r="B316" s="419"/>
      <c r="C316" s="232" t="s">
        <v>866</v>
      </c>
      <c r="D316" s="420"/>
      <c r="E316" s="421" t="s">
        <v>1187</v>
      </c>
      <c r="F316" s="114">
        <v>6</v>
      </c>
      <c r="G316" s="422"/>
      <c r="H316" s="423">
        <f>F316*G316</f>
        <v>0</v>
      </c>
      <c r="I316" s="424" t="s">
        <v>1204</v>
      </c>
    </row>
    <row r="317" spans="1:9" s="277" customFormat="1" ht="15.75" x14ac:dyDescent="0.25">
      <c r="A317" s="1"/>
      <c r="B317" s="419"/>
      <c r="C317" s="232" t="s">
        <v>852</v>
      </c>
      <c r="D317" s="420"/>
      <c r="E317" s="421" t="s">
        <v>1188</v>
      </c>
      <c r="F317" s="114">
        <v>40</v>
      </c>
      <c r="G317" s="422"/>
      <c r="H317" s="423">
        <f>F317*G317</f>
        <v>0</v>
      </c>
      <c r="I317" s="424" t="s">
        <v>1204</v>
      </c>
    </row>
    <row r="318" spans="1:9" ht="15.75" x14ac:dyDescent="0.25">
      <c r="A318" s="1"/>
      <c r="B318" s="419"/>
      <c r="C318" s="232" t="s">
        <v>852</v>
      </c>
      <c r="D318" s="420"/>
      <c r="E318" s="421" t="s">
        <v>1189</v>
      </c>
      <c r="F318" s="114">
        <v>39</v>
      </c>
      <c r="G318" s="422"/>
      <c r="H318" s="423">
        <f>F318*G318</f>
        <v>0</v>
      </c>
      <c r="I318" s="424" t="s">
        <v>1204</v>
      </c>
    </row>
    <row r="319" spans="1:9" ht="15.75" x14ac:dyDescent="0.25">
      <c r="A319" s="1"/>
      <c r="B319" s="419"/>
      <c r="C319" s="115" t="s">
        <v>868</v>
      </c>
      <c r="D319" s="420"/>
      <c r="E319" s="421" t="s">
        <v>1191</v>
      </c>
      <c r="F319" s="114">
        <v>10</v>
      </c>
      <c r="G319" s="422"/>
      <c r="H319" s="423">
        <f>F319*G319</f>
        <v>0</v>
      </c>
      <c r="I319" s="424" t="s">
        <v>1204</v>
      </c>
    </row>
    <row r="320" spans="1:9" ht="15.75" x14ac:dyDescent="0.25">
      <c r="A320" s="1"/>
      <c r="B320" s="419"/>
      <c r="C320" s="232" t="s">
        <v>852</v>
      </c>
      <c r="D320" s="420"/>
      <c r="E320" s="421" t="s">
        <v>948</v>
      </c>
      <c r="F320" s="114">
        <v>50</v>
      </c>
      <c r="G320" s="422"/>
      <c r="H320" s="423">
        <f>F320*G320</f>
        <v>0</v>
      </c>
      <c r="I320" s="424" t="s">
        <v>1204</v>
      </c>
    </row>
    <row r="321" spans="1:9" ht="15.75" x14ac:dyDescent="0.25">
      <c r="A321" s="1"/>
      <c r="B321" s="419"/>
      <c r="C321" s="232" t="s">
        <v>847</v>
      </c>
      <c r="D321" s="420"/>
      <c r="E321" s="421" t="s">
        <v>1192</v>
      </c>
      <c r="F321" s="114">
        <v>2</v>
      </c>
      <c r="G321" s="422"/>
      <c r="H321" s="423">
        <f>F321*G321</f>
        <v>0</v>
      </c>
      <c r="I321" s="424" t="s">
        <v>1204</v>
      </c>
    </row>
    <row r="322" spans="1:9" ht="15.75" x14ac:dyDescent="0.25">
      <c r="A322" s="1"/>
      <c r="B322" s="419"/>
      <c r="C322" s="115" t="s">
        <v>865</v>
      </c>
      <c r="D322" s="420"/>
      <c r="E322" s="421" t="s">
        <v>1193</v>
      </c>
      <c r="F322" s="114">
        <v>7</v>
      </c>
      <c r="G322" s="422"/>
      <c r="H322" s="423">
        <f>F322*G322</f>
        <v>0</v>
      </c>
      <c r="I322" s="424" t="s">
        <v>1204</v>
      </c>
    </row>
    <row r="323" spans="1:9" ht="15.75" x14ac:dyDescent="0.25">
      <c r="A323" s="1"/>
      <c r="B323" s="419"/>
      <c r="C323" s="232" t="s">
        <v>852</v>
      </c>
      <c r="D323" s="420"/>
      <c r="E323" s="421" t="s">
        <v>1195</v>
      </c>
      <c r="F323" s="114">
        <v>2</v>
      </c>
      <c r="G323" s="422"/>
      <c r="H323" s="423">
        <f>F323*G323</f>
        <v>0</v>
      </c>
      <c r="I323" s="424" t="s">
        <v>1204</v>
      </c>
    </row>
    <row r="324" spans="1:9" ht="15.75" x14ac:dyDescent="0.25">
      <c r="A324" s="1"/>
      <c r="B324" s="419"/>
      <c r="C324" s="232" t="s">
        <v>852</v>
      </c>
      <c r="D324" s="420"/>
      <c r="E324" s="421" t="s">
        <v>1194</v>
      </c>
      <c r="F324" s="114">
        <v>20</v>
      </c>
      <c r="G324" s="422"/>
      <c r="H324" s="423">
        <f>F324*G324</f>
        <v>0</v>
      </c>
      <c r="I324" s="424" t="s">
        <v>1204</v>
      </c>
    </row>
    <row r="325" spans="1:9" s="277" customFormat="1" ht="15.75" x14ac:dyDescent="0.25">
      <c r="A325" s="1"/>
      <c r="B325" s="419"/>
      <c r="C325" s="232" t="s">
        <v>850</v>
      </c>
      <c r="D325" s="420"/>
      <c r="E325" s="421" t="s">
        <v>1196</v>
      </c>
      <c r="F325" s="114">
        <v>5</v>
      </c>
      <c r="G325" s="422"/>
      <c r="H325" s="423">
        <f>F325*G325</f>
        <v>0</v>
      </c>
      <c r="I325" s="424" t="s">
        <v>1204</v>
      </c>
    </row>
    <row r="326" spans="1:9" s="277" customFormat="1" ht="15.75" x14ac:dyDescent="0.25">
      <c r="A326" s="1"/>
      <c r="B326" s="419"/>
      <c r="C326" s="232" t="s">
        <v>852</v>
      </c>
      <c r="D326" s="420"/>
      <c r="E326" s="421" t="s">
        <v>1215</v>
      </c>
      <c r="F326" s="464">
        <v>9</v>
      </c>
      <c r="G326" s="422"/>
      <c r="H326" s="423">
        <f>F326*G326</f>
        <v>0</v>
      </c>
      <c r="I326" s="424" t="s">
        <v>1204</v>
      </c>
    </row>
    <row r="327" spans="1:9" s="277" customFormat="1" ht="15.75" x14ac:dyDescent="0.25">
      <c r="A327" s="1"/>
      <c r="B327" s="419"/>
      <c r="C327" s="115" t="s">
        <v>865</v>
      </c>
      <c r="D327" s="420"/>
      <c r="E327" s="421" t="s">
        <v>1197</v>
      </c>
      <c r="F327" s="114">
        <v>5</v>
      </c>
      <c r="G327" s="422"/>
      <c r="H327" s="423">
        <f>F327*G327</f>
        <v>0</v>
      </c>
      <c r="I327" s="424" t="s">
        <v>1204</v>
      </c>
    </row>
    <row r="328" spans="1:9" s="277" customFormat="1" ht="15.75" x14ac:dyDescent="0.25">
      <c r="A328" s="1"/>
      <c r="B328" s="419"/>
      <c r="C328" s="232" t="s">
        <v>847</v>
      </c>
      <c r="D328" s="420"/>
      <c r="E328" s="421" t="s">
        <v>983</v>
      </c>
      <c r="F328" s="114">
        <v>5</v>
      </c>
      <c r="G328" s="422"/>
      <c r="H328" s="423">
        <f>F328*G328</f>
        <v>0</v>
      </c>
      <c r="I328" s="424" t="s">
        <v>1204</v>
      </c>
    </row>
    <row r="329" spans="1:9" s="277" customFormat="1" ht="15.75" x14ac:dyDescent="0.25">
      <c r="A329" s="1"/>
      <c r="B329" s="419"/>
      <c r="C329" s="232" t="s">
        <v>852</v>
      </c>
      <c r="D329" s="420"/>
      <c r="E329" s="421" t="s">
        <v>1198</v>
      </c>
      <c r="F329" s="114">
        <v>15</v>
      </c>
      <c r="G329" s="422"/>
      <c r="H329" s="423">
        <f>F329*G329</f>
        <v>0</v>
      </c>
      <c r="I329" s="424" t="s">
        <v>1204</v>
      </c>
    </row>
    <row r="330" spans="1:9" s="277" customFormat="1" ht="15.75" x14ac:dyDescent="0.25">
      <c r="A330" s="1"/>
      <c r="B330" s="419"/>
      <c r="C330" s="232" t="s">
        <v>852</v>
      </c>
      <c r="D330" s="420"/>
      <c r="E330" s="421" t="s">
        <v>1199</v>
      </c>
      <c r="F330" s="114">
        <v>15</v>
      </c>
      <c r="G330" s="422"/>
      <c r="H330" s="423">
        <f>F330*G330</f>
        <v>0</v>
      </c>
      <c r="I330" s="424" t="s">
        <v>1204</v>
      </c>
    </row>
    <row r="331" spans="1:9" s="277" customFormat="1" ht="15.75" x14ac:dyDescent="0.25">
      <c r="A331" s="1"/>
      <c r="B331" s="419"/>
      <c r="C331" s="232" t="s">
        <v>852</v>
      </c>
      <c r="D331" s="420"/>
      <c r="E331" s="421" t="s">
        <v>954</v>
      </c>
      <c r="F331" s="114">
        <v>100</v>
      </c>
      <c r="G331" s="422"/>
      <c r="H331" s="423">
        <f>F331*G331</f>
        <v>0</v>
      </c>
      <c r="I331" s="424" t="s">
        <v>1204</v>
      </c>
    </row>
    <row r="332" spans="1:9" s="277" customFormat="1" ht="18" x14ac:dyDescent="0.25">
      <c r="A332" s="1"/>
      <c r="B332" s="294"/>
      <c r="C332" s="294"/>
      <c r="D332" s="294"/>
      <c r="E332" s="369" t="s">
        <v>728</v>
      </c>
      <c r="F332" s="350"/>
      <c r="G332" s="362"/>
      <c r="H332" s="384">
        <f>SUM(H7:H331)</f>
        <v>26999816.859999985</v>
      </c>
      <c r="I332" s="362"/>
    </row>
    <row r="333" spans="1:9" s="277" customFormat="1" ht="15.75" x14ac:dyDescent="0.25">
      <c r="A333" s="1"/>
      <c r="B333" s="115"/>
      <c r="C333" s="115"/>
      <c r="D333" s="115"/>
      <c r="E333" s="285"/>
      <c r="F333" s="287"/>
      <c r="G333" s="287"/>
      <c r="H333" s="287"/>
      <c r="I333" s="117"/>
    </row>
    <row r="334" spans="1:9" s="277" customFormat="1" ht="15.75" x14ac:dyDescent="0.25">
      <c r="A334" s="1"/>
      <c r="B334" s="115"/>
      <c r="C334" s="115"/>
      <c r="D334" s="115"/>
      <c r="E334" s="285"/>
      <c r="F334" s="287"/>
      <c r="G334" s="287"/>
      <c r="H334" s="287"/>
      <c r="I334" s="117"/>
    </row>
    <row r="335" spans="1:9" s="277" customFormat="1" ht="15.75" x14ac:dyDescent="0.25">
      <c r="A335" s="1"/>
      <c r="B335" s="440" t="s">
        <v>1205</v>
      </c>
      <c r="C335" s="440"/>
      <c r="D335" s="440"/>
      <c r="E335" s="441"/>
      <c r="F335" s="442"/>
      <c r="G335" s="443"/>
      <c r="H335" s="444"/>
      <c r="I335" s="117"/>
    </row>
    <row r="336" spans="1:9" s="277" customFormat="1" ht="17.25" customHeight="1" x14ac:dyDescent="0.35">
      <c r="A336" s="1"/>
      <c r="B336" s="445" t="s">
        <v>1206</v>
      </c>
      <c r="C336" s="445"/>
      <c r="D336" s="445"/>
      <c r="E336" s="446"/>
      <c r="F336" s="447" t="s">
        <v>1207</v>
      </c>
      <c r="G336" s="447"/>
      <c r="H336" s="447"/>
      <c r="I336" s="117"/>
    </row>
    <row r="337" spans="1:9" ht="19.5" x14ac:dyDescent="0.35">
      <c r="A337" s="1"/>
      <c r="B337" s="448" t="s">
        <v>1208</v>
      </c>
      <c r="C337" s="448"/>
      <c r="D337" s="448"/>
      <c r="E337" s="449"/>
      <c r="F337" s="450" t="s">
        <v>1209</v>
      </c>
      <c r="G337" s="450"/>
      <c r="H337" s="450"/>
      <c r="I337" s="212"/>
    </row>
    <row r="338" spans="1:9" ht="17.25" x14ac:dyDescent="0.35">
      <c r="A338" s="1"/>
      <c r="B338" s="451" t="s">
        <v>1210</v>
      </c>
      <c r="C338" s="451"/>
      <c r="D338" s="451"/>
      <c r="E338" s="452"/>
      <c r="F338" s="451" t="s">
        <v>1211</v>
      </c>
      <c r="G338" s="451"/>
      <c r="H338" s="451"/>
      <c r="I338" s="212"/>
    </row>
    <row r="339" spans="1:9" ht="18" x14ac:dyDescent="0.25">
      <c r="A339" s="1"/>
      <c r="B339" s="157"/>
      <c r="C339" s="157"/>
      <c r="D339" s="453"/>
      <c r="E339" s="173"/>
      <c r="F339" s="454"/>
      <c r="G339" s="455"/>
      <c r="H339" s="455"/>
      <c r="I339" s="212"/>
    </row>
    <row r="340" spans="1:9" ht="15.75" customHeight="1" x14ac:dyDescent="0.35">
      <c r="A340" s="1"/>
      <c r="B340" s="157"/>
      <c r="C340" s="157"/>
      <c r="D340" s="453"/>
      <c r="E340" s="456" t="s">
        <v>1212</v>
      </c>
      <c r="F340" s="457"/>
      <c r="G340" s="458"/>
      <c r="H340" s="458"/>
      <c r="I340" s="212"/>
    </row>
    <row r="341" spans="1:9" ht="15.75" customHeight="1" x14ac:dyDescent="0.35">
      <c r="A341" s="1"/>
      <c r="B341" s="157"/>
      <c r="C341" s="157"/>
      <c r="D341" s="453"/>
      <c r="E341" s="459" t="s">
        <v>1213</v>
      </c>
      <c r="F341" s="460"/>
      <c r="G341" s="458"/>
      <c r="H341" s="458"/>
      <c r="I341" s="212"/>
    </row>
    <row r="342" spans="1:9" ht="15.75" customHeight="1" x14ac:dyDescent="0.35">
      <c r="A342" s="1"/>
      <c r="B342" s="441"/>
      <c r="C342" s="441"/>
      <c r="D342" s="461"/>
      <c r="E342" s="462" t="s">
        <v>1214</v>
      </c>
      <c r="F342" s="452"/>
      <c r="G342" s="463"/>
      <c r="H342" s="463"/>
      <c r="I342" s="212"/>
    </row>
    <row r="343" spans="1:9" ht="15.75" customHeight="1" x14ac:dyDescent="0.25">
      <c r="A343" s="1"/>
      <c r="B343" s="69"/>
      <c r="C343" s="69"/>
      <c r="D343" s="69"/>
      <c r="E343" s="63"/>
      <c r="F343" s="35"/>
      <c r="G343" s="68"/>
      <c r="H343" s="68"/>
      <c r="I343" s="212"/>
    </row>
    <row r="344" spans="1:9" ht="15.75" customHeight="1" x14ac:dyDescent="0.25">
      <c r="A344" s="1"/>
      <c r="B344" s="69"/>
      <c r="C344" s="69"/>
      <c r="D344" s="69"/>
      <c r="E344" s="63"/>
      <c r="F344" s="35"/>
      <c r="G344" s="68"/>
      <c r="H344" s="68"/>
      <c r="I344" s="212"/>
    </row>
    <row r="345" spans="1:9" ht="15.75" customHeight="1" x14ac:dyDescent="0.25">
      <c r="A345" s="1"/>
      <c r="B345" s="69"/>
      <c r="C345" s="69"/>
      <c r="D345" s="69"/>
      <c r="E345" s="63"/>
      <c r="F345" s="35"/>
      <c r="G345" s="68"/>
      <c r="H345" s="68"/>
      <c r="I345" s="212"/>
    </row>
    <row r="346" spans="1:9" ht="15.75" customHeight="1" x14ac:dyDescent="0.25">
      <c r="A346" s="1"/>
      <c r="B346" s="69"/>
      <c r="C346" s="69"/>
      <c r="D346" s="69"/>
      <c r="E346" s="63"/>
      <c r="F346" s="35"/>
      <c r="G346" s="68"/>
      <c r="H346" s="68"/>
      <c r="I346" s="212"/>
    </row>
    <row r="347" spans="1:9" ht="15.75" customHeight="1" x14ac:dyDescent="0.25">
      <c r="A347" s="1"/>
      <c r="B347" s="69"/>
      <c r="C347" s="69"/>
      <c r="D347" s="69"/>
      <c r="E347" s="63"/>
      <c r="F347" s="35"/>
      <c r="G347" s="68"/>
      <c r="H347" s="68"/>
      <c r="I347" s="212"/>
    </row>
    <row r="348" spans="1:9" ht="15.75" customHeight="1" x14ac:dyDescent="0.25">
      <c r="A348" s="1"/>
      <c r="B348" s="69"/>
      <c r="C348" s="69"/>
      <c r="D348" s="69"/>
      <c r="E348" s="63"/>
      <c r="F348" s="35"/>
      <c r="G348" s="68"/>
      <c r="H348" s="68"/>
      <c r="I348" s="212"/>
    </row>
    <row r="349" spans="1:9" s="277" customFormat="1" ht="15.75" customHeight="1" x14ac:dyDescent="0.25">
      <c r="A349" s="1"/>
      <c r="B349" s="69"/>
      <c r="C349" s="69"/>
      <c r="D349" s="69"/>
      <c r="E349" s="63"/>
      <c r="F349" s="35"/>
      <c r="G349" s="68"/>
      <c r="H349" s="68"/>
      <c r="I349" s="212"/>
    </row>
    <row r="350" spans="1:9" s="277" customFormat="1" ht="15.75" customHeight="1" x14ac:dyDescent="0.25">
      <c r="A350" s="1"/>
      <c r="B350" s="69"/>
      <c r="C350" s="69"/>
      <c r="D350" s="69"/>
      <c r="E350" s="63"/>
      <c r="F350" s="35"/>
      <c r="G350" s="68"/>
      <c r="H350" s="68"/>
      <c r="I350" s="212"/>
    </row>
    <row r="351" spans="1:9" ht="15.75" customHeight="1" x14ac:dyDescent="0.25">
      <c r="A351" s="1"/>
      <c r="B351" s="69"/>
      <c r="C351" s="69"/>
      <c r="D351" s="69"/>
      <c r="E351" s="63"/>
      <c r="F351" s="35"/>
      <c r="G351" s="68"/>
      <c r="H351" s="68"/>
      <c r="I351" s="212"/>
    </row>
    <row r="352" spans="1:9" ht="15.75" customHeight="1" x14ac:dyDescent="0.25">
      <c r="A352" s="1"/>
      <c r="B352" s="69"/>
      <c r="C352" s="69"/>
      <c r="D352" s="69"/>
      <c r="E352" s="63"/>
      <c r="F352" s="35"/>
      <c r="G352" s="68"/>
      <c r="H352" s="68"/>
      <c r="I352" s="212"/>
    </row>
    <row r="353" spans="1:9" ht="15.75" customHeight="1" x14ac:dyDescent="0.25">
      <c r="A353" s="1"/>
      <c r="B353" s="69"/>
      <c r="C353" s="69"/>
      <c r="D353" s="69"/>
      <c r="E353" s="72"/>
      <c r="F353" s="35"/>
      <c r="G353" s="68"/>
      <c r="H353" s="68"/>
      <c r="I353" s="212"/>
    </row>
    <row r="354" spans="1:9" ht="15.75" customHeight="1" x14ac:dyDescent="0.25">
      <c r="A354" s="1"/>
      <c r="B354" s="69"/>
      <c r="C354" s="69"/>
      <c r="D354" s="69"/>
      <c r="E354" s="72"/>
      <c r="F354" s="35"/>
      <c r="G354" s="68"/>
      <c r="H354" s="68"/>
      <c r="I354" s="212"/>
    </row>
    <row r="355" spans="1:9" s="277" customFormat="1" ht="15.75" customHeight="1" x14ac:dyDescent="0.25">
      <c r="A355" s="1"/>
      <c r="B355" s="69"/>
      <c r="C355" s="69"/>
      <c r="D355" s="69"/>
      <c r="E355" s="72"/>
      <c r="F355" s="35"/>
      <c r="G355" s="68"/>
      <c r="H355" s="68"/>
      <c r="I355" s="212"/>
    </row>
    <row r="356" spans="1:9" s="277" customFormat="1" ht="15.75" customHeight="1" x14ac:dyDescent="0.25">
      <c r="A356" s="1"/>
      <c r="B356" s="69"/>
      <c r="C356" s="69"/>
      <c r="D356" s="69"/>
      <c r="E356" s="63"/>
      <c r="F356" s="70"/>
      <c r="G356" s="68"/>
      <c r="H356" s="68"/>
      <c r="I356" s="212"/>
    </row>
    <row r="357" spans="1:9" x14ac:dyDescent="0.25">
      <c r="A357" s="1"/>
      <c r="B357" s="69"/>
      <c r="C357" s="69"/>
      <c r="D357" s="69"/>
      <c r="E357" s="63"/>
      <c r="F357" s="35"/>
      <c r="G357" s="68"/>
      <c r="H357" s="68"/>
      <c r="I357" s="212"/>
    </row>
    <row r="358" spans="1:9" s="277" customFormat="1" x14ac:dyDescent="0.25">
      <c r="A358" s="1"/>
      <c r="B358" s="69"/>
      <c r="C358" s="69"/>
      <c r="D358" s="69"/>
      <c r="E358" s="63"/>
      <c r="F358" s="35"/>
      <c r="G358" s="68"/>
      <c r="H358" s="68"/>
      <c r="I358" s="212"/>
    </row>
    <row r="359" spans="1:9" s="277" customFormat="1" x14ac:dyDescent="0.25">
      <c r="A359" s="1"/>
      <c r="B359" s="69"/>
      <c r="C359" s="69"/>
      <c r="D359" s="69"/>
      <c r="E359" s="63"/>
      <c r="F359" s="35"/>
      <c r="G359" s="68"/>
      <c r="H359" s="68"/>
      <c r="I359" s="212"/>
    </row>
    <row r="360" spans="1:9" x14ac:dyDescent="0.25">
      <c r="A360" s="1"/>
      <c r="B360" s="69"/>
      <c r="C360" s="69"/>
      <c r="D360" s="69"/>
      <c r="E360" s="63"/>
      <c r="F360" s="35"/>
      <c r="G360" s="68"/>
      <c r="H360" s="68"/>
      <c r="I360" s="212"/>
    </row>
    <row r="361" spans="1:9" x14ac:dyDescent="0.25">
      <c r="A361" s="1"/>
      <c r="B361" s="69"/>
      <c r="C361" s="69"/>
      <c r="D361" s="69"/>
      <c r="E361" s="63"/>
      <c r="F361" s="35"/>
      <c r="G361" s="68"/>
      <c r="H361" s="68"/>
      <c r="I361" s="212"/>
    </row>
    <row r="362" spans="1:9" x14ac:dyDescent="0.25">
      <c r="A362" s="1"/>
      <c r="B362" s="69"/>
      <c r="C362" s="69"/>
      <c r="D362" s="69"/>
      <c r="E362" s="63"/>
      <c r="F362" s="35"/>
      <c r="G362" s="71"/>
      <c r="H362" s="71"/>
      <c r="I362" s="212"/>
    </row>
    <row r="363" spans="1:9" x14ac:dyDescent="0.25">
      <c r="A363" s="1"/>
      <c r="B363" s="69"/>
      <c r="C363" s="69"/>
      <c r="D363" s="69"/>
      <c r="E363" s="63"/>
      <c r="F363" s="35"/>
      <c r="G363" s="68"/>
      <c r="H363" s="68"/>
      <c r="I363" s="212"/>
    </row>
    <row r="364" spans="1:9" x14ac:dyDescent="0.25">
      <c r="A364" s="1"/>
      <c r="B364" s="69"/>
      <c r="C364" s="69"/>
      <c r="D364" s="69"/>
      <c r="E364" s="63"/>
      <c r="F364" s="35"/>
      <c r="G364" s="68"/>
      <c r="H364" s="68"/>
      <c r="I364" s="212"/>
    </row>
    <row r="365" spans="1:9" s="19" customFormat="1" x14ac:dyDescent="0.25">
      <c r="A365" s="1"/>
      <c r="B365" s="69"/>
      <c r="C365" s="69"/>
      <c r="D365" s="69"/>
      <c r="E365" s="63"/>
      <c r="F365" s="35"/>
      <c r="G365" s="68"/>
      <c r="H365" s="68"/>
      <c r="I365" s="212"/>
    </row>
    <row r="366" spans="1:9" x14ac:dyDescent="0.25">
      <c r="A366" s="1"/>
      <c r="B366" s="69"/>
      <c r="C366" s="69"/>
      <c r="D366" s="69"/>
      <c r="E366" s="63"/>
      <c r="F366" s="35"/>
      <c r="G366" s="68"/>
      <c r="H366" s="68"/>
      <c r="I366" s="212"/>
    </row>
    <row r="367" spans="1:9" x14ac:dyDescent="0.25">
      <c r="A367" s="1"/>
      <c r="B367" s="69"/>
      <c r="C367" s="69"/>
      <c r="D367" s="69"/>
      <c r="E367" s="63"/>
      <c r="F367" s="35"/>
      <c r="G367" s="68"/>
      <c r="H367" s="68"/>
      <c r="I367" s="212"/>
    </row>
    <row r="368" spans="1:9" x14ac:dyDescent="0.25">
      <c r="A368" s="1"/>
      <c r="B368" s="69"/>
      <c r="C368" s="69"/>
      <c r="D368" s="69"/>
      <c r="E368" s="63"/>
      <c r="F368" s="35"/>
      <c r="G368" s="68"/>
      <c r="H368" s="68"/>
      <c r="I368" s="212"/>
    </row>
    <row r="369" spans="1:9" x14ac:dyDescent="0.25">
      <c r="A369" s="1"/>
      <c r="B369" s="69"/>
      <c r="C369" s="69"/>
      <c r="D369" s="69"/>
      <c r="E369" s="63"/>
      <c r="F369" s="35"/>
      <c r="G369" s="68"/>
      <c r="H369" s="68"/>
      <c r="I369" s="212"/>
    </row>
    <row r="370" spans="1:9" ht="15.75" customHeight="1" x14ac:dyDescent="0.25">
      <c r="A370" s="1"/>
      <c r="B370" s="69"/>
      <c r="C370" s="69"/>
      <c r="D370" s="69"/>
      <c r="E370" s="63"/>
      <c r="F370" s="35"/>
      <c r="G370" s="68"/>
      <c r="H370" s="68"/>
      <c r="I370" s="212"/>
    </row>
    <row r="371" spans="1:9" x14ac:dyDescent="0.25">
      <c r="A371" s="1"/>
      <c r="B371" s="69"/>
      <c r="C371" s="69"/>
      <c r="D371" s="69"/>
      <c r="E371" s="63"/>
      <c r="F371" s="35"/>
      <c r="G371" s="68"/>
      <c r="H371" s="68"/>
      <c r="I371" s="212"/>
    </row>
    <row r="372" spans="1:9" x14ac:dyDescent="0.25">
      <c r="A372" s="1"/>
      <c r="B372" s="62"/>
      <c r="C372" s="62"/>
      <c r="D372" s="62"/>
      <c r="E372" s="72"/>
      <c r="F372" s="35"/>
      <c r="G372" s="68"/>
      <c r="H372" s="68"/>
      <c r="I372" s="212"/>
    </row>
    <row r="373" spans="1:9" x14ac:dyDescent="0.25">
      <c r="A373" s="1"/>
      <c r="B373" s="62"/>
      <c r="C373" s="62"/>
      <c r="D373" s="62"/>
      <c r="E373" s="67"/>
      <c r="F373" s="35"/>
      <c r="G373" s="68"/>
      <c r="H373" s="68"/>
      <c r="I373" s="212"/>
    </row>
    <row r="374" spans="1:9" x14ac:dyDescent="0.25">
      <c r="A374" s="1"/>
      <c r="B374" s="62"/>
      <c r="C374" s="62"/>
      <c r="D374" s="62"/>
      <c r="E374" s="72"/>
      <c r="F374" s="35"/>
      <c r="G374" s="68"/>
      <c r="H374" s="68"/>
      <c r="I374" s="212"/>
    </row>
    <row r="375" spans="1:9" x14ac:dyDescent="0.25">
      <c r="A375" s="1"/>
      <c r="B375" s="62"/>
      <c r="C375" s="62"/>
      <c r="D375" s="62"/>
      <c r="E375" s="72"/>
      <c r="F375" s="35"/>
      <c r="G375" s="68"/>
      <c r="H375" s="68"/>
      <c r="I375" s="212"/>
    </row>
    <row r="376" spans="1:9" x14ac:dyDescent="0.25">
      <c r="A376" s="1"/>
      <c r="B376" s="62"/>
      <c r="C376" s="62"/>
      <c r="D376" s="62"/>
      <c r="E376" s="67"/>
      <c r="F376" s="35"/>
      <c r="G376" s="68"/>
      <c r="H376" s="68"/>
      <c r="I376" s="212"/>
    </row>
    <row r="377" spans="1:9" s="179" customFormat="1" x14ac:dyDescent="0.25">
      <c r="A377" s="1"/>
      <c r="B377" s="62"/>
      <c r="C377" s="62"/>
      <c r="D377" s="62"/>
      <c r="E377" s="67"/>
      <c r="F377" s="35"/>
      <c r="G377" s="68"/>
      <c r="H377" s="68"/>
      <c r="I377" s="212"/>
    </row>
    <row r="378" spans="1:9" x14ac:dyDescent="0.25">
      <c r="A378" s="1"/>
      <c r="B378" s="62"/>
      <c r="C378" s="62"/>
      <c r="D378" s="62"/>
      <c r="E378" s="67"/>
      <c r="F378" s="35"/>
      <c r="G378" s="68"/>
      <c r="H378" s="68"/>
      <c r="I378" s="212"/>
    </row>
    <row r="379" spans="1:9" x14ac:dyDescent="0.25">
      <c r="A379" s="1"/>
      <c r="B379" s="62"/>
      <c r="C379" s="62"/>
      <c r="D379" s="62"/>
      <c r="E379" s="72"/>
      <c r="F379" s="35"/>
      <c r="G379" s="68"/>
      <c r="H379" s="68"/>
      <c r="I379" s="212"/>
    </row>
    <row r="380" spans="1:9" x14ac:dyDescent="0.25">
      <c r="A380" s="1"/>
      <c r="B380" s="62"/>
      <c r="C380" s="62"/>
      <c r="D380" s="62"/>
      <c r="E380" s="67"/>
      <c r="F380" s="35"/>
      <c r="G380" s="68"/>
      <c r="H380" s="68"/>
      <c r="I380" s="212"/>
    </row>
    <row r="381" spans="1:9" x14ac:dyDescent="0.25">
      <c r="A381" s="1"/>
      <c r="B381" s="69"/>
      <c r="C381" s="69"/>
      <c r="D381" s="69"/>
      <c r="E381" s="67"/>
      <c r="F381" s="35"/>
      <c r="G381" s="68"/>
      <c r="H381" s="68"/>
      <c r="I381" s="212"/>
    </row>
    <row r="382" spans="1:9" x14ac:dyDescent="0.25">
      <c r="A382" s="1"/>
      <c r="B382" s="69"/>
      <c r="C382" s="69"/>
      <c r="D382" s="69"/>
      <c r="E382" s="72"/>
      <c r="F382" s="35"/>
      <c r="G382" s="68"/>
      <c r="H382" s="68"/>
      <c r="I382" s="212"/>
    </row>
    <row r="383" spans="1:9" s="179" customFormat="1" x14ac:dyDescent="0.25">
      <c r="A383" s="1"/>
      <c r="B383" s="69"/>
      <c r="C383" s="69"/>
      <c r="D383" s="69"/>
      <c r="E383" s="72"/>
      <c r="F383" s="35"/>
      <c r="G383" s="68"/>
      <c r="H383" s="68"/>
      <c r="I383" s="212"/>
    </row>
    <row r="384" spans="1:9" x14ac:dyDescent="0.25">
      <c r="A384" s="1"/>
      <c r="B384" s="69"/>
      <c r="C384" s="69"/>
      <c r="D384" s="69"/>
      <c r="E384" s="72"/>
      <c r="F384" s="35"/>
      <c r="G384" s="68"/>
      <c r="H384" s="68"/>
      <c r="I384" s="212"/>
    </row>
    <row r="385" spans="1:9" x14ac:dyDescent="0.25">
      <c r="A385" s="1"/>
      <c r="B385" s="69"/>
      <c r="C385" s="69"/>
      <c r="D385" s="69"/>
      <c r="E385" s="72"/>
      <c r="F385" s="35"/>
      <c r="G385" s="68"/>
      <c r="H385" s="68"/>
      <c r="I385" s="212"/>
    </row>
    <row r="386" spans="1:9" s="179" customFormat="1" x14ac:dyDescent="0.25">
      <c r="A386" s="1"/>
      <c r="B386" s="69"/>
      <c r="C386" s="69"/>
      <c r="D386" s="69"/>
      <c r="E386" s="63"/>
      <c r="F386" s="35"/>
      <c r="G386" s="68"/>
      <c r="H386" s="68"/>
      <c r="I386" s="212"/>
    </row>
    <row r="387" spans="1:9" x14ac:dyDescent="0.25">
      <c r="A387" s="1"/>
      <c r="B387" s="62"/>
      <c r="C387" s="62"/>
      <c r="D387" s="62"/>
      <c r="E387" s="67"/>
      <c r="F387" s="35"/>
      <c r="G387" s="68"/>
      <c r="H387" s="68"/>
      <c r="I387" s="212"/>
    </row>
    <row r="388" spans="1:9" x14ac:dyDescent="0.25">
      <c r="A388" s="1"/>
      <c r="B388" s="62"/>
      <c r="C388" s="62"/>
      <c r="D388" s="62"/>
      <c r="E388" s="67"/>
      <c r="F388" s="35"/>
      <c r="G388" s="68"/>
      <c r="H388" s="68"/>
      <c r="I388" s="212"/>
    </row>
    <row r="389" spans="1:9" x14ac:dyDescent="0.25">
      <c r="A389" s="1"/>
      <c r="B389" s="69"/>
      <c r="C389" s="69"/>
      <c r="D389" s="69"/>
      <c r="E389" s="67"/>
      <c r="F389" s="35"/>
      <c r="G389" s="68"/>
      <c r="H389" s="68"/>
      <c r="I389" s="212"/>
    </row>
    <row r="390" spans="1:9" x14ac:dyDescent="0.25">
      <c r="A390" s="1"/>
      <c r="B390" s="62"/>
      <c r="C390" s="62"/>
      <c r="D390" s="62"/>
      <c r="E390" s="67"/>
      <c r="F390" s="35"/>
      <c r="G390" s="68"/>
      <c r="H390" s="68"/>
      <c r="I390" s="212"/>
    </row>
    <row r="391" spans="1:9" x14ac:dyDescent="0.25">
      <c r="A391" s="1"/>
      <c r="B391" s="62"/>
      <c r="C391" s="62"/>
      <c r="D391" s="62"/>
      <c r="E391" s="67"/>
      <c r="F391" s="35"/>
      <c r="G391" s="68"/>
      <c r="H391" s="68"/>
      <c r="I391" s="212"/>
    </row>
    <row r="392" spans="1:9" x14ac:dyDescent="0.25">
      <c r="A392" s="1"/>
      <c r="B392" s="62"/>
      <c r="C392" s="62"/>
      <c r="D392" s="62"/>
      <c r="E392" s="72"/>
      <c r="F392" s="35"/>
      <c r="G392" s="68"/>
      <c r="H392" s="68"/>
      <c r="I392" s="212"/>
    </row>
    <row r="393" spans="1:9" x14ac:dyDescent="0.25">
      <c r="A393" s="1"/>
      <c r="B393" s="62"/>
      <c r="C393" s="62"/>
      <c r="D393" s="62"/>
      <c r="E393" s="67"/>
      <c r="F393" s="35"/>
      <c r="G393" s="68"/>
      <c r="H393" s="68"/>
      <c r="I393" s="212"/>
    </row>
    <row r="394" spans="1:9" x14ac:dyDescent="0.25">
      <c r="A394" s="1"/>
      <c r="B394" s="69"/>
      <c r="C394" s="69"/>
      <c r="D394" s="69"/>
      <c r="E394" s="67"/>
      <c r="F394" s="35"/>
      <c r="G394" s="68"/>
      <c r="H394" s="68"/>
      <c r="I394" s="212"/>
    </row>
    <row r="395" spans="1:9" x14ac:dyDescent="0.25">
      <c r="A395" s="1"/>
      <c r="B395" s="69"/>
      <c r="C395" s="69"/>
      <c r="D395" s="69"/>
      <c r="E395" s="67"/>
      <c r="F395" s="35"/>
      <c r="G395" s="68"/>
      <c r="H395" s="68"/>
      <c r="I395" s="212"/>
    </row>
    <row r="396" spans="1:9" x14ac:dyDescent="0.25">
      <c r="A396" s="1"/>
      <c r="B396" s="69"/>
      <c r="C396" s="69"/>
      <c r="D396" s="69"/>
      <c r="E396" s="72"/>
      <c r="F396" s="35"/>
      <c r="G396" s="68"/>
      <c r="H396" s="68"/>
      <c r="I396" s="212"/>
    </row>
    <row r="397" spans="1:9" x14ac:dyDescent="0.25">
      <c r="A397" s="1"/>
      <c r="B397" s="69"/>
      <c r="C397" s="69"/>
      <c r="D397" s="69"/>
      <c r="E397" s="67"/>
      <c r="F397" s="35"/>
      <c r="G397" s="68"/>
      <c r="H397" s="68"/>
      <c r="I397" s="212"/>
    </row>
    <row r="398" spans="1:9" x14ac:dyDescent="0.25">
      <c r="A398" s="1"/>
      <c r="B398" s="69"/>
      <c r="C398" s="69"/>
      <c r="D398" s="69"/>
      <c r="E398" s="67"/>
      <c r="F398" s="35"/>
      <c r="G398" s="68"/>
      <c r="H398" s="68"/>
      <c r="I398" s="212"/>
    </row>
    <row r="399" spans="1:9" x14ac:dyDescent="0.25">
      <c r="A399" s="1"/>
      <c r="B399" s="62"/>
      <c r="C399" s="62"/>
      <c r="D399" s="62"/>
      <c r="E399" s="67"/>
      <c r="F399" s="35"/>
      <c r="G399" s="68"/>
      <c r="H399" s="68"/>
      <c r="I399" s="212"/>
    </row>
    <row r="400" spans="1:9" x14ac:dyDescent="0.25">
      <c r="A400" s="1"/>
      <c r="B400" s="62"/>
      <c r="C400" s="62"/>
      <c r="D400" s="62"/>
      <c r="E400" s="72"/>
      <c r="F400" s="35"/>
      <c r="G400" s="68"/>
      <c r="H400" s="68"/>
      <c r="I400" s="212"/>
    </row>
    <row r="401" spans="1:16370" x14ac:dyDescent="0.25">
      <c r="A401" s="1"/>
      <c r="B401" s="62"/>
      <c r="C401" s="62"/>
      <c r="D401" s="62"/>
      <c r="E401" s="72"/>
      <c r="F401" s="35"/>
      <c r="G401" s="68"/>
      <c r="H401" s="68"/>
      <c r="I401" s="212"/>
    </row>
    <row r="402" spans="1:16370" x14ac:dyDescent="0.25">
      <c r="A402" s="1"/>
      <c r="B402" s="62"/>
      <c r="C402" s="62"/>
      <c r="D402" s="62"/>
      <c r="E402" s="72"/>
      <c r="F402" s="35"/>
      <c r="G402" s="68"/>
      <c r="H402" s="68"/>
      <c r="I402" s="212"/>
    </row>
    <row r="403" spans="1:16370" x14ac:dyDescent="0.25">
      <c r="A403" s="1"/>
      <c r="B403" s="62"/>
      <c r="C403" s="62"/>
      <c r="D403" s="62"/>
      <c r="E403" s="72"/>
      <c r="F403" s="35"/>
      <c r="G403" s="68"/>
      <c r="H403" s="68"/>
      <c r="I403" s="212"/>
    </row>
    <row r="404" spans="1:16370" x14ac:dyDescent="0.25">
      <c r="A404" s="1"/>
      <c r="B404" s="62"/>
      <c r="C404" s="62"/>
      <c r="D404" s="62"/>
      <c r="E404" s="72"/>
      <c r="F404" s="35"/>
      <c r="G404" s="68"/>
      <c r="H404" s="68"/>
      <c r="I404" s="212"/>
    </row>
    <row r="405" spans="1:16370" x14ac:dyDescent="0.25">
      <c r="B405" s="62"/>
      <c r="C405" s="62"/>
      <c r="D405" s="62"/>
      <c r="E405" s="72"/>
      <c r="F405" s="35"/>
      <c r="G405" s="68"/>
      <c r="H405" s="68"/>
      <c r="I405" s="212"/>
      <c r="J405" s="105"/>
      <c r="K405" s="120"/>
      <c r="L405" s="105"/>
      <c r="M405" s="120"/>
      <c r="N405" s="105"/>
      <c r="O405" s="120"/>
      <c r="P405" s="105"/>
      <c r="Q405" s="120"/>
      <c r="R405" s="105"/>
      <c r="S405" s="120"/>
      <c r="T405" s="105"/>
      <c r="U405" s="120"/>
      <c r="V405" s="105"/>
      <c r="W405" s="120"/>
      <c r="X405" s="105"/>
      <c r="Y405" s="120"/>
      <c r="Z405" s="105"/>
      <c r="AA405" s="120"/>
      <c r="AB405" s="105"/>
      <c r="AC405" s="120"/>
      <c r="AD405" s="105"/>
      <c r="AE405" s="120"/>
      <c r="AF405" s="105"/>
      <c r="AG405" s="120"/>
      <c r="AH405" s="105"/>
      <c r="AI405" s="120"/>
      <c r="AJ405" s="105"/>
      <c r="AK405" s="120"/>
      <c r="AL405" s="105"/>
      <c r="AM405" s="120"/>
      <c r="AN405" s="105"/>
      <c r="AO405" s="120"/>
      <c r="AP405" s="105"/>
      <c r="AQ405" s="120"/>
      <c r="AR405" s="105"/>
      <c r="AS405" s="120"/>
      <c r="AT405" s="105"/>
      <c r="AU405" s="120"/>
      <c r="AV405" s="105"/>
      <c r="AW405" s="120"/>
      <c r="AX405" s="105"/>
      <c r="AY405" s="120"/>
      <c r="AZ405" s="105"/>
      <c r="BA405" s="120"/>
      <c r="BB405" s="105"/>
      <c r="BC405" s="120"/>
      <c r="BD405" s="105"/>
      <c r="BE405" s="120"/>
      <c r="BF405" s="105"/>
      <c r="BG405" s="120"/>
      <c r="BH405" s="105"/>
      <c r="BI405" s="120"/>
      <c r="BJ405" s="105"/>
      <c r="BK405" s="120"/>
      <c r="BL405" s="105"/>
      <c r="BM405" s="120"/>
      <c r="BN405" s="105"/>
      <c r="BO405" s="120"/>
      <c r="BP405" s="105"/>
      <c r="BQ405" s="120"/>
      <c r="BR405" s="105"/>
      <c r="BS405" s="120"/>
      <c r="BT405" s="105"/>
      <c r="BU405" s="120"/>
      <c r="BV405" s="105"/>
      <c r="BW405" s="120"/>
      <c r="BX405" s="105"/>
      <c r="BY405" s="120"/>
      <c r="BZ405" s="105"/>
      <c r="CA405" s="120"/>
      <c r="CB405" s="105"/>
      <c r="CC405" s="120"/>
      <c r="CD405" s="105"/>
      <c r="CE405" s="120"/>
      <c r="CF405" s="105"/>
      <c r="CG405" s="120"/>
      <c r="CH405" s="105"/>
      <c r="CI405" s="120"/>
      <c r="CJ405" s="105"/>
      <c r="CK405" s="120"/>
      <c r="CL405" s="105"/>
      <c r="CM405" s="120"/>
      <c r="CN405" s="105"/>
      <c r="CO405" s="120"/>
      <c r="CP405" s="105"/>
      <c r="CQ405" s="120"/>
      <c r="CR405" s="105"/>
      <c r="CS405" s="120"/>
      <c r="CT405" s="105"/>
      <c r="CU405" s="120"/>
      <c r="CV405" s="105"/>
      <c r="CW405" s="120"/>
      <c r="CX405" s="105"/>
      <c r="CY405" s="120"/>
      <c r="CZ405" s="105"/>
      <c r="DA405" s="120"/>
      <c r="DB405" s="105"/>
      <c r="DC405" s="120"/>
      <c r="DD405" s="105"/>
      <c r="DE405" s="120"/>
      <c r="DF405" s="105"/>
      <c r="DG405" s="120"/>
      <c r="DH405" s="105"/>
      <c r="DI405" s="120"/>
      <c r="DJ405" s="105"/>
      <c r="DK405" s="120"/>
      <c r="DL405" s="105"/>
      <c r="DM405" s="120"/>
      <c r="DN405" s="105"/>
      <c r="DO405" s="120"/>
      <c r="DP405" s="105"/>
      <c r="DQ405" s="120"/>
      <c r="DR405" s="105"/>
      <c r="DS405" s="120"/>
      <c r="DT405" s="105"/>
      <c r="DU405" s="120"/>
      <c r="DV405" s="105"/>
      <c r="DW405" s="120"/>
      <c r="DX405" s="105"/>
      <c r="DY405" s="120"/>
      <c r="DZ405" s="105"/>
      <c r="EA405" s="120"/>
      <c r="EB405" s="105"/>
      <c r="EC405" s="120"/>
      <c r="ED405" s="105"/>
      <c r="EE405" s="120"/>
      <c r="EF405" s="105"/>
      <c r="EG405" s="120"/>
      <c r="EH405" s="105"/>
      <c r="EI405" s="120"/>
      <c r="EJ405" s="105"/>
      <c r="EK405" s="120"/>
      <c r="EL405" s="105"/>
      <c r="EM405" s="120"/>
      <c r="EN405" s="105"/>
      <c r="EO405" s="120"/>
      <c r="EP405" s="105"/>
      <c r="EQ405" s="120"/>
      <c r="ER405" s="105"/>
      <c r="ES405" s="120"/>
      <c r="ET405" s="105"/>
      <c r="EU405" s="120"/>
      <c r="EV405" s="105"/>
      <c r="EW405" s="120"/>
      <c r="EX405" s="105"/>
      <c r="EY405" s="120"/>
      <c r="EZ405" s="105"/>
      <c r="FA405" s="120"/>
      <c r="FB405" s="105"/>
      <c r="FC405" s="120"/>
      <c r="FD405" s="105"/>
      <c r="FE405" s="120"/>
      <c r="FF405" s="105"/>
      <c r="FG405" s="120"/>
      <c r="FH405" s="105"/>
      <c r="FI405" s="120"/>
      <c r="FJ405" s="105"/>
      <c r="FK405" s="120"/>
      <c r="FL405" s="105"/>
      <c r="FM405" s="120"/>
      <c r="FN405" s="105"/>
      <c r="FO405" s="120"/>
      <c r="FP405" s="105"/>
      <c r="FQ405" s="120"/>
      <c r="FR405" s="105"/>
      <c r="FS405" s="120"/>
      <c r="FT405" s="105"/>
      <c r="FU405" s="120"/>
      <c r="FV405" s="105"/>
      <c r="FW405" s="120"/>
      <c r="FX405" s="105"/>
      <c r="FY405" s="120"/>
      <c r="FZ405" s="105"/>
      <c r="GA405" s="120"/>
      <c r="GB405" s="105"/>
      <c r="GC405" s="120"/>
      <c r="GD405" s="105"/>
      <c r="GE405" s="120"/>
      <c r="GF405" s="105"/>
      <c r="GG405" s="120"/>
      <c r="GH405" s="105"/>
      <c r="GI405" s="120"/>
      <c r="GJ405" s="105"/>
      <c r="GK405" s="120"/>
      <c r="GL405" s="105"/>
      <c r="GM405" s="120"/>
      <c r="GN405" s="105"/>
      <c r="GO405" s="120"/>
      <c r="GP405" s="105"/>
      <c r="GQ405" s="120"/>
      <c r="GR405" s="105"/>
      <c r="GS405" s="120"/>
      <c r="GT405" s="105"/>
      <c r="GU405" s="120"/>
      <c r="GV405" s="105"/>
      <c r="GW405" s="120"/>
      <c r="GX405" s="105"/>
      <c r="GY405" s="120"/>
      <c r="GZ405" s="105"/>
      <c r="HA405" s="120"/>
      <c r="HB405" s="105"/>
      <c r="HC405" s="120"/>
      <c r="HD405" s="105"/>
      <c r="HE405" s="120"/>
      <c r="HF405" s="105"/>
      <c r="HG405" s="120"/>
      <c r="HH405" s="105"/>
      <c r="HI405" s="120"/>
      <c r="HJ405" s="105"/>
      <c r="HK405" s="120"/>
      <c r="HL405" s="105"/>
      <c r="HM405" s="120"/>
      <c r="HN405" s="105"/>
      <c r="HO405" s="120"/>
      <c r="HP405" s="105"/>
      <c r="HQ405" s="120"/>
      <c r="HR405" s="105"/>
      <c r="HS405" s="120"/>
      <c r="HT405" s="105"/>
      <c r="HU405" s="120"/>
      <c r="HV405" s="105"/>
      <c r="HW405" s="120"/>
      <c r="HX405" s="105"/>
      <c r="HY405" s="120"/>
      <c r="HZ405" s="105"/>
      <c r="IA405" s="120"/>
      <c r="IB405" s="105"/>
      <c r="IC405" s="120"/>
      <c r="ID405" s="105"/>
      <c r="IE405" s="120"/>
      <c r="IF405" s="105"/>
      <c r="IG405" s="120"/>
      <c r="IH405" s="105"/>
      <c r="II405" s="120"/>
      <c r="IJ405" s="105"/>
      <c r="IK405" s="120"/>
      <c r="IL405" s="105"/>
      <c r="IM405" s="120"/>
      <c r="IN405" s="105"/>
      <c r="IO405" s="120"/>
      <c r="IP405" s="105"/>
      <c r="IQ405" s="120"/>
      <c r="IR405" s="105"/>
      <c r="IS405" s="120"/>
      <c r="IT405" s="105"/>
      <c r="IU405" s="120"/>
      <c r="IV405" s="105"/>
      <c r="IW405" s="120"/>
      <c r="IX405" s="105"/>
      <c r="IY405" s="120"/>
      <c r="IZ405" s="105"/>
      <c r="JA405" s="120"/>
      <c r="JB405" s="105"/>
      <c r="JC405" s="120"/>
      <c r="JD405" s="105"/>
      <c r="JE405" s="120"/>
      <c r="JF405" s="105"/>
      <c r="JG405" s="120"/>
      <c r="JH405" s="105"/>
      <c r="JI405" s="120"/>
      <c r="JJ405" s="105"/>
      <c r="JK405" s="120"/>
      <c r="JL405" s="105"/>
      <c r="JM405" s="120"/>
      <c r="JN405" s="105"/>
      <c r="JO405" s="120"/>
      <c r="JP405" s="105"/>
      <c r="JQ405" s="120"/>
      <c r="JR405" s="105"/>
      <c r="JS405" s="120"/>
      <c r="JT405" s="105"/>
      <c r="JU405" s="120"/>
      <c r="JV405" s="105"/>
      <c r="JW405" s="120"/>
      <c r="JX405" s="105"/>
      <c r="JY405" s="120"/>
      <c r="JZ405" s="105"/>
      <c r="KA405" s="120"/>
      <c r="KB405" s="105"/>
      <c r="KC405" s="120"/>
      <c r="KD405" s="105"/>
      <c r="KE405" s="120"/>
      <c r="KF405" s="105"/>
      <c r="KG405" s="120"/>
      <c r="KH405" s="105"/>
      <c r="KI405" s="120"/>
      <c r="KJ405" s="105"/>
      <c r="KK405" s="120"/>
      <c r="KL405" s="105"/>
      <c r="KM405" s="120"/>
      <c r="KN405" s="105"/>
      <c r="KO405" s="120"/>
      <c r="KP405" s="105"/>
      <c r="KQ405" s="120"/>
      <c r="KR405" s="105"/>
      <c r="KS405" s="120"/>
      <c r="KT405" s="105"/>
      <c r="KU405" s="120"/>
      <c r="KV405" s="105"/>
      <c r="KW405" s="120"/>
      <c r="KX405" s="105"/>
      <c r="KY405" s="120"/>
      <c r="KZ405" s="105"/>
      <c r="LA405" s="120"/>
      <c r="LB405" s="105"/>
      <c r="LC405" s="120"/>
      <c r="LD405" s="105"/>
      <c r="LE405" s="120"/>
      <c r="LF405" s="105"/>
      <c r="LG405" s="120"/>
      <c r="LH405" s="105"/>
      <c r="LI405" s="120"/>
      <c r="LJ405" s="105"/>
      <c r="LK405" s="120"/>
      <c r="LL405" s="105"/>
      <c r="LM405" s="120"/>
      <c r="LN405" s="105"/>
      <c r="LO405" s="120"/>
      <c r="LP405" s="105"/>
      <c r="LQ405" s="120"/>
      <c r="LR405" s="105"/>
      <c r="LS405" s="120"/>
      <c r="LT405" s="105"/>
      <c r="LU405" s="120"/>
      <c r="LV405" s="105"/>
      <c r="LW405" s="120"/>
      <c r="LX405" s="105"/>
      <c r="LY405" s="120"/>
      <c r="LZ405" s="105"/>
      <c r="MA405" s="120"/>
      <c r="MB405" s="105"/>
      <c r="MC405" s="120"/>
      <c r="MD405" s="105"/>
      <c r="ME405" s="120"/>
      <c r="MF405" s="105"/>
      <c r="MG405" s="120"/>
      <c r="MH405" s="105"/>
      <c r="MI405" s="120"/>
      <c r="MJ405" s="105"/>
      <c r="MK405" s="120"/>
      <c r="ML405" s="105"/>
      <c r="MM405" s="120"/>
      <c r="MN405" s="105"/>
      <c r="MO405" s="120"/>
      <c r="MP405" s="105"/>
      <c r="MQ405" s="120"/>
      <c r="MR405" s="105"/>
      <c r="MS405" s="120"/>
      <c r="MT405" s="105"/>
      <c r="MU405" s="120"/>
      <c r="MV405" s="105"/>
      <c r="MW405" s="120"/>
      <c r="MX405" s="105"/>
      <c r="MY405" s="120"/>
      <c r="MZ405" s="105"/>
      <c r="NA405" s="120"/>
      <c r="NB405" s="105"/>
      <c r="NC405" s="120"/>
      <c r="ND405" s="105"/>
      <c r="NE405" s="120"/>
      <c r="NF405" s="105"/>
      <c r="NG405" s="120"/>
      <c r="NH405" s="105"/>
      <c r="NI405" s="120"/>
      <c r="NJ405" s="105"/>
      <c r="NK405" s="120"/>
      <c r="NL405" s="105"/>
      <c r="NM405" s="120"/>
      <c r="NN405" s="105"/>
      <c r="NO405" s="120"/>
      <c r="NP405" s="105"/>
      <c r="NQ405" s="120"/>
      <c r="NR405" s="105"/>
      <c r="NS405" s="120"/>
      <c r="NT405" s="105"/>
      <c r="NU405" s="120"/>
      <c r="NV405" s="105"/>
      <c r="NW405" s="120"/>
      <c r="NX405" s="105"/>
      <c r="NY405" s="120"/>
      <c r="NZ405" s="105"/>
      <c r="OA405" s="120"/>
      <c r="OB405" s="105"/>
      <c r="OC405" s="120"/>
      <c r="OD405" s="105"/>
      <c r="OE405" s="120"/>
      <c r="OF405" s="105"/>
      <c r="OG405" s="120"/>
      <c r="OH405" s="105"/>
      <c r="OI405" s="120"/>
      <c r="OJ405" s="105"/>
      <c r="OK405" s="120"/>
      <c r="OL405" s="105"/>
      <c r="OM405" s="120"/>
      <c r="ON405" s="105"/>
      <c r="OO405" s="120"/>
      <c r="OP405" s="105"/>
      <c r="OQ405" s="120"/>
      <c r="OR405" s="105"/>
      <c r="OS405" s="120"/>
      <c r="OT405" s="105"/>
      <c r="OU405" s="120"/>
      <c r="OV405" s="105"/>
      <c r="OW405" s="120"/>
      <c r="OX405" s="105"/>
      <c r="OY405" s="120"/>
      <c r="OZ405" s="105"/>
      <c r="PA405" s="120"/>
      <c r="PB405" s="105"/>
      <c r="PC405" s="120"/>
      <c r="PD405" s="105"/>
      <c r="PE405" s="120"/>
      <c r="PF405" s="105"/>
      <c r="PG405" s="120"/>
      <c r="PH405" s="105"/>
      <c r="PI405" s="120"/>
      <c r="PJ405" s="105"/>
      <c r="PK405" s="120"/>
      <c r="PL405" s="105"/>
      <c r="PM405" s="120"/>
      <c r="PN405" s="105"/>
      <c r="PO405" s="120"/>
      <c r="PP405" s="105"/>
      <c r="PQ405" s="120"/>
      <c r="PR405" s="105"/>
      <c r="PS405" s="120"/>
      <c r="PT405" s="105"/>
      <c r="PU405" s="120"/>
      <c r="PV405" s="105"/>
      <c r="PW405" s="120"/>
      <c r="PX405" s="105"/>
      <c r="PY405" s="120"/>
      <c r="PZ405" s="105"/>
      <c r="QA405" s="120"/>
      <c r="QB405" s="105"/>
      <c r="QC405" s="120"/>
      <c r="QD405" s="105"/>
      <c r="QE405" s="120"/>
      <c r="QF405" s="105"/>
      <c r="QG405" s="120"/>
      <c r="QH405" s="105"/>
      <c r="QI405" s="120"/>
      <c r="QJ405" s="105"/>
      <c r="QK405" s="120"/>
      <c r="QL405" s="105"/>
      <c r="QM405" s="120"/>
      <c r="QN405" s="105"/>
      <c r="QO405" s="120"/>
      <c r="QP405" s="105"/>
      <c r="QQ405" s="120"/>
      <c r="QR405" s="105"/>
      <c r="QS405" s="120"/>
      <c r="QT405" s="105"/>
      <c r="QU405" s="120"/>
      <c r="QV405" s="105"/>
      <c r="QW405" s="120"/>
      <c r="QX405" s="105"/>
      <c r="QY405" s="120"/>
      <c r="QZ405" s="105"/>
      <c r="RA405" s="120"/>
      <c r="RB405" s="105"/>
      <c r="RC405" s="120"/>
      <c r="RD405" s="105"/>
      <c r="RE405" s="120"/>
      <c r="RF405" s="105"/>
      <c r="RG405" s="120"/>
      <c r="RH405" s="105"/>
      <c r="RI405" s="120"/>
      <c r="RJ405" s="105"/>
      <c r="RK405" s="120"/>
      <c r="RL405" s="105"/>
      <c r="RM405" s="120"/>
      <c r="RN405" s="105"/>
      <c r="RO405" s="120"/>
      <c r="RP405" s="105"/>
      <c r="RQ405" s="120"/>
      <c r="RR405" s="105"/>
      <c r="RS405" s="120"/>
      <c r="RT405" s="105"/>
      <c r="RU405" s="120"/>
      <c r="RV405" s="105"/>
      <c r="RW405" s="120"/>
      <c r="RX405" s="105"/>
      <c r="RY405" s="120"/>
      <c r="RZ405" s="105"/>
      <c r="SA405" s="120"/>
      <c r="SB405" s="105"/>
      <c r="SC405" s="120"/>
      <c r="SD405" s="105"/>
      <c r="SE405" s="120"/>
      <c r="SF405" s="105"/>
      <c r="SG405" s="120"/>
      <c r="SH405" s="105"/>
      <c r="SI405" s="120"/>
      <c r="SJ405" s="105"/>
      <c r="SK405" s="120"/>
      <c r="SL405" s="105"/>
      <c r="SM405" s="120"/>
      <c r="SN405" s="105"/>
      <c r="SO405" s="120"/>
      <c r="SP405" s="105"/>
      <c r="SQ405" s="120"/>
      <c r="SR405" s="105"/>
      <c r="SS405" s="120"/>
      <c r="ST405" s="105"/>
      <c r="SU405" s="120"/>
      <c r="SV405" s="105"/>
      <c r="SW405" s="120"/>
      <c r="SX405" s="105"/>
      <c r="SY405" s="120"/>
      <c r="SZ405" s="105"/>
      <c r="TA405" s="120"/>
      <c r="TB405" s="105"/>
      <c r="TC405" s="120"/>
      <c r="TD405" s="105"/>
      <c r="TE405" s="120"/>
      <c r="TF405" s="105"/>
      <c r="TG405" s="120"/>
      <c r="TH405" s="105"/>
      <c r="TI405" s="120"/>
      <c r="TJ405" s="105"/>
      <c r="TK405" s="120"/>
      <c r="TL405" s="105"/>
      <c r="TM405" s="120"/>
      <c r="TN405" s="105"/>
      <c r="TO405" s="120"/>
      <c r="TP405" s="105"/>
      <c r="TQ405" s="120"/>
      <c r="TR405" s="105"/>
      <c r="TS405" s="120"/>
      <c r="TT405" s="105"/>
      <c r="TU405" s="120"/>
      <c r="TV405" s="105"/>
      <c r="TW405" s="120"/>
      <c r="TX405" s="105"/>
      <c r="TY405" s="120"/>
      <c r="TZ405" s="105"/>
      <c r="UA405" s="120"/>
      <c r="UB405" s="105"/>
      <c r="UC405" s="120"/>
      <c r="UD405" s="105"/>
      <c r="UE405" s="120"/>
      <c r="UF405" s="105"/>
      <c r="UG405" s="120"/>
      <c r="UH405" s="105"/>
      <c r="UI405" s="120"/>
      <c r="UJ405" s="105"/>
      <c r="UK405" s="120"/>
      <c r="UL405" s="105"/>
      <c r="UM405" s="120"/>
      <c r="UN405" s="105"/>
      <c r="UO405" s="120"/>
      <c r="UP405" s="105"/>
      <c r="UQ405" s="120"/>
      <c r="UR405" s="105"/>
      <c r="US405" s="120"/>
      <c r="UT405" s="105"/>
      <c r="UU405" s="120"/>
      <c r="UV405" s="105"/>
      <c r="UW405" s="120"/>
      <c r="UX405" s="105"/>
      <c r="UY405" s="120"/>
      <c r="UZ405" s="105"/>
      <c r="VA405" s="120"/>
      <c r="VB405" s="105"/>
      <c r="VC405" s="120"/>
      <c r="VD405" s="105"/>
      <c r="VE405" s="120"/>
      <c r="VF405" s="105"/>
      <c r="VG405" s="120"/>
      <c r="VH405" s="105"/>
      <c r="VI405" s="120"/>
      <c r="VJ405" s="105"/>
      <c r="VK405" s="120"/>
      <c r="VL405" s="105"/>
      <c r="VM405" s="120"/>
      <c r="VN405" s="105"/>
      <c r="VO405" s="120"/>
      <c r="VP405" s="105"/>
      <c r="VQ405" s="120"/>
      <c r="VR405" s="105"/>
      <c r="VS405" s="120"/>
      <c r="VT405" s="105"/>
      <c r="VU405" s="120"/>
      <c r="VV405" s="105"/>
      <c r="VW405" s="120"/>
      <c r="VX405" s="105"/>
      <c r="VY405" s="120"/>
      <c r="VZ405" s="105"/>
      <c r="WA405" s="120"/>
      <c r="WB405" s="105"/>
      <c r="WC405" s="120"/>
      <c r="WD405" s="105"/>
      <c r="WE405" s="120"/>
      <c r="WF405" s="105"/>
      <c r="WG405" s="120"/>
      <c r="WH405" s="105"/>
      <c r="WI405" s="120"/>
      <c r="WJ405" s="105"/>
      <c r="WK405" s="120"/>
      <c r="WL405" s="105"/>
      <c r="WM405" s="120"/>
      <c r="WN405" s="105"/>
      <c r="WO405" s="120"/>
      <c r="WP405" s="105"/>
      <c r="WQ405" s="120"/>
      <c r="WR405" s="105"/>
      <c r="WS405" s="120"/>
      <c r="WT405" s="105"/>
      <c r="WU405" s="120"/>
      <c r="WV405" s="105"/>
      <c r="WW405" s="120"/>
      <c r="WX405" s="105"/>
      <c r="WY405" s="120"/>
      <c r="WZ405" s="105"/>
      <c r="XA405" s="120"/>
      <c r="XB405" s="105"/>
      <c r="XC405" s="120"/>
      <c r="XD405" s="105"/>
      <c r="XE405" s="120"/>
      <c r="XF405" s="105"/>
      <c r="XG405" s="120"/>
      <c r="XH405" s="105"/>
      <c r="XI405" s="120"/>
      <c r="XJ405" s="105"/>
      <c r="XK405" s="120"/>
      <c r="XL405" s="105"/>
      <c r="XM405" s="120"/>
      <c r="XN405" s="105"/>
      <c r="XO405" s="120"/>
      <c r="XP405" s="105"/>
      <c r="XQ405" s="120"/>
      <c r="XR405" s="105"/>
      <c r="XS405" s="120"/>
      <c r="XT405" s="105"/>
      <c r="XU405" s="120"/>
      <c r="XV405" s="105"/>
      <c r="XW405" s="120"/>
      <c r="XX405" s="105"/>
      <c r="XY405" s="120"/>
      <c r="XZ405" s="105"/>
      <c r="YA405" s="120"/>
      <c r="YB405" s="105"/>
      <c r="YC405" s="120"/>
      <c r="YD405" s="105"/>
      <c r="YE405" s="120"/>
      <c r="YF405" s="105"/>
      <c r="YG405" s="120"/>
      <c r="YH405" s="105"/>
      <c r="YI405" s="120"/>
      <c r="YJ405" s="105"/>
      <c r="YK405" s="120"/>
      <c r="YL405" s="105"/>
      <c r="YM405" s="120"/>
      <c r="YN405" s="105"/>
      <c r="YO405" s="120"/>
      <c r="YP405" s="105"/>
      <c r="YQ405" s="120"/>
      <c r="YR405" s="105"/>
      <c r="YS405" s="120"/>
      <c r="YT405" s="105"/>
      <c r="YU405" s="120"/>
      <c r="YV405" s="105"/>
      <c r="YW405" s="120"/>
      <c r="YX405" s="105"/>
      <c r="YY405" s="120"/>
      <c r="YZ405" s="105"/>
      <c r="ZA405" s="120"/>
      <c r="ZB405" s="105"/>
      <c r="ZC405" s="120"/>
      <c r="ZD405" s="105"/>
      <c r="ZE405" s="120"/>
      <c r="ZF405" s="105"/>
      <c r="ZG405" s="120"/>
      <c r="ZH405" s="105"/>
      <c r="ZI405" s="120"/>
      <c r="ZJ405" s="105"/>
      <c r="ZK405" s="120"/>
      <c r="ZL405" s="105"/>
      <c r="ZM405" s="120"/>
      <c r="ZN405" s="105"/>
      <c r="ZO405" s="120"/>
      <c r="ZP405" s="105"/>
      <c r="ZQ405" s="120"/>
      <c r="ZR405" s="105"/>
      <c r="ZS405" s="120"/>
      <c r="ZT405" s="105"/>
      <c r="ZU405" s="120"/>
      <c r="ZV405" s="105"/>
      <c r="ZW405" s="120"/>
      <c r="ZX405" s="105"/>
      <c r="ZY405" s="120"/>
      <c r="ZZ405" s="105"/>
      <c r="AAA405" s="120"/>
      <c r="AAB405" s="105"/>
      <c r="AAC405" s="120"/>
      <c r="AAD405" s="105"/>
      <c r="AAE405" s="120"/>
      <c r="AAF405" s="105"/>
      <c r="AAG405" s="120"/>
      <c r="AAH405" s="105"/>
      <c r="AAI405" s="120"/>
      <c r="AAJ405" s="105"/>
      <c r="AAK405" s="120"/>
      <c r="AAL405" s="105"/>
      <c r="AAM405" s="120"/>
      <c r="AAN405" s="105"/>
      <c r="AAO405" s="120"/>
      <c r="AAP405" s="105"/>
      <c r="AAQ405" s="120"/>
      <c r="AAR405" s="105"/>
      <c r="AAS405" s="120"/>
      <c r="AAT405" s="105"/>
      <c r="AAU405" s="120"/>
      <c r="AAV405" s="105"/>
      <c r="AAW405" s="120"/>
      <c r="AAX405" s="105"/>
      <c r="AAY405" s="120"/>
      <c r="AAZ405" s="105"/>
      <c r="ABA405" s="120"/>
      <c r="ABB405" s="105"/>
      <c r="ABC405" s="120"/>
      <c r="ABD405" s="105"/>
      <c r="ABE405" s="120"/>
      <c r="ABF405" s="105"/>
      <c r="ABG405" s="120"/>
      <c r="ABH405" s="105"/>
      <c r="ABI405" s="120"/>
      <c r="ABJ405" s="105"/>
      <c r="ABK405" s="120"/>
      <c r="ABL405" s="105"/>
      <c r="ABM405" s="120"/>
      <c r="ABN405" s="105"/>
      <c r="ABO405" s="120"/>
      <c r="ABP405" s="105"/>
      <c r="ABQ405" s="120"/>
      <c r="ABR405" s="105"/>
      <c r="ABS405" s="120"/>
      <c r="ABT405" s="105"/>
      <c r="ABU405" s="120"/>
      <c r="ABV405" s="105"/>
      <c r="ABW405" s="120"/>
      <c r="ABX405" s="105"/>
      <c r="ABY405" s="120"/>
      <c r="ABZ405" s="105"/>
      <c r="ACA405" s="120"/>
      <c r="ACB405" s="105"/>
      <c r="ACC405" s="120"/>
      <c r="ACD405" s="105"/>
      <c r="ACE405" s="120"/>
      <c r="ACF405" s="105"/>
      <c r="ACG405" s="120"/>
      <c r="ACH405" s="105"/>
      <c r="ACI405" s="120"/>
      <c r="ACJ405" s="105"/>
      <c r="ACK405" s="120"/>
      <c r="ACL405" s="105"/>
      <c r="ACM405" s="120"/>
      <c r="ACN405" s="105"/>
      <c r="ACO405" s="120"/>
      <c r="ACP405" s="105"/>
      <c r="ACQ405" s="120"/>
      <c r="ACR405" s="105"/>
      <c r="ACS405" s="120"/>
      <c r="ACT405" s="105"/>
      <c r="ACU405" s="120"/>
      <c r="ACV405" s="105"/>
      <c r="ACW405" s="120"/>
      <c r="ACX405" s="105"/>
      <c r="ACY405" s="120"/>
      <c r="ACZ405" s="105"/>
      <c r="ADA405" s="120"/>
      <c r="ADB405" s="105"/>
      <c r="ADC405" s="120"/>
      <c r="ADD405" s="105"/>
      <c r="ADE405" s="120"/>
      <c r="ADF405" s="105"/>
      <c r="ADG405" s="120"/>
      <c r="ADH405" s="105"/>
      <c r="ADI405" s="120"/>
      <c r="ADJ405" s="105"/>
      <c r="ADK405" s="120"/>
      <c r="ADL405" s="105"/>
      <c r="ADM405" s="120"/>
      <c r="ADN405" s="105"/>
      <c r="ADO405" s="120"/>
      <c r="ADP405" s="105"/>
      <c r="ADQ405" s="120"/>
      <c r="ADR405" s="105"/>
      <c r="ADS405" s="120"/>
      <c r="ADT405" s="105"/>
      <c r="ADU405" s="120"/>
      <c r="ADV405" s="105"/>
      <c r="ADW405" s="120"/>
      <c r="ADX405" s="105"/>
      <c r="ADY405" s="120"/>
      <c r="ADZ405" s="105"/>
      <c r="AEA405" s="120"/>
      <c r="AEB405" s="105"/>
      <c r="AEC405" s="120"/>
      <c r="AED405" s="105"/>
      <c r="AEE405" s="120"/>
      <c r="AEF405" s="105"/>
      <c r="AEG405" s="120"/>
      <c r="AEH405" s="105"/>
      <c r="AEI405" s="120"/>
      <c r="AEJ405" s="105"/>
      <c r="AEK405" s="120"/>
      <c r="AEL405" s="105"/>
      <c r="AEM405" s="120"/>
      <c r="AEN405" s="105"/>
      <c r="AEO405" s="120"/>
      <c r="AEP405" s="105"/>
      <c r="AEQ405" s="120"/>
      <c r="AER405" s="105"/>
      <c r="AES405" s="120"/>
      <c r="AET405" s="105"/>
      <c r="AEU405" s="120"/>
      <c r="AEV405" s="105"/>
      <c r="AEW405" s="120"/>
      <c r="AEX405" s="105"/>
      <c r="AEY405" s="120"/>
      <c r="AEZ405" s="105"/>
      <c r="AFA405" s="120"/>
      <c r="AFB405" s="105"/>
      <c r="AFC405" s="120"/>
      <c r="AFD405" s="105"/>
      <c r="AFE405" s="120"/>
      <c r="AFF405" s="105"/>
      <c r="AFG405" s="120"/>
      <c r="AFH405" s="105"/>
      <c r="AFI405" s="120"/>
      <c r="AFJ405" s="105"/>
      <c r="AFK405" s="120"/>
      <c r="AFL405" s="105"/>
      <c r="AFM405" s="120"/>
      <c r="AFN405" s="105"/>
      <c r="AFO405" s="120"/>
      <c r="AFP405" s="105"/>
      <c r="AFQ405" s="120"/>
      <c r="AFR405" s="105"/>
      <c r="AFS405" s="120"/>
      <c r="AFT405" s="105"/>
      <c r="AFU405" s="120"/>
      <c r="AFV405" s="105"/>
      <c r="AFW405" s="120"/>
      <c r="AFX405" s="105"/>
      <c r="AFY405" s="120"/>
      <c r="AFZ405" s="105"/>
      <c r="AGA405" s="120"/>
      <c r="AGB405" s="105"/>
      <c r="AGC405" s="120"/>
      <c r="AGD405" s="105"/>
      <c r="AGE405" s="120"/>
      <c r="AGF405" s="105"/>
      <c r="AGG405" s="120"/>
      <c r="AGH405" s="105"/>
      <c r="AGI405" s="120"/>
      <c r="AGJ405" s="105"/>
      <c r="AGK405" s="120"/>
      <c r="AGL405" s="105"/>
      <c r="AGM405" s="120"/>
      <c r="AGN405" s="105"/>
      <c r="AGO405" s="120"/>
      <c r="AGP405" s="105"/>
      <c r="AGQ405" s="120"/>
      <c r="AGR405" s="105"/>
      <c r="AGS405" s="120"/>
      <c r="AGT405" s="105"/>
      <c r="AGU405" s="120"/>
      <c r="AGV405" s="105"/>
      <c r="AGW405" s="120"/>
      <c r="AGX405" s="105"/>
      <c r="AGY405" s="120"/>
      <c r="AGZ405" s="105"/>
      <c r="AHA405" s="120"/>
      <c r="AHB405" s="105"/>
      <c r="AHC405" s="120"/>
      <c r="AHD405" s="105"/>
      <c r="AHE405" s="120"/>
      <c r="AHF405" s="105"/>
      <c r="AHG405" s="120"/>
      <c r="AHH405" s="105"/>
      <c r="AHI405" s="120"/>
      <c r="AHJ405" s="105"/>
      <c r="AHK405" s="120"/>
      <c r="AHL405" s="105"/>
      <c r="AHM405" s="120"/>
      <c r="AHN405" s="105"/>
      <c r="AHO405" s="120"/>
      <c r="AHP405" s="105"/>
      <c r="AHQ405" s="120"/>
      <c r="AHR405" s="105"/>
      <c r="AHS405" s="120"/>
      <c r="AHT405" s="105"/>
      <c r="AHU405" s="120"/>
      <c r="AHV405" s="105"/>
      <c r="AHW405" s="120"/>
      <c r="AHX405" s="105"/>
      <c r="AHY405" s="120"/>
      <c r="AHZ405" s="105"/>
      <c r="AIA405" s="120"/>
      <c r="AIB405" s="105"/>
      <c r="AIC405" s="120"/>
      <c r="AID405" s="105"/>
      <c r="AIE405" s="120"/>
      <c r="AIF405" s="105"/>
      <c r="AIG405" s="120"/>
      <c r="AIH405" s="105"/>
      <c r="AII405" s="120"/>
      <c r="AIJ405" s="105"/>
      <c r="AIK405" s="120"/>
      <c r="AIL405" s="105"/>
      <c r="AIM405" s="120"/>
      <c r="AIN405" s="105"/>
      <c r="AIO405" s="120"/>
      <c r="AIP405" s="105"/>
      <c r="AIQ405" s="120"/>
      <c r="AIR405" s="105"/>
      <c r="AIS405" s="120"/>
      <c r="AIT405" s="105"/>
      <c r="AIU405" s="120"/>
      <c r="AIV405" s="105"/>
      <c r="AIW405" s="120"/>
      <c r="AIX405" s="105"/>
      <c r="AIY405" s="120"/>
      <c r="AIZ405" s="105"/>
      <c r="AJA405" s="120"/>
      <c r="AJB405" s="105"/>
      <c r="AJC405" s="120"/>
      <c r="AJD405" s="105"/>
      <c r="AJE405" s="120"/>
      <c r="AJF405" s="105"/>
      <c r="AJG405" s="120"/>
      <c r="AJH405" s="105"/>
      <c r="AJI405" s="120"/>
      <c r="AJJ405" s="105"/>
      <c r="AJK405" s="120"/>
      <c r="AJL405" s="105"/>
      <c r="AJM405" s="120"/>
      <c r="AJN405" s="105"/>
      <c r="AJO405" s="120"/>
      <c r="AJP405" s="105"/>
      <c r="AJQ405" s="120"/>
      <c r="AJR405" s="105"/>
      <c r="AJS405" s="120"/>
      <c r="AJT405" s="105"/>
      <c r="AJU405" s="120"/>
      <c r="AJV405" s="105"/>
      <c r="AJW405" s="120"/>
      <c r="AJX405" s="105"/>
      <c r="AJY405" s="120"/>
      <c r="AJZ405" s="105"/>
      <c r="AKA405" s="120"/>
      <c r="AKB405" s="105"/>
      <c r="AKC405" s="120"/>
      <c r="AKD405" s="105"/>
      <c r="AKE405" s="120"/>
      <c r="AKF405" s="105"/>
      <c r="AKG405" s="120"/>
      <c r="AKH405" s="105"/>
      <c r="AKI405" s="120"/>
      <c r="AKJ405" s="105"/>
      <c r="AKK405" s="120"/>
      <c r="AKL405" s="105"/>
      <c r="AKM405" s="120"/>
      <c r="AKN405" s="105"/>
      <c r="AKO405" s="120"/>
      <c r="AKP405" s="105"/>
      <c r="AKQ405" s="120"/>
      <c r="AKR405" s="105"/>
      <c r="AKS405" s="120"/>
      <c r="AKT405" s="105"/>
      <c r="AKU405" s="120"/>
      <c r="AKV405" s="105"/>
      <c r="AKW405" s="120"/>
      <c r="AKX405" s="105"/>
      <c r="AKY405" s="120"/>
      <c r="AKZ405" s="105"/>
      <c r="ALA405" s="120"/>
      <c r="ALB405" s="105"/>
      <c r="ALC405" s="120"/>
      <c r="ALD405" s="105"/>
      <c r="ALE405" s="120"/>
      <c r="ALF405" s="105"/>
      <c r="ALG405" s="120"/>
      <c r="ALH405" s="105"/>
      <c r="ALI405" s="120"/>
      <c r="ALJ405" s="105"/>
      <c r="ALK405" s="120"/>
      <c r="ALL405" s="105"/>
      <c r="ALM405" s="120"/>
      <c r="ALN405" s="105"/>
      <c r="ALO405" s="120"/>
      <c r="ALP405" s="105"/>
      <c r="ALQ405" s="120"/>
      <c r="ALR405" s="105"/>
      <c r="ALS405" s="120"/>
      <c r="ALT405" s="105"/>
      <c r="ALU405" s="120"/>
      <c r="ALV405" s="105"/>
      <c r="ALW405" s="120"/>
      <c r="ALX405" s="105"/>
      <c r="ALY405" s="120"/>
      <c r="ALZ405" s="105"/>
      <c r="AMA405" s="120"/>
      <c r="AMB405" s="105"/>
      <c r="AMC405" s="120"/>
      <c r="AMD405" s="105"/>
      <c r="AME405" s="120"/>
      <c r="AMF405" s="105"/>
      <c r="AMG405" s="120"/>
      <c r="AMH405" s="105"/>
      <c r="AMI405" s="120"/>
      <c r="AMJ405" s="105"/>
      <c r="AMK405" s="120"/>
      <c r="AML405" s="105"/>
      <c r="AMM405" s="120"/>
      <c r="AMN405" s="105"/>
      <c r="AMO405" s="120"/>
      <c r="AMP405" s="105"/>
      <c r="AMQ405" s="120"/>
      <c r="AMR405" s="105"/>
      <c r="AMS405" s="120"/>
      <c r="AMT405" s="105"/>
      <c r="AMU405" s="120"/>
      <c r="AMV405" s="105"/>
      <c r="AMW405" s="120"/>
      <c r="AMX405" s="105"/>
      <c r="AMY405" s="120"/>
      <c r="AMZ405" s="105"/>
      <c r="ANA405" s="120"/>
      <c r="ANB405" s="105"/>
      <c r="ANC405" s="120"/>
      <c r="AND405" s="105"/>
      <c r="ANE405" s="120"/>
      <c r="ANF405" s="105"/>
      <c r="ANG405" s="120"/>
      <c r="ANH405" s="105"/>
      <c r="ANI405" s="120"/>
      <c r="ANJ405" s="105"/>
      <c r="ANK405" s="120"/>
      <c r="ANL405" s="105"/>
      <c r="ANM405" s="120"/>
      <c r="ANN405" s="105"/>
      <c r="ANO405" s="120"/>
      <c r="ANP405" s="105"/>
      <c r="ANQ405" s="120"/>
      <c r="ANR405" s="105"/>
      <c r="ANS405" s="120"/>
      <c r="ANT405" s="105"/>
      <c r="ANU405" s="120"/>
      <c r="ANV405" s="105"/>
      <c r="ANW405" s="120"/>
      <c r="ANX405" s="105"/>
      <c r="ANY405" s="120"/>
      <c r="ANZ405" s="105"/>
      <c r="AOA405" s="120"/>
      <c r="AOB405" s="105"/>
      <c r="AOC405" s="120"/>
      <c r="AOD405" s="105"/>
      <c r="AOE405" s="120"/>
      <c r="AOF405" s="105"/>
      <c r="AOG405" s="120"/>
      <c r="AOH405" s="105"/>
      <c r="AOI405" s="120"/>
      <c r="AOJ405" s="105"/>
      <c r="AOK405" s="120"/>
      <c r="AOL405" s="105"/>
      <c r="AOM405" s="120"/>
      <c r="AON405" s="105"/>
      <c r="AOO405" s="120"/>
      <c r="AOP405" s="105"/>
      <c r="AOQ405" s="120"/>
      <c r="AOR405" s="105"/>
      <c r="AOS405" s="120"/>
      <c r="AOT405" s="105"/>
      <c r="AOU405" s="120"/>
      <c r="AOV405" s="105"/>
      <c r="AOW405" s="120"/>
      <c r="AOX405" s="105"/>
      <c r="AOY405" s="120"/>
      <c r="AOZ405" s="105"/>
      <c r="APA405" s="120"/>
      <c r="APB405" s="105"/>
      <c r="APC405" s="120"/>
      <c r="APD405" s="105"/>
      <c r="APE405" s="120"/>
      <c r="APF405" s="105"/>
      <c r="APG405" s="120"/>
      <c r="APH405" s="105"/>
      <c r="API405" s="120"/>
      <c r="APJ405" s="105"/>
      <c r="APK405" s="120"/>
      <c r="APL405" s="105"/>
      <c r="APM405" s="120"/>
      <c r="APN405" s="105"/>
      <c r="APO405" s="120"/>
      <c r="APP405" s="105"/>
      <c r="APQ405" s="120"/>
      <c r="APR405" s="105"/>
      <c r="APS405" s="120"/>
      <c r="APT405" s="105"/>
      <c r="APU405" s="120"/>
      <c r="APV405" s="105"/>
      <c r="APW405" s="120"/>
      <c r="APX405" s="105"/>
      <c r="APY405" s="120"/>
      <c r="APZ405" s="105"/>
      <c r="AQA405" s="120"/>
      <c r="AQB405" s="105"/>
      <c r="AQC405" s="120"/>
      <c r="AQD405" s="105"/>
      <c r="AQE405" s="120"/>
      <c r="AQF405" s="105"/>
      <c r="AQG405" s="120"/>
      <c r="AQH405" s="105"/>
      <c r="AQI405" s="120"/>
      <c r="AQJ405" s="105"/>
      <c r="AQK405" s="120"/>
      <c r="AQL405" s="105"/>
      <c r="AQM405" s="120"/>
      <c r="AQN405" s="105"/>
      <c r="AQO405" s="120"/>
      <c r="AQP405" s="105"/>
      <c r="AQQ405" s="120"/>
      <c r="AQR405" s="105"/>
      <c r="AQS405" s="120"/>
      <c r="AQT405" s="105"/>
      <c r="AQU405" s="120"/>
      <c r="AQV405" s="105"/>
      <c r="AQW405" s="120"/>
      <c r="AQX405" s="105"/>
      <c r="AQY405" s="120"/>
      <c r="AQZ405" s="105"/>
      <c r="ARA405" s="120"/>
      <c r="ARB405" s="105"/>
      <c r="ARC405" s="120"/>
      <c r="ARD405" s="105"/>
      <c r="ARE405" s="120"/>
      <c r="ARF405" s="105"/>
      <c r="ARG405" s="120"/>
      <c r="ARH405" s="105"/>
      <c r="ARI405" s="120"/>
      <c r="ARJ405" s="105"/>
      <c r="ARK405" s="120"/>
      <c r="ARL405" s="105"/>
      <c r="ARM405" s="120"/>
      <c r="ARN405" s="105"/>
      <c r="ARO405" s="120"/>
      <c r="ARP405" s="105"/>
      <c r="ARQ405" s="120"/>
      <c r="ARR405" s="105"/>
      <c r="ARS405" s="120"/>
      <c r="ART405" s="105"/>
      <c r="ARU405" s="120"/>
      <c r="ARV405" s="105"/>
      <c r="ARW405" s="120"/>
      <c r="ARX405" s="105"/>
      <c r="ARY405" s="120"/>
      <c r="ARZ405" s="105"/>
      <c r="ASA405" s="120"/>
      <c r="ASB405" s="105"/>
      <c r="ASC405" s="120"/>
      <c r="ASD405" s="105"/>
      <c r="ASE405" s="120"/>
      <c r="ASF405" s="105"/>
      <c r="ASG405" s="120"/>
      <c r="ASH405" s="105"/>
      <c r="ASI405" s="120"/>
      <c r="ASJ405" s="105"/>
      <c r="ASK405" s="120"/>
      <c r="ASL405" s="105"/>
      <c r="ASM405" s="120"/>
      <c r="ASN405" s="105"/>
      <c r="ASO405" s="120"/>
      <c r="ASP405" s="105"/>
      <c r="ASQ405" s="120"/>
      <c r="ASR405" s="105"/>
      <c r="ASS405" s="120"/>
      <c r="AST405" s="105"/>
      <c r="ASU405" s="120"/>
      <c r="ASV405" s="105"/>
      <c r="ASW405" s="120"/>
      <c r="ASX405" s="105"/>
      <c r="ASY405" s="120"/>
      <c r="ASZ405" s="105"/>
      <c r="ATA405" s="120"/>
      <c r="ATB405" s="105"/>
      <c r="ATC405" s="120"/>
      <c r="ATD405" s="105"/>
      <c r="ATE405" s="120"/>
      <c r="ATF405" s="105"/>
      <c r="ATG405" s="120"/>
      <c r="ATH405" s="105"/>
      <c r="ATI405" s="120"/>
      <c r="ATJ405" s="105"/>
      <c r="ATK405" s="120"/>
      <c r="ATL405" s="105"/>
      <c r="ATM405" s="120"/>
      <c r="ATN405" s="105"/>
      <c r="ATO405" s="120"/>
      <c r="ATP405" s="105"/>
      <c r="ATQ405" s="120"/>
      <c r="ATR405" s="105"/>
      <c r="ATS405" s="120"/>
      <c r="ATT405" s="105"/>
      <c r="ATU405" s="120"/>
      <c r="ATV405" s="105"/>
      <c r="ATW405" s="120"/>
      <c r="ATX405" s="105"/>
      <c r="ATY405" s="120"/>
      <c r="ATZ405" s="105"/>
      <c r="AUA405" s="120"/>
      <c r="AUB405" s="105"/>
      <c r="AUC405" s="120"/>
      <c r="AUD405" s="105"/>
      <c r="AUE405" s="120"/>
      <c r="AUF405" s="105"/>
      <c r="AUG405" s="120"/>
      <c r="AUH405" s="105"/>
      <c r="AUI405" s="120"/>
      <c r="AUJ405" s="105"/>
      <c r="AUK405" s="120"/>
      <c r="AUL405" s="105"/>
      <c r="AUM405" s="120"/>
      <c r="AUN405" s="105"/>
      <c r="AUO405" s="120"/>
      <c r="AUP405" s="105"/>
      <c r="AUQ405" s="120"/>
      <c r="AUR405" s="105"/>
      <c r="AUS405" s="120"/>
      <c r="AUT405" s="105"/>
      <c r="AUU405" s="120"/>
      <c r="AUV405" s="105"/>
      <c r="AUW405" s="120"/>
      <c r="AUX405" s="105"/>
      <c r="AUY405" s="120"/>
      <c r="AUZ405" s="105"/>
      <c r="AVA405" s="120"/>
      <c r="AVB405" s="105"/>
      <c r="AVC405" s="120"/>
      <c r="AVD405" s="105"/>
      <c r="AVE405" s="120"/>
      <c r="AVF405" s="105"/>
      <c r="AVG405" s="120"/>
      <c r="AVH405" s="105"/>
      <c r="AVI405" s="120"/>
      <c r="AVJ405" s="105"/>
      <c r="AVK405" s="120"/>
      <c r="AVL405" s="105"/>
      <c r="AVM405" s="120"/>
      <c r="AVN405" s="105"/>
      <c r="AVO405" s="120"/>
      <c r="AVP405" s="105"/>
      <c r="AVQ405" s="120"/>
      <c r="AVR405" s="105"/>
      <c r="AVS405" s="120"/>
      <c r="AVT405" s="105"/>
      <c r="AVU405" s="120"/>
      <c r="AVV405" s="105"/>
      <c r="AVW405" s="120"/>
      <c r="AVX405" s="105"/>
      <c r="AVY405" s="120"/>
      <c r="AVZ405" s="105"/>
      <c r="AWA405" s="120"/>
      <c r="AWB405" s="105"/>
      <c r="AWC405" s="120"/>
      <c r="AWD405" s="105"/>
      <c r="AWE405" s="120"/>
      <c r="AWF405" s="105"/>
      <c r="AWG405" s="120"/>
      <c r="AWH405" s="105"/>
      <c r="AWI405" s="120"/>
      <c r="AWJ405" s="105"/>
      <c r="AWK405" s="120"/>
      <c r="AWL405" s="105"/>
      <c r="AWM405" s="120"/>
      <c r="AWN405" s="105"/>
      <c r="AWO405" s="120"/>
      <c r="AWP405" s="105"/>
      <c r="AWQ405" s="120"/>
      <c r="AWR405" s="105"/>
      <c r="AWS405" s="120"/>
      <c r="AWT405" s="105"/>
      <c r="AWU405" s="120"/>
      <c r="AWV405" s="105"/>
      <c r="AWW405" s="120"/>
      <c r="AWX405" s="105"/>
      <c r="AWY405" s="120"/>
      <c r="AWZ405" s="105"/>
      <c r="AXA405" s="120"/>
      <c r="AXB405" s="105"/>
      <c r="AXC405" s="120"/>
      <c r="AXD405" s="105"/>
      <c r="AXE405" s="120"/>
      <c r="AXF405" s="105"/>
      <c r="AXG405" s="120"/>
      <c r="AXH405" s="105"/>
      <c r="AXI405" s="120"/>
      <c r="AXJ405" s="105"/>
      <c r="AXK405" s="120"/>
      <c r="AXL405" s="105"/>
      <c r="AXM405" s="120"/>
      <c r="AXN405" s="105"/>
      <c r="AXO405" s="120"/>
      <c r="AXP405" s="105"/>
      <c r="AXQ405" s="120"/>
      <c r="AXR405" s="105"/>
      <c r="AXS405" s="120"/>
      <c r="AXT405" s="105"/>
      <c r="AXU405" s="120"/>
      <c r="AXV405" s="105"/>
      <c r="AXW405" s="120"/>
      <c r="AXX405" s="105"/>
      <c r="AXY405" s="120"/>
      <c r="AXZ405" s="105"/>
      <c r="AYA405" s="120"/>
      <c r="AYB405" s="105"/>
      <c r="AYC405" s="120"/>
      <c r="AYD405" s="105"/>
      <c r="AYE405" s="120"/>
      <c r="AYF405" s="105"/>
      <c r="AYG405" s="120"/>
      <c r="AYH405" s="105"/>
      <c r="AYI405" s="120"/>
      <c r="AYJ405" s="105"/>
      <c r="AYK405" s="120"/>
      <c r="AYL405" s="105"/>
      <c r="AYM405" s="120"/>
      <c r="AYN405" s="105"/>
      <c r="AYO405" s="120"/>
      <c r="AYP405" s="105"/>
      <c r="AYQ405" s="120"/>
      <c r="AYR405" s="105"/>
      <c r="AYS405" s="120"/>
      <c r="AYT405" s="105"/>
      <c r="AYU405" s="120"/>
      <c r="AYV405" s="105"/>
      <c r="AYW405" s="120"/>
      <c r="AYX405" s="105"/>
      <c r="AYY405" s="120"/>
      <c r="AYZ405" s="105"/>
      <c r="AZA405" s="120"/>
      <c r="AZB405" s="105"/>
      <c r="AZC405" s="120"/>
      <c r="AZD405" s="105"/>
      <c r="AZE405" s="120"/>
      <c r="AZF405" s="105"/>
      <c r="AZG405" s="120"/>
      <c r="AZH405" s="105"/>
      <c r="AZI405" s="120"/>
      <c r="AZJ405" s="105"/>
      <c r="AZK405" s="120"/>
      <c r="AZL405" s="105"/>
      <c r="AZM405" s="120"/>
      <c r="AZN405" s="105"/>
      <c r="AZO405" s="120"/>
      <c r="AZP405" s="105"/>
      <c r="AZQ405" s="120"/>
      <c r="AZR405" s="105"/>
      <c r="AZS405" s="120"/>
      <c r="AZT405" s="105"/>
      <c r="AZU405" s="120"/>
      <c r="AZV405" s="105"/>
      <c r="AZW405" s="120"/>
      <c r="AZX405" s="105"/>
      <c r="AZY405" s="120"/>
      <c r="AZZ405" s="105"/>
      <c r="BAA405" s="120"/>
      <c r="BAB405" s="105"/>
      <c r="BAC405" s="120"/>
      <c r="BAD405" s="105"/>
      <c r="BAE405" s="120"/>
      <c r="BAF405" s="105"/>
      <c r="BAG405" s="120"/>
      <c r="BAH405" s="105"/>
      <c r="BAI405" s="120"/>
      <c r="BAJ405" s="105"/>
      <c r="BAK405" s="120"/>
      <c r="BAL405" s="105"/>
      <c r="BAM405" s="120"/>
      <c r="BAN405" s="105"/>
      <c r="BAO405" s="120"/>
      <c r="BAP405" s="105"/>
      <c r="BAQ405" s="120"/>
      <c r="BAR405" s="105"/>
      <c r="BAS405" s="120"/>
      <c r="BAT405" s="105"/>
      <c r="BAU405" s="120"/>
      <c r="BAV405" s="105"/>
      <c r="BAW405" s="120"/>
      <c r="BAX405" s="105"/>
      <c r="BAY405" s="120"/>
      <c r="BAZ405" s="105"/>
      <c r="BBA405" s="120"/>
      <c r="BBB405" s="105"/>
      <c r="BBC405" s="120"/>
      <c r="BBD405" s="105"/>
      <c r="BBE405" s="120"/>
      <c r="BBF405" s="105"/>
      <c r="BBG405" s="120"/>
      <c r="BBH405" s="105"/>
      <c r="BBI405" s="120"/>
      <c r="BBJ405" s="105"/>
      <c r="BBK405" s="120"/>
      <c r="BBL405" s="105"/>
      <c r="BBM405" s="120"/>
      <c r="BBN405" s="105"/>
      <c r="BBO405" s="120"/>
      <c r="BBP405" s="105"/>
      <c r="BBQ405" s="120"/>
      <c r="BBR405" s="105"/>
      <c r="BBS405" s="120"/>
      <c r="BBT405" s="105"/>
      <c r="BBU405" s="120"/>
      <c r="BBV405" s="105"/>
      <c r="BBW405" s="120"/>
      <c r="BBX405" s="105"/>
      <c r="BBY405" s="120"/>
      <c r="BBZ405" s="105"/>
      <c r="BCA405" s="120"/>
      <c r="BCB405" s="105"/>
      <c r="BCC405" s="120"/>
      <c r="BCD405" s="105"/>
      <c r="BCE405" s="120"/>
      <c r="BCF405" s="105"/>
      <c r="BCG405" s="120"/>
      <c r="BCH405" s="105"/>
      <c r="BCI405" s="120"/>
      <c r="BCJ405" s="105"/>
      <c r="BCK405" s="120"/>
      <c r="BCL405" s="105"/>
      <c r="BCM405" s="120"/>
      <c r="BCN405" s="105"/>
      <c r="BCO405" s="120"/>
      <c r="BCP405" s="105"/>
      <c r="BCQ405" s="120"/>
      <c r="BCR405" s="105"/>
      <c r="BCS405" s="120"/>
      <c r="BCT405" s="105"/>
      <c r="BCU405" s="120"/>
      <c r="BCV405" s="105"/>
      <c r="BCW405" s="120"/>
      <c r="BCX405" s="105"/>
      <c r="BCY405" s="120"/>
      <c r="BCZ405" s="105"/>
      <c r="BDA405" s="120"/>
      <c r="BDB405" s="105"/>
      <c r="BDC405" s="120"/>
      <c r="BDD405" s="105"/>
      <c r="BDE405" s="120"/>
      <c r="BDF405" s="105"/>
      <c r="BDG405" s="120"/>
      <c r="BDH405" s="105"/>
      <c r="BDI405" s="120"/>
      <c r="BDJ405" s="105"/>
      <c r="BDK405" s="120"/>
      <c r="BDL405" s="105"/>
      <c r="BDM405" s="120"/>
      <c r="BDN405" s="105"/>
      <c r="BDO405" s="120"/>
      <c r="BDP405" s="105"/>
      <c r="BDQ405" s="120"/>
      <c r="BDR405" s="105"/>
      <c r="BDS405" s="120"/>
      <c r="BDT405" s="105"/>
      <c r="BDU405" s="120"/>
      <c r="BDV405" s="105"/>
      <c r="BDW405" s="120"/>
      <c r="BDX405" s="105"/>
      <c r="BDY405" s="120"/>
      <c r="BDZ405" s="105"/>
      <c r="BEA405" s="120"/>
      <c r="BEB405" s="105"/>
      <c r="BEC405" s="120"/>
      <c r="BED405" s="105"/>
      <c r="BEE405" s="120"/>
      <c r="BEF405" s="105"/>
      <c r="BEG405" s="120"/>
      <c r="BEH405" s="105"/>
      <c r="BEI405" s="120"/>
      <c r="BEJ405" s="105"/>
      <c r="BEK405" s="120"/>
      <c r="BEL405" s="105"/>
      <c r="BEM405" s="120"/>
      <c r="BEN405" s="105"/>
      <c r="BEO405" s="120"/>
      <c r="BEP405" s="105"/>
      <c r="BEQ405" s="120"/>
      <c r="BER405" s="105"/>
      <c r="BES405" s="120"/>
      <c r="BET405" s="105"/>
      <c r="BEU405" s="120"/>
      <c r="BEV405" s="105"/>
      <c r="BEW405" s="120"/>
      <c r="BEX405" s="105"/>
      <c r="BEY405" s="120"/>
      <c r="BEZ405" s="105"/>
      <c r="BFA405" s="120"/>
      <c r="BFB405" s="105"/>
      <c r="BFC405" s="120"/>
      <c r="BFD405" s="105"/>
      <c r="BFE405" s="120"/>
      <c r="BFF405" s="105"/>
      <c r="BFG405" s="120"/>
      <c r="BFH405" s="105"/>
      <c r="BFI405" s="120"/>
      <c r="BFJ405" s="105"/>
      <c r="BFK405" s="120"/>
      <c r="BFL405" s="105"/>
      <c r="BFM405" s="120"/>
      <c r="BFN405" s="105"/>
      <c r="BFO405" s="120"/>
      <c r="BFP405" s="105"/>
      <c r="BFQ405" s="120"/>
      <c r="BFR405" s="105"/>
      <c r="BFS405" s="120"/>
      <c r="BFT405" s="105"/>
      <c r="BFU405" s="120"/>
      <c r="BFV405" s="105"/>
      <c r="BFW405" s="120"/>
      <c r="BFX405" s="105"/>
      <c r="BFY405" s="120"/>
      <c r="BFZ405" s="105"/>
      <c r="BGA405" s="120"/>
      <c r="BGB405" s="105"/>
      <c r="BGC405" s="120"/>
      <c r="BGD405" s="105"/>
      <c r="BGE405" s="120"/>
      <c r="BGF405" s="105"/>
      <c r="BGG405" s="120"/>
      <c r="BGH405" s="105"/>
      <c r="BGI405" s="120"/>
      <c r="BGJ405" s="105"/>
      <c r="BGK405" s="120"/>
      <c r="BGL405" s="105"/>
      <c r="BGM405" s="120"/>
      <c r="BGN405" s="105"/>
      <c r="BGO405" s="120"/>
      <c r="BGP405" s="105"/>
      <c r="BGQ405" s="120"/>
      <c r="BGR405" s="105"/>
      <c r="BGS405" s="120"/>
      <c r="BGT405" s="105"/>
      <c r="BGU405" s="120"/>
      <c r="BGV405" s="105"/>
      <c r="BGW405" s="120"/>
      <c r="BGX405" s="105"/>
      <c r="BGY405" s="120"/>
      <c r="BGZ405" s="105"/>
      <c r="BHA405" s="120"/>
      <c r="BHB405" s="105"/>
      <c r="BHC405" s="120"/>
      <c r="BHD405" s="105"/>
      <c r="BHE405" s="120"/>
      <c r="BHF405" s="105"/>
      <c r="BHG405" s="120"/>
      <c r="BHH405" s="105"/>
      <c r="BHI405" s="120"/>
      <c r="BHJ405" s="105"/>
      <c r="BHK405" s="120"/>
      <c r="BHL405" s="105"/>
      <c r="BHM405" s="120"/>
      <c r="BHN405" s="105"/>
      <c r="BHO405" s="120"/>
      <c r="BHP405" s="105"/>
      <c r="BHQ405" s="120"/>
      <c r="BHR405" s="105"/>
      <c r="BHS405" s="120"/>
      <c r="BHT405" s="105"/>
      <c r="BHU405" s="120"/>
      <c r="BHV405" s="105"/>
      <c r="BHW405" s="120"/>
      <c r="BHX405" s="105"/>
      <c r="BHY405" s="120"/>
      <c r="BHZ405" s="105"/>
      <c r="BIA405" s="120"/>
      <c r="BIB405" s="105"/>
      <c r="BIC405" s="120"/>
      <c r="BID405" s="105"/>
      <c r="BIE405" s="120"/>
      <c r="BIF405" s="105"/>
      <c r="BIG405" s="120"/>
      <c r="BIH405" s="105"/>
      <c r="BII405" s="120"/>
      <c r="BIJ405" s="105"/>
      <c r="BIK405" s="120"/>
      <c r="BIL405" s="105"/>
      <c r="BIM405" s="120"/>
      <c r="BIN405" s="105"/>
      <c r="BIO405" s="120"/>
      <c r="BIP405" s="105"/>
      <c r="BIQ405" s="120"/>
      <c r="BIR405" s="105"/>
      <c r="BIS405" s="120"/>
      <c r="BIT405" s="105"/>
      <c r="BIU405" s="120"/>
      <c r="BIV405" s="105"/>
      <c r="BIW405" s="120"/>
      <c r="BIX405" s="105"/>
      <c r="BIY405" s="120"/>
      <c r="BIZ405" s="105"/>
      <c r="BJA405" s="120"/>
      <c r="BJB405" s="105"/>
      <c r="BJC405" s="120"/>
      <c r="BJD405" s="105"/>
      <c r="BJE405" s="120"/>
      <c r="BJF405" s="105"/>
      <c r="BJG405" s="120"/>
      <c r="BJH405" s="105"/>
      <c r="BJI405" s="120"/>
      <c r="BJJ405" s="105"/>
      <c r="BJK405" s="120"/>
      <c r="BJL405" s="105"/>
      <c r="BJM405" s="120"/>
      <c r="BJN405" s="105"/>
      <c r="BJO405" s="120"/>
      <c r="BJP405" s="105"/>
      <c r="BJQ405" s="120"/>
      <c r="BJR405" s="105"/>
      <c r="BJS405" s="120"/>
      <c r="BJT405" s="105"/>
      <c r="BJU405" s="120"/>
      <c r="BJV405" s="105"/>
      <c r="BJW405" s="120"/>
      <c r="BJX405" s="105"/>
      <c r="BJY405" s="120"/>
      <c r="BJZ405" s="105"/>
      <c r="BKA405" s="120"/>
      <c r="BKB405" s="105"/>
      <c r="BKC405" s="120"/>
      <c r="BKD405" s="105"/>
      <c r="BKE405" s="120"/>
      <c r="BKF405" s="105"/>
      <c r="BKG405" s="120"/>
      <c r="BKH405" s="105"/>
      <c r="BKI405" s="120"/>
      <c r="BKJ405" s="105"/>
      <c r="BKK405" s="120"/>
      <c r="BKL405" s="105"/>
      <c r="BKM405" s="120"/>
      <c r="BKN405" s="105"/>
      <c r="BKO405" s="120"/>
      <c r="BKP405" s="105"/>
      <c r="BKQ405" s="120"/>
      <c r="BKR405" s="105"/>
      <c r="BKS405" s="120"/>
      <c r="BKT405" s="105"/>
      <c r="BKU405" s="120"/>
      <c r="BKV405" s="105"/>
      <c r="BKW405" s="120"/>
      <c r="BKX405" s="105"/>
      <c r="BKY405" s="120"/>
      <c r="BKZ405" s="105"/>
      <c r="BLA405" s="120"/>
      <c r="BLB405" s="105"/>
      <c r="BLC405" s="120"/>
      <c r="BLD405" s="105"/>
      <c r="BLE405" s="120"/>
      <c r="BLF405" s="105"/>
      <c r="BLG405" s="120"/>
      <c r="BLH405" s="105"/>
      <c r="BLI405" s="120"/>
      <c r="BLJ405" s="105"/>
      <c r="BLK405" s="120"/>
      <c r="BLL405" s="105"/>
      <c r="BLM405" s="120"/>
      <c r="BLN405" s="105"/>
      <c r="BLO405" s="120"/>
      <c r="BLP405" s="105"/>
      <c r="BLQ405" s="120"/>
      <c r="BLR405" s="105"/>
      <c r="BLS405" s="120"/>
      <c r="BLT405" s="105"/>
      <c r="BLU405" s="120"/>
      <c r="BLV405" s="105"/>
      <c r="BLW405" s="120"/>
      <c r="BLX405" s="105"/>
      <c r="BLY405" s="120"/>
      <c r="BLZ405" s="105"/>
      <c r="BMA405" s="120"/>
      <c r="BMB405" s="105"/>
      <c r="BMC405" s="120"/>
      <c r="BMD405" s="105"/>
      <c r="BME405" s="120"/>
      <c r="BMF405" s="105"/>
      <c r="BMG405" s="120"/>
      <c r="BMH405" s="105"/>
      <c r="BMI405" s="120"/>
      <c r="BMJ405" s="105"/>
      <c r="BMK405" s="120"/>
      <c r="BML405" s="105"/>
      <c r="BMM405" s="120"/>
      <c r="BMN405" s="105"/>
      <c r="BMO405" s="120"/>
      <c r="BMP405" s="105"/>
      <c r="BMQ405" s="120"/>
      <c r="BMR405" s="105"/>
      <c r="BMS405" s="120"/>
      <c r="BMT405" s="105"/>
      <c r="BMU405" s="120"/>
      <c r="BMV405" s="105"/>
      <c r="BMW405" s="120"/>
      <c r="BMX405" s="105"/>
      <c r="BMY405" s="120"/>
      <c r="BMZ405" s="105"/>
      <c r="BNA405" s="120"/>
      <c r="BNB405" s="105"/>
      <c r="BNC405" s="120"/>
      <c r="BND405" s="105"/>
      <c r="BNE405" s="120"/>
      <c r="BNF405" s="105"/>
      <c r="BNG405" s="120"/>
      <c r="BNH405" s="105"/>
      <c r="BNI405" s="120"/>
      <c r="BNJ405" s="105"/>
      <c r="BNK405" s="120"/>
      <c r="BNL405" s="105"/>
      <c r="BNM405" s="120"/>
      <c r="BNN405" s="105"/>
      <c r="BNO405" s="120"/>
      <c r="BNP405" s="105"/>
      <c r="BNQ405" s="120"/>
      <c r="BNR405" s="105"/>
      <c r="BNS405" s="120"/>
      <c r="BNT405" s="105"/>
      <c r="BNU405" s="120"/>
      <c r="BNV405" s="105"/>
      <c r="BNW405" s="120"/>
      <c r="BNX405" s="105"/>
      <c r="BNY405" s="120"/>
      <c r="BNZ405" s="105"/>
      <c r="BOA405" s="120"/>
      <c r="BOB405" s="105"/>
      <c r="BOC405" s="120"/>
      <c r="BOD405" s="105"/>
      <c r="BOE405" s="120"/>
      <c r="BOF405" s="105"/>
      <c r="BOG405" s="120"/>
      <c r="BOH405" s="105"/>
      <c r="BOI405" s="120"/>
      <c r="BOJ405" s="105"/>
      <c r="BOK405" s="120"/>
      <c r="BOL405" s="105"/>
      <c r="BOM405" s="120"/>
      <c r="BON405" s="105"/>
      <c r="BOO405" s="120"/>
      <c r="BOP405" s="105"/>
      <c r="BOQ405" s="120"/>
      <c r="BOR405" s="105"/>
      <c r="BOS405" s="120"/>
      <c r="BOT405" s="105"/>
      <c r="BOU405" s="120"/>
      <c r="BOV405" s="105"/>
      <c r="BOW405" s="120"/>
      <c r="BOX405" s="105"/>
      <c r="BOY405" s="120"/>
      <c r="BOZ405" s="105"/>
      <c r="BPA405" s="120"/>
      <c r="BPB405" s="105"/>
      <c r="BPC405" s="120"/>
      <c r="BPD405" s="105"/>
      <c r="BPE405" s="120"/>
      <c r="BPF405" s="105"/>
      <c r="BPG405" s="120"/>
      <c r="BPH405" s="105"/>
      <c r="BPI405" s="120"/>
      <c r="BPJ405" s="105"/>
      <c r="BPK405" s="120"/>
      <c r="BPL405" s="105"/>
      <c r="BPM405" s="120"/>
      <c r="BPN405" s="105"/>
      <c r="BPO405" s="120"/>
      <c r="BPP405" s="105"/>
      <c r="BPQ405" s="120"/>
      <c r="BPR405" s="105"/>
      <c r="BPS405" s="120"/>
      <c r="BPT405" s="105"/>
      <c r="BPU405" s="120"/>
      <c r="BPV405" s="105"/>
      <c r="BPW405" s="120"/>
      <c r="BPX405" s="105"/>
      <c r="BPY405" s="120"/>
      <c r="BPZ405" s="105"/>
      <c r="BQA405" s="120"/>
      <c r="BQB405" s="105"/>
      <c r="BQC405" s="120"/>
      <c r="BQD405" s="105"/>
      <c r="BQE405" s="120"/>
      <c r="BQF405" s="105"/>
      <c r="BQG405" s="120"/>
      <c r="BQH405" s="105"/>
      <c r="BQI405" s="120"/>
      <c r="BQJ405" s="105"/>
      <c r="BQK405" s="120"/>
      <c r="BQL405" s="105"/>
      <c r="BQM405" s="120"/>
      <c r="BQN405" s="105"/>
      <c r="BQO405" s="120"/>
      <c r="BQP405" s="105"/>
      <c r="BQQ405" s="120"/>
      <c r="BQR405" s="105"/>
      <c r="BQS405" s="120"/>
      <c r="BQT405" s="105"/>
      <c r="BQU405" s="120"/>
      <c r="BQV405" s="105"/>
      <c r="BQW405" s="120"/>
      <c r="BQX405" s="105"/>
      <c r="BQY405" s="120"/>
      <c r="BQZ405" s="105"/>
      <c r="BRA405" s="120"/>
      <c r="BRB405" s="105"/>
      <c r="BRC405" s="120"/>
      <c r="BRD405" s="105"/>
      <c r="BRE405" s="120"/>
      <c r="BRF405" s="105"/>
      <c r="BRG405" s="120"/>
      <c r="BRH405" s="105"/>
      <c r="BRI405" s="120"/>
      <c r="BRJ405" s="105"/>
      <c r="BRK405" s="120"/>
      <c r="BRL405" s="105"/>
      <c r="BRM405" s="120"/>
      <c r="BRN405" s="105"/>
      <c r="BRO405" s="120"/>
      <c r="BRP405" s="105"/>
      <c r="BRQ405" s="120"/>
      <c r="BRR405" s="105"/>
      <c r="BRS405" s="120"/>
      <c r="BRT405" s="105"/>
      <c r="BRU405" s="120"/>
      <c r="BRV405" s="105"/>
      <c r="BRW405" s="120"/>
      <c r="BRX405" s="105"/>
      <c r="BRY405" s="120"/>
      <c r="BRZ405" s="105"/>
      <c r="BSA405" s="120"/>
      <c r="BSB405" s="105"/>
      <c r="BSC405" s="120"/>
      <c r="BSD405" s="105"/>
      <c r="BSE405" s="120"/>
      <c r="BSF405" s="105"/>
      <c r="BSG405" s="120"/>
      <c r="BSH405" s="105"/>
      <c r="BSI405" s="120"/>
      <c r="BSJ405" s="105"/>
      <c r="BSK405" s="120"/>
      <c r="BSL405" s="105"/>
      <c r="BSM405" s="120"/>
      <c r="BSN405" s="105"/>
      <c r="BSO405" s="120"/>
      <c r="BSP405" s="105"/>
      <c r="BSQ405" s="120"/>
      <c r="BSR405" s="105"/>
      <c r="BSS405" s="120"/>
      <c r="BST405" s="105"/>
      <c r="BSU405" s="120"/>
      <c r="BSV405" s="105"/>
      <c r="BSW405" s="120"/>
      <c r="BSX405" s="105"/>
      <c r="BSY405" s="120"/>
      <c r="BSZ405" s="105"/>
      <c r="BTA405" s="120"/>
      <c r="BTB405" s="105"/>
      <c r="BTC405" s="120"/>
      <c r="BTD405" s="105"/>
      <c r="BTE405" s="120"/>
      <c r="BTF405" s="105"/>
      <c r="BTG405" s="120"/>
      <c r="BTH405" s="105"/>
      <c r="BTI405" s="120"/>
      <c r="BTJ405" s="105"/>
      <c r="BTK405" s="120"/>
      <c r="BTL405" s="105"/>
      <c r="BTM405" s="120"/>
      <c r="BTN405" s="105"/>
      <c r="BTO405" s="120"/>
      <c r="BTP405" s="105"/>
      <c r="BTQ405" s="120"/>
      <c r="BTR405" s="105"/>
      <c r="BTS405" s="120"/>
      <c r="BTT405" s="105"/>
      <c r="BTU405" s="120"/>
      <c r="BTV405" s="105"/>
      <c r="BTW405" s="120"/>
      <c r="BTX405" s="105"/>
      <c r="BTY405" s="120"/>
      <c r="BTZ405" s="105"/>
      <c r="BUA405" s="120"/>
      <c r="BUB405" s="105"/>
      <c r="BUC405" s="120"/>
      <c r="BUD405" s="105"/>
      <c r="BUE405" s="120"/>
      <c r="BUF405" s="105"/>
      <c r="BUG405" s="120"/>
      <c r="BUH405" s="105"/>
      <c r="BUI405" s="120"/>
      <c r="BUJ405" s="105"/>
      <c r="BUK405" s="120"/>
      <c r="BUL405" s="105"/>
      <c r="BUM405" s="120"/>
      <c r="BUN405" s="105"/>
      <c r="BUO405" s="120"/>
      <c r="BUP405" s="105"/>
      <c r="BUQ405" s="120"/>
      <c r="BUR405" s="105"/>
      <c r="BUS405" s="120"/>
      <c r="BUT405" s="105"/>
      <c r="BUU405" s="120"/>
      <c r="BUV405" s="105"/>
      <c r="BUW405" s="120"/>
      <c r="BUX405" s="105"/>
      <c r="BUY405" s="120"/>
      <c r="BUZ405" s="105"/>
      <c r="BVA405" s="120"/>
      <c r="BVB405" s="105"/>
      <c r="BVC405" s="120"/>
      <c r="BVD405" s="105"/>
      <c r="BVE405" s="120"/>
      <c r="BVF405" s="105"/>
      <c r="BVG405" s="120"/>
      <c r="BVH405" s="105"/>
      <c r="BVI405" s="120"/>
      <c r="BVJ405" s="105"/>
      <c r="BVK405" s="120"/>
      <c r="BVL405" s="105"/>
      <c r="BVM405" s="120"/>
      <c r="BVN405" s="105"/>
      <c r="BVO405" s="120"/>
      <c r="BVP405" s="105"/>
      <c r="BVQ405" s="120"/>
      <c r="BVR405" s="105"/>
      <c r="BVS405" s="120"/>
      <c r="BVT405" s="105"/>
      <c r="BVU405" s="120"/>
      <c r="BVV405" s="105"/>
      <c r="BVW405" s="120"/>
      <c r="BVX405" s="105"/>
      <c r="BVY405" s="120"/>
      <c r="BVZ405" s="105"/>
      <c r="BWA405" s="120"/>
      <c r="BWB405" s="105"/>
      <c r="BWC405" s="120"/>
      <c r="BWD405" s="105"/>
      <c r="BWE405" s="120"/>
      <c r="BWF405" s="105"/>
      <c r="BWG405" s="120"/>
      <c r="BWH405" s="105"/>
      <c r="BWI405" s="120"/>
      <c r="BWJ405" s="105"/>
      <c r="BWK405" s="120"/>
      <c r="BWL405" s="105"/>
      <c r="BWM405" s="120"/>
      <c r="BWN405" s="105"/>
      <c r="BWO405" s="120"/>
      <c r="BWP405" s="105"/>
      <c r="BWQ405" s="120"/>
      <c r="BWR405" s="105"/>
      <c r="BWS405" s="120"/>
      <c r="BWT405" s="105"/>
      <c r="BWU405" s="120"/>
      <c r="BWV405" s="105"/>
      <c r="BWW405" s="120"/>
      <c r="BWX405" s="105"/>
      <c r="BWY405" s="120"/>
      <c r="BWZ405" s="105"/>
      <c r="BXA405" s="120"/>
      <c r="BXB405" s="105"/>
      <c r="BXC405" s="120"/>
      <c r="BXD405" s="105"/>
      <c r="BXE405" s="120"/>
      <c r="BXF405" s="105"/>
      <c r="BXG405" s="120"/>
      <c r="BXH405" s="105"/>
      <c r="BXI405" s="120"/>
      <c r="BXJ405" s="105"/>
      <c r="BXK405" s="120"/>
      <c r="BXL405" s="105"/>
      <c r="BXM405" s="120"/>
      <c r="BXN405" s="105"/>
      <c r="BXO405" s="120"/>
      <c r="BXP405" s="105"/>
      <c r="BXQ405" s="120"/>
      <c r="BXR405" s="105"/>
      <c r="BXS405" s="120"/>
      <c r="BXT405" s="105"/>
      <c r="BXU405" s="120"/>
      <c r="BXV405" s="105"/>
      <c r="BXW405" s="120"/>
      <c r="BXX405" s="105"/>
      <c r="BXY405" s="120"/>
      <c r="BXZ405" s="105"/>
      <c r="BYA405" s="120"/>
      <c r="BYB405" s="105"/>
      <c r="BYC405" s="120"/>
      <c r="BYD405" s="105"/>
      <c r="BYE405" s="120"/>
      <c r="BYF405" s="105"/>
      <c r="BYG405" s="120"/>
      <c r="BYH405" s="105"/>
      <c r="BYI405" s="120"/>
      <c r="BYJ405" s="105"/>
      <c r="BYK405" s="120"/>
      <c r="BYL405" s="105"/>
      <c r="BYM405" s="120"/>
      <c r="BYN405" s="105"/>
      <c r="BYO405" s="120"/>
      <c r="BYP405" s="105"/>
      <c r="BYQ405" s="120"/>
      <c r="BYR405" s="105"/>
      <c r="BYS405" s="120"/>
      <c r="BYT405" s="105"/>
      <c r="BYU405" s="120"/>
      <c r="BYV405" s="105"/>
      <c r="BYW405" s="120"/>
      <c r="BYX405" s="105"/>
      <c r="BYY405" s="120"/>
      <c r="BYZ405" s="105"/>
      <c r="BZA405" s="120"/>
      <c r="BZB405" s="105"/>
      <c r="BZC405" s="120"/>
      <c r="BZD405" s="105"/>
      <c r="BZE405" s="120"/>
      <c r="BZF405" s="105"/>
      <c r="BZG405" s="120"/>
      <c r="BZH405" s="105"/>
      <c r="BZI405" s="120"/>
      <c r="BZJ405" s="105"/>
      <c r="BZK405" s="120"/>
      <c r="BZL405" s="105"/>
      <c r="BZM405" s="120"/>
      <c r="BZN405" s="105"/>
      <c r="BZO405" s="120"/>
      <c r="BZP405" s="105"/>
      <c r="BZQ405" s="120"/>
      <c r="BZR405" s="105"/>
      <c r="BZS405" s="120"/>
      <c r="BZT405" s="105"/>
      <c r="BZU405" s="120"/>
      <c r="BZV405" s="105"/>
      <c r="BZW405" s="120"/>
      <c r="BZX405" s="105"/>
      <c r="BZY405" s="120"/>
      <c r="BZZ405" s="105"/>
      <c r="CAA405" s="120"/>
      <c r="CAB405" s="105"/>
      <c r="CAC405" s="120"/>
      <c r="CAD405" s="105"/>
      <c r="CAE405" s="120"/>
      <c r="CAF405" s="105"/>
      <c r="CAG405" s="120"/>
      <c r="CAH405" s="105"/>
      <c r="CAI405" s="120"/>
      <c r="CAJ405" s="105"/>
      <c r="CAK405" s="120"/>
      <c r="CAL405" s="105"/>
      <c r="CAM405" s="120"/>
      <c r="CAN405" s="105"/>
      <c r="CAO405" s="120"/>
      <c r="CAP405" s="105"/>
      <c r="CAQ405" s="120"/>
      <c r="CAR405" s="105"/>
      <c r="CAS405" s="120"/>
      <c r="CAT405" s="105"/>
      <c r="CAU405" s="120"/>
      <c r="CAV405" s="105"/>
      <c r="CAW405" s="120"/>
      <c r="CAX405" s="105"/>
      <c r="CAY405" s="120"/>
      <c r="CAZ405" s="105"/>
      <c r="CBA405" s="120"/>
      <c r="CBB405" s="105"/>
      <c r="CBC405" s="120"/>
      <c r="CBD405" s="105"/>
      <c r="CBE405" s="120"/>
      <c r="CBF405" s="105"/>
      <c r="CBG405" s="120"/>
      <c r="CBH405" s="105"/>
      <c r="CBI405" s="120"/>
      <c r="CBJ405" s="105"/>
      <c r="CBK405" s="120"/>
      <c r="CBL405" s="105"/>
      <c r="CBM405" s="120"/>
      <c r="CBN405" s="105"/>
      <c r="CBO405" s="120"/>
      <c r="CBP405" s="105"/>
      <c r="CBQ405" s="120"/>
      <c r="CBR405" s="105"/>
      <c r="CBS405" s="120"/>
      <c r="CBT405" s="105"/>
      <c r="CBU405" s="120"/>
      <c r="CBV405" s="105"/>
      <c r="CBW405" s="120"/>
      <c r="CBX405" s="105"/>
      <c r="CBY405" s="120"/>
      <c r="CBZ405" s="105"/>
      <c r="CCA405" s="120"/>
      <c r="CCB405" s="105"/>
      <c r="CCC405" s="120"/>
      <c r="CCD405" s="105"/>
      <c r="CCE405" s="120"/>
      <c r="CCF405" s="105"/>
      <c r="CCG405" s="120"/>
      <c r="CCH405" s="105"/>
      <c r="CCI405" s="120"/>
      <c r="CCJ405" s="105"/>
      <c r="CCK405" s="120"/>
      <c r="CCL405" s="105"/>
      <c r="CCM405" s="120"/>
      <c r="CCN405" s="105"/>
      <c r="CCO405" s="120"/>
      <c r="CCP405" s="105"/>
      <c r="CCQ405" s="120"/>
      <c r="CCR405" s="105"/>
      <c r="CCS405" s="120"/>
      <c r="CCT405" s="105"/>
      <c r="CCU405" s="120"/>
      <c r="CCV405" s="105"/>
      <c r="CCW405" s="120"/>
      <c r="CCX405" s="105"/>
      <c r="CCY405" s="120"/>
      <c r="CCZ405" s="105"/>
      <c r="CDA405" s="120"/>
      <c r="CDB405" s="105"/>
      <c r="CDC405" s="120"/>
      <c r="CDD405" s="105"/>
      <c r="CDE405" s="120"/>
      <c r="CDF405" s="105"/>
      <c r="CDG405" s="120"/>
      <c r="CDH405" s="105"/>
      <c r="CDI405" s="120"/>
      <c r="CDJ405" s="105"/>
      <c r="CDK405" s="120"/>
      <c r="CDL405" s="105"/>
      <c r="CDM405" s="120"/>
      <c r="CDN405" s="105"/>
      <c r="CDO405" s="120"/>
      <c r="CDP405" s="105"/>
      <c r="CDQ405" s="120"/>
      <c r="CDR405" s="105"/>
      <c r="CDS405" s="120"/>
      <c r="CDT405" s="105"/>
      <c r="CDU405" s="120"/>
      <c r="CDV405" s="105"/>
      <c r="CDW405" s="120"/>
      <c r="CDX405" s="105"/>
      <c r="CDY405" s="120"/>
      <c r="CDZ405" s="105"/>
      <c r="CEA405" s="120"/>
      <c r="CEB405" s="105"/>
      <c r="CEC405" s="120"/>
      <c r="CED405" s="105"/>
      <c r="CEE405" s="120"/>
      <c r="CEF405" s="105"/>
      <c r="CEG405" s="120"/>
      <c r="CEH405" s="105"/>
      <c r="CEI405" s="120"/>
      <c r="CEJ405" s="105"/>
      <c r="CEK405" s="120"/>
      <c r="CEL405" s="105"/>
      <c r="CEM405" s="120"/>
      <c r="CEN405" s="105"/>
      <c r="CEO405" s="120"/>
      <c r="CEP405" s="105"/>
      <c r="CEQ405" s="120"/>
      <c r="CER405" s="105"/>
      <c r="CES405" s="120"/>
      <c r="CET405" s="105"/>
      <c r="CEU405" s="120"/>
      <c r="CEV405" s="105"/>
      <c r="CEW405" s="120"/>
      <c r="CEX405" s="105"/>
      <c r="CEY405" s="120"/>
      <c r="CEZ405" s="105"/>
      <c r="CFA405" s="120"/>
      <c r="CFB405" s="105"/>
      <c r="CFC405" s="120"/>
      <c r="CFD405" s="105"/>
      <c r="CFE405" s="120"/>
      <c r="CFF405" s="105"/>
      <c r="CFG405" s="120"/>
      <c r="CFH405" s="105"/>
      <c r="CFI405" s="120"/>
      <c r="CFJ405" s="105"/>
      <c r="CFK405" s="120"/>
      <c r="CFL405" s="105"/>
      <c r="CFM405" s="120"/>
      <c r="CFN405" s="105"/>
      <c r="CFO405" s="120"/>
      <c r="CFP405" s="105"/>
      <c r="CFQ405" s="120"/>
      <c r="CFR405" s="105"/>
      <c r="CFS405" s="120"/>
      <c r="CFT405" s="105"/>
      <c r="CFU405" s="120"/>
      <c r="CFV405" s="105"/>
      <c r="CFW405" s="120"/>
      <c r="CFX405" s="105"/>
      <c r="CFY405" s="120"/>
      <c r="CFZ405" s="105"/>
      <c r="CGA405" s="120"/>
      <c r="CGB405" s="105"/>
      <c r="CGC405" s="120"/>
      <c r="CGD405" s="105"/>
      <c r="CGE405" s="120"/>
      <c r="CGF405" s="105"/>
      <c r="CGG405" s="120"/>
      <c r="CGH405" s="105"/>
      <c r="CGI405" s="120"/>
      <c r="CGJ405" s="105"/>
      <c r="CGK405" s="120"/>
      <c r="CGL405" s="105"/>
      <c r="CGM405" s="120"/>
      <c r="CGN405" s="105"/>
      <c r="CGO405" s="120"/>
      <c r="CGP405" s="105"/>
      <c r="CGQ405" s="120"/>
      <c r="CGR405" s="105"/>
      <c r="CGS405" s="120"/>
      <c r="CGT405" s="105"/>
      <c r="CGU405" s="120"/>
      <c r="CGV405" s="105"/>
      <c r="CGW405" s="120"/>
      <c r="CGX405" s="105"/>
      <c r="CGY405" s="120"/>
      <c r="CGZ405" s="105"/>
      <c r="CHA405" s="120"/>
      <c r="CHB405" s="105"/>
      <c r="CHC405" s="120"/>
      <c r="CHD405" s="105"/>
      <c r="CHE405" s="120"/>
      <c r="CHF405" s="105"/>
      <c r="CHG405" s="120"/>
      <c r="CHH405" s="105"/>
      <c r="CHI405" s="120"/>
      <c r="CHJ405" s="105"/>
      <c r="CHK405" s="120"/>
      <c r="CHL405" s="105"/>
      <c r="CHM405" s="120"/>
      <c r="CHN405" s="105"/>
      <c r="CHO405" s="120"/>
      <c r="CHP405" s="105"/>
      <c r="CHQ405" s="120"/>
      <c r="CHR405" s="105"/>
      <c r="CHS405" s="120"/>
      <c r="CHT405" s="105"/>
      <c r="CHU405" s="120"/>
      <c r="CHV405" s="105"/>
      <c r="CHW405" s="120"/>
      <c r="CHX405" s="105"/>
      <c r="CHY405" s="120"/>
      <c r="CHZ405" s="105"/>
      <c r="CIA405" s="120"/>
      <c r="CIB405" s="105"/>
      <c r="CIC405" s="120"/>
      <c r="CID405" s="105"/>
      <c r="CIE405" s="120"/>
      <c r="CIF405" s="105"/>
      <c r="CIG405" s="120"/>
      <c r="CIH405" s="105"/>
      <c r="CII405" s="120"/>
      <c r="CIJ405" s="105"/>
      <c r="CIK405" s="120"/>
      <c r="CIL405" s="105"/>
      <c r="CIM405" s="120"/>
      <c r="CIN405" s="105"/>
      <c r="CIO405" s="120"/>
      <c r="CIP405" s="105"/>
      <c r="CIQ405" s="120"/>
      <c r="CIR405" s="105"/>
      <c r="CIS405" s="120"/>
      <c r="CIT405" s="105"/>
      <c r="CIU405" s="120"/>
      <c r="CIV405" s="105"/>
      <c r="CIW405" s="120"/>
      <c r="CIX405" s="105"/>
      <c r="CIY405" s="120"/>
      <c r="CIZ405" s="105"/>
      <c r="CJA405" s="120"/>
      <c r="CJB405" s="105"/>
      <c r="CJC405" s="120"/>
      <c r="CJD405" s="105"/>
      <c r="CJE405" s="120"/>
      <c r="CJF405" s="105"/>
      <c r="CJG405" s="120"/>
      <c r="CJH405" s="105"/>
      <c r="CJI405" s="120"/>
      <c r="CJJ405" s="105"/>
      <c r="CJK405" s="120"/>
      <c r="CJL405" s="105"/>
      <c r="CJM405" s="120"/>
      <c r="CJN405" s="105"/>
      <c r="CJO405" s="120"/>
      <c r="CJP405" s="105"/>
      <c r="CJQ405" s="120"/>
      <c r="CJR405" s="105"/>
      <c r="CJS405" s="120"/>
      <c r="CJT405" s="105"/>
      <c r="CJU405" s="120"/>
      <c r="CJV405" s="105"/>
      <c r="CJW405" s="120"/>
      <c r="CJX405" s="105"/>
      <c r="CJY405" s="120"/>
      <c r="CJZ405" s="105"/>
      <c r="CKA405" s="120"/>
      <c r="CKB405" s="105"/>
      <c r="CKC405" s="120"/>
      <c r="CKD405" s="105"/>
      <c r="CKE405" s="120"/>
      <c r="CKF405" s="105"/>
      <c r="CKG405" s="120"/>
      <c r="CKH405" s="105"/>
      <c r="CKI405" s="120"/>
      <c r="CKJ405" s="105"/>
      <c r="CKK405" s="120"/>
      <c r="CKL405" s="105"/>
      <c r="CKM405" s="120"/>
      <c r="CKN405" s="105"/>
      <c r="CKO405" s="120"/>
      <c r="CKP405" s="105"/>
      <c r="CKQ405" s="120"/>
      <c r="CKR405" s="105"/>
      <c r="CKS405" s="120"/>
      <c r="CKT405" s="105"/>
      <c r="CKU405" s="120"/>
      <c r="CKV405" s="105"/>
      <c r="CKW405" s="120"/>
      <c r="CKX405" s="105"/>
      <c r="CKY405" s="120"/>
      <c r="CKZ405" s="105"/>
      <c r="CLA405" s="120"/>
      <c r="CLB405" s="105"/>
      <c r="CLC405" s="120"/>
      <c r="CLD405" s="105"/>
      <c r="CLE405" s="120"/>
      <c r="CLF405" s="105"/>
      <c r="CLG405" s="120"/>
      <c r="CLH405" s="105"/>
      <c r="CLI405" s="120"/>
      <c r="CLJ405" s="105"/>
      <c r="CLK405" s="120"/>
      <c r="CLL405" s="105"/>
      <c r="CLM405" s="120"/>
      <c r="CLN405" s="105"/>
      <c r="CLO405" s="120"/>
      <c r="CLP405" s="105"/>
      <c r="CLQ405" s="120"/>
      <c r="CLR405" s="105"/>
      <c r="CLS405" s="120"/>
      <c r="CLT405" s="105"/>
      <c r="CLU405" s="120"/>
      <c r="CLV405" s="105"/>
      <c r="CLW405" s="120"/>
      <c r="CLX405" s="105"/>
      <c r="CLY405" s="120"/>
      <c r="CLZ405" s="105"/>
      <c r="CMA405" s="120"/>
      <c r="CMB405" s="105"/>
      <c r="CMC405" s="120"/>
      <c r="CMD405" s="105"/>
      <c r="CME405" s="120"/>
      <c r="CMF405" s="105"/>
      <c r="CMG405" s="120"/>
      <c r="CMH405" s="105"/>
      <c r="CMI405" s="120"/>
      <c r="CMJ405" s="105"/>
      <c r="CMK405" s="120"/>
      <c r="CML405" s="105"/>
      <c r="CMM405" s="120"/>
      <c r="CMN405" s="105"/>
      <c r="CMO405" s="120"/>
      <c r="CMP405" s="105"/>
      <c r="CMQ405" s="120"/>
      <c r="CMR405" s="105"/>
      <c r="CMS405" s="120"/>
      <c r="CMT405" s="105"/>
      <c r="CMU405" s="120"/>
      <c r="CMV405" s="105"/>
      <c r="CMW405" s="120"/>
      <c r="CMX405" s="105"/>
      <c r="CMY405" s="120"/>
      <c r="CMZ405" s="105"/>
      <c r="CNA405" s="120"/>
      <c r="CNB405" s="105"/>
      <c r="CNC405" s="120"/>
      <c r="CND405" s="105"/>
      <c r="CNE405" s="120"/>
      <c r="CNF405" s="105"/>
      <c r="CNG405" s="120"/>
      <c r="CNH405" s="105"/>
      <c r="CNI405" s="120"/>
      <c r="CNJ405" s="105"/>
      <c r="CNK405" s="120"/>
      <c r="CNL405" s="105"/>
      <c r="CNM405" s="120"/>
      <c r="CNN405" s="105"/>
      <c r="CNO405" s="120"/>
      <c r="CNP405" s="105"/>
      <c r="CNQ405" s="120"/>
      <c r="CNR405" s="105"/>
      <c r="CNS405" s="120"/>
      <c r="CNT405" s="105"/>
      <c r="CNU405" s="120"/>
      <c r="CNV405" s="105"/>
      <c r="CNW405" s="120"/>
      <c r="CNX405" s="105"/>
      <c r="CNY405" s="120"/>
      <c r="CNZ405" s="105"/>
      <c r="COA405" s="120"/>
      <c r="COB405" s="105"/>
      <c r="COC405" s="120"/>
      <c r="COD405" s="105"/>
      <c r="COE405" s="120"/>
      <c r="COF405" s="105"/>
      <c r="COG405" s="120"/>
      <c r="COH405" s="105"/>
      <c r="COI405" s="120"/>
      <c r="COJ405" s="105"/>
      <c r="COK405" s="120"/>
      <c r="COL405" s="105"/>
      <c r="COM405" s="120"/>
      <c r="CON405" s="105"/>
      <c r="COO405" s="120"/>
      <c r="COP405" s="105"/>
      <c r="COQ405" s="120"/>
      <c r="COR405" s="105"/>
      <c r="COS405" s="120"/>
      <c r="COT405" s="105"/>
      <c r="COU405" s="120"/>
      <c r="COV405" s="105"/>
      <c r="COW405" s="120"/>
      <c r="COX405" s="105"/>
      <c r="COY405" s="120"/>
      <c r="COZ405" s="105"/>
      <c r="CPA405" s="120"/>
      <c r="CPB405" s="105"/>
      <c r="CPC405" s="120"/>
      <c r="CPD405" s="105"/>
      <c r="CPE405" s="120"/>
      <c r="CPF405" s="105"/>
      <c r="CPG405" s="120"/>
      <c r="CPH405" s="105"/>
      <c r="CPI405" s="120"/>
      <c r="CPJ405" s="105"/>
      <c r="CPK405" s="120"/>
      <c r="CPL405" s="105"/>
      <c r="CPM405" s="120"/>
      <c r="CPN405" s="105"/>
      <c r="CPO405" s="120"/>
      <c r="CPP405" s="105"/>
      <c r="CPQ405" s="120"/>
      <c r="CPR405" s="105"/>
      <c r="CPS405" s="120"/>
      <c r="CPT405" s="105"/>
      <c r="CPU405" s="120"/>
      <c r="CPV405" s="105"/>
      <c r="CPW405" s="120"/>
      <c r="CPX405" s="105"/>
      <c r="CPY405" s="120"/>
      <c r="CPZ405" s="105"/>
      <c r="CQA405" s="120"/>
      <c r="CQB405" s="105"/>
      <c r="CQC405" s="120"/>
      <c r="CQD405" s="105"/>
      <c r="CQE405" s="120"/>
      <c r="CQF405" s="105"/>
      <c r="CQG405" s="120"/>
      <c r="CQH405" s="105"/>
      <c r="CQI405" s="120"/>
      <c r="CQJ405" s="105"/>
      <c r="CQK405" s="120"/>
      <c r="CQL405" s="105"/>
      <c r="CQM405" s="120"/>
      <c r="CQN405" s="105"/>
      <c r="CQO405" s="120"/>
      <c r="CQP405" s="105"/>
      <c r="CQQ405" s="120"/>
      <c r="CQR405" s="105"/>
      <c r="CQS405" s="120"/>
      <c r="CQT405" s="105"/>
      <c r="CQU405" s="120"/>
      <c r="CQV405" s="105"/>
      <c r="CQW405" s="120"/>
      <c r="CQX405" s="105"/>
      <c r="CQY405" s="120"/>
      <c r="CQZ405" s="105"/>
      <c r="CRA405" s="120"/>
      <c r="CRB405" s="105"/>
      <c r="CRC405" s="120"/>
      <c r="CRD405" s="105"/>
      <c r="CRE405" s="120"/>
      <c r="CRF405" s="105"/>
      <c r="CRG405" s="120"/>
      <c r="CRH405" s="105"/>
      <c r="CRI405" s="120"/>
      <c r="CRJ405" s="105"/>
      <c r="CRK405" s="120"/>
      <c r="CRL405" s="105"/>
      <c r="CRM405" s="120"/>
      <c r="CRN405" s="105"/>
      <c r="CRO405" s="120"/>
      <c r="CRP405" s="105"/>
      <c r="CRQ405" s="120"/>
      <c r="CRR405" s="105"/>
      <c r="CRS405" s="120"/>
      <c r="CRT405" s="105"/>
      <c r="CRU405" s="120"/>
      <c r="CRV405" s="105"/>
      <c r="CRW405" s="120"/>
      <c r="CRX405" s="105"/>
      <c r="CRY405" s="120"/>
      <c r="CRZ405" s="105"/>
      <c r="CSA405" s="120"/>
      <c r="CSB405" s="105"/>
      <c r="CSC405" s="120"/>
      <c r="CSD405" s="105"/>
      <c r="CSE405" s="120"/>
      <c r="CSF405" s="105"/>
      <c r="CSG405" s="120"/>
      <c r="CSH405" s="105"/>
      <c r="CSI405" s="120"/>
      <c r="CSJ405" s="105"/>
      <c r="CSK405" s="120"/>
      <c r="CSL405" s="105"/>
      <c r="CSM405" s="120"/>
      <c r="CSN405" s="105"/>
      <c r="CSO405" s="120"/>
      <c r="CSP405" s="105"/>
      <c r="CSQ405" s="120"/>
      <c r="CSR405" s="105"/>
      <c r="CSS405" s="120"/>
      <c r="CST405" s="105"/>
      <c r="CSU405" s="120"/>
      <c r="CSV405" s="105"/>
      <c r="CSW405" s="120"/>
      <c r="CSX405" s="105"/>
      <c r="CSY405" s="120"/>
      <c r="CSZ405" s="105"/>
      <c r="CTA405" s="120"/>
      <c r="CTB405" s="105"/>
      <c r="CTC405" s="120"/>
      <c r="CTD405" s="105"/>
      <c r="CTE405" s="120"/>
      <c r="CTF405" s="105"/>
      <c r="CTG405" s="120"/>
      <c r="CTH405" s="105"/>
      <c r="CTI405" s="120"/>
      <c r="CTJ405" s="105"/>
      <c r="CTK405" s="120"/>
      <c r="CTL405" s="105"/>
      <c r="CTM405" s="120"/>
      <c r="CTN405" s="105"/>
      <c r="CTO405" s="120"/>
      <c r="CTP405" s="105"/>
      <c r="CTQ405" s="120"/>
      <c r="CTR405" s="105"/>
      <c r="CTS405" s="120"/>
      <c r="CTT405" s="105"/>
      <c r="CTU405" s="120"/>
      <c r="CTV405" s="105"/>
      <c r="CTW405" s="120"/>
      <c r="CTX405" s="105"/>
      <c r="CTY405" s="120"/>
      <c r="CTZ405" s="105"/>
      <c r="CUA405" s="120"/>
      <c r="CUB405" s="105"/>
      <c r="CUC405" s="120"/>
      <c r="CUD405" s="105"/>
      <c r="CUE405" s="120"/>
      <c r="CUF405" s="105"/>
      <c r="CUG405" s="120"/>
      <c r="CUH405" s="105"/>
      <c r="CUI405" s="120"/>
      <c r="CUJ405" s="105"/>
      <c r="CUK405" s="120"/>
      <c r="CUL405" s="105"/>
      <c r="CUM405" s="120"/>
      <c r="CUN405" s="105"/>
      <c r="CUO405" s="120"/>
      <c r="CUP405" s="105"/>
      <c r="CUQ405" s="120"/>
      <c r="CUR405" s="105"/>
      <c r="CUS405" s="120"/>
      <c r="CUT405" s="105"/>
      <c r="CUU405" s="120"/>
      <c r="CUV405" s="105"/>
      <c r="CUW405" s="120"/>
      <c r="CUX405" s="105"/>
      <c r="CUY405" s="120"/>
      <c r="CUZ405" s="105"/>
      <c r="CVA405" s="120"/>
      <c r="CVB405" s="105"/>
      <c r="CVC405" s="120"/>
      <c r="CVD405" s="105"/>
      <c r="CVE405" s="120"/>
      <c r="CVF405" s="105"/>
      <c r="CVG405" s="120"/>
      <c r="CVH405" s="105"/>
      <c r="CVI405" s="120"/>
      <c r="CVJ405" s="105"/>
      <c r="CVK405" s="120"/>
      <c r="CVL405" s="105"/>
      <c r="CVM405" s="120"/>
      <c r="CVN405" s="105"/>
      <c r="CVO405" s="120"/>
      <c r="CVP405" s="105"/>
      <c r="CVQ405" s="120"/>
      <c r="CVR405" s="105"/>
      <c r="CVS405" s="120"/>
      <c r="CVT405" s="105"/>
      <c r="CVU405" s="120"/>
      <c r="CVV405" s="105"/>
      <c r="CVW405" s="120"/>
      <c r="CVX405" s="105"/>
      <c r="CVY405" s="120"/>
      <c r="CVZ405" s="105"/>
      <c r="CWA405" s="120"/>
      <c r="CWB405" s="105"/>
      <c r="CWC405" s="120"/>
      <c r="CWD405" s="105"/>
      <c r="CWE405" s="120"/>
      <c r="CWF405" s="105"/>
      <c r="CWG405" s="120"/>
      <c r="CWH405" s="105"/>
      <c r="CWI405" s="120"/>
      <c r="CWJ405" s="105"/>
      <c r="CWK405" s="120"/>
      <c r="CWL405" s="105"/>
      <c r="CWM405" s="120"/>
      <c r="CWN405" s="105"/>
      <c r="CWO405" s="120"/>
      <c r="CWP405" s="105"/>
      <c r="CWQ405" s="120"/>
      <c r="CWR405" s="105"/>
      <c r="CWS405" s="120"/>
      <c r="CWT405" s="105"/>
      <c r="CWU405" s="120"/>
      <c r="CWV405" s="105"/>
      <c r="CWW405" s="120"/>
      <c r="CWX405" s="105"/>
      <c r="CWY405" s="120"/>
      <c r="CWZ405" s="105"/>
      <c r="CXA405" s="120"/>
      <c r="CXB405" s="105"/>
      <c r="CXC405" s="120"/>
      <c r="CXD405" s="105"/>
      <c r="CXE405" s="120"/>
      <c r="CXF405" s="105"/>
      <c r="CXG405" s="120"/>
      <c r="CXH405" s="105"/>
      <c r="CXI405" s="120"/>
      <c r="CXJ405" s="105"/>
      <c r="CXK405" s="120"/>
      <c r="CXL405" s="105"/>
      <c r="CXM405" s="120"/>
      <c r="CXN405" s="105"/>
      <c r="CXO405" s="120"/>
      <c r="CXP405" s="105"/>
      <c r="CXQ405" s="120"/>
      <c r="CXR405" s="105"/>
      <c r="CXS405" s="120"/>
      <c r="CXT405" s="105"/>
      <c r="CXU405" s="120"/>
      <c r="CXV405" s="105"/>
      <c r="CXW405" s="120"/>
      <c r="CXX405" s="105"/>
      <c r="CXY405" s="120"/>
      <c r="CXZ405" s="105"/>
      <c r="CYA405" s="120"/>
      <c r="CYB405" s="105"/>
      <c r="CYC405" s="120"/>
      <c r="CYD405" s="105"/>
      <c r="CYE405" s="120"/>
      <c r="CYF405" s="105"/>
      <c r="CYG405" s="120"/>
      <c r="CYH405" s="105"/>
      <c r="CYI405" s="120"/>
      <c r="CYJ405" s="105"/>
      <c r="CYK405" s="120"/>
      <c r="CYL405" s="105"/>
      <c r="CYM405" s="120"/>
      <c r="CYN405" s="105"/>
      <c r="CYO405" s="120"/>
      <c r="CYP405" s="105"/>
      <c r="CYQ405" s="120"/>
      <c r="CYR405" s="105"/>
      <c r="CYS405" s="120"/>
      <c r="CYT405" s="105"/>
      <c r="CYU405" s="120"/>
      <c r="CYV405" s="105"/>
      <c r="CYW405" s="120"/>
      <c r="CYX405" s="105"/>
      <c r="CYY405" s="120"/>
      <c r="CYZ405" s="105"/>
      <c r="CZA405" s="120"/>
      <c r="CZB405" s="105"/>
      <c r="CZC405" s="120"/>
      <c r="CZD405" s="105"/>
      <c r="CZE405" s="120"/>
      <c r="CZF405" s="105"/>
      <c r="CZG405" s="120"/>
      <c r="CZH405" s="105"/>
      <c r="CZI405" s="120"/>
      <c r="CZJ405" s="105"/>
      <c r="CZK405" s="120"/>
      <c r="CZL405" s="105"/>
      <c r="CZM405" s="120"/>
      <c r="CZN405" s="105"/>
      <c r="CZO405" s="120"/>
      <c r="CZP405" s="105"/>
      <c r="CZQ405" s="120"/>
      <c r="CZR405" s="105"/>
      <c r="CZS405" s="120"/>
      <c r="CZT405" s="105"/>
      <c r="CZU405" s="120"/>
      <c r="CZV405" s="105"/>
      <c r="CZW405" s="120"/>
      <c r="CZX405" s="105"/>
      <c r="CZY405" s="120"/>
      <c r="CZZ405" s="105"/>
      <c r="DAA405" s="120"/>
      <c r="DAB405" s="105"/>
      <c r="DAC405" s="120"/>
      <c r="DAD405" s="105"/>
      <c r="DAE405" s="120"/>
      <c r="DAF405" s="105"/>
      <c r="DAG405" s="120"/>
      <c r="DAH405" s="105"/>
      <c r="DAI405" s="120"/>
      <c r="DAJ405" s="105"/>
      <c r="DAK405" s="120"/>
      <c r="DAL405" s="105"/>
      <c r="DAM405" s="120"/>
      <c r="DAN405" s="105"/>
      <c r="DAO405" s="120"/>
      <c r="DAP405" s="105"/>
      <c r="DAQ405" s="120"/>
      <c r="DAR405" s="105"/>
      <c r="DAS405" s="120"/>
      <c r="DAT405" s="105"/>
      <c r="DAU405" s="120"/>
      <c r="DAV405" s="105"/>
      <c r="DAW405" s="120"/>
      <c r="DAX405" s="105"/>
      <c r="DAY405" s="120"/>
      <c r="DAZ405" s="105"/>
      <c r="DBA405" s="120"/>
      <c r="DBB405" s="105"/>
      <c r="DBC405" s="120"/>
      <c r="DBD405" s="105"/>
      <c r="DBE405" s="120"/>
      <c r="DBF405" s="105"/>
      <c r="DBG405" s="120"/>
      <c r="DBH405" s="105"/>
      <c r="DBI405" s="120"/>
      <c r="DBJ405" s="105"/>
      <c r="DBK405" s="120"/>
      <c r="DBL405" s="105"/>
      <c r="DBM405" s="120"/>
      <c r="DBN405" s="105"/>
      <c r="DBO405" s="120"/>
      <c r="DBP405" s="105"/>
      <c r="DBQ405" s="120"/>
      <c r="DBR405" s="105"/>
      <c r="DBS405" s="120"/>
      <c r="DBT405" s="105"/>
      <c r="DBU405" s="120"/>
      <c r="DBV405" s="105"/>
      <c r="DBW405" s="120"/>
      <c r="DBX405" s="105"/>
      <c r="DBY405" s="120"/>
      <c r="DBZ405" s="105"/>
      <c r="DCA405" s="120"/>
      <c r="DCB405" s="105"/>
      <c r="DCC405" s="120"/>
      <c r="DCD405" s="105"/>
      <c r="DCE405" s="120"/>
      <c r="DCF405" s="105"/>
      <c r="DCG405" s="120"/>
      <c r="DCH405" s="105"/>
      <c r="DCI405" s="120"/>
      <c r="DCJ405" s="105"/>
      <c r="DCK405" s="120"/>
      <c r="DCL405" s="105"/>
      <c r="DCM405" s="120"/>
      <c r="DCN405" s="105"/>
      <c r="DCO405" s="120"/>
      <c r="DCP405" s="105"/>
      <c r="DCQ405" s="120"/>
      <c r="DCR405" s="105"/>
      <c r="DCS405" s="120"/>
      <c r="DCT405" s="105"/>
      <c r="DCU405" s="120"/>
      <c r="DCV405" s="105"/>
      <c r="DCW405" s="120"/>
      <c r="DCX405" s="105"/>
      <c r="DCY405" s="120"/>
      <c r="DCZ405" s="105"/>
      <c r="DDA405" s="120"/>
      <c r="DDB405" s="105"/>
      <c r="DDC405" s="120"/>
      <c r="DDD405" s="105"/>
      <c r="DDE405" s="120"/>
      <c r="DDF405" s="105"/>
      <c r="DDG405" s="120"/>
      <c r="DDH405" s="105"/>
      <c r="DDI405" s="120"/>
      <c r="DDJ405" s="105"/>
      <c r="DDK405" s="120"/>
      <c r="DDL405" s="105"/>
      <c r="DDM405" s="120"/>
      <c r="DDN405" s="105"/>
      <c r="DDO405" s="120"/>
      <c r="DDP405" s="105"/>
      <c r="DDQ405" s="120"/>
      <c r="DDR405" s="105"/>
      <c r="DDS405" s="120"/>
      <c r="DDT405" s="105"/>
      <c r="DDU405" s="120"/>
      <c r="DDV405" s="105"/>
      <c r="DDW405" s="120"/>
      <c r="DDX405" s="105"/>
      <c r="DDY405" s="120"/>
      <c r="DDZ405" s="105"/>
      <c r="DEA405" s="120"/>
      <c r="DEB405" s="105"/>
      <c r="DEC405" s="120"/>
      <c r="DED405" s="105"/>
      <c r="DEE405" s="120"/>
      <c r="DEF405" s="105"/>
      <c r="DEG405" s="120"/>
      <c r="DEH405" s="105"/>
      <c r="DEI405" s="120"/>
      <c r="DEJ405" s="105"/>
      <c r="DEK405" s="120"/>
      <c r="DEL405" s="105"/>
      <c r="DEM405" s="120"/>
      <c r="DEN405" s="105"/>
      <c r="DEO405" s="120"/>
      <c r="DEP405" s="105"/>
      <c r="DEQ405" s="120"/>
      <c r="DER405" s="105"/>
      <c r="DES405" s="120"/>
      <c r="DET405" s="105"/>
      <c r="DEU405" s="120"/>
      <c r="DEV405" s="105"/>
      <c r="DEW405" s="120"/>
      <c r="DEX405" s="105"/>
      <c r="DEY405" s="120"/>
      <c r="DEZ405" s="105"/>
      <c r="DFA405" s="120"/>
      <c r="DFB405" s="105"/>
      <c r="DFC405" s="120"/>
      <c r="DFD405" s="105"/>
      <c r="DFE405" s="120"/>
      <c r="DFF405" s="105"/>
      <c r="DFG405" s="120"/>
      <c r="DFH405" s="105"/>
      <c r="DFI405" s="120"/>
      <c r="DFJ405" s="105"/>
      <c r="DFK405" s="120"/>
      <c r="DFL405" s="105"/>
      <c r="DFM405" s="120"/>
      <c r="DFN405" s="105"/>
      <c r="DFO405" s="120"/>
      <c r="DFP405" s="105"/>
      <c r="DFQ405" s="120"/>
      <c r="DFR405" s="105"/>
      <c r="DFS405" s="120"/>
      <c r="DFT405" s="105"/>
      <c r="DFU405" s="120"/>
      <c r="DFV405" s="105"/>
      <c r="DFW405" s="120"/>
      <c r="DFX405" s="105"/>
      <c r="DFY405" s="120"/>
      <c r="DFZ405" s="105"/>
      <c r="DGA405" s="120"/>
      <c r="DGB405" s="105"/>
      <c r="DGC405" s="120"/>
      <c r="DGD405" s="105"/>
      <c r="DGE405" s="120"/>
      <c r="DGF405" s="105"/>
      <c r="DGG405" s="120"/>
      <c r="DGH405" s="105"/>
      <c r="DGI405" s="120"/>
      <c r="DGJ405" s="105"/>
      <c r="DGK405" s="120"/>
      <c r="DGL405" s="105"/>
      <c r="DGM405" s="120"/>
      <c r="DGN405" s="105"/>
      <c r="DGO405" s="120"/>
      <c r="DGP405" s="105"/>
      <c r="DGQ405" s="120"/>
      <c r="DGR405" s="105"/>
      <c r="DGS405" s="120"/>
      <c r="DGT405" s="105"/>
      <c r="DGU405" s="120"/>
      <c r="DGV405" s="105"/>
      <c r="DGW405" s="120"/>
      <c r="DGX405" s="105"/>
      <c r="DGY405" s="120"/>
      <c r="DGZ405" s="105"/>
      <c r="DHA405" s="120"/>
      <c r="DHB405" s="105"/>
      <c r="DHC405" s="120"/>
      <c r="DHD405" s="105"/>
      <c r="DHE405" s="120"/>
      <c r="DHF405" s="105"/>
      <c r="DHG405" s="120"/>
      <c r="DHH405" s="105"/>
      <c r="DHI405" s="120"/>
      <c r="DHJ405" s="105"/>
      <c r="DHK405" s="120"/>
      <c r="DHL405" s="105"/>
      <c r="DHM405" s="120"/>
      <c r="DHN405" s="105"/>
      <c r="DHO405" s="120"/>
      <c r="DHP405" s="105"/>
      <c r="DHQ405" s="120"/>
      <c r="DHR405" s="105"/>
      <c r="DHS405" s="120"/>
      <c r="DHT405" s="105"/>
      <c r="DHU405" s="120"/>
      <c r="DHV405" s="105"/>
      <c r="DHW405" s="120"/>
      <c r="DHX405" s="105"/>
      <c r="DHY405" s="120"/>
      <c r="DHZ405" s="105"/>
      <c r="DIA405" s="120"/>
      <c r="DIB405" s="105"/>
      <c r="DIC405" s="120"/>
      <c r="DID405" s="105"/>
      <c r="DIE405" s="120"/>
      <c r="DIF405" s="105"/>
      <c r="DIG405" s="120"/>
      <c r="DIH405" s="105"/>
      <c r="DII405" s="120"/>
      <c r="DIJ405" s="105"/>
      <c r="DIK405" s="120"/>
      <c r="DIL405" s="105"/>
      <c r="DIM405" s="120"/>
      <c r="DIN405" s="105"/>
      <c r="DIO405" s="120"/>
      <c r="DIP405" s="105"/>
      <c r="DIQ405" s="120"/>
      <c r="DIR405" s="105"/>
      <c r="DIS405" s="120"/>
      <c r="DIT405" s="105"/>
      <c r="DIU405" s="120"/>
      <c r="DIV405" s="105"/>
      <c r="DIW405" s="120"/>
      <c r="DIX405" s="105"/>
      <c r="DIY405" s="120"/>
      <c r="DIZ405" s="105"/>
      <c r="DJA405" s="120"/>
      <c r="DJB405" s="105"/>
      <c r="DJC405" s="120"/>
      <c r="DJD405" s="105"/>
      <c r="DJE405" s="120"/>
      <c r="DJF405" s="105"/>
      <c r="DJG405" s="120"/>
      <c r="DJH405" s="105"/>
      <c r="DJI405" s="120"/>
      <c r="DJJ405" s="105"/>
      <c r="DJK405" s="120"/>
      <c r="DJL405" s="105"/>
      <c r="DJM405" s="120"/>
      <c r="DJN405" s="105"/>
      <c r="DJO405" s="120"/>
      <c r="DJP405" s="105"/>
      <c r="DJQ405" s="120"/>
      <c r="DJR405" s="105"/>
      <c r="DJS405" s="120"/>
      <c r="DJT405" s="105"/>
      <c r="DJU405" s="120"/>
      <c r="DJV405" s="105"/>
      <c r="DJW405" s="120"/>
      <c r="DJX405" s="105"/>
      <c r="DJY405" s="120"/>
      <c r="DJZ405" s="105"/>
      <c r="DKA405" s="120"/>
      <c r="DKB405" s="105"/>
      <c r="DKC405" s="120"/>
      <c r="DKD405" s="105"/>
      <c r="DKE405" s="120"/>
      <c r="DKF405" s="105"/>
      <c r="DKG405" s="120"/>
      <c r="DKH405" s="105"/>
      <c r="DKI405" s="120"/>
      <c r="DKJ405" s="105"/>
      <c r="DKK405" s="120"/>
      <c r="DKL405" s="105"/>
      <c r="DKM405" s="120"/>
      <c r="DKN405" s="105"/>
      <c r="DKO405" s="120"/>
      <c r="DKP405" s="105"/>
      <c r="DKQ405" s="120"/>
      <c r="DKR405" s="105"/>
      <c r="DKS405" s="120"/>
      <c r="DKT405" s="105"/>
      <c r="DKU405" s="120"/>
      <c r="DKV405" s="105"/>
      <c r="DKW405" s="120"/>
      <c r="DKX405" s="105"/>
      <c r="DKY405" s="120"/>
      <c r="DKZ405" s="105"/>
      <c r="DLA405" s="120"/>
      <c r="DLB405" s="105"/>
      <c r="DLC405" s="120"/>
      <c r="DLD405" s="105"/>
      <c r="DLE405" s="120"/>
      <c r="DLF405" s="105"/>
      <c r="DLG405" s="120"/>
      <c r="DLH405" s="105"/>
      <c r="DLI405" s="120"/>
      <c r="DLJ405" s="105"/>
      <c r="DLK405" s="120"/>
      <c r="DLL405" s="105"/>
      <c r="DLM405" s="120"/>
      <c r="DLN405" s="105"/>
      <c r="DLO405" s="120"/>
      <c r="DLP405" s="105"/>
      <c r="DLQ405" s="120"/>
      <c r="DLR405" s="105"/>
      <c r="DLS405" s="120"/>
      <c r="DLT405" s="105"/>
      <c r="DLU405" s="120"/>
      <c r="DLV405" s="105"/>
      <c r="DLW405" s="120"/>
      <c r="DLX405" s="105"/>
      <c r="DLY405" s="120"/>
      <c r="DLZ405" s="105"/>
      <c r="DMA405" s="120"/>
      <c r="DMB405" s="105"/>
      <c r="DMC405" s="120"/>
      <c r="DMD405" s="105"/>
      <c r="DME405" s="120"/>
      <c r="DMF405" s="105"/>
      <c r="DMG405" s="120"/>
      <c r="DMH405" s="105"/>
      <c r="DMI405" s="120"/>
      <c r="DMJ405" s="105"/>
      <c r="DMK405" s="120"/>
      <c r="DML405" s="105"/>
      <c r="DMM405" s="120"/>
      <c r="DMN405" s="105"/>
      <c r="DMO405" s="120"/>
      <c r="DMP405" s="105"/>
      <c r="DMQ405" s="120"/>
      <c r="DMR405" s="105"/>
      <c r="DMS405" s="120"/>
      <c r="DMT405" s="105"/>
      <c r="DMU405" s="120"/>
      <c r="DMV405" s="105"/>
      <c r="DMW405" s="120"/>
      <c r="DMX405" s="105"/>
      <c r="DMY405" s="120"/>
      <c r="DMZ405" s="105"/>
      <c r="DNA405" s="120"/>
      <c r="DNB405" s="105"/>
      <c r="DNC405" s="120"/>
      <c r="DND405" s="105"/>
      <c r="DNE405" s="120"/>
      <c r="DNF405" s="105"/>
      <c r="DNG405" s="120"/>
      <c r="DNH405" s="105"/>
      <c r="DNI405" s="120"/>
      <c r="DNJ405" s="105"/>
      <c r="DNK405" s="120"/>
      <c r="DNL405" s="105"/>
      <c r="DNM405" s="120"/>
      <c r="DNN405" s="105"/>
      <c r="DNO405" s="120"/>
      <c r="DNP405" s="105"/>
      <c r="DNQ405" s="120"/>
      <c r="DNR405" s="105"/>
      <c r="DNS405" s="120"/>
      <c r="DNT405" s="105"/>
      <c r="DNU405" s="120"/>
      <c r="DNV405" s="105"/>
      <c r="DNW405" s="120"/>
      <c r="DNX405" s="105"/>
      <c r="DNY405" s="120"/>
      <c r="DNZ405" s="105"/>
      <c r="DOA405" s="120"/>
      <c r="DOB405" s="105"/>
      <c r="DOC405" s="120"/>
      <c r="DOD405" s="105"/>
      <c r="DOE405" s="120"/>
      <c r="DOF405" s="105"/>
      <c r="DOG405" s="120"/>
      <c r="DOH405" s="105"/>
      <c r="DOI405" s="120"/>
      <c r="DOJ405" s="105"/>
      <c r="DOK405" s="120"/>
      <c r="DOL405" s="105"/>
      <c r="DOM405" s="120"/>
      <c r="DON405" s="105"/>
      <c r="DOO405" s="120"/>
      <c r="DOP405" s="105"/>
      <c r="DOQ405" s="120"/>
      <c r="DOR405" s="105"/>
      <c r="DOS405" s="120"/>
      <c r="DOT405" s="105"/>
      <c r="DOU405" s="120"/>
      <c r="DOV405" s="105"/>
      <c r="DOW405" s="120"/>
      <c r="DOX405" s="105"/>
      <c r="DOY405" s="120"/>
      <c r="DOZ405" s="105"/>
      <c r="DPA405" s="120"/>
      <c r="DPB405" s="105"/>
      <c r="DPC405" s="120"/>
      <c r="DPD405" s="105"/>
      <c r="DPE405" s="120"/>
      <c r="DPF405" s="105"/>
      <c r="DPG405" s="120"/>
      <c r="DPH405" s="105"/>
      <c r="DPI405" s="120"/>
      <c r="DPJ405" s="105"/>
      <c r="DPK405" s="120"/>
      <c r="DPL405" s="105"/>
      <c r="DPM405" s="120"/>
      <c r="DPN405" s="105"/>
      <c r="DPO405" s="120"/>
      <c r="DPP405" s="105"/>
      <c r="DPQ405" s="120"/>
      <c r="DPR405" s="105"/>
      <c r="DPS405" s="120"/>
      <c r="DPT405" s="105"/>
      <c r="DPU405" s="120"/>
      <c r="DPV405" s="105"/>
      <c r="DPW405" s="120"/>
      <c r="DPX405" s="105"/>
      <c r="DPY405" s="120"/>
      <c r="DPZ405" s="105"/>
      <c r="DQA405" s="120"/>
      <c r="DQB405" s="105"/>
      <c r="DQC405" s="120"/>
      <c r="DQD405" s="105"/>
      <c r="DQE405" s="120"/>
      <c r="DQF405" s="105"/>
      <c r="DQG405" s="120"/>
      <c r="DQH405" s="105"/>
      <c r="DQI405" s="120"/>
      <c r="DQJ405" s="105"/>
      <c r="DQK405" s="120"/>
      <c r="DQL405" s="105"/>
      <c r="DQM405" s="120"/>
      <c r="DQN405" s="105"/>
      <c r="DQO405" s="120"/>
      <c r="DQP405" s="105"/>
      <c r="DQQ405" s="120"/>
      <c r="DQR405" s="105"/>
      <c r="DQS405" s="120"/>
      <c r="DQT405" s="105"/>
      <c r="DQU405" s="120"/>
      <c r="DQV405" s="105"/>
      <c r="DQW405" s="120"/>
      <c r="DQX405" s="105"/>
      <c r="DQY405" s="120"/>
      <c r="DQZ405" s="105"/>
      <c r="DRA405" s="120"/>
      <c r="DRB405" s="105"/>
      <c r="DRC405" s="120"/>
      <c r="DRD405" s="105"/>
      <c r="DRE405" s="120"/>
      <c r="DRF405" s="105"/>
      <c r="DRG405" s="120"/>
      <c r="DRH405" s="105"/>
      <c r="DRI405" s="120"/>
      <c r="DRJ405" s="105"/>
      <c r="DRK405" s="120"/>
      <c r="DRL405" s="105"/>
      <c r="DRM405" s="120"/>
      <c r="DRN405" s="105"/>
      <c r="DRO405" s="120"/>
      <c r="DRP405" s="105"/>
      <c r="DRQ405" s="120"/>
      <c r="DRR405" s="105"/>
      <c r="DRS405" s="120"/>
      <c r="DRT405" s="105"/>
      <c r="DRU405" s="120"/>
      <c r="DRV405" s="105"/>
      <c r="DRW405" s="120"/>
      <c r="DRX405" s="105"/>
      <c r="DRY405" s="120"/>
      <c r="DRZ405" s="105"/>
      <c r="DSA405" s="120"/>
      <c r="DSB405" s="105"/>
      <c r="DSC405" s="120"/>
      <c r="DSD405" s="105"/>
      <c r="DSE405" s="120"/>
      <c r="DSF405" s="105"/>
      <c r="DSG405" s="120"/>
      <c r="DSH405" s="105"/>
      <c r="DSI405" s="120"/>
      <c r="DSJ405" s="105"/>
      <c r="DSK405" s="120"/>
      <c r="DSL405" s="105"/>
      <c r="DSM405" s="120"/>
      <c r="DSN405" s="105"/>
      <c r="DSO405" s="120"/>
      <c r="DSP405" s="105"/>
      <c r="DSQ405" s="120"/>
      <c r="DSR405" s="105"/>
      <c r="DSS405" s="120"/>
      <c r="DST405" s="105"/>
      <c r="DSU405" s="120"/>
      <c r="DSV405" s="105"/>
      <c r="DSW405" s="120"/>
      <c r="DSX405" s="105"/>
      <c r="DSY405" s="120"/>
      <c r="DSZ405" s="105"/>
      <c r="DTA405" s="120"/>
      <c r="DTB405" s="105"/>
      <c r="DTC405" s="120"/>
      <c r="DTD405" s="105"/>
      <c r="DTE405" s="120"/>
      <c r="DTF405" s="105"/>
      <c r="DTG405" s="120"/>
      <c r="DTH405" s="105"/>
      <c r="DTI405" s="120"/>
      <c r="DTJ405" s="105"/>
      <c r="DTK405" s="120"/>
      <c r="DTL405" s="105"/>
      <c r="DTM405" s="120"/>
      <c r="DTN405" s="105"/>
      <c r="DTO405" s="120"/>
      <c r="DTP405" s="105"/>
      <c r="DTQ405" s="120"/>
      <c r="DTR405" s="105"/>
      <c r="DTS405" s="120"/>
      <c r="DTT405" s="105"/>
      <c r="DTU405" s="120"/>
      <c r="DTV405" s="105"/>
      <c r="DTW405" s="120"/>
      <c r="DTX405" s="105"/>
      <c r="DTY405" s="120"/>
      <c r="DTZ405" s="105"/>
      <c r="DUA405" s="120"/>
      <c r="DUB405" s="105"/>
      <c r="DUC405" s="120"/>
      <c r="DUD405" s="105"/>
      <c r="DUE405" s="120"/>
      <c r="DUF405" s="105"/>
      <c r="DUG405" s="120"/>
      <c r="DUH405" s="105"/>
      <c r="DUI405" s="120"/>
      <c r="DUJ405" s="105"/>
      <c r="DUK405" s="120"/>
      <c r="DUL405" s="105"/>
      <c r="DUM405" s="120"/>
      <c r="DUN405" s="105"/>
      <c r="DUO405" s="120"/>
      <c r="DUP405" s="105"/>
      <c r="DUQ405" s="120"/>
      <c r="DUR405" s="105"/>
      <c r="DUS405" s="120"/>
      <c r="DUT405" s="105"/>
      <c r="DUU405" s="120"/>
      <c r="DUV405" s="105"/>
      <c r="DUW405" s="120"/>
      <c r="DUX405" s="105"/>
      <c r="DUY405" s="120"/>
      <c r="DUZ405" s="105"/>
      <c r="DVA405" s="120"/>
      <c r="DVB405" s="105"/>
      <c r="DVC405" s="120"/>
      <c r="DVD405" s="105"/>
      <c r="DVE405" s="120"/>
      <c r="DVF405" s="105"/>
      <c r="DVG405" s="120"/>
      <c r="DVH405" s="105"/>
      <c r="DVI405" s="120"/>
      <c r="DVJ405" s="105"/>
      <c r="DVK405" s="120"/>
      <c r="DVL405" s="105"/>
      <c r="DVM405" s="120"/>
      <c r="DVN405" s="105"/>
      <c r="DVO405" s="120"/>
      <c r="DVP405" s="105"/>
      <c r="DVQ405" s="120"/>
      <c r="DVR405" s="105"/>
      <c r="DVS405" s="120"/>
      <c r="DVT405" s="105"/>
      <c r="DVU405" s="120"/>
      <c r="DVV405" s="105"/>
      <c r="DVW405" s="120"/>
      <c r="DVX405" s="105"/>
      <c r="DVY405" s="120"/>
      <c r="DVZ405" s="105"/>
      <c r="DWA405" s="120"/>
      <c r="DWB405" s="105"/>
      <c r="DWC405" s="120"/>
      <c r="DWD405" s="105"/>
      <c r="DWE405" s="120"/>
      <c r="DWF405" s="105"/>
      <c r="DWG405" s="120"/>
      <c r="DWH405" s="105"/>
      <c r="DWI405" s="120"/>
      <c r="DWJ405" s="105"/>
      <c r="DWK405" s="120"/>
      <c r="DWL405" s="105"/>
      <c r="DWM405" s="120"/>
      <c r="DWN405" s="105"/>
      <c r="DWO405" s="120"/>
      <c r="DWP405" s="105"/>
      <c r="DWQ405" s="120"/>
      <c r="DWR405" s="105"/>
      <c r="DWS405" s="120"/>
      <c r="DWT405" s="105"/>
      <c r="DWU405" s="120"/>
      <c r="DWV405" s="105"/>
      <c r="DWW405" s="120"/>
      <c r="DWX405" s="105"/>
      <c r="DWY405" s="120"/>
      <c r="DWZ405" s="105"/>
      <c r="DXA405" s="120"/>
      <c r="DXB405" s="105"/>
      <c r="DXC405" s="120"/>
      <c r="DXD405" s="105"/>
      <c r="DXE405" s="120"/>
      <c r="DXF405" s="105"/>
      <c r="DXG405" s="120"/>
      <c r="DXH405" s="105"/>
      <c r="DXI405" s="120"/>
      <c r="DXJ405" s="105"/>
      <c r="DXK405" s="120"/>
      <c r="DXL405" s="105"/>
      <c r="DXM405" s="120"/>
      <c r="DXN405" s="105"/>
      <c r="DXO405" s="120"/>
      <c r="DXP405" s="105"/>
      <c r="DXQ405" s="120"/>
      <c r="DXR405" s="105"/>
      <c r="DXS405" s="120"/>
      <c r="DXT405" s="105"/>
      <c r="DXU405" s="120"/>
      <c r="DXV405" s="105"/>
      <c r="DXW405" s="120"/>
      <c r="DXX405" s="105"/>
      <c r="DXY405" s="120"/>
      <c r="DXZ405" s="105"/>
      <c r="DYA405" s="120"/>
      <c r="DYB405" s="105"/>
      <c r="DYC405" s="120"/>
      <c r="DYD405" s="105"/>
      <c r="DYE405" s="120"/>
      <c r="DYF405" s="105"/>
      <c r="DYG405" s="120"/>
      <c r="DYH405" s="105"/>
      <c r="DYI405" s="120"/>
      <c r="DYJ405" s="105"/>
      <c r="DYK405" s="120"/>
      <c r="DYL405" s="105"/>
      <c r="DYM405" s="120"/>
      <c r="DYN405" s="105"/>
      <c r="DYO405" s="120"/>
      <c r="DYP405" s="105"/>
      <c r="DYQ405" s="120"/>
      <c r="DYR405" s="105"/>
      <c r="DYS405" s="120"/>
      <c r="DYT405" s="105"/>
      <c r="DYU405" s="120"/>
      <c r="DYV405" s="105"/>
      <c r="DYW405" s="120"/>
      <c r="DYX405" s="105"/>
      <c r="DYY405" s="120"/>
      <c r="DYZ405" s="105"/>
      <c r="DZA405" s="120"/>
      <c r="DZB405" s="105"/>
      <c r="DZC405" s="120"/>
      <c r="DZD405" s="105"/>
      <c r="DZE405" s="120"/>
      <c r="DZF405" s="105"/>
      <c r="DZG405" s="120"/>
      <c r="DZH405" s="105"/>
      <c r="DZI405" s="120"/>
      <c r="DZJ405" s="105"/>
      <c r="DZK405" s="120"/>
      <c r="DZL405" s="105"/>
      <c r="DZM405" s="120"/>
      <c r="DZN405" s="105"/>
      <c r="DZO405" s="120"/>
      <c r="DZP405" s="105"/>
      <c r="DZQ405" s="120"/>
      <c r="DZR405" s="105"/>
      <c r="DZS405" s="120"/>
      <c r="DZT405" s="105"/>
      <c r="DZU405" s="120"/>
      <c r="DZV405" s="105"/>
      <c r="DZW405" s="120"/>
      <c r="DZX405" s="105"/>
      <c r="DZY405" s="120"/>
      <c r="DZZ405" s="105"/>
      <c r="EAA405" s="120"/>
      <c r="EAB405" s="105"/>
      <c r="EAC405" s="120"/>
      <c r="EAD405" s="105"/>
      <c r="EAE405" s="120"/>
      <c r="EAF405" s="105"/>
      <c r="EAG405" s="120"/>
      <c r="EAH405" s="105"/>
      <c r="EAI405" s="120"/>
      <c r="EAJ405" s="105"/>
      <c r="EAK405" s="120"/>
      <c r="EAL405" s="105"/>
      <c r="EAM405" s="120"/>
      <c r="EAN405" s="105"/>
      <c r="EAO405" s="120"/>
      <c r="EAP405" s="105"/>
      <c r="EAQ405" s="120"/>
      <c r="EAR405" s="105"/>
      <c r="EAS405" s="120"/>
      <c r="EAT405" s="105"/>
      <c r="EAU405" s="120"/>
      <c r="EAV405" s="105"/>
      <c r="EAW405" s="120"/>
      <c r="EAX405" s="105"/>
      <c r="EAY405" s="120"/>
      <c r="EAZ405" s="105"/>
      <c r="EBA405" s="120"/>
      <c r="EBB405" s="105"/>
      <c r="EBC405" s="120"/>
      <c r="EBD405" s="105"/>
      <c r="EBE405" s="120"/>
      <c r="EBF405" s="105"/>
      <c r="EBG405" s="120"/>
      <c r="EBH405" s="105"/>
      <c r="EBI405" s="120"/>
      <c r="EBJ405" s="105"/>
      <c r="EBK405" s="120"/>
      <c r="EBL405" s="105"/>
      <c r="EBM405" s="120"/>
      <c r="EBN405" s="105"/>
      <c r="EBO405" s="120"/>
      <c r="EBP405" s="105"/>
      <c r="EBQ405" s="120"/>
      <c r="EBR405" s="105"/>
      <c r="EBS405" s="120"/>
      <c r="EBT405" s="105"/>
      <c r="EBU405" s="120"/>
      <c r="EBV405" s="105"/>
      <c r="EBW405" s="120"/>
      <c r="EBX405" s="105"/>
      <c r="EBY405" s="120"/>
      <c r="EBZ405" s="105"/>
      <c r="ECA405" s="120"/>
      <c r="ECB405" s="105"/>
      <c r="ECC405" s="120"/>
      <c r="ECD405" s="105"/>
      <c r="ECE405" s="120"/>
      <c r="ECF405" s="105"/>
      <c r="ECG405" s="120"/>
      <c r="ECH405" s="105"/>
      <c r="ECI405" s="120"/>
      <c r="ECJ405" s="105"/>
      <c r="ECK405" s="120"/>
      <c r="ECL405" s="105"/>
      <c r="ECM405" s="120"/>
      <c r="ECN405" s="105"/>
      <c r="ECO405" s="120"/>
      <c r="ECP405" s="105"/>
      <c r="ECQ405" s="120"/>
      <c r="ECR405" s="105"/>
      <c r="ECS405" s="120"/>
      <c r="ECT405" s="105"/>
      <c r="ECU405" s="120"/>
      <c r="ECV405" s="105"/>
      <c r="ECW405" s="120"/>
      <c r="ECX405" s="105"/>
      <c r="ECY405" s="120"/>
      <c r="ECZ405" s="105"/>
      <c r="EDA405" s="120"/>
      <c r="EDB405" s="105"/>
      <c r="EDC405" s="120"/>
      <c r="EDD405" s="105"/>
      <c r="EDE405" s="120"/>
      <c r="EDF405" s="105"/>
      <c r="EDG405" s="120"/>
      <c r="EDH405" s="105"/>
      <c r="EDI405" s="120"/>
      <c r="EDJ405" s="105"/>
      <c r="EDK405" s="120"/>
      <c r="EDL405" s="105"/>
      <c r="EDM405" s="120"/>
      <c r="EDN405" s="105"/>
      <c r="EDO405" s="120"/>
      <c r="EDP405" s="105"/>
      <c r="EDQ405" s="120"/>
      <c r="EDR405" s="105"/>
      <c r="EDS405" s="120"/>
      <c r="EDT405" s="105"/>
      <c r="EDU405" s="120"/>
      <c r="EDV405" s="105"/>
      <c r="EDW405" s="120"/>
      <c r="EDX405" s="105"/>
      <c r="EDY405" s="120"/>
      <c r="EDZ405" s="105"/>
      <c r="EEA405" s="120"/>
      <c r="EEB405" s="105"/>
      <c r="EEC405" s="120"/>
      <c r="EED405" s="105"/>
      <c r="EEE405" s="120"/>
      <c r="EEF405" s="105"/>
      <c r="EEG405" s="120"/>
      <c r="EEH405" s="105"/>
      <c r="EEI405" s="120"/>
      <c r="EEJ405" s="105"/>
      <c r="EEK405" s="120"/>
      <c r="EEL405" s="105"/>
      <c r="EEM405" s="120"/>
      <c r="EEN405" s="105"/>
      <c r="EEO405" s="120"/>
      <c r="EEP405" s="105"/>
      <c r="EEQ405" s="120"/>
      <c r="EER405" s="105"/>
      <c r="EES405" s="120"/>
      <c r="EET405" s="105"/>
      <c r="EEU405" s="120"/>
      <c r="EEV405" s="105"/>
      <c r="EEW405" s="120"/>
      <c r="EEX405" s="105"/>
      <c r="EEY405" s="120"/>
      <c r="EEZ405" s="105"/>
      <c r="EFA405" s="120"/>
      <c r="EFB405" s="105"/>
      <c r="EFC405" s="120"/>
      <c r="EFD405" s="105"/>
      <c r="EFE405" s="120"/>
      <c r="EFF405" s="105"/>
      <c r="EFG405" s="120"/>
      <c r="EFH405" s="105"/>
      <c r="EFI405" s="120"/>
      <c r="EFJ405" s="105"/>
      <c r="EFK405" s="120"/>
      <c r="EFL405" s="105"/>
      <c r="EFM405" s="120"/>
      <c r="EFN405" s="105"/>
      <c r="EFO405" s="120"/>
      <c r="EFP405" s="105"/>
      <c r="EFQ405" s="120"/>
      <c r="EFR405" s="105"/>
      <c r="EFS405" s="120"/>
      <c r="EFT405" s="105"/>
      <c r="EFU405" s="120"/>
      <c r="EFV405" s="105"/>
      <c r="EFW405" s="120"/>
      <c r="EFX405" s="105"/>
      <c r="EFY405" s="120"/>
      <c r="EFZ405" s="105"/>
      <c r="EGA405" s="120"/>
      <c r="EGB405" s="105"/>
      <c r="EGC405" s="120"/>
      <c r="EGD405" s="105"/>
      <c r="EGE405" s="120"/>
      <c r="EGF405" s="105"/>
      <c r="EGG405" s="120"/>
      <c r="EGH405" s="105"/>
      <c r="EGI405" s="120"/>
      <c r="EGJ405" s="105"/>
      <c r="EGK405" s="120"/>
      <c r="EGL405" s="105"/>
      <c r="EGM405" s="120"/>
      <c r="EGN405" s="105"/>
      <c r="EGO405" s="120"/>
      <c r="EGP405" s="105"/>
      <c r="EGQ405" s="120"/>
      <c r="EGR405" s="105"/>
      <c r="EGS405" s="120"/>
      <c r="EGT405" s="105"/>
      <c r="EGU405" s="120"/>
      <c r="EGV405" s="105"/>
      <c r="EGW405" s="120"/>
      <c r="EGX405" s="105"/>
      <c r="EGY405" s="120"/>
      <c r="EGZ405" s="105"/>
      <c r="EHA405" s="120"/>
      <c r="EHB405" s="105"/>
      <c r="EHC405" s="120"/>
      <c r="EHD405" s="105"/>
      <c r="EHE405" s="120"/>
      <c r="EHF405" s="105"/>
      <c r="EHG405" s="120"/>
      <c r="EHH405" s="105"/>
      <c r="EHI405" s="120"/>
      <c r="EHJ405" s="105"/>
      <c r="EHK405" s="120"/>
      <c r="EHL405" s="105"/>
      <c r="EHM405" s="120"/>
      <c r="EHN405" s="105"/>
      <c r="EHO405" s="120"/>
      <c r="EHP405" s="105"/>
      <c r="EHQ405" s="120"/>
      <c r="EHR405" s="105"/>
      <c r="EHS405" s="120"/>
      <c r="EHT405" s="105"/>
      <c r="EHU405" s="120"/>
      <c r="EHV405" s="105"/>
      <c r="EHW405" s="120"/>
      <c r="EHX405" s="105"/>
      <c r="EHY405" s="120"/>
      <c r="EHZ405" s="105"/>
      <c r="EIA405" s="120"/>
      <c r="EIB405" s="105"/>
      <c r="EIC405" s="120"/>
      <c r="EID405" s="105"/>
      <c r="EIE405" s="120"/>
      <c r="EIF405" s="105"/>
      <c r="EIG405" s="120"/>
      <c r="EIH405" s="105"/>
      <c r="EII405" s="120"/>
      <c r="EIJ405" s="105"/>
      <c r="EIK405" s="120"/>
      <c r="EIL405" s="105"/>
      <c r="EIM405" s="120"/>
      <c r="EIN405" s="105"/>
      <c r="EIO405" s="120"/>
      <c r="EIP405" s="105"/>
      <c r="EIQ405" s="120"/>
      <c r="EIR405" s="105"/>
      <c r="EIS405" s="120"/>
      <c r="EIT405" s="105"/>
      <c r="EIU405" s="120"/>
      <c r="EIV405" s="105"/>
      <c r="EIW405" s="120"/>
      <c r="EIX405" s="105"/>
      <c r="EIY405" s="120"/>
      <c r="EIZ405" s="105"/>
      <c r="EJA405" s="120"/>
      <c r="EJB405" s="105"/>
      <c r="EJC405" s="120"/>
      <c r="EJD405" s="105"/>
      <c r="EJE405" s="120"/>
      <c r="EJF405" s="105"/>
      <c r="EJG405" s="120"/>
      <c r="EJH405" s="105"/>
      <c r="EJI405" s="120"/>
      <c r="EJJ405" s="105"/>
      <c r="EJK405" s="120"/>
      <c r="EJL405" s="105"/>
      <c r="EJM405" s="120"/>
      <c r="EJN405" s="105"/>
      <c r="EJO405" s="120"/>
      <c r="EJP405" s="105"/>
      <c r="EJQ405" s="120"/>
      <c r="EJR405" s="105"/>
      <c r="EJS405" s="120"/>
      <c r="EJT405" s="105"/>
      <c r="EJU405" s="120"/>
      <c r="EJV405" s="105"/>
      <c r="EJW405" s="120"/>
      <c r="EJX405" s="105"/>
      <c r="EJY405" s="120"/>
      <c r="EJZ405" s="105"/>
      <c r="EKA405" s="120"/>
      <c r="EKB405" s="105"/>
      <c r="EKC405" s="120"/>
      <c r="EKD405" s="105"/>
      <c r="EKE405" s="120"/>
      <c r="EKF405" s="105"/>
      <c r="EKG405" s="120"/>
      <c r="EKH405" s="105"/>
      <c r="EKI405" s="120"/>
      <c r="EKJ405" s="105"/>
      <c r="EKK405" s="120"/>
      <c r="EKL405" s="105"/>
      <c r="EKM405" s="120"/>
      <c r="EKN405" s="105"/>
      <c r="EKO405" s="120"/>
      <c r="EKP405" s="105"/>
      <c r="EKQ405" s="120"/>
      <c r="EKR405" s="105"/>
      <c r="EKS405" s="120"/>
      <c r="EKT405" s="105"/>
      <c r="EKU405" s="120"/>
      <c r="EKV405" s="105"/>
      <c r="EKW405" s="120"/>
      <c r="EKX405" s="105"/>
      <c r="EKY405" s="120"/>
      <c r="EKZ405" s="105"/>
      <c r="ELA405" s="120"/>
      <c r="ELB405" s="105"/>
      <c r="ELC405" s="120"/>
      <c r="ELD405" s="105"/>
      <c r="ELE405" s="120"/>
      <c r="ELF405" s="105"/>
      <c r="ELG405" s="120"/>
      <c r="ELH405" s="105"/>
      <c r="ELI405" s="120"/>
      <c r="ELJ405" s="105"/>
      <c r="ELK405" s="120"/>
      <c r="ELL405" s="105"/>
      <c r="ELM405" s="120"/>
      <c r="ELN405" s="105"/>
      <c r="ELO405" s="120"/>
      <c r="ELP405" s="105"/>
      <c r="ELQ405" s="120"/>
      <c r="ELR405" s="105"/>
      <c r="ELS405" s="120"/>
      <c r="ELT405" s="105"/>
      <c r="ELU405" s="120"/>
      <c r="ELV405" s="105"/>
      <c r="ELW405" s="120"/>
      <c r="ELX405" s="105"/>
      <c r="ELY405" s="120"/>
      <c r="ELZ405" s="105"/>
      <c r="EMA405" s="120"/>
      <c r="EMB405" s="105"/>
      <c r="EMC405" s="120"/>
      <c r="EMD405" s="105"/>
      <c r="EME405" s="120"/>
      <c r="EMF405" s="105"/>
      <c r="EMG405" s="120"/>
      <c r="EMH405" s="105"/>
      <c r="EMI405" s="120"/>
      <c r="EMJ405" s="105"/>
      <c r="EMK405" s="120"/>
      <c r="EML405" s="105"/>
      <c r="EMM405" s="120"/>
      <c r="EMN405" s="105"/>
      <c r="EMO405" s="120"/>
      <c r="EMP405" s="105"/>
      <c r="EMQ405" s="120"/>
      <c r="EMR405" s="105"/>
      <c r="EMS405" s="120"/>
      <c r="EMT405" s="105"/>
      <c r="EMU405" s="120"/>
      <c r="EMV405" s="105"/>
      <c r="EMW405" s="120"/>
      <c r="EMX405" s="105"/>
      <c r="EMY405" s="120"/>
      <c r="EMZ405" s="105"/>
      <c r="ENA405" s="120"/>
      <c r="ENB405" s="105"/>
      <c r="ENC405" s="120"/>
      <c r="END405" s="105"/>
      <c r="ENE405" s="120"/>
      <c r="ENF405" s="105"/>
      <c r="ENG405" s="120"/>
      <c r="ENH405" s="105"/>
      <c r="ENI405" s="120"/>
      <c r="ENJ405" s="105"/>
      <c r="ENK405" s="120"/>
      <c r="ENL405" s="105"/>
      <c r="ENM405" s="120"/>
      <c r="ENN405" s="105"/>
      <c r="ENO405" s="120"/>
      <c r="ENP405" s="105"/>
      <c r="ENQ405" s="120"/>
      <c r="ENR405" s="105"/>
      <c r="ENS405" s="120"/>
      <c r="ENT405" s="105"/>
      <c r="ENU405" s="120"/>
      <c r="ENV405" s="105"/>
      <c r="ENW405" s="120"/>
      <c r="ENX405" s="105"/>
      <c r="ENY405" s="120"/>
      <c r="ENZ405" s="105"/>
      <c r="EOA405" s="120"/>
      <c r="EOB405" s="105"/>
      <c r="EOC405" s="120"/>
      <c r="EOD405" s="105"/>
      <c r="EOE405" s="120"/>
      <c r="EOF405" s="105"/>
      <c r="EOG405" s="120"/>
      <c r="EOH405" s="105"/>
      <c r="EOI405" s="120"/>
      <c r="EOJ405" s="105"/>
      <c r="EOK405" s="120"/>
      <c r="EOL405" s="105"/>
      <c r="EOM405" s="120"/>
      <c r="EON405" s="105"/>
      <c r="EOO405" s="120"/>
      <c r="EOP405" s="105"/>
      <c r="EOQ405" s="120"/>
      <c r="EOR405" s="105"/>
      <c r="EOS405" s="120"/>
      <c r="EOT405" s="105"/>
      <c r="EOU405" s="120"/>
      <c r="EOV405" s="105"/>
      <c r="EOW405" s="120"/>
      <c r="EOX405" s="105"/>
      <c r="EOY405" s="120"/>
      <c r="EOZ405" s="105"/>
      <c r="EPA405" s="120"/>
      <c r="EPB405" s="105"/>
      <c r="EPC405" s="120"/>
      <c r="EPD405" s="105"/>
      <c r="EPE405" s="120"/>
      <c r="EPF405" s="105"/>
      <c r="EPG405" s="120"/>
      <c r="EPH405" s="105"/>
      <c r="EPI405" s="120"/>
      <c r="EPJ405" s="105"/>
      <c r="EPK405" s="120"/>
      <c r="EPL405" s="105"/>
      <c r="EPM405" s="120"/>
      <c r="EPN405" s="105"/>
      <c r="EPO405" s="120"/>
      <c r="EPP405" s="105"/>
      <c r="EPQ405" s="120"/>
      <c r="EPR405" s="105"/>
      <c r="EPS405" s="120"/>
      <c r="EPT405" s="105"/>
      <c r="EPU405" s="120"/>
      <c r="EPV405" s="105"/>
      <c r="EPW405" s="120"/>
      <c r="EPX405" s="105"/>
      <c r="EPY405" s="120"/>
      <c r="EPZ405" s="105"/>
      <c r="EQA405" s="120"/>
      <c r="EQB405" s="105"/>
      <c r="EQC405" s="120"/>
      <c r="EQD405" s="105"/>
      <c r="EQE405" s="120"/>
      <c r="EQF405" s="105"/>
      <c r="EQG405" s="120"/>
      <c r="EQH405" s="105"/>
      <c r="EQI405" s="120"/>
      <c r="EQJ405" s="105"/>
      <c r="EQK405" s="120"/>
      <c r="EQL405" s="105"/>
      <c r="EQM405" s="120"/>
      <c r="EQN405" s="105"/>
      <c r="EQO405" s="120"/>
      <c r="EQP405" s="105"/>
      <c r="EQQ405" s="120"/>
      <c r="EQR405" s="105"/>
      <c r="EQS405" s="120"/>
      <c r="EQT405" s="105"/>
      <c r="EQU405" s="120"/>
      <c r="EQV405" s="105"/>
      <c r="EQW405" s="120"/>
      <c r="EQX405" s="105"/>
      <c r="EQY405" s="120"/>
      <c r="EQZ405" s="105"/>
      <c r="ERA405" s="120"/>
      <c r="ERB405" s="105"/>
      <c r="ERC405" s="120"/>
      <c r="ERD405" s="105"/>
      <c r="ERE405" s="120"/>
      <c r="ERF405" s="105"/>
      <c r="ERG405" s="120"/>
      <c r="ERH405" s="105"/>
      <c r="ERI405" s="120"/>
      <c r="ERJ405" s="105"/>
      <c r="ERK405" s="120"/>
      <c r="ERL405" s="105"/>
      <c r="ERM405" s="120"/>
      <c r="ERN405" s="105"/>
      <c r="ERO405" s="120"/>
      <c r="ERP405" s="105"/>
      <c r="ERQ405" s="120"/>
      <c r="ERR405" s="105"/>
      <c r="ERS405" s="120"/>
      <c r="ERT405" s="105"/>
      <c r="ERU405" s="120"/>
      <c r="ERV405" s="105"/>
      <c r="ERW405" s="120"/>
      <c r="ERX405" s="105"/>
      <c r="ERY405" s="120"/>
      <c r="ERZ405" s="105"/>
      <c r="ESA405" s="120"/>
      <c r="ESB405" s="105"/>
      <c r="ESC405" s="120"/>
      <c r="ESD405" s="105"/>
      <c r="ESE405" s="120"/>
      <c r="ESF405" s="105"/>
      <c r="ESG405" s="120"/>
      <c r="ESH405" s="105"/>
      <c r="ESI405" s="120"/>
      <c r="ESJ405" s="105"/>
      <c r="ESK405" s="120"/>
      <c r="ESL405" s="105"/>
      <c r="ESM405" s="120"/>
      <c r="ESN405" s="105"/>
      <c r="ESO405" s="120"/>
      <c r="ESP405" s="105"/>
      <c r="ESQ405" s="120"/>
      <c r="ESR405" s="105"/>
      <c r="ESS405" s="120"/>
      <c r="EST405" s="105"/>
      <c r="ESU405" s="120"/>
      <c r="ESV405" s="105"/>
      <c r="ESW405" s="120"/>
      <c r="ESX405" s="105"/>
      <c r="ESY405" s="120"/>
      <c r="ESZ405" s="105"/>
      <c r="ETA405" s="120"/>
      <c r="ETB405" s="105"/>
      <c r="ETC405" s="120"/>
      <c r="ETD405" s="105"/>
      <c r="ETE405" s="120"/>
      <c r="ETF405" s="105"/>
      <c r="ETG405" s="120"/>
      <c r="ETH405" s="105"/>
      <c r="ETI405" s="120"/>
      <c r="ETJ405" s="105"/>
      <c r="ETK405" s="120"/>
      <c r="ETL405" s="105"/>
      <c r="ETM405" s="120"/>
      <c r="ETN405" s="105"/>
      <c r="ETO405" s="120"/>
      <c r="ETP405" s="105"/>
      <c r="ETQ405" s="120"/>
      <c r="ETR405" s="105"/>
      <c r="ETS405" s="120"/>
      <c r="ETT405" s="105"/>
      <c r="ETU405" s="120"/>
      <c r="ETV405" s="105"/>
      <c r="ETW405" s="120"/>
      <c r="ETX405" s="105"/>
      <c r="ETY405" s="120"/>
      <c r="ETZ405" s="105"/>
      <c r="EUA405" s="120"/>
      <c r="EUB405" s="105"/>
      <c r="EUC405" s="120"/>
      <c r="EUD405" s="105"/>
      <c r="EUE405" s="120"/>
      <c r="EUF405" s="105"/>
      <c r="EUG405" s="120"/>
      <c r="EUH405" s="105"/>
      <c r="EUI405" s="120"/>
      <c r="EUJ405" s="105"/>
      <c r="EUK405" s="120"/>
      <c r="EUL405" s="105"/>
      <c r="EUM405" s="120"/>
      <c r="EUN405" s="105"/>
      <c r="EUO405" s="120"/>
      <c r="EUP405" s="105"/>
      <c r="EUQ405" s="120"/>
      <c r="EUR405" s="105"/>
      <c r="EUS405" s="120"/>
      <c r="EUT405" s="105"/>
      <c r="EUU405" s="120"/>
      <c r="EUV405" s="105"/>
      <c r="EUW405" s="120"/>
      <c r="EUX405" s="105"/>
      <c r="EUY405" s="120"/>
      <c r="EUZ405" s="105"/>
      <c r="EVA405" s="120"/>
      <c r="EVB405" s="105"/>
      <c r="EVC405" s="120"/>
      <c r="EVD405" s="105"/>
      <c r="EVE405" s="120"/>
      <c r="EVF405" s="105"/>
      <c r="EVG405" s="120"/>
      <c r="EVH405" s="105"/>
      <c r="EVI405" s="120"/>
      <c r="EVJ405" s="105"/>
      <c r="EVK405" s="120"/>
      <c r="EVL405" s="105"/>
      <c r="EVM405" s="120"/>
      <c r="EVN405" s="105"/>
      <c r="EVO405" s="120"/>
      <c r="EVP405" s="105"/>
      <c r="EVQ405" s="120"/>
      <c r="EVR405" s="105"/>
      <c r="EVS405" s="120"/>
      <c r="EVT405" s="105"/>
      <c r="EVU405" s="120"/>
      <c r="EVV405" s="105"/>
      <c r="EVW405" s="120"/>
      <c r="EVX405" s="105"/>
      <c r="EVY405" s="120"/>
      <c r="EVZ405" s="105"/>
      <c r="EWA405" s="120"/>
      <c r="EWB405" s="105"/>
      <c r="EWC405" s="120"/>
      <c r="EWD405" s="105"/>
      <c r="EWE405" s="120"/>
      <c r="EWF405" s="105"/>
      <c r="EWG405" s="120"/>
      <c r="EWH405" s="105"/>
      <c r="EWI405" s="120"/>
      <c r="EWJ405" s="105"/>
      <c r="EWK405" s="120"/>
      <c r="EWL405" s="105"/>
      <c r="EWM405" s="120"/>
      <c r="EWN405" s="105"/>
      <c r="EWO405" s="120"/>
      <c r="EWP405" s="105"/>
      <c r="EWQ405" s="120"/>
      <c r="EWR405" s="105"/>
      <c r="EWS405" s="120"/>
      <c r="EWT405" s="105"/>
      <c r="EWU405" s="120"/>
      <c r="EWV405" s="105"/>
      <c r="EWW405" s="120"/>
      <c r="EWX405" s="105"/>
      <c r="EWY405" s="120"/>
      <c r="EWZ405" s="105"/>
      <c r="EXA405" s="120"/>
      <c r="EXB405" s="105"/>
      <c r="EXC405" s="120"/>
      <c r="EXD405" s="105"/>
      <c r="EXE405" s="120"/>
      <c r="EXF405" s="105"/>
      <c r="EXG405" s="120"/>
      <c r="EXH405" s="105"/>
      <c r="EXI405" s="120"/>
      <c r="EXJ405" s="105"/>
      <c r="EXK405" s="120"/>
      <c r="EXL405" s="105"/>
      <c r="EXM405" s="120"/>
      <c r="EXN405" s="105"/>
      <c r="EXO405" s="120"/>
      <c r="EXP405" s="105"/>
      <c r="EXQ405" s="120"/>
      <c r="EXR405" s="105"/>
      <c r="EXS405" s="120"/>
      <c r="EXT405" s="105"/>
      <c r="EXU405" s="120"/>
      <c r="EXV405" s="105"/>
      <c r="EXW405" s="120"/>
      <c r="EXX405" s="105"/>
      <c r="EXY405" s="120"/>
      <c r="EXZ405" s="105"/>
      <c r="EYA405" s="120"/>
      <c r="EYB405" s="105"/>
      <c r="EYC405" s="120"/>
      <c r="EYD405" s="105"/>
      <c r="EYE405" s="120"/>
      <c r="EYF405" s="105"/>
      <c r="EYG405" s="120"/>
      <c r="EYH405" s="105"/>
      <c r="EYI405" s="120"/>
      <c r="EYJ405" s="105"/>
      <c r="EYK405" s="120"/>
      <c r="EYL405" s="105"/>
      <c r="EYM405" s="120"/>
      <c r="EYN405" s="105"/>
      <c r="EYO405" s="120"/>
      <c r="EYP405" s="105"/>
      <c r="EYQ405" s="120"/>
      <c r="EYR405" s="105"/>
      <c r="EYS405" s="120"/>
      <c r="EYT405" s="105"/>
      <c r="EYU405" s="120"/>
      <c r="EYV405" s="105"/>
      <c r="EYW405" s="120"/>
      <c r="EYX405" s="105"/>
      <c r="EYY405" s="120"/>
      <c r="EYZ405" s="105"/>
      <c r="EZA405" s="120"/>
      <c r="EZB405" s="105"/>
      <c r="EZC405" s="120"/>
      <c r="EZD405" s="105"/>
      <c r="EZE405" s="120"/>
      <c r="EZF405" s="105"/>
      <c r="EZG405" s="120"/>
      <c r="EZH405" s="105"/>
      <c r="EZI405" s="120"/>
      <c r="EZJ405" s="105"/>
      <c r="EZK405" s="120"/>
      <c r="EZL405" s="105"/>
      <c r="EZM405" s="120"/>
      <c r="EZN405" s="105"/>
      <c r="EZO405" s="120"/>
      <c r="EZP405" s="105"/>
      <c r="EZQ405" s="120"/>
      <c r="EZR405" s="105"/>
      <c r="EZS405" s="120"/>
      <c r="EZT405" s="105"/>
      <c r="EZU405" s="120"/>
      <c r="EZV405" s="105"/>
      <c r="EZW405" s="120"/>
      <c r="EZX405" s="105"/>
      <c r="EZY405" s="120"/>
      <c r="EZZ405" s="105"/>
      <c r="FAA405" s="120"/>
      <c r="FAB405" s="105"/>
      <c r="FAC405" s="120"/>
      <c r="FAD405" s="105"/>
      <c r="FAE405" s="120"/>
      <c r="FAF405" s="105"/>
      <c r="FAG405" s="120"/>
      <c r="FAH405" s="105"/>
      <c r="FAI405" s="120"/>
      <c r="FAJ405" s="105"/>
      <c r="FAK405" s="120"/>
      <c r="FAL405" s="105"/>
      <c r="FAM405" s="120"/>
      <c r="FAN405" s="105"/>
      <c r="FAO405" s="120"/>
      <c r="FAP405" s="105"/>
      <c r="FAQ405" s="120"/>
      <c r="FAR405" s="105"/>
      <c r="FAS405" s="120"/>
      <c r="FAT405" s="105"/>
      <c r="FAU405" s="120"/>
      <c r="FAV405" s="105"/>
      <c r="FAW405" s="120"/>
      <c r="FAX405" s="105"/>
      <c r="FAY405" s="120"/>
      <c r="FAZ405" s="105"/>
      <c r="FBA405" s="120"/>
      <c r="FBB405" s="105"/>
      <c r="FBC405" s="120"/>
      <c r="FBD405" s="105"/>
      <c r="FBE405" s="120"/>
      <c r="FBF405" s="105"/>
      <c r="FBG405" s="120"/>
      <c r="FBH405" s="105"/>
      <c r="FBI405" s="120"/>
      <c r="FBJ405" s="105"/>
      <c r="FBK405" s="120"/>
      <c r="FBL405" s="105"/>
      <c r="FBM405" s="120"/>
      <c r="FBN405" s="105"/>
      <c r="FBO405" s="120"/>
      <c r="FBP405" s="105"/>
      <c r="FBQ405" s="120"/>
      <c r="FBR405" s="105"/>
      <c r="FBS405" s="120"/>
      <c r="FBT405" s="105"/>
      <c r="FBU405" s="120"/>
      <c r="FBV405" s="105"/>
      <c r="FBW405" s="120"/>
      <c r="FBX405" s="105"/>
      <c r="FBY405" s="120"/>
      <c r="FBZ405" s="105"/>
      <c r="FCA405" s="120"/>
      <c r="FCB405" s="105"/>
      <c r="FCC405" s="120"/>
      <c r="FCD405" s="105"/>
      <c r="FCE405" s="120"/>
      <c r="FCF405" s="105"/>
      <c r="FCG405" s="120"/>
      <c r="FCH405" s="105"/>
      <c r="FCI405" s="120"/>
      <c r="FCJ405" s="105"/>
      <c r="FCK405" s="120"/>
      <c r="FCL405" s="105"/>
      <c r="FCM405" s="120"/>
      <c r="FCN405" s="105"/>
      <c r="FCO405" s="120"/>
      <c r="FCP405" s="105"/>
      <c r="FCQ405" s="120"/>
      <c r="FCR405" s="105"/>
      <c r="FCS405" s="120"/>
      <c r="FCT405" s="105"/>
      <c r="FCU405" s="120"/>
      <c r="FCV405" s="105"/>
      <c r="FCW405" s="120"/>
      <c r="FCX405" s="105"/>
      <c r="FCY405" s="120"/>
      <c r="FCZ405" s="105"/>
      <c r="FDA405" s="120"/>
      <c r="FDB405" s="105"/>
      <c r="FDC405" s="120"/>
      <c r="FDD405" s="105"/>
      <c r="FDE405" s="120"/>
      <c r="FDF405" s="105"/>
      <c r="FDG405" s="120"/>
      <c r="FDH405" s="105"/>
      <c r="FDI405" s="120"/>
      <c r="FDJ405" s="105"/>
      <c r="FDK405" s="120"/>
      <c r="FDL405" s="105"/>
      <c r="FDM405" s="120"/>
      <c r="FDN405" s="105"/>
      <c r="FDO405" s="120"/>
      <c r="FDP405" s="105"/>
      <c r="FDQ405" s="120"/>
      <c r="FDR405" s="105"/>
      <c r="FDS405" s="120"/>
      <c r="FDT405" s="105"/>
      <c r="FDU405" s="120"/>
      <c r="FDV405" s="105"/>
      <c r="FDW405" s="120"/>
      <c r="FDX405" s="105"/>
      <c r="FDY405" s="120"/>
      <c r="FDZ405" s="105"/>
      <c r="FEA405" s="120"/>
      <c r="FEB405" s="105"/>
      <c r="FEC405" s="120"/>
      <c r="FED405" s="105"/>
      <c r="FEE405" s="120"/>
      <c r="FEF405" s="105"/>
      <c r="FEG405" s="120"/>
      <c r="FEH405" s="105"/>
      <c r="FEI405" s="120"/>
      <c r="FEJ405" s="105"/>
      <c r="FEK405" s="120"/>
      <c r="FEL405" s="105"/>
      <c r="FEM405" s="120"/>
      <c r="FEN405" s="105"/>
      <c r="FEO405" s="120"/>
      <c r="FEP405" s="105"/>
      <c r="FEQ405" s="120"/>
      <c r="FER405" s="105"/>
      <c r="FES405" s="120"/>
      <c r="FET405" s="105"/>
      <c r="FEU405" s="120"/>
      <c r="FEV405" s="105"/>
      <c r="FEW405" s="120"/>
      <c r="FEX405" s="105"/>
      <c r="FEY405" s="120"/>
      <c r="FEZ405" s="105"/>
      <c r="FFA405" s="120"/>
      <c r="FFB405" s="105"/>
      <c r="FFC405" s="120"/>
      <c r="FFD405" s="105"/>
      <c r="FFE405" s="120"/>
      <c r="FFF405" s="105"/>
      <c r="FFG405" s="120"/>
      <c r="FFH405" s="105"/>
      <c r="FFI405" s="120"/>
      <c r="FFJ405" s="105"/>
      <c r="FFK405" s="120"/>
      <c r="FFL405" s="105"/>
      <c r="FFM405" s="120"/>
      <c r="FFN405" s="105"/>
      <c r="FFO405" s="120"/>
      <c r="FFP405" s="105"/>
      <c r="FFQ405" s="120"/>
      <c r="FFR405" s="105"/>
      <c r="FFS405" s="120"/>
      <c r="FFT405" s="105"/>
      <c r="FFU405" s="120"/>
      <c r="FFV405" s="105"/>
      <c r="FFW405" s="120"/>
      <c r="FFX405" s="105"/>
      <c r="FFY405" s="120"/>
      <c r="FFZ405" s="105"/>
      <c r="FGA405" s="120"/>
      <c r="FGB405" s="105"/>
      <c r="FGC405" s="120"/>
      <c r="FGD405" s="105"/>
      <c r="FGE405" s="120"/>
      <c r="FGF405" s="105"/>
      <c r="FGG405" s="120"/>
      <c r="FGH405" s="105"/>
      <c r="FGI405" s="120"/>
      <c r="FGJ405" s="105"/>
      <c r="FGK405" s="120"/>
      <c r="FGL405" s="105"/>
      <c r="FGM405" s="120"/>
      <c r="FGN405" s="105"/>
      <c r="FGO405" s="120"/>
      <c r="FGP405" s="105"/>
      <c r="FGQ405" s="120"/>
      <c r="FGR405" s="105"/>
      <c r="FGS405" s="120"/>
      <c r="FGT405" s="105"/>
      <c r="FGU405" s="120"/>
      <c r="FGV405" s="105"/>
      <c r="FGW405" s="120"/>
      <c r="FGX405" s="105"/>
      <c r="FGY405" s="120"/>
      <c r="FGZ405" s="105"/>
      <c r="FHA405" s="120"/>
      <c r="FHB405" s="105"/>
      <c r="FHC405" s="120"/>
      <c r="FHD405" s="105"/>
      <c r="FHE405" s="120"/>
      <c r="FHF405" s="105"/>
      <c r="FHG405" s="120"/>
      <c r="FHH405" s="105"/>
      <c r="FHI405" s="120"/>
      <c r="FHJ405" s="105"/>
      <c r="FHK405" s="120"/>
      <c r="FHL405" s="105"/>
      <c r="FHM405" s="120"/>
      <c r="FHN405" s="105"/>
      <c r="FHO405" s="120"/>
      <c r="FHP405" s="105"/>
      <c r="FHQ405" s="120"/>
      <c r="FHR405" s="105"/>
      <c r="FHS405" s="120"/>
      <c r="FHT405" s="105"/>
      <c r="FHU405" s="120"/>
      <c r="FHV405" s="105"/>
      <c r="FHW405" s="120"/>
      <c r="FHX405" s="105"/>
      <c r="FHY405" s="120"/>
      <c r="FHZ405" s="105"/>
      <c r="FIA405" s="120"/>
      <c r="FIB405" s="105"/>
      <c r="FIC405" s="120"/>
      <c r="FID405" s="105"/>
      <c r="FIE405" s="120"/>
      <c r="FIF405" s="105"/>
      <c r="FIG405" s="120"/>
      <c r="FIH405" s="105"/>
      <c r="FII405" s="120"/>
      <c r="FIJ405" s="105"/>
      <c r="FIK405" s="120"/>
      <c r="FIL405" s="105"/>
      <c r="FIM405" s="120"/>
      <c r="FIN405" s="105"/>
      <c r="FIO405" s="120"/>
      <c r="FIP405" s="105"/>
      <c r="FIQ405" s="120"/>
      <c r="FIR405" s="105"/>
      <c r="FIS405" s="120"/>
      <c r="FIT405" s="105"/>
      <c r="FIU405" s="120"/>
      <c r="FIV405" s="105"/>
      <c r="FIW405" s="120"/>
      <c r="FIX405" s="105"/>
      <c r="FIY405" s="120"/>
      <c r="FIZ405" s="105"/>
      <c r="FJA405" s="120"/>
      <c r="FJB405" s="105"/>
      <c r="FJC405" s="120"/>
      <c r="FJD405" s="105"/>
      <c r="FJE405" s="120"/>
      <c r="FJF405" s="105"/>
      <c r="FJG405" s="120"/>
      <c r="FJH405" s="105"/>
      <c r="FJI405" s="120"/>
      <c r="FJJ405" s="105"/>
      <c r="FJK405" s="120"/>
      <c r="FJL405" s="105"/>
      <c r="FJM405" s="120"/>
      <c r="FJN405" s="105"/>
      <c r="FJO405" s="120"/>
      <c r="FJP405" s="105"/>
      <c r="FJQ405" s="120"/>
      <c r="FJR405" s="105"/>
      <c r="FJS405" s="120"/>
      <c r="FJT405" s="105"/>
      <c r="FJU405" s="120"/>
      <c r="FJV405" s="105"/>
      <c r="FJW405" s="120"/>
      <c r="FJX405" s="105"/>
      <c r="FJY405" s="120"/>
      <c r="FJZ405" s="105"/>
      <c r="FKA405" s="120"/>
      <c r="FKB405" s="105"/>
      <c r="FKC405" s="120"/>
      <c r="FKD405" s="105"/>
      <c r="FKE405" s="120"/>
      <c r="FKF405" s="105"/>
      <c r="FKG405" s="120"/>
      <c r="FKH405" s="105"/>
      <c r="FKI405" s="120"/>
      <c r="FKJ405" s="105"/>
      <c r="FKK405" s="120"/>
      <c r="FKL405" s="105"/>
      <c r="FKM405" s="120"/>
      <c r="FKN405" s="105"/>
      <c r="FKO405" s="120"/>
      <c r="FKP405" s="105"/>
      <c r="FKQ405" s="120"/>
      <c r="FKR405" s="105"/>
      <c r="FKS405" s="120"/>
      <c r="FKT405" s="105"/>
      <c r="FKU405" s="120"/>
      <c r="FKV405" s="105"/>
      <c r="FKW405" s="120"/>
      <c r="FKX405" s="105"/>
      <c r="FKY405" s="120"/>
      <c r="FKZ405" s="105"/>
      <c r="FLA405" s="120"/>
      <c r="FLB405" s="105"/>
      <c r="FLC405" s="120"/>
      <c r="FLD405" s="105"/>
      <c r="FLE405" s="120"/>
      <c r="FLF405" s="105"/>
      <c r="FLG405" s="120"/>
      <c r="FLH405" s="105"/>
      <c r="FLI405" s="120"/>
      <c r="FLJ405" s="105"/>
      <c r="FLK405" s="120"/>
      <c r="FLL405" s="105"/>
      <c r="FLM405" s="120"/>
      <c r="FLN405" s="105"/>
      <c r="FLO405" s="120"/>
      <c r="FLP405" s="105"/>
      <c r="FLQ405" s="120"/>
      <c r="FLR405" s="105"/>
      <c r="FLS405" s="120"/>
      <c r="FLT405" s="105"/>
      <c r="FLU405" s="120"/>
      <c r="FLV405" s="105"/>
      <c r="FLW405" s="120"/>
      <c r="FLX405" s="105"/>
      <c r="FLY405" s="120"/>
      <c r="FLZ405" s="105"/>
      <c r="FMA405" s="120"/>
      <c r="FMB405" s="105"/>
      <c r="FMC405" s="120"/>
      <c r="FMD405" s="105"/>
      <c r="FME405" s="120"/>
      <c r="FMF405" s="105"/>
      <c r="FMG405" s="120"/>
      <c r="FMH405" s="105"/>
      <c r="FMI405" s="120"/>
      <c r="FMJ405" s="105"/>
      <c r="FMK405" s="120"/>
      <c r="FML405" s="105"/>
      <c r="FMM405" s="120"/>
      <c r="FMN405" s="105"/>
      <c r="FMO405" s="120"/>
      <c r="FMP405" s="105"/>
      <c r="FMQ405" s="120"/>
      <c r="FMR405" s="105"/>
      <c r="FMS405" s="120"/>
      <c r="FMT405" s="105"/>
      <c r="FMU405" s="120"/>
      <c r="FMV405" s="105"/>
      <c r="FMW405" s="120"/>
      <c r="FMX405" s="105"/>
      <c r="FMY405" s="120"/>
      <c r="FMZ405" s="105"/>
      <c r="FNA405" s="120"/>
      <c r="FNB405" s="105"/>
      <c r="FNC405" s="120"/>
      <c r="FND405" s="105"/>
      <c r="FNE405" s="120"/>
      <c r="FNF405" s="105"/>
      <c r="FNG405" s="120"/>
      <c r="FNH405" s="105"/>
      <c r="FNI405" s="120"/>
      <c r="FNJ405" s="105"/>
      <c r="FNK405" s="120"/>
      <c r="FNL405" s="105"/>
      <c r="FNM405" s="120"/>
      <c r="FNN405" s="105"/>
      <c r="FNO405" s="120"/>
      <c r="FNP405" s="105"/>
      <c r="FNQ405" s="120"/>
      <c r="FNR405" s="105"/>
      <c r="FNS405" s="120"/>
      <c r="FNT405" s="105"/>
      <c r="FNU405" s="120"/>
      <c r="FNV405" s="105"/>
      <c r="FNW405" s="120"/>
      <c r="FNX405" s="105"/>
      <c r="FNY405" s="120"/>
      <c r="FNZ405" s="105"/>
      <c r="FOA405" s="120"/>
      <c r="FOB405" s="105"/>
      <c r="FOC405" s="120"/>
      <c r="FOD405" s="105"/>
      <c r="FOE405" s="120"/>
      <c r="FOF405" s="105"/>
      <c r="FOG405" s="120"/>
      <c r="FOH405" s="105"/>
      <c r="FOI405" s="120"/>
      <c r="FOJ405" s="105"/>
      <c r="FOK405" s="120"/>
      <c r="FOL405" s="105"/>
      <c r="FOM405" s="120"/>
      <c r="FON405" s="105"/>
      <c r="FOO405" s="120"/>
      <c r="FOP405" s="105"/>
      <c r="FOQ405" s="120"/>
      <c r="FOR405" s="105"/>
      <c r="FOS405" s="120"/>
      <c r="FOT405" s="105"/>
      <c r="FOU405" s="120"/>
      <c r="FOV405" s="105"/>
      <c r="FOW405" s="120"/>
      <c r="FOX405" s="105"/>
      <c r="FOY405" s="120"/>
      <c r="FOZ405" s="105"/>
      <c r="FPA405" s="120"/>
      <c r="FPB405" s="105"/>
      <c r="FPC405" s="120"/>
      <c r="FPD405" s="105"/>
      <c r="FPE405" s="120"/>
      <c r="FPF405" s="105"/>
      <c r="FPG405" s="120"/>
      <c r="FPH405" s="105"/>
      <c r="FPI405" s="120"/>
      <c r="FPJ405" s="105"/>
      <c r="FPK405" s="120"/>
      <c r="FPL405" s="105"/>
      <c r="FPM405" s="120"/>
      <c r="FPN405" s="105"/>
      <c r="FPO405" s="120"/>
      <c r="FPP405" s="105"/>
      <c r="FPQ405" s="120"/>
      <c r="FPR405" s="105"/>
      <c r="FPS405" s="120"/>
      <c r="FPT405" s="105"/>
      <c r="FPU405" s="120"/>
      <c r="FPV405" s="105"/>
      <c r="FPW405" s="120"/>
      <c r="FPX405" s="105"/>
      <c r="FPY405" s="120"/>
      <c r="FPZ405" s="105"/>
      <c r="FQA405" s="120"/>
      <c r="FQB405" s="105"/>
      <c r="FQC405" s="120"/>
      <c r="FQD405" s="105"/>
      <c r="FQE405" s="120"/>
      <c r="FQF405" s="105"/>
      <c r="FQG405" s="120"/>
      <c r="FQH405" s="105"/>
      <c r="FQI405" s="120"/>
      <c r="FQJ405" s="105"/>
      <c r="FQK405" s="120"/>
      <c r="FQL405" s="105"/>
      <c r="FQM405" s="120"/>
      <c r="FQN405" s="105"/>
      <c r="FQO405" s="120"/>
      <c r="FQP405" s="105"/>
      <c r="FQQ405" s="120"/>
      <c r="FQR405" s="105"/>
      <c r="FQS405" s="120"/>
      <c r="FQT405" s="105"/>
      <c r="FQU405" s="120"/>
      <c r="FQV405" s="105"/>
      <c r="FQW405" s="120"/>
      <c r="FQX405" s="105"/>
      <c r="FQY405" s="120"/>
      <c r="FQZ405" s="105"/>
      <c r="FRA405" s="120"/>
      <c r="FRB405" s="105"/>
      <c r="FRC405" s="120"/>
      <c r="FRD405" s="105"/>
      <c r="FRE405" s="120"/>
      <c r="FRF405" s="105"/>
      <c r="FRG405" s="120"/>
      <c r="FRH405" s="105"/>
      <c r="FRI405" s="120"/>
      <c r="FRJ405" s="105"/>
      <c r="FRK405" s="120"/>
      <c r="FRL405" s="105"/>
      <c r="FRM405" s="120"/>
      <c r="FRN405" s="105"/>
      <c r="FRO405" s="120"/>
      <c r="FRP405" s="105"/>
      <c r="FRQ405" s="120"/>
      <c r="FRR405" s="105"/>
      <c r="FRS405" s="120"/>
      <c r="FRT405" s="105"/>
      <c r="FRU405" s="120"/>
      <c r="FRV405" s="105"/>
      <c r="FRW405" s="120"/>
      <c r="FRX405" s="105"/>
      <c r="FRY405" s="120"/>
      <c r="FRZ405" s="105"/>
      <c r="FSA405" s="120"/>
      <c r="FSB405" s="105"/>
      <c r="FSC405" s="120"/>
      <c r="FSD405" s="105"/>
      <c r="FSE405" s="120"/>
      <c r="FSF405" s="105"/>
      <c r="FSG405" s="120"/>
      <c r="FSH405" s="105"/>
      <c r="FSI405" s="120"/>
      <c r="FSJ405" s="105"/>
      <c r="FSK405" s="120"/>
      <c r="FSL405" s="105"/>
      <c r="FSM405" s="120"/>
      <c r="FSN405" s="105"/>
      <c r="FSO405" s="120"/>
      <c r="FSP405" s="105"/>
      <c r="FSQ405" s="120"/>
      <c r="FSR405" s="105"/>
      <c r="FSS405" s="120"/>
      <c r="FST405" s="105"/>
      <c r="FSU405" s="120"/>
      <c r="FSV405" s="105"/>
      <c r="FSW405" s="120"/>
      <c r="FSX405" s="105"/>
      <c r="FSY405" s="120"/>
      <c r="FSZ405" s="105"/>
      <c r="FTA405" s="120"/>
      <c r="FTB405" s="105"/>
      <c r="FTC405" s="120"/>
      <c r="FTD405" s="105"/>
      <c r="FTE405" s="120"/>
      <c r="FTF405" s="105"/>
      <c r="FTG405" s="120"/>
      <c r="FTH405" s="105"/>
      <c r="FTI405" s="120"/>
      <c r="FTJ405" s="105"/>
      <c r="FTK405" s="120"/>
      <c r="FTL405" s="105"/>
      <c r="FTM405" s="120"/>
      <c r="FTN405" s="105"/>
      <c r="FTO405" s="120"/>
      <c r="FTP405" s="105"/>
      <c r="FTQ405" s="120"/>
      <c r="FTR405" s="105"/>
      <c r="FTS405" s="120"/>
      <c r="FTT405" s="105"/>
      <c r="FTU405" s="120"/>
      <c r="FTV405" s="105"/>
      <c r="FTW405" s="120"/>
      <c r="FTX405" s="105"/>
      <c r="FTY405" s="120"/>
      <c r="FTZ405" s="105"/>
      <c r="FUA405" s="120"/>
      <c r="FUB405" s="105"/>
      <c r="FUC405" s="120"/>
      <c r="FUD405" s="105"/>
      <c r="FUE405" s="120"/>
      <c r="FUF405" s="105"/>
      <c r="FUG405" s="120"/>
      <c r="FUH405" s="105"/>
      <c r="FUI405" s="120"/>
      <c r="FUJ405" s="105"/>
      <c r="FUK405" s="120"/>
      <c r="FUL405" s="105"/>
      <c r="FUM405" s="120"/>
      <c r="FUN405" s="105"/>
      <c r="FUO405" s="120"/>
      <c r="FUP405" s="105"/>
      <c r="FUQ405" s="120"/>
      <c r="FUR405" s="105"/>
      <c r="FUS405" s="120"/>
      <c r="FUT405" s="105"/>
      <c r="FUU405" s="120"/>
      <c r="FUV405" s="105"/>
      <c r="FUW405" s="120"/>
      <c r="FUX405" s="105"/>
      <c r="FUY405" s="120"/>
      <c r="FUZ405" s="105"/>
      <c r="FVA405" s="120"/>
      <c r="FVB405" s="105"/>
      <c r="FVC405" s="120"/>
      <c r="FVD405" s="105"/>
      <c r="FVE405" s="120"/>
      <c r="FVF405" s="105"/>
      <c r="FVG405" s="120"/>
      <c r="FVH405" s="105"/>
      <c r="FVI405" s="120"/>
      <c r="FVJ405" s="105"/>
      <c r="FVK405" s="120"/>
      <c r="FVL405" s="105"/>
      <c r="FVM405" s="120"/>
      <c r="FVN405" s="105"/>
      <c r="FVO405" s="120"/>
      <c r="FVP405" s="105"/>
      <c r="FVQ405" s="120"/>
      <c r="FVR405" s="105"/>
      <c r="FVS405" s="120"/>
      <c r="FVT405" s="105"/>
      <c r="FVU405" s="120"/>
      <c r="FVV405" s="105"/>
      <c r="FVW405" s="120"/>
      <c r="FVX405" s="105"/>
      <c r="FVY405" s="120"/>
      <c r="FVZ405" s="105"/>
      <c r="FWA405" s="120"/>
      <c r="FWB405" s="105"/>
      <c r="FWC405" s="120"/>
      <c r="FWD405" s="105"/>
      <c r="FWE405" s="120"/>
      <c r="FWF405" s="105"/>
      <c r="FWG405" s="120"/>
      <c r="FWH405" s="105"/>
      <c r="FWI405" s="120"/>
      <c r="FWJ405" s="105"/>
      <c r="FWK405" s="120"/>
      <c r="FWL405" s="105"/>
      <c r="FWM405" s="120"/>
      <c r="FWN405" s="105"/>
      <c r="FWO405" s="120"/>
      <c r="FWP405" s="105"/>
      <c r="FWQ405" s="120"/>
      <c r="FWR405" s="105"/>
      <c r="FWS405" s="120"/>
      <c r="FWT405" s="105"/>
      <c r="FWU405" s="120"/>
      <c r="FWV405" s="105"/>
      <c r="FWW405" s="120"/>
      <c r="FWX405" s="105"/>
      <c r="FWY405" s="120"/>
      <c r="FWZ405" s="105"/>
      <c r="FXA405" s="120"/>
      <c r="FXB405" s="105"/>
      <c r="FXC405" s="120"/>
      <c r="FXD405" s="105"/>
      <c r="FXE405" s="120"/>
      <c r="FXF405" s="105"/>
      <c r="FXG405" s="120"/>
      <c r="FXH405" s="105"/>
      <c r="FXI405" s="120"/>
      <c r="FXJ405" s="105"/>
      <c r="FXK405" s="120"/>
      <c r="FXL405" s="105"/>
      <c r="FXM405" s="120"/>
      <c r="FXN405" s="105"/>
      <c r="FXO405" s="120"/>
      <c r="FXP405" s="105"/>
      <c r="FXQ405" s="120"/>
      <c r="FXR405" s="105"/>
      <c r="FXS405" s="120"/>
      <c r="FXT405" s="105"/>
      <c r="FXU405" s="120"/>
      <c r="FXV405" s="105"/>
      <c r="FXW405" s="120"/>
      <c r="FXX405" s="105"/>
      <c r="FXY405" s="120"/>
      <c r="FXZ405" s="105"/>
      <c r="FYA405" s="120"/>
      <c r="FYB405" s="105"/>
      <c r="FYC405" s="120"/>
      <c r="FYD405" s="105"/>
      <c r="FYE405" s="120"/>
      <c r="FYF405" s="105"/>
      <c r="FYG405" s="120"/>
      <c r="FYH405" s="105"/>
      <c r="FYI405" s="120"/>
      <c r="FYJ405" s="105"/>
      <c r="FYK405" s="120"/>
      <c r="FYL405" s="105"/>
      <c r="FYM405" s="120"/>
      <c r="FYN405" s="105"/>
      <c r="FYO405" s="120"/>
      <c r="FYP405" s="105"/>
      <c r="FYQ405" s="120"/>
      <c r="FYR405" s="105"/>
      <c r="FYS405" s="120"/>
      <c r="FYT405" s="105"/>
      <c r="FYU405" s="120"/>
      <c r="FYV405" s="105"/>
      <c r="FYW405" s="120"/>
      <c r="FYX405" s="105"/>
      <c r="FYY405" s="120"/>
      <c r="FYZ405" s="105"/>
      <c r="FZA405" s="120"/>
      <c r="FZB405" s="105"/>
      <c r="FZC405" s="120"/>
      <c r="FZD405" s="105"/>
      <c r="FZE405" s="120"/>
      <c r="FZF405" s="105"/>
      <c r="FZG405" s="120"/>
      <c r="FZH405" s="105"/>
      <c r="FZI405" s="120"/>
      <c r="FZJ405" s="105"/>
      <c r="FZK405" s="120"/>
      <c r="FZL405" s="105"/>
      <c r="FZM405" s="120"/>
      <c r="FZN405" s="105"/>
      <c r="FZO405" s="120"/>
      <c r="FZP405" s="105"/>
      <c r="FZQ405" s="120"/>
      <c r="FZR405" s="105"/>
      <c r="FZS405" s="120"/>
      <c r="FZT405" s="105"/>
      <c r="FZU405" s="120"/>
      <c r="FZV405" s="105"/>
      <c r="FZW405" s="120"/>
      <c r="FZX405" s="105"/>
      <c r="FZY405" s="120"/>
      <c r="FZZ405" s="105"/>
      <c r="GAA405" s="120"/>
      <c r="GAB405" s="105"/>
      <c r="GAC405" s="120"/>
      <c r="GAD405" s="105"/>
      <c r="GAE405" s="120"/>
      <c r="GAF405" s="105"/>
      <c r="GAG405" s="120"/>
      <c r="GAH405" s="105"/>
      <c r="GAI405" s="120"/>
      <c r="GAJ405" s="105"/>
      <c r="GAK405" s="120"/>
      <c r="GAL405" s="105"/>
      <c r="GAM405" s="120"/>
      <c r="GAN405" s="105"/>
      <c r="GAO405" s="120"/>
      <c r="GAP405" s="105"/>
      <c r="GAQ405" s="120"/>
      <c r="GAR405" s="105"/>
      <c r="GAS405" s="120"/>
      <c r="GAT405" s="105"/>
      <c r="GAU405" s="120"/>
      <c r="GAV405" s="105"/>
      <c r="GAW405" s="120"/>
      <c r="GAX405" s="105"/>
      <c r="GAY405" s="120"/>
      <c r="GAZ405" s="105"/>
      <c r="GBA405" s="120"/>
      <c r="GBB405" s="105"/>
      <c r="GBC405" s="120"/>
      <c r="GBD405" s="105"/>
      <c r="GBE405" s="120"/>
      <c r="GBF405" s="105"/>
      <c r="GBG405" s="120"/>
      <c r="GBH405" s="105"/>
      <c r="GBI405" s="120"/>
      <c r="GBJ405" s="105"/>
      <c r="GBK405" s="120"/>
      <c r="GBL405" s="105"/>
      <c r="GBM405" s="120"/>
      <c r="GBN405" s="105"/>
      <c r="GBO405" s="120"/>
      <c r="GBP405" s="105"/>
      <c r="GBQ405" s="120"/>
      <c r="GBR405" s="105"/>
      <c r="GBS405" s="120"/>
      <c r="GBT405" s="105"/>
      <c r="GBU405" s="120"/>
      <c r="GBV405" s="105"/>
      <c r="GBW405" s="120"/>
      <c r="GBX405" s="105"/>
      <c r="GBY405" s="120"/>
      <c r="GBZ405" s="105"/>
      <c r="GCA405" s="120"/>
      <c r="GCB405" s="105"/>
      <c r="GCC405" s="120"/>
      <c r="GCD405" s="105"/>
      <c r="GCE405" s="120"/>
      <c r="GCF405" s="105"/>
      <c r="GCG405" s="120"/>
      <c r="GCH405" s="105"/>
      <c r="GCI405" s="120"/>
      <c r="GCJ405" s="105"/>
      <c r="GCK405" s="120"/>
      <c r="GCL405" s="105"/>
      <c r="GCM405" s="120"/>
      <c r="GCN405" s="105"/>
      <c r="GCO405" s="120"/>
      <c r="GCP405" s="105"/>
      <c r="GCQ405" s="120"/>
      <c r="GCR405" s="105"/>
      <c r="GCS405" s="120"/>
      <c r="GCT405" s="105"/>
      <c r="GCU405" s="120"/>
      <c r="GCV405" s="105"/>
      <c r="GCW405" s="120"/>
      <c r="GCX405" s="105"/>
      <c r="GCY405" s="120"/>
      <c r="GCZ405" s="105"/>
      <c r="GDA405" s="120"/>
      <c r="GDB405" s="105"/>
      <c r="GDC405" s="120"/>
      <c r="GDD405" s="105"/>
      <c r="GDE405" s="120"/>
      <c r="GDF405" s="105"/>
      <c r="GDG405" s="120"/>
      <c r="GDH405" s="105"/>
      <c r="GDI405" s="120"/>
      <c r="GDJ405" s="105"/>
      <c r="GDK405" s="120"/>
      <c r="GDL405" s="105"/>
      <c r="GDM405" s="120"/>
      <c r="GDN405" s="105"/>
      <c r="GDO405" s="120"/>
      <c r="GDP405" s="105"/>
      <c r="GDQ405" s="120"/>
      <c r="GDR405" s="105"/>
      <c r="GDS405" s="120"/>
      <c r="GDT405" s="105"/>
      <c r="GDU405" s="120"/>
      <c r="GDV405" s="105"/>
      <c r="GDW405" s="120"/>
      <c r="GDX405" s="105"/>
      <c r="GDY405" s="120"/>
      <c r="GDZ405" s="105"/>
      <c r="GEA405" s="120"/>
      <c r="GEB405" s="105"/>
      <c r="GEC405" s="120"/>
      <c r="GED405" s="105"/>
      <c r="GEE405" s="120"/>
      <c r="GEF405" s="105"/>
      <c r="GEG405" s="120"/>
      <c r="GEH405" s="105"/>
      <c r="GEI405" s="120"/>
      <c r="GEJ405" s="105"/>
      <c r="GEK405" s="120"/>
      <c r="GEL405" s="105"/>
      <c r="GEM405" s="120"/>
      <c r="GEN405" s="105"/>
      <c r="GEO405" s="120"/>
      <c r="GEP405" s="105"/>
      <c r="GEQ405" s="120"/>
      <c r="GER405" s="105"/>
      <c r="GES405" s="120"/>
      <c r="GET405" s="105"/>
      <c r="GEU405" s="120"/>
      <c r="GEV405" s="105"/>
      <c r="GEW405" s="120"/>
      <c r="GEX405" s="105"/>
      <c r="GEY405" s="120"/>
      <c r="GEZ405" s="105"/>
      <c r="GFA405" s="120"/>
      <c r="GFB405" s="105"/>
      <c r="GFC405" s="120"/>
      <c r="GFD405" s="105"/>
      <c r="GFE405" s="120"/>
      <c r="GFF405" s="105"/>
      <c r="GFG405" s="120"/>
      <c r="GFH405" s="105"/>
      <c r="GFI405" s="120"/>
      <c r="GFJ405" s="105"/>
      <c r="GFK405" s="120"/>
      <c r="GFL405" s="105"/>
      <c r="GFM405" s="120"/>
      <c r="GFN405" s="105"/>
      <c r="GFO405" s="120"/>
      <c r="GFP405" s="105"/>
      <c r="GFQ405" s="120"/>
      <c r="GFR405" s="105"/>
      <c r="GFS405" s="120"/>
      <c r="GFT405" s="105"/>
      <c r="GFU405" s="120"/>
      <c r="GFV405" s="105"/>
      <c r="GFW405" s="120"/>
      <c r="GFX405" s="105"/>
      <c r="GFY405" s="120"/>
      <c r="GFZ405" s="105"/>
      <c r="GGA405" s="120"/>
      <c r="GGB405" s="105"/>
      <c r="GGC405" s="120"/>
      <c r="GGD405" s="105"/>
      <c r="GGE405" s="120"/>
      <c r="GGF405" s="105"/>
      <c r="GGG405" s="120"/>
      <c r="GGH405" s="105"/>
      <c r="GGI405" s="120"/>
      <c r="GGJ405" s="105"/>
      <c r="GGK405" s="120"/>
      <c r="GGL405" s="105"/>
      <c r="GGM405" s="120"/>
      <c r="GGN405" s="105"/>
      <c r="GGO405" s="120"/>
      <c r="GGP405" s="105"/>
      <c r="GGQ405" s="120"/>
      <c r="GGR405" s="105"/>
      <c r="GGS405" s="120"/>
      <c r="GGT405" s="105"/>
      <c r="GGU405" s="120"/>
      <c r="GGV405" s="105"/>
      <c r="GGW405" s="120"/>
      <c r="GGX405" s="105"/>
      <c r="GGY405" s="120"/>
      <c r="GGZ405" s="105"/>
      <c r="GHA405" s="120"/>
      <c r="GHB405" s="105"/>
      <c r="GHC405" s="120"/>
      <c r="GHD405" s="105"/>
      <c r="GHE405" s="120"/>
      <c r="GHF405" s="105"/>
      <c r="GHG405" s="120"/>
      <c r="GHH405" s="105"/>
      <c r="GHI405" s="120"/>
      <c r="GHJ405" s="105"/>
      <c r="GHK405" s="120"/>
      <c r="GHL405" s="105"/>
      <c r="GHM405" s="120"/>
      <c r="GHN405" s="105"/>
      <c r="GHO405" s="120"/>
      <c r="GHP405" s="105"/>
      <c r="GHQ405" s="120"/>
      <c r="GHR405" s="105"/>
      <c r="GHS405" s="120"/>
      <c r="GHT405" s="105"/>
      <c r="GHU405" s="120"/>
      <c r="GHV405" s="105"/>
      <c r="GHW405" s="120"/>
      <c r="GHX405" s="105"/>
      <c r="GHY405" s="120"/>
      <c r="GHZ405" s="105"/>
      <c r="GIA405" s="120"/>
      <c r="GIB405" s="105"/>
      <c r="GIC405" s="120"/>
      <c r="GID405" s="105"/>
      <c r="GIE405" s="120"/>
      <c r="GIF405" s="105"/>
      <c r="GIG405" s="120"/>
      <c r="GIH405" s="105"/>
      <c r="GII405" s="120"/>
      <c r="GIJ405" s="105"/>
      <c r="GIK405" s="120"/>
      <c r="GIL405" s="105"/>
      <c r="GIM405" s="120"/>
      <c r="GIN405" s="105"/>
      <c r="GIO405" s="120"/>
      <c r="GIP405" s="105"/>
      <c r="GIQ405" s="120"/>
      <c r="GIR405" s="105"/>
      <c r="GIS405" s="120"/>
      <c r="GIT405" s="105"/>
      <c r="GIU405" s="120"/>
      <c r="GIV405" s="105"/>
      <c r="GIW405" s="120"/>
      <c r="GIX405" s="105"/>
      <c r="GIY405" s="120"/>
      <c r="GIZ405" s="105"/>
      <c r="GJA405" s="120"/>
      <c r="GJB405" s="105"/>
      <c r="GJC405" s="120"/>
      <c r="GJD405" s="105"/>
      <c r="GJE405" s="120"/>
      <c r="GJF405" s="105"/>
      <c r="GJG405" s="120"/>
      <c r="GJH405" s="105"/>
      <c r="GJI405" s="120"/>
      <c r="GJJ405" s="105"/>
      <c r="GJK405" s="120"/>
      <c r="GJL405" s="105"/>
      <c r="GJM405" s="120"/>
      <c r="GJN405" s="105"/>
      <c r="GJO405" s="120"/>
      <c r="GJP405" s="105"/>
      <c r="GJQ405" s="120"/>
      <c r="GJR405" s="105"/>
      <c r="GJS405" s="120"/>
      <c r="GJT405" s="105"/>
      <c r="GJU405" s="120"/>
      <c r="GJV405" s="105"/>
      <c r="GJW405" s="120"/>
      <c r="GJX405" s="105"/>
      <c r="GJY405" s="120"/>
      <c r="GJZ405" s="105"/>
      <c r="GKA405" s="120"/>
      <c r="GKB405" s="105"/>
      <c r="GKC405" s="120"/>
      <c r="GKD405" s="105"/>
      <c r="GKE405" s="120"/>
      <c r="GKF405" s="105"/>
      <c r="GKG405" s="120"/>
      <c r="GKH405" s="105"/>
      <c r="GKI405" s="120"/>
      <c r="GKJ405" s="105"/>
      <c r="GKK405" s="120"/>
      <c r="GKL405" s="105"/>
      <c r="GKM405" s="120"/>
      <c r="GKN405" s="105"/>
      <c r="GKO405" s="120"/>
      <c r="GKP405" s="105"/>
      <c r="GKQ405" s="120"/>
      <c r="GKR405" s="105"/>
      <c r="GKS405" s="120"/>
      <c r="GKT405" s="105"/>
      <c r="GKU405" s="120"/>
      <c r="GKV405" s="105"/>
      <c r="GKW405" s="120"/>
      <c r="GKX405" s="105"/>
      <c r="GKY405" s="120"/>
      <c r="GKZ405" s="105"/>
      <c r="GLA405" s="120"/>
      <c r="GLB405" s="105"/>
      <c r="GLC405" s="120"/>
      <c r="GLD405" s="105"/>
      <c r="GLE405" s="120"/>
      <c r="GLF405" s="105"/>
      <c r="GLG405" s="120"/>
      <c r="GLH405" s="105"/>
      <c r="GLI405" s="120"/>
      <c r="GLJ405" s="105"/>
      <c r="GLK405" s="120"/>
      <c r="GLL405" s="105"/>
      <c r="GLM405" s="120"/>
      <c r="GLN405" s="105"/>
      <c r="GLO405" s="120"/>
      <c r="GLP405" s="105"/>
      <c r="GLQ405" s="120"/>
      <c r="GLR405" s="105"/>
      <c r="GLS405" s="120"/>
      <c r="GLT405" s="105"/>
      <c r="GLU405" s="120"/>
      <c r="GLV405" s="105"/>
      <c r="GLW405" s="120"/>
      <c r="GLX405" s="105"/>
      <c r="GLY405" s="120"/>
      <c r="GLZ405" s="105"/>
      <c r="GMA405" s="120"/>
      <c r="GMB405" s="105"/>
      <c r="GMC405" s="120"/>
      <c r="GMD405" s="105"/>
      <c r="GME405" s="120"/>
      <c r="GMF405" s="105"/>
      <c r="GMG405" s="120"/>
      <c r="GMH405" s="105"/>
      <c r="GMI405" s="120"/>
      <c r="GMJ405" s="105"/>
      <c r="GMK405" s="120"/>
      <c r="GML405" s="105"/>
      <c r="GMM405" s="120"/>
      <c r="GMN405" s="105"/>
      <c r="GMO405" s="120"/>
      <c r="GMP405" s="105"/>
      <c r="GMQ405" s="120"/>
      <c r="GMR405" s="105"/>
      <c r="GMS405" s="120"/>
      <c r="GMT405" s="105"/>
      <c r="GMU405" s="120"/>
      <c r="GMV405" s="105"/>
      <c r="GMW405" s="120"/>
      <c r="GMX405" s="105"/>
      <c r="GMY405" s="120"/>
      <c r="GMZ405" s="105"/>
      <c r="GNA405" s="120"/>
      <c r="GNB405" s="105"/>
      <c r="GNC405" s="120"/>
      <c r="GND405" s="105"/>
      <c r="GNE405" s="120"/>
      <c r="GNF405" s="105"/>
      <c r="GNG405" s="120"/>
      <c r="GNH405" s="105"/>
      <c r="GNI405" s="120"/>
      <c r="GNJ405" s="105"/>
      <c r="GNK405" s="120"/>
      <c r="GNL405" s="105"/>
      <c r="GNM405" s="120"/>
      <c r="GNN405" s="105"/>
      <c r="GNO405" s="120"/>
      <c r="GNP405" s="105"/>
      <c r="GNQ405" s="120"/>
      <c r="GNR405" s="105"/>
      <c r="GNS405" s="120"/>
      <c r="GNT405" s="105"/>
      <c r="GNU405" s="120"/>
      <c r="GNV405" s="105"/>
      <c r="GNW405" s="120"/>
      <c r="GNX405" s="105"/>
      <c r="GNY405" s="120"/>
      <c r="GNZ405" s="105"/>
      <c r="GOA405" s="120"/>
      <c r="GOB405" s="105"/>
      <c r="GOC405" s="120"/>
      <c r="GOD405" s="105"/>
      <c r="GOE405" s="120"/>
      <c r="GOF405" s="105"/>
      <c r="GOG405" s="120"/>
      <c r="GOH405" s="105"/>
      <c r="GOI405" s="120"/>
      <c r="GOJ405" s="105"/>
      <c r="GOK405" s="120"/>
      <c r="GOL405" s="105"/>
      <c r="GOM405" s="120"/>
      <c r="GON405" s="105"/>
      <c r="GOO405" s="120"/>
      <c r="GOP405" s="105"/>
      <c r="GOQ405" s="120"/>
      <c r="GOR405" s="105"/>
      <c r="GOS405" s="120"/>
      <c r="GOT405" s="105"/>
      <c r="GOU405" s="120"/>
      <c r="GOV405" s="105"/>
      <c r="GOW405" s="120"/>
      <c r="GOX405" s="105"/>
      <c r="GOY405" s="120"/>
      <c r="GOZ405" s="105"/>
      <c r="GPA405" s="120"/>
      <c r="GPB405" s="105"/>
      <c r="GPC405" s="120"/>
      <c r="GPD405" s="105"/>
      <c r="GPE405" s="120"/>
      <c r="GPF405" s="105"/>
      <c r="GPG405" s="120"/>
      <c r="GPH405" s="105"/>
      <c r="GPI405" s="120"/>
      <c r="GPJ405" s="105"/>
      <c r="GPK405" s="120"/>
      <c r="GPL405" s="105"/>
      <c r="GPM405" s="120"/>
      <c r="GPN405" s="105"/>
      <c r="GPO405" s="120"/>
      <c r="GPP405" s="105"/>
      <c r="GPQ405" s="120"/>
      <c r="GPR405" s="105"/>
      <c r="GPS405" s="120"/>
      <c r="GPT405" s="105"/>
      <c r="GPU405" s="120"/>
      <c r="GPV405" s="105"/>
      <c r="GPW405" s="120"/>
      <c r="GPX405" s="105"/>
      <c r="GPY405" s="120"/>
      <c r="GPZ405" s="105"/>
      <c r="GQA405" s="120"/>
      <c r="GQB405" s="105"/>
      <c r="GQC405" s="120"/>
      <c r="GQD405" s="105"/>
      <c r="GQE405" s="120"/>
      <c r="GQF405" s="105"/>
      <c r="GQG405" s="120"/>
      <c r="GQH405" s="105"/>
      <c r="GQI405" s="120"/>
      <c r="GQJ405" s="105"/>
      <c r="GQK405" s="120"/>
      <c r="GQL405" s="105"/>
      <c r="GQM405" s="120"/>
      <c r="GQN405" s="105"/>
      <c r="GQO405" s="120"/>
      <c r="GQP405" s="105"/>
      <c r="GQQ405" s="120"/>
      <c r="GQR405" s="105"/>
      <c r="GQS405" s="120"/>
      <c r="GQT405" s="105"/>
      <c r="GQU405" s="120"/>
      <c r="GQV405" s="105"/>
      <c r="GQW405" s="120"/>
      <c r="GQX405" s="105"/>
      <c r="GQY405" s="120"/>
      <c r="GQZ405" s="105"/>
      <c r="GRA405" s="120"/>
      <c r="GRB405" s="105"/>
      <c r="GRC405" s="120"/>
      <c r="GRD405" s="105"/>
      <c r="GRE405" s="120"/>
      <c r="GRF405" s="105"/>
      <c r="GRG405" s="120"/>
      <c r="GRH405" s="105"/>
      <c r="GRI405" s="120"/>
      <c r="GRJ405" s="105"/>
      <c r="GRK405" s="120"/>
      <c r="GRL405" s="105"/>
      <c r="GRM405" s="120"/>
      <c r="GRN405" s="105"/>
      <c r="GRO405" s="120"/>
      <c r="GRP405" s="105"/>
      <c r="GRQ405" s="120"/>
      <c r="GRR405" s="105"/>
      <c r="GRS405" s="120"/>
      <c r="GRT405" s="105"/>
      <c r="GRU405" s="120"/>
      <c r="GRV405" s="105"/>
      <c r="GRW405" s="120"/>
      <c r="GRX405" s="105"/>
      <c r="GRY405" s="120"/>
      <c r="GRZ405" s="105"/>
      <c r="GSA405" s="120"/>
      <c r="GSB405" s="105"/>
      <c r="GSC405" s="120"/>
      <c r="GSD405" s="105"/>
      <c r="GSE405" s="120"/>
      <c r="GSF405" s="105"/>
      <c r="GSG405" s="120"/>
      <c r="GSH405" s="105"/>
      <c r="GSI405" s="120"/>
      <c r="GSJ405" s="105"/>
      <c r="GSK405" s="120"/>
      <c r="GSL405" s="105"/>
      <c r="GSM405" s="120"/>
      <c r="GSN405" s="105"/>
      <c r="GSO405" s="120"/>
      <c r="GSP405" s="105"/>
      <c r="GSQ405" s="120"/>
      <c r="GSR405" s="105"/>
      <c r="GSS405" s="120"/>
      <c r="GST405" s="105"/>
      <c r="GSU405" s="120"/>
      <c r="GSV405" s="105"/>
      <c r="GSW405" s="120"/>
      <c r="GSX405" s="105"/>
      <c r="GSY405" s="120"/>
      <c r="GSZ405" s="105"/>
      <c r="GTA405" s="120"/>
      <c r="GTB405" s="105"/>
      <c r="GTC405" s="120"/>
      <c r="GTD405" s="105"/>
      <c r="GTE405" s="120"/>
      <c r="GTF405" s="105"/>
      <c r="GTG405" s="120"/>
      <c r="GTH405" s="105"/>
      <c r="GTI405" s="120"/>
      <c r="GTJ405" s="105"/>
      <c r="GTK405" s="120"/>
      <c r="GTL405" s="105"/>
      <c r="GTM405" s="120"/>
      <c r="GTN405" s="105"/>
      <c r="GTO405" s="120"/>
      <c r="GTP405" s="105"/>
      <c r="GTQ405" s="120"/>
      <c r="GTR405" s="105"/>
      <c r="GTS405" s="120"/>
      <c r="GTT405" s="105"/>
      <c r="GTU405" s="120"/>
      <c r="GTV405" s="105"/>
      <c r="GTW405" s="120"/>
      <c r="GTX405" s="105"/>
      <c r="GTY405" s="120"/>
      <c r="GTZ405" s="105"/>
      <c r="GUA405" s="120"/>
      <c r="GUB405" s="105"/>
      <c r="GUC405" s="120"/>
      <c r="GUD405" s="105"/>
      <c r="GUE405" s="120"/>
      <c r="GUF405" s="105"/>
      <c r="GUG405" s="120"/>
      <c r="GUH405" s="105"/>
      <c r="GUI405" s="120"/>
      <c r="GUJ405" s="105"/>
      <c r="GUK405" s="120"/>
      <c r="GUL405" s="105"/>
      <c r="GUM405" s="120"/>
      <c r="GUN405" s="105"/>
      <c r="GUO405" s="120"/>
      <c r="GUP405" s="105"/>
      <c r="GUQ405" s="120"/>
      <c r="GUR405" s="105"/>
      <c r="GUS405" s="120"/>
      <c r="GUT405" s="105"/>
      <c r="GUU405" s="120"/>
      <c r="GUV405" s="105"/>
      <c r="GUW405" s="120"/>
      <c r="GUX405" s="105"/>
      <c r="GUY405" s="120"/>
      <c r="GUZ405" s="105"/>
      <c r="GVA405" s="120"/>
      <c r="GVB405" s="105"/>
      <c r="GVC405" s="120"/>
      <c r="GVD405" s="105"/>
      <c r="GVE405" s="120"/>
      <c r="GVF405" s="105"/>
      <c r="GVG405" s="120"/>
      <c r="GVH405" s="105"/>
      <c r="GVI405" s="120"/>
      <c r="GVJ405" s="105"/>
      <c r="GVK405" s="120"/>
      <c r="GVL405" s="105"/>
      <c r="GVM405" s="120"/>
      <c r="GVN405" s="105"/>
      <c r="GVO405" s="120"/>
      <c r="GVP405" s="105"/>
      <c r="GVQ405" s="120"/>
      <c r="GVR405" s="105"/>
      <c r="GVS405" s="120"/>
      <c r="GVT405" s="105"/>
      <c r="GVU405" s="120"/>
      <c r="GVV405" s="105"/>
      <c r="GVW405" s="120"/>
      <c r="GVX405" s="105"/>
      <c r="GVY405" s="120"/>
      <c r="GVZ405" s="105"/>
      <c r="GWA405" s="120"/>
      <c r="GWB405" s="105"/>
      <c r="GWC405" s="120"/>
      <c r="GWD405" s="105"/>
      <c r="GWE405" s="120"/>
      <c r="GWF405" s="105"/>
      <c r="GWG405" s="120"/>
      <c r="GWH405" s="105"/>
      <c r="GWI405" s="120"/>
      <c r="GWJ405" s="105"/>
      <c r="GWK405" s="120"/>
      <c r="GWL405" s="105"/>
      <c r="GWM405" s="120"/>
      <c r="GWN405" s="105"/>
      <c r="GWO405" s="120"/>
      <c r="GWP405" s="105"/>
      <c r="GWQ405" s="120"/>
      <c r="GWR405" s="105"/>
      <c r="GWS405" s="120"/>
      <c r="GWT405" s="105"/>
      <c r="GWU405" s="120"/>
      <c r="GWV405" s="105"/>
      <c r="GWW405" s="120"/>
      <c r="GWX405" s="105"/>
      <c r="GWY405" s="120"/>
      <c r="GWZ405" s="105"/>
      <c r="GXA405" s="120"/>
      <c r="GXB405" s="105"/>
      <c r="GXC405" s="120"/>
      <c r="GXD405" s="105"/>
      <c r="GXE405" s="120"/>
      <c r="GXF405" s="105"/>
      <c r="GXG405" s="120"/>
      <c r="GXH405" s="105"/>
      <c r="GXI405" s="120"/>
      <c r="GXJ405" s="105"/>
      <c r="GXK405" s="120"/>
      <c r="GXL405" s="105"/>
      <c r="GXM405" s="120"/>
      <c r="GXN405" s="105"/>
      <c r="GXO405" s="120"/>
      <c r="GXP405" s="105"/>
      <c r="GXQ405" s="120"/>
      <c r="GXR405" s="105"/>
      <c r="GXS405" s="120"/>
      <c r="GXT405" s="105"/>
      <c r="GXU405" s="120"/>
      <c r="GXV405" s="105"/>
      <c r="GXW405" s="120"/>
      <c r="GXX405" s="105"/>
      <c r="GXY405" s="120"/>
      <c r="GXZ405" s="105"/>
      <c r="GYA405" s="120"/>
      <c r="GYB405" s="105"/>
      <c r="GYC405" s="120"/>
      <c r="GYD405" s="105"/>
      <c r="GYE405" s="120"/>
      <c r="GYF405" s="105"/>
      <c r="GYG405" s="120"/>
      <c r="GYH405" s="105"/>
      <c r="GYI405" s="120"/>
      <c r="GYJ405" s="105"/>
      <c r="GYK405" s="120"/>
      <c r="GYL405" s="105"/>
      <c r="GYM405" s="120"/>
      <c r="GYN405" s="105"/>
      <c r="GYO405" s="120"/>
      <c r="GYP405" s="105"/>
      <c r="GYQ405" s="120"/>
      <c r="GYR405" s="105"/>
      <c r="GYS405" s="120"/>
      <c r="GYT405" s="105"/>
      <c r="GYU405" s="120"/>
      <c r="GYV405" s="105"/>
      <c r="GYW405" s="120"/>
      <c r="GYX405" s="105"/>
      <c r="GYY405" s="120"/>
      <c r="GYZ405" s="105"/>
      <c r="GZA405" s="120"/>
      <c r="GZB405" s="105"/>
      <c r="GZC405" s="120"/>
      <c r="GZD405" s="105"/>
      <c r="GZE405" s="120"/>
      <c r="GZF405" s="105"/>
      <c r="GZG405" s="120"/>
      <c r="GZH405" s="105"/>
      <c r="GZI405" s="120"/>
      <c r="GZJ405" s="105"/>
      <c r="GZK405" s="120"/>
      <c r="GZL405" s="105"/>
      <c r="GZM405" s="120"/>
      <c r="GZN405" s="105"/>
      <c r="GZO405" s="120"/>
      <c r="GZP405" s="105"/>
      <c r="GZQ405" s="120"/>
      <c r="GZR405" s="105"/>
      <c r="GZS405" s="120"/>
      <c r="GZT405" s="105"/>
      <c r="GZU405" s="120"/>
      <c r="GZV405" s="105"/>
      <c r="GZW405" s="120"/>
      <c r="GZX405" s="105"/>
      <c r="GZY405" s="120"/>
      <c r="GZZ405" s="105"/>
      <c r="HAA405" s="120"/>
      <c r="HAB405" s="105"/>
      <c r="HAC405" s="120"/>
      <c r="HAD405" s="105"/>
      <c r="HAE405" s="120"/>
      <c r="HAF405" s="105"/>
      <c r="HAG405" s="120"/>
      <c r="HAH405" s="105"/>
      <c r="HAI405" s="120"/>
      <c r="HAJ405" s="105"/>
      <c r="HAK405" s="120"/>
      <c r="HAL405" s="105"/>
      <c r="HAM405" s="120"/>
      <c r="HAN405" s="105"/>
      <c r="HAO405" s="120"/>
      <c r="HAP405" s="105"/>
      <c r="HAQ405" s="120"/>
      <c r="HAR405" s="105"/>
      <c r="HAS405" s="120"/>
      <c r="HAT405" s="105"/>
      <c r="HAU405" s="120"/>
      <c r="HAV405" s="105"/>
      <c r="HAW405" s="120"/>
      <c r="HAX405" s="105"/>
      <c r="HAY405" s="120"/>
      <c r="HAZ405" s="105"/>
      <c r="HBA405" s="120"/>
      <c r="HBB405" s="105"/>
      <c r="HBC405" s="120"/>
      <c r="HBD405" s="105"/>
      <c r="HBE405" s="120"/>
      <c r="HBF405" s="105"/>
      <c r="HBG405" s="120"/>
      <c r="HBH405" s="105"/>
      <c r="HBI405" s="120"/>
      <c r="HBJ405" s="105"/>
      <c r="HBK405" s="120"/>
      <c r="HBL405" s="105"/>
      <c r="HBM405" s="120"/>
      <c r="HBN405" s="105"/>
      <c r="HBO405" s="120"/>
      <c r="HBP405" s="105"/>
      <c r="HBQ405" s="120"/>
      <c r="HBR405" s="105"/>
      <c r="HBS405" s="120"/>
      <c r="HBT405" s="105"/>
      <c r="HBU405" s="120"/>
      <c r="HBV405" s="105"/>
      <c r="HBW405" s="120"/>
      <c r="HBX405" s="105"/>
      <c r="HBY405" s="120"/>
      <c r="HBZ405" s="105"/>
      <c r="HCA405" s="120"/>
      <c r="HCB405" s="105"/>
      <c r="HCC405" s="120"/>
      <c r="HCD405" s="105"/>
      <c r="HCE405" s="120"/>
      <c r="HCF405" s="105"/>
      <c r="HCG405" s="120"/>
      <c r="HCH405" s="105"/>
      <c r="HCI405" s="120"/>
      <c r="HCJ405" s="105"/>
      <c r="HCK405" s="120"/>
      <c r="HCL405" s="105"/>
      <c r="HCM405" s="120"/>
      <c r="HCN405" s="105"/>
      <c r="HCO405" s="120"/>
      <c r="HCP405" s="105"/>
      <c r="HCQ405" s="120"/>
      <c r="HCR405" s="105"/>
      <c r="HCS405" s="120"/>
      <c r="HCT405" s="105"/>
      <c r="HCU405" s="120"/>
      <c r="HCV405" s="105"/>
      <c r="HCW405" s="120"/>
      <c r="HCX405" s="105"/>
      <c r="HCY405" s="120"/>
      <c r="HCZ405" s="105"/>
      <c r="HDA405" s="120"/>
      <c r="HDB405" s="105"/>
      <c r="HDC405" s="120"/>
      <c r="HDD405" s="105"/>
      <c r="HDE405" s="120"/>
      <c r="HDF405" s="105"/>
      <c r="HDG405" s="120"/>
      <c r="HDH405" s="105"/>
      <c r="HDI405" s="120"/>
      <c r="HDJ405" s="105"/>
      <c r="HDK405" s="120"/>
      <c r="HDL405" s="105"/>
      <c r="HDM405" s="120"/>
      <c r="HDN405" s="105"/>
      <c r="HDO405" s="120"/>
      <c r="HDP405" s="105"/>
      <c r="HDQ405" s="120"/>
      <c r="HDR405" s="105"/>
      <c r="HDS405" s="120"/>
      <c r="HDT405" s="105"/>
      <c r="HDU405" s="120"/>
      <c r="HDV405" s="105"/>
      <c r="HDW405" s="120"/>
      <c r="HDX405" s="105"/>
      <c r="HDY405" s="120"/>
      <c r="HDZ405" s="105"/>
      <c r="HEA405" s="120"/>
      <c r="HEB405" s="105"/>
      <c r="HEC405" s="120"/>
      <c r="HED405" s="105"/>
      <c r="HEE405" s="120"/>
      <c r="HEF405" s="105"/>
      <c r="HEG405" s="120"/>
      <c r="HEH405" s="105"/>
      <c r="HEI405" s="120"/>
      <c r="HEJ405" s="105"/>
      <c r="HEK405" s="120"/>
      <c r="HEL405" s="105"/>
      <c r="HEM405" s="120"/>
      <c r="HEN405" s="105"/>
      <c r="HEO405" s="120"/>
      <c r="HEP405" s="105"/>
      <c r="HEQ405" s="120"/>
      <c r="HER405" s="105"/>
      <c r="HES405" s="120"/>
      <c r="HET405" s="105"/>
      <c r="HEU405" s="120"/>
      <c r="HEV405" s="105"/>
      <c r="HEW405" s="120"/>
      <c r="HEX405" s="105"/>
      <c r="HEY405" s="120"/>
      <c r="HEZ405" s="105"/>
      <c r="HFA405" s="120"/>
      <c r="HFB405" s="105"/>
      <c r="HFC405" s="120"/>
      <c r="HFD405" s="105"/>
      <c r="HFE405" s="120"/>
      <c r="HFF405" s="105"/>
      <c r="HFG405" s="120"/>
      <c r="HFH405" s="105"/>
      <c r="HFI405" s="120"/>
      <c r="HFJ405" s="105"/>
      <c r="HFK405" s="120"/>
      <c r="HFL405" s="105"/>
      <c r="HFM405" s="120"/>
      <c r="HFN405" s="105"/>
      <c r="HFO405" s="120"/>
      <c r="HFP405" s="105"/>
      <c r="HFQ405" s="120"/>
      <c r="HFR405" s="105"/>
      <c r="HFS405" s="120"/>
      <c r="HFT405" s="105"/>
      <c r="HFU405" s="120"/>
      <c r="HFV405" s="105"/>
      <c r="HFW405" s="120"/>
      <c r="HFX405" s="105"/>
      <c r="HFY405" s="120"/>
      <c r="HFZ405" s="105"/>
      <c r="HGA405" s="120"/>
      <c r="HGB405" s="105"/>
      <c r="HGC405" s="120"/>
      <c r="HGD405" s="105"/>
      <c r="HGE405" s="120"/>
      <c r="HGF405" s="105"/>
      <c r="HGG405" s="120"/>
      <c r="HGH405" s="105"/>
      <c r="HGI405" s="120"/>
      <c r="HGJ405" s="105"/>
      <c r="HGK405" s="120"/>
      <c r="HGL405" s="105"/>
      <c r="HGM405" s="120"/>
      <c r="HGN405" s="105"/>
      <c r="HGO405" s="120"/>
      <c r="HGP405" s="105"/>
      <c r="HGQ405" s="120"/>
      <c r="HGR405" s="105"/>
      <c r="HGS405" s="120"/>
      <c r="HGT405" s="105"/>
      <c r="HGU405" s="120"/>
      <c r="HGV405" s="105"/>
      <c r="HGW405" s="120"/>
      <c r="HGX405" s="105"/>
      <c r="HGY405" s="120"/>
      <c r="HGZ405" s="105"/>
      <c r="HHA405" s="120"/>
      <c r="HHB405" s="105"/>
      <c r="HHC405" s="120"/>
      <c r="HHD405" s="105"/>
      <c r="HHE405" s="120"/>
      <c r="HHF405" s="105"/>
      <c r="HHG405" s="120"/>
      <c r="HHH405" s="105"/>
      <c r="HHI405" s="120"/>
      <c r="HHJ405" s="105"/>
      <c r="HHK405" s="120"/>
      <c r="HHL405" s="105"/>
      <c r="HHM405" s="120"/>
      <c r="HHN405" s="105"/>
      <c r="HHO405" s="120"/>
      <c r="HHP405" s="105"/>
      <c r="HHQ405" s="120"/>
      <c r="HHR405" s="105"/>
      <c r="HHS405" s="120"/>
      <c r="HHT405" s="105"/>
      <c r="HHU405" s="120"/>
      <c r="HHV405" s="105"/>
      <c r="HHW405" s="120"/>
      <c r="HHX405" s="105"/>
      <c r="HHY405" s="120"/>
      <c r="HHZ405" s="105"/>
      <c r="HIA405" s="120"/>
      <c r="HIB405" s="105"/>
      <c r="HIC405" s="120"/>
      <c r="HID405" s="105"/>
      <c r="HIE405" s="120"/>
      <c r="HIF405" s="105"/>
      <c r="HIG405" s="120"/>
      <c r="HIH405" s="105"/>
      <c r="HII405" s="120"/>
      <c r="HIJ405" s="105"/>
      <c r="HIK405" s="120"/>
      <c r="HIL405" s="105"/>
      <c r="HIM405" s="120"/>
      <c r="HIN405" s="105"/>
      <c r="HIO405" s="120"/>
      <c r="HIP405" s="105"/>
      <c r="HIQ405" s="120"/>
      <c r="HIR405" s="105"/>
      <c r="HIS405" s="120"/>
      <c r="HIT405" s="105"/>
      <c r="HIU405" s="120"/>
      <c r="HIV405" s="105"/>
      <c r="HIW405" s="120"/>
      <c r="HIX405" s="105"/>
      <c r="HIY405" s="120"/>
      <c r="HIZ405" s="105"/>
      <c r="HJA405" s="120"/>
      <c r="HJB405" s="105"/>
      <c r="HJC405" s="120"/>
      <c r="HJD405" s="105"/>
      <c r="HJE405" s="120"/>
      <c r="HJF405" s="105"/>
      <c r="HJG405" s="120"/>
      <c r="HJH405" s="105"/>
      <c r="HJI405" s="120"/>
      <c r="HJJ405" s="105"/>
      <c r="HJK405" s="120"/>
      <c r="HJL405" s="105"/>
      <c r="HJM405" s="120"/>
      <c r="HJN405" s="105"/>
      <c r="HJO405" s="120"/>
      <c r="HJP405" s="105"/>
      <c r="HJQ405" s="120"/>
      <c r="HJR405" s="105"/>
      <c r="HJS405" s="120"/>
      <c r="HJT405" s="105"/>
      <c r="HJU405" s="120"/>
      <c r="HJV405" s="105"/>
      <c r="HJW405" s="120"/>
      <c r="HJX405" s="105"/>
      <c r="HJY405" s="120"/>
      <c r="HJZ405" s="105"/>
      <c r="HKA405" s="120"/>
      <c r="HKB405" s="105"/>
      <c r="HKC405" s="120"/>
      <c r="HKD405" s="105"/>
      <c r="HKE405" s="120"/>
      <c r="HKF405" s="105"/>
      <c r="HKG405" s="120"/>
      <c r="HKH405" s="105"/>
      <c r="HKI405" s="120"/>
      <c r="HKJ405" s="105"/>
      <c r="HKK405" s="120"/>
      <c r="HKL405" s="105"/>
      <c r="HKM405" s="120"/>
      <c r="HKN405" s="105"/>
      <c r="HKO405" s="120"/>
      <c r="HKP405" s="105"/>
      <c r="HKQ405" s="120"/>
      <c r="HKR405" s="105"/>
      <c r="HKS405" s="120"/>
      <c r="HKT405" s="105"/>
      <c r="HKU405" s="120"/>
      <c r="HKV405" s="105"/>
      <c r="HKW405" s="120"/>
      <c r="HKX405" s="105"/>
      <c r="HKY405" s="120"/>
      <c r="HKZ405" s="105"/>
      <c r="HLA405" s="120"/>
      <c r="HLB405" s="105"/>
      <c r="HLC405" s="120"/>
      <c r="HLD405" s="105"/>
      <c r="HLE405" s="120"/>
      <c r="HLF405" s="105"/>
      <c r="HLG405" s="120"/>
      <c r="HLH405" s="105"/>
      <c r="HLI405" s="120"/>
      <c r="HLJ405" s="105"/>
      <c r="HLK405" s="120"/>
      <c r="HLL405" s="105"/>
      <c r="HLM405" s="120"/>
      <c r="HLN405" s="105"/>
      <c r="HLO405" s="120"/>
      <c r="HLP405" s="105"/>
      <c r="HLQ405" s="120"/>
      <c r="HLR405" s="105"/>
      <c r="HLS405" s="120"/>
      <c r="HLT405" s="105"/>
      <c r="HLU405" s="120"/>
      <c r="HLV405" s="105"/>
      <c r="HLW405" s="120"/>
      <c r="HLX405" s="105"/>
      <c r="HLY405" s="120"/>
      <c r="HLZ405" s="105"/>
      <c r="HMA405" s="120"/>
      <c r="HMB405" s="105"/>
      <c r="HMC405" s="120"/>
      <c r="HMD405" s="105"/>
      <c r="HME405" s="120"/>
      <c r="HMF405" s="105"/>
      <c r="HMG405" s="120"/>
      <c r="HMH405" s="105"/>
      <c r="HMI405" s="120"/>
      <c r="HMJ405" s="105"/>
      <c r="HMK405" s="120"/>
      <c r="HML405" s="105"/>
      <c r="HMM405" s="120"/>
      <c r="HMN405" s="105"/>
      <c r="HMO405" s="120"/>
      <c r="HMP405" s="105"/>
      <c r="HMQ405" s="120"/>
      <c r="HMR405" s="105"/>
      <c r="HMS405" s="120"/>
      <c r="HMT405" s="105"/>
      <c r="HMU405" s="120"/>
      <c r="HMV405" s="105"/>
      <c r="HMW405" s="120"/>
      <c r="HMX405" s="105"/>
      <c r="HMY405" s="120"/>
      <c r="HMZ405" s="105"/>
      <c r="HNA405" s="120"/>
      <c r="HNB405" s="105"/>
      <c r="HNC405" s="120"/>
      <c r="HND405" s="105"/>
      <c r="HNE405" s="120"/>
      <c r="HNF405" s="105"/>
      <c r="HNG405" s="120"/>
      <c r="HNH405" s="105"/>
      <c r="HNI405" s="120"/>
      <c r="HNJ405" s="105"/>
      <c r="HNK405" s="120"/>
      <c r="HNL405" s="105"/>
      <c r="HNM405" s="120"/>
      <c r="HNN405" s="105"/>
      <c r="HNO405" s="120"/>
      <c r="HNP405" s="105"/>
      <c r="HNQ405" s="120"/>
      <c r="HNR405" s="105"/>
      <c r="HNS405" s="120"/>
      <c r="HNT405" s="105"/>
      <c r="HNU405" s="120"/>
      <c r="HNV405" s="105"/>
      <c r="HNW405" s="120"/>
      <c r="HNX405" s="105"/>
      <c r="HNY405" s="120"/>
      <c r="HNZ405" s="105"/>
      <c r="HOA405" s="120"/>
      <c r="HOB405" s="105"/>
      <c r="HOC405" s="120"/>
      <c r="HOD405" s="105"/>
      <c r="HOE405" s="120"/>
      <c r="HOF405" s="105"/>
      <c r="HOG405" s="120"/>
      <c r="HOH405" s="105"/>
      <c r="HOI405" s="120"/>
      <c r="HOJ405" s="105"/>
      <c r="HOK405" s="120"/>
      <c r="HOL405" s="105"/>
      <c r="HOM405" s="120"/>
      <c r="HON405" s="105"/>
      <c r="HOO405" s="120"/>
      <c r="HOP405" s="105"/>
      <c r="HOQ405" s="120"/>
      <c r="HOR405" s="105"/>
      <c r="HOS405" s="120"/>
      <c r="HOT405" s="105"/>
      <c r="HOU405" s="120"/>
      <c r="HOV405" s="105"/>
      <c r="HOW405" s="120"/>
      <c r="HOX405" s="105"/>
      <c r="HOY405" s="120"/>
      <c r="HOZ405" s="105"/>
      <c r="HPA405" s="120"/>
      <c r="HPB405" s="105"/>
      <c r="HPC405" s="120"/>
      <c r="HPD405" s="105"/>
      <c r="HPE405" s="120"/>
      <c r="HPF405" s="105"/>
      <c r="HPG405" s="120"/>
      <c r="HPH405" s="105"/>
      <c r="HPI405" s="120"/>
      <c r="HPJ405" s="105"/>
      <c r="HPK405" s="120"/>
      <c r="HPL405" s="105"/>
      <c r="HPM405" s="120"/>
      <c r="HPN405" s="105"/>
      <c r="HPO405" s="120"/>
      <c r="HPP405" s="105"/>
      <c r="HPQ405" s="120"/>
      <c r="HPR405" s="105"/>
      <c r="HPS405" s="120"/>
      <c r="HPT405" s="105"/>
      <c r="HPU405" s="120"/>
      <c r="HPV405" s="105"/>
      <c r="HPW405" s="120"/>
      <c r="HPX405" s="105"/>
      <c r="HPY405" s="120"/>
      <c r="HPZ405" s="105"/>
      <c r="HQA405" s="120"/>
      <c r="HQB405" s="105"/>
      <c r="HQC405" s="120"/>
      <c r="HQD405" s="105"/>
      <c r="HQE405" s="120"/>
      <c r="HQF405" s="105"/>
      <c r="HQG405" s="120"/>
      <c r="HQH405" s="105"/>
      <c r="HQI405" s="120"/>
      <c r="HQJ405" s="105"/>
      <c r="HQK405" s="120"/>
      <c r="HQL405" s="105"/>
      <c r="HQM405" s="120"/>
      <c r="HQN405" s="105"/>
      <c r="HQO405" s="120"/>
      <c r="HQP405" s="105"/>
      <c r="HQQ405" s="120"/>
      <c r="HQR405" s="105"/>
      <c r="HQS405" s="120"/>
      <c r="HQT405" s="105"/>
      <c r="HQU405" s="120"/>
      <c r="HQV405" s="105"/>
      <c r="HQW405" s="120"/>
      <c r="HQX405" s="105"/>
      <c r="HQY405" s="120"/>
      <c r="HQZ405" s="105"/>
      <c r="HRA405" s="120"/>
      <c r="HRB405" s="105"/>
      <c r="HRC405" s="120"/>
      <c r="HRD405" s="105"/>
      <c r="HRE405" s="120"/>
      <c r="HRF405" s="105"/>
      <c r="HRG405" s="120"/>
      <c r="HRH405" s="105"/>
      <c r="HRI405" s="120"/>
      <c r="HRJ405" s="105"/>
      <c r="HRK405" s="120"/>
      <c r="HRL405" s="105"/>
      <c r="HRM405" s="120"/>
      <c r="HRN405" s="105"/>
      <c r="HRO405" s="120"/>
      <c r="HRP405" s="105"/>
      <c r="HRQ405" s="120"/>
      <c r="HRR405" s="105"/>
      <c r="HRS405" s="120"/>
      <c r="HRT405" s="105"/>
      <c r="HRU405" s="120"/>
      <c r="HRV405" s="105"/>
      <c r="HRW405" s="120"/>
      <c r="HRX405" s="105"/>
      <c r="HRY405" s="120"/>
      <c r="HRZ405" s="105"/>
      <c r="HSA405" s="120"/>
      <c r="HSB405" s="105"/>
      <c r="HSC405" s="120"/>
      <c r="HSD405" s="105"/>
      <c r="HSE405" s="120"/>
      <c r="HSF405" s="105"/>
      <c r="HSG405" s="120"/>
      <c r="HSH405" s="105"/>
      <c r="HSI405" s="120"/>
      <c r="HSJ405" s="105"/>
      <c r="HSK405" s="120"/>
      <c r="HSL405" s="105"/>
      <c r="HSM405" s="120"/>
      <c r="HSN405" s="105"/>
      <c r="HSO405" s="120"/>
      <c r="HSP405" s="105"/>
      <c r="HSQ405" s="120"/>
      <c r="HSR405" s="105"/>
      <c r="HSS405" s="120"/>
      <c r="HST405" s="105"/>
      <c r="HSU405" s="120"/>
      <c r="HSV405" s="105"/>
      <c r="HSW405" s="120"/>
      <c r="HSX405" s="105"/>
      <c r="HSY405" s="120"/>
      <c r="HSZ405" s="105"/>
      <c r="HTA405" s="120"/>
      <c r="HTB405" s="105"/>
      <c r="HTC405" s="120"/>
      <c r="HTD405" s="105"/>
      <c r="HTE405" s="120"/>
      <c r="HTF405" s="105"/>
      <c r="HTG405" s="120"/>
      <c r="HTH405" s="105"/>
      <c r="HTI405" s="120"/>
      <c r="HTJ405" s="105"/>
      <c r="HTK405" s="120"/>
      <c r="HTL405" s="105"/>
      <c r="HTM405" s="120"/>
      <c r="HTN405" s="105"/>
      <c r="HTO405" s="120"/>
      <c r="HTP405" s="105"/>
      <c r="HTQ405" s="120"/>
      <c r="HTR405" s="105"/>
      <c r="HTS405" s="120"/>
      <c r="HTT405" s="105"/>
      <c r="HTU405" s="120"/>
      <c r="HTV405" s="105"/>
      <c r="HTW405" s="120"/>
      <c r="HTX405" s="105"/>
      <c r="HTY405" s="120"/>
      <c r="HTZ405" s="105"/>
      <c r="HUA405" s="120"/>
      <c r="HUB405" s="105"/>
      <c r="HUC405" s="120"/>
      <c r="HUD405" s="105"/>
      <c r="HUE405" s="120"/>
      <c r="HUF405" s="105"/>
      <c r="HUG405" s="120"/>
      <c r="HUH405" s="105"/>
      <c r="HUI405" s="120"/>
      <c r="HUJ405" s="105"/>
      <c r="HUK405" s="120"/>
      <c r="HUL405" s="105"/>
      <c r="HUM405" s="120"/>
      <c r="HUN405" s="105"/>
      <c r="HUO405" s="120"/>
      <c r="HUP405" s="105"/>
      <c r="HUQ405" s="120"/>
      <c r="HUR405" s="105"/>
      <c r="HUS405" s="120"/>
      <c r="HUT405" s="105"/>
      <c r="HUU405" s="120"/>
      <c r="HUV405" s="105"/>
      <c r="HUW405" s="120"/>
      <c r="HUX405" s="105"/>
      <c r="HUY405" s="120"/>
      <c r="HUZ405" s="105"/>
      <c r="HVA405" s="120"/>
      <c r="HVB405" s="105"/>
      <c r="HVC405" s="120"/>
      <c r="HVD405" s="105"/>
      <c r="HVE405" s="120"/>
      <c r="HVF405" s="105"/>
      <c r="HVG405" s="120"/>
      <c r="HVH405" s="105"/>
      <c r="HVI405" s="120"/>
      <c r="HVJ405" s="105"/>
      <c r="HVK405" s="120"/>
      <c r="HVL405" s="105"/>
      <c r="HVM405" s="120"/>
      <c r="HVN405" s="105"/>
      <c r="HVO405" s="120"/>
      <c r="HVP405" s="105"/>
      <c r="HVQ405" s="120"/>
      <c r="HVR405" s="105"/>
      <c r="HVS405" s="120"/>
      <c r="HVT405" s="105"/>
      <c r="HVU405" s="120"/>
      <c r="HVV405" s="105"/>
      <c r="HVW405" s="120"/>
      <c r="HVX405" s="105"/>
      <c r="HVY405" s="120"/>
      <c r="HVZ405" s="105"/>
      <c r="HWA405" s="120"/>
      <c r="HWB405" s="105"/>
      <c r="HWC405" s="120"/>
      <c r="HWD405" s="105"/>
      <c r="HWE405" s="120"/>
      <c r="HWF405" s="105"/>
      <c r="HWG405" s="120"/>
      <c r="HWH405" s="105"/>
      <c r="HWI405" s="120"/>
      <c r="HWJ405" s="105"/>
      <c r="HWK405" s="120"/>
      <c r="HWL405" s="105"/>
      <c r="HWM405" s="120"/>
      <c r="HWN405" s="105"/>
      <c r="HWO405" s="120"/>
      <c r="HWP405" s="105"/>
      <c r="HWQ405" s="120"/>
      <c r="HWR405" s="105"/>
      <c r="HWS405" s="120"/>
      <c r="HWT405" s="105"/>
      <c r="HWU405" s="120"/>
      <c r="HWV405" s="105"/>
      <c r="HWW405" s="120"/>
      <c r="HWX405" s="105"/>
      <c r="HWY405" s="120"/>
      <c r="HWZ405" s="105"/>
      <c r="HXA405" s="120"/>
      <c r="HXB405" s="105"/>
      <c r="HXC405" s="120"/>
      <c r="HXD405" s="105"/>
      <c r="HXE405" s="120"/>
      <c r="HXF405" s="105"/>
      <c r="HXG405" s="120"/>
      <c r="HXH405" s="105"/>
      <c r="HXI405" s="120"/>
      <c r="HXJ405" s="105"/>
      <c r="HXK405" s="120"/>
      <c r="HXL405" s="105"/>
      <c r="HXM405" s="120"/>
      <c r="HXN405" s="105"/>
      <c r="HXO405" s="120"/>
      <c r="HXP405" s="105"/>
      <c r="HXQ405" s="120"/>
      <c r="HXR405" s="105"/>
      <c r="HXS405" s="120"/>
      <c r="HXT405" s="105"/>
      <c r="HXU405" s="120"/>
      <c r="HXV405" s="105"/>
      <c r="HXW405" s="120"/>
      <c r="HXX405" s="105"/>
      <c r="HXY405" s="120"/>
      <c r="HXZ405" s="105"/>
      <c r="HYA405" s="120"/>
      <c r="HYB405" s="105"/>
      <c r="HYC405" s="120"/>
      <c r="HYD405" s="105"/>
      <c r="HYE405" s="120"/>
      <c r="HYF405" s="105"/>
      <c r="HYG405" s="120"/>
      <c r="HYH405" s="105"/>
      <c r="HYI405" s="120"/>
      <c r="HYJ405" s="105"/>
      <c r="HYK405" s="120"/>
      <c r="HYL405" s="105"/>
      <c r="HYM405" s="120"/>
      <c r="HYN405" s="105"/>
      <c r="HYO405" s="120"/>
      <c r="HYP405" s="105"/>
      <c r="HYQ405" s="120"/>
      <c r="HYR405" s="105"/>
      <c r="HYS405" s="120"/>
      <c r="HYT405" s="105"/>
      <c r="HYU405" s="120"/>
      <c r="HYV405" s="105"/>
      <c r="HYW405" s="120"/>
      <c r="HYX405" s="105"/>
      <c r="HYY405" s="120"/>
      <c r="HYZ405" s="105"/>
      <c r="HZA405" s="120"/>
      <c r="HZB405" s="105"/>
      <c r="HZC405" s="120"/>
      <c r="HZD405" s="105"/>
      <c r="HZE405" s="120"/>
      <c r="HZF405" s="105"/>
      <c r="HZG405" s="120"/>
      <c r="HZH405" s="105"/>
      <c r="HZI405" s="120"/>
      <c r="HZJ405" s="105"/>
      <c r="HZK405" s="120"/>
      <c r="HZL405" s="105"/>
      <c r="HZM405" s="120"/>
      <c r="HZN405" s="105"/>
      <c r="HZO405" s="120"/>
      <c r="HZP405" s="105"/>
      <c r="HZQ405" s="120"/>
      <c r="HZR405" s="105"/>
      <c r="HZS405" s="120"/>
      <c r="HZT405" s="105"/>
      <c r="HZU405" s="120"/>
      <c r="HZV405" s="105"/>
      <c r="HZW405" s="120"/>
      <c r="HZX405" s="105"/>
      <c r="HZY405" s="120"/>
      <c r="HZZ405" s="105"/>
      <c r="IAA405" s="120"/>
      <c r="IAB405" s="105"/>
      <c r="IAC405" s="120"/>
      <c r="IAD405" s="105"/>
      <c r="IAE405" s="120"/>
      <c r="IAF405" s="105"/>
      <c r="IAG405" s="120"/>
      <c r="IAH405" s="105"/>
      <c r="IAI405" s="120"/>
      <c r="IAJ405" s="105"/>
      <c r="IAK405" s="120"/>
      <c r="IAL405" s="105"/>
      <c r="IAM405" s="120"/>
      <c r="IAN405" s="105"/>
      <c r="IAO405" s="120"/>
      <c r="IAP405" s="105"/>
      <c r="IAQ405" s="120"/>
      <c r="IAR405" s="105"/>
      <c r="IAS405" s="120"/>
      <c r="IAT405" s="105"/>
      <c r="IAU405" s="120"/>
      <c r="IAV405" s="105"/>
      <c r="IAW405" s="120"/>
      <c r="IAX405" s="105"/>
      <c r="IAY405" s="120"/>
      <c r="IAZ405" s="105"/>
      <c r="IBA405" s="120"/>
      <c r="IBB405" s="105"/>
      <c r="IBC405" s="120"/>
      <c r="IBD405" s="105"/>
      <c r="IBE405" s="120"/>
      <c r="IBF405" s="105"/>
      <c r="IBG405" s="120"/>
      <c r="IBH405" s="105"/>
      <c r="IBI405" s="120"/>
      <c r="IBJ405" s="105"/>
      <c r="IBK405" s="120"/>
      <c r="IBL405" s="105"/>
      <c r="IBM405" s="120"/>
      <c r="IBN405" s="105"/>
      <c r="IBO405" s="120"/>
      <c r="IBP405" s="105"/>
      <c r="IBQ405" s="120"/>
      <c r="IBR405" s="105"/>
      <c r="IBS405" s="120"/>
      <c r="IBT405" s="105"/>
      <c r="IBU405" s="120"/>
      <c r="IBV405" s="105"/>
      <c r="IBW405" s="120"/>
      <c r="IBX405" s="105"/>
      <c r="IBY405" s="120"/>
      <c r="IBZ405" s="105"/>
      <c r="ICA405" s="120"/>
      <c r="ICB405" s="105"/>
      <c r="ICC405" s="120"/>
      <c r="ICD405" s="105"/>
      <c r="ICE405" s="120"/>
      <c r="ICF405" s="105"/>
      <c r="ICG405" s="120"/>
      <c r="ICH405" s="105"/>
      <c r="ICI405" s="120"/>
      <c r="ICJ405" s="105"/>
      <c r="ICK405" s="120"/>
      <c r="ICL405" s="105"/>
      <c r="ICM405" s="120"/>
      <c r="ICN405" s="105"/>
      <c r="ICO405" s="120"/>
      <c r="ICP405" s="105"/>
      <c r="ICQ405" s="120"/>
      <c r="ICR405" s="105"/>
      <c r="ICS405" s="120"/>
      <c r="ICT405" s="105"/>
      <c r="ICU405" s="120"/>
      <c r="ICV405" s="105"/>
      <c r="ICW405" s="120"/>
      <c r="ICX405" s="105"/>
      <c r="ICY405" s="120"/>
      <c r="ICZ405" s="105"/>
      <c r="IDA405" s="120"/>
      <c r="IDB405" s="105"/>
      <c r="IDC405" s="120"/>
      <c r="IDD405" s="105"/>
      <c r="IDE405" s="120"/>
      <c r="IDF405" s="105"/>
      <c r="IDG405" s="120"/>
      <c r="IDH405" s="105"/>
      <c r="IDI405" s="120"/>
      <c r="IDJ405" s="105"/>
      <c r="IDK405" s="120"/>
      <c r="IDL405" s="105"/>
      <c r="IDM405" s="120"/>
      <c r="IDN405" s="105"/>
      <c r="IDO405" s="120"/>
      <c r="IDP405" s="105"/>
      <c r="IDQ405" s="120"/>
      <c r="IDR405" s="105"/>
      <c r="IDS405" s="120"/>
      <c r="IDT405" s="105"/>
      <c r="IDU405" s="120"/>
      <c r="IDV405" s="105"/>
      <c r="IDW405" s="120"/>
      <c r="IDX405" s="105"/>
      <c r="IDY405" s="120"/>
      <c r="IDZ405" s="105"/>
      <c r="IEA405" s="120"/>
      <c r="IEB405" s="105"/>
      <c r="IEC405" s="120"/>
      <c r="IED405" s="105"/>
      <c r="IEE405" s="120"/>
      <c r="IEF405" s="105"/>
      <c r="IEG405" s="120"/>
      <c r="IEH405" s="105"/>
      <c r="IEI405" s="120"/>
      <c r="IEJ405" s="105"/>
      <c r="IEK405" s="120"/>
      <c r="IEL405" s="105"/>
      <c r="IEM405" s="120"/>
      <c r="IEN405" s="105"/>
      <c r="IEO405" s="120"/>
      <c r="IEP405" s="105"/>
      <c r="IEQ405" s="120"/>
      <c r="IER405" s="105"/>
      <c r="IES405" s="120"/>
      <c r="IET405" s="105"/>
      <c r="IEU405" s="120"/>
      <c r="IEV405" s="105"/>
      <c r="IEW405" s="120"/>
      <c r="IEX405" s="105"/>
      <c r="IEY405" s="120"/>
      <c r="IEZ405" s="105"/>
      <c r="IFA405" s="120"/>
      <c r="IFB405" s="105"/>
      <c r="IFC405" s="120"/>
      <c r="IFD405" s="105"/>
      <c r="IFE405" s="120"/>
      <c r="IFF405" s="105"/>
      <c r="IFG405" s="120"/>
      <c r="IFH405" s="105"/>
      <c r="IFI405" s="120"/>
      <c r="IFJ405" s="105"/>
      <c r="IFK405" s="120"/>
      <c r="IFL405" s="105"/>
      <c r="IFM405" s="120"/>
      <c r="IFN405" s="105"/>
      <c r="IFO405" s="120"/>
      <c r="IFP405" s="105"/>
      <c r="IFQ405" s="120"/>
      <c r="IFR405" s="105"/>
      <c r="IFS405" s="120"/>
      <c r="IFT405" s="105"/>
      <c r="IFU405" s="120"/>
      <c r="IFV405" s="105"/>
      <c r="IFW405" s="120"/>
      <c r="IFX405" s="105"/>
      <c r="IFY405" s="120"/>
      <c r="IFZ405" s="105"/>
      <c r="IGA405" s="120"/>
      <c r="IGB405" s="105"/>
      <c r="IGC405" s="120"/>
      <c r="IGD405" s="105"/>
      <c r="IGE405" s="120"/>
      <c r="IGF405" s="105"/>
      <c r="IGG405" s="120"/>
      <c r="IGH405" s="105"/>
      <c r="IGI405" s="120"/>
      <c r="IGJ405" s="105"/>
      <c r="IGK405" s="120"/>
      <c r="IGL405" s="105"/>
      <c r="IGM405" s="120"/>
      <c r="IGN405" s="105"/>
      <c r="IGO405" s="120"/>
      <c r="IGP405" s="105"/>
      <c r="IGQ405" s="120"/>
      <c r="IGR405" s="105"/>
      <c r="IGS405" s="120"/>
      <c r="IGT405" s="105"/>
      <c r="IGU405" s="120"/>
      <c r="IGV405" s="105"/>
      <c r="IGW405" s="120"/>
      <c r="IGX405" s="105"/>
      <c r="IGY405" s="120"/>
      <c r="IGZ405" s="105"/>
      <c r="IHA405" s="120"/>
      <c r="IHB405" s="105"/>
      <c r="IHC405" s="120"/>
      <c r="IHD405" s="105"/>
      <c r="IHE405" s="120"/>
      <c r="IHF405" s="105"/>
      <c r="IHG405" s="120"/>
      <c r="IHH405" s="105"/>
      <c r="IHI405" s="120"/>
      <c r="IHJ405" s="105"/>
      <c r="IHK405" s="120"/>
      <c r="IHL405" s="105"/>
      <c r="IHM405" s="120"/>
      <c r="IHN405" s="105"/>
      <c r="IHO405" s="120"/>
      <c r="IHP405" s="105"/>
      <c r="IHQ405" s="120"/>
      <c r="IHR405" s="105"/>
      <c r="IHS405" s="120"/>
      <c r="IHT405" s="105"/>
      <c r="IHU405" s="120"/>
      <c r="IHV405" s="105"/>
      <c r="IHW405" s="120"/>
      <c r="IHX405" s="105"/>
      <c r="IHY405" s="120"/>
      <c r="IHZ405" s="105"/>
      <c r="IIA405" s="120"/>
      <c r="IIB405" s="105"/>
      <c r="IIC405" s="120"/>
      <c r="IID405" s="105"/>
      <c r="IIE405" s="120"/>
      <c r="IIF405" s="105"/>
      <c r="IIG405" s="120"/>
      <c r="IIH405" s="105"/>
      <c r="III405" s="120"/>
      <c r="IIJ405" s="105"/>
      <c r="IIK405" s="120"/>
      <c r="IIL405" s="105"/>
      <c r="IIM405" s="120"/>
      <c r="IIN405" s="105"/>
      <c r="IIO405" s="120"/>
      <c r="IIP405" s="105"/>
      <c r="IIQ405" s="120"/>
      <c r="IIR405" s="105"/>
      <c r="IIS405" s="120"/>
      <c r="IIT405" s="105"/>
      <c r="IIU405" s="120"/>
      <c r="IIV405" s="105"/>
      <c r="IIW405" s="120"/>
      <c r="IIX405" s="105"/>
      <c r="IIY405" s="120"/>
      <c r="IIZ405" s="105"/>
      <c r="IJA405" s="120"/>
      <c r="IJB405" s="105"/>
      <c r="IJC405" s="120"/>
      <c r="IJD405" s="105"/>
      <c r="IJE405" s="120"/>
      <c r="IJF405" s="105"/>
      <c r="IJG405" s="120"/>
      <c r="IJH405" s="105"/>
      <c r="IJI405" s="120"/>
      <c r="IJJ405" s="105"/>
      <c r="IJK405" s="120"/>
      <c r="IJL405" s="105"/>
      <c r="IJM405" s="120"/>
      <c r="IJN405" s="105"/>
      <c r="IJO405" s="120"/>
      <c r="IJP405" s="105"/>
      <c r="IJQ405" s="120"/>
      <c r="IJR405" s="105"/>
      <c r="IJS405" s="120"/>
      <c r="IJT405" s="105"/>
      <c r="IJU405" s="120"/>
      <c r="IJV405" s="105"/>
      <c r="IJW405" s="120"/>
      <c r="IJX405" s="105"/>
      <c r="IJY405" s="120"/>
      <c r="IJZ405" s="105"/>
      <c r="IKA405" s="120"/>
      <c r="IKB405" s="105"/>
      <c r="IKC405" s="120"/>
      <c r="IKD405" s="105"/>
      <c r="IKE405" s="120"/>
      <c r="IKF405" s="105"/>
      <c r="IKG405" s="120"/>
      <c r="IKH405" s="105"/>
      <c r="IKI405" s="120"/>
      <c r="IKJ405" s="105"/>
      <c r="IKK405" s="120"/>
      <c r="IKL405" s="105"/>
      <c r="IKM405" s="120"/>
      <c r="IKN405" s="105"/>
      <c r="IKO405" s="120"/>
      <c r="IKP405" s="105"/>
      <c r="IKQ405" s="120"/>
      <c r="IKR405" s="105"/>
      <c r="IKS405" s="120"/>
      <c r="IKT405" s="105"/>
      <c r="IKU405" s="120"/>
      <c r="IKV405" s="105"/>
      <c r="IKW405" s="120"/>
      <c r="IKX405" s="105"/>
      <c r="IKY405" s="120"/>
      <c r="IKZ405" s="105"/>
      <c r="ILA405" s="120"/>
      <c r="ILB405" s="105"/>
      <c r="ILC405" s="120"/>
      <c r="ILD405" s="105"/>
      <c r="ILE405" s="120"/>
      <c r="ILF405" s="105"/>
      <c r="ILG405" s="120"/>
      <c r="ILH405" s="105"/>
      <c r="ILI405" s="120"/>
      <c r="ILJ405" s="105"/>
      <c r="ILK405" s="120"/>
      <c r="ILL405" s="105"/>
      <c r="ILM405" s="120"/>
      <c r="ILN405" s="105"/>
      <c r="ILO405" s="120"/>
      <c r="ILP405" s="105"/>
      <c r="ILQ405" s="120"/>
      <c r="ILR405" s="105"/>
      <c r="ILS405" s="120"/>
      <c r="ILT405" s="105"/>
      <c r="ILU405" s="120"/>
      <c r="ILV405" s="105"/>
      <c r="ILW405" s="120"/>
      <c r="ILX405" s="105"/>
      <c r="ILY405" s="120"/>
      <c r="ILZ405" s="105"/>
      <c r="IMA405" s="120"/>
      <c r="IMB405" s="105"/>
      <c r="IMC405" s="120"/>
      <c r="IMD405" s="105"/>
      <c r="IME405" s="120"/>
      <c r="IMF405" s="105"/>
      <c r="IMG405" s="120"/>
      <c r="IMH405" s="105"/>
      <c r="IMI405" s="120"/>
      <c r="IMJ405" s="105"/>
      <c r="IMK405" s="120"/>
      <c r="IML405" s="105"/>
      <c r="IMM405" s="120"/>
      <c r="IMN405" s="105"/>
      <c r="IMO405" s="120"/>
      <c r="IMP405" s="105"/>
      <c r="IMQ405" s="120"/>
      <c r="IMR405" s="105"/>
      <c r="IMS405" s="120"/>
      <c r="IMT405" s="105"/>
      <c r="IMU405" s="120"/>
      <c r="IMV405" s="105"/>
      <c r="IMW405" s="120"/>
      <c r="IMX405" s="105"/>
      <c r="IMY405" s="120"/>
      <c r="IMZ405" s="105"/>
      <c r="INA405" s="120"/>
      <c r="INB405" s="105"/>
      <c r="INC405" s="120"/>
      <c r="IND405" s="105"/>
      <c r="INE405" s="120"/>
      <c r="INF405" s="105"/>
      <c r="ING405" s="120"/>
      <c r="INH405" s="105"/>
      <c r="INI405" s="120"/>
      <c r="INJ405" s="105"/>
      <c r="INK405" s="120"/>
      <c r="INL405" s="105"/>
      <c r="INM405" s="120"/>
      <c r="INN405" s="105"/>
      <c r="INO405" s="120"/>
      <c r="INP405" s="105"/>
      <c r="INQ405" s="120"/>
      <c r="INR405" s="105"/>
      <c r="INS405" s="120"/>
      <c r="INT405" s="105"/>
      <c r="INU405" s="120"/>
      <c r="INV405" s="105"/>
      <c r="INW405" s="120"/>
      <c r="INX405" s="105"/>
      <c r="INY405" s="120"/>
      <c r="INZ405" s="105"/>
      <c r="IOA405" s="120"/>
      <c r="IOB405" s="105"/>
      <c r="IOC405" s="120"/>
      <c r="IOD405" s="105"/>
      <c r="IOE405" s="120"/>
      <c r="IOF405" s="105"/>
      <c r="IOG405" s="120"/>
      <c r="IOH405" s="105"/>
      <c r="IOI405" s="120"/>
      <c r="IOJ405" s="105"/>
      <c r="IOK405" s="120"/>
      <c r="IOL405" s="105"/>
      <c r="IOM405" s="120"/>
      <c r="ION405" s="105"/>
      <c r="IOO405" s="120"/>
      <c r="IOP405" s="105"/>
      <c r="IOQ405" s="120"/>
      <c r="IOR405" s="105"/>
      <c r="IOS405" s="120"/>
      <c r="IOT405" s="105"/>
      <c r="IOU405" s="120"/>
      <c r="IOV405" s="105"/>
      <c r="IOW405" s="120"/>
      <c r="IOX405" s="105"/>
      <c r="IOY405" s="120"/>
      <c r="IOZ405" s="105"/>
      <c r="IPA405" s="120"/>
      <c r="IPB405" s="105"/>
      <c r="IPC405" s="120"/>
      <c r="IPD405" s="105"/>
      <c r="IPE405" s="120"/>
      <c r="IPF405" s="105"/>
      <c r="IPG405" s="120"/>
      <c r="IPH405" s="105"/>
      <c r="IPI405" s="120"/>
      <c r="IPJ405" s="105"/>
      <c r="IPK405" s="120"/>
      <c r="IPL405" s="105"/>
      <c r="IPM405" s="120"/>
      <c r="IPN405" s="105"/>
      <c r="IPO405" s="120"/>
      <c r="IPP405" s="105"/>
      <c r="IPQ405" s="120"/>
      <c r="IPR405" s="105"/>
      <c r="IPS405" s="120"/>
      <c r="IPT405" s="105"/>
      <c r="IPU405" s="120"/>
      <c r="IPV405" s="105"/>
      <c r="IPW405" s="120"/>
      <c r="IPX405" s="105"/>
      <c r="IPY405" s="120"/>
      <c r="IPZ405" s="105"/>
      <c r="IQA405" s="120"/>
      <c r="IQB405" s="105"/>
      <c r="IQC405" s="120"/>
      <c r="IQD405" s="105"/>
      <c r="IQE405" s="120"/>
      <c r="IQF405" s="105"/>
      <c r="IQG405" s="120"/>
      <c r="IQH405" s="105"/>
      <c r="IQI405" s="120"/>
      <c r="IQJ405" s="105"/>
      <c r="IQK405" s="120"/>
      <c r="IQL405" s="105"/>
      <c r="IQM405" s="120"/>
      <c r="IQN405" s="105"/>
      <c r="IQO405" s="120"/>
      <c r="IQP405" s="105"/>
      <c r="IQQ405" s="120"/>
      <c r="IQR405" s="105"/>
      <c r="IQS405" s="120"/>
      <c r="IQT405" s="105"/>
      <c r="IQU405" s="120"/>
      <c r="IQV405" s="105"/>
      <c r="IQW405" s="120"/>
      <c r="IQX405" s="105"/>
      <c r="IQY405" s="120"/>
      <c r="IQZ405" s="105"/>
      <c r="IRA405" s="120"/>
      <c r="IRB405" s="105"/>
      <c r="IRC405" s="120"/>
      <c r="IRD405" s="105"/>
      <c r="IRE405" s="120"/>
      <c r="IRF405" s="105"/>
      <c r="IRG405" s="120"/>
      <c r="IRH405" s="105"/>
      <c r="IRI405" s="120"/>
      <c r="IRJ405" s="105"/>
      <c r="IRK405" s="120"/>
      <c r="IRL405" s="105"/>
      <c r="IRM405" s="120"/>
      <c r="IRN405" s="105"/>
      <c r="IRO405" s="120"/>
      <c r="IRP405" s="105"/>
      <c r="IRQ405" s="120"/>
      <c r="IRR405" s="105"/>
      <c r="IRS405" s="120"/>
      <c r="IRT405" s="105"/>
      <c r="IRU405" s="120"/>
      <c r="IRV405" s="105"/>
      <c r="IRW405" s="120"/>
      <c r="IRX405" s="105"/>
      <c r="IRY405" s="120"/>
      <c r="IRZ405" s="105"/>
      <c r="ISA405" s="120"/>
      <c r="ISB405" s="105"/>
      <c r="ISC405" s="120"/>
      <c r="ISD405" s="105"/>
      <c r="ISE405" s="120"/>
      <c r="ISF405" s="105"/>
      <c r="ISG405" s="120"/>
      <c r="ISH405" s="105"/>
      <c r="ISI405" s="120"/>
      <c r="ISJ405" s="105"/>
      <c r="ISK405" s="120"/>
      <c r="ISL405" s="105"/>
      <c r="ISM405" s="120"/>
      <c r="ISN405" s="105"/>
      <c r="ISO405" s="120"/>
      <c r="ISP405" s="105"/>
      <c r="ISQ405" s="120"/>
      <c r="ISR405" s="105"/>
      <c r="ISS405" s="120"/>
      <c r="IST405" s="105"/>
      <c r="ISU405" s="120"/>
      <c r="ISV405" s="105"/>
      <c r="ISW405" s="120"/>
      <c r="ISX405" s="105"/>
      <c r="ISY405" s="120"/>
      <c r="ISZ405" s="105"/>
      <c r="ITA405" s="120"/>
      <c r="ITB405" s="105"/>
      <c r="ITC405" s="120"/>
      <c r="ITD405" s="105"/>
      <c r="ITE405" s="120"/>
      <c r="ITF405" s="105"/>
      <c r="ITG405" s="120"/>
      <c r="ITH405" s="105"/>
      <c r="ITI405" s="120"/>
      <c r="ITJ405" s="105"/>
      <c r="ITK405" s="120"/>
      <c r="ITL405" s="105"/>
      <c r="ITM405" s="120"/>
      <c r="ITN405" s="105"/>
      <c r="ITO405" s="120"/>
      <c r="ITP405" s="105"/>
      <c r="ITQ405" s="120"/>
      <c r="ITR405" s="105"/>
      <c r="ITS405" s="120"/>
      <c r="ITT405" s="105"/>
      <c r="ITU405" s="120"/>
      <c r="ITV405" s="105"/>
      <c r="ITW405" s="120"/>
      <c r="ITX405" s="105"/>
      <c r="ITY405" s="120"/>
      <c r="ITZ405" s="105"/>
      <c r="IUA405" s="120"/>
      <c r="IUB405" s="105"/>
      <c r="IUC405" s="120"/>
      <c r="IUD405" s="105"/>
      <c r="IUE405" s="120"/>
      <c r="IUF405" s="105"/>
      <c r="IUG405" s="120"/>
      <c r="IUH405" s="105"/>
      <c r="IUI405" s="120"/>
      <c r="IUJ405" s="105"/>
      <c r="IUK405" s="120"/>
      <c r="IUL405" s="105"/>
      <c r="IUM405" s="120"/>
      <c r="IUN405" s="105"/>
      <c r="IUO405" s="120"/>
      <c r="IUP405" s="105"/>
      <c r="IUQ405" s="120"/>
      <c r="IUR405" s="105"/>
      <c r="IUS405" s="120"/>
      <c r="IUT405" s="105"/>
      <c r="IUU405" s="120"/>
      <c r="IUV405" s="105"/>
      <c r="IUW405" s="120"/>
      <c r="IUX405" s="105"/>
      <c r="IUY405" s="120"/>
      <c r="IUZ405" s="105"/>
      <c r="IVA405" s="120"/>
      <c r="IVB405" s="105"/>
      <c r="IVC405" s="120"/>
      <c r="IVD405" s="105"/>
      <c r="IVE405" s="120"/>
      <c r="IVF405" s="105"/>
      <c r="IVG405" s="120"/>
      <c r="IVH405" s="105"/>
      <c r="IVI405" s="120"/>
      <c r="IVJ405" s="105"/>
      <c r="IVK405" s="120"/>
      <c r="IVL405" s="105"/>
      <c r="IVM405" s="120"/>
      <c r="IVN405" s="105"/>
      <c r="IVO405" s="120"/>
      <c r="IVP405" s="105"/>
      <c r="IVQ405" s="120"/>
      <c r="IVR405" s="105"/>
      <c r="IVS405" s="120"/>
      <c r="IVT405" s="105"/>
      <c r="IVU405" s="120"/>
      <c r="IVV405" s="105"/>
      <c r="IVW405" s="120"/>
      <c r="IVX405" s="105"/>
      <c r="IVY405" s="120"/>
      <c r="IVZ405" s="105"/>
      <c r="IWA405" s="120"/>
      <c r="IWB405" s="105"/>
      <c r="IWC405" s="120"/>
      <c r="IWD405" s="105"/>
      <c r="IWE405" s="120"/>
      <c r="IWF405" s="105"/>
      <c r="IWG405" s="120"/>
      <c r="IWH405" s="105"/>
      <c r="IWI405" s="120"/>
      <c r="IWJ405" s="105"/>
      <c r="IWK405" s="120"/>
      <c r="IWL405" s="105"/>
      <c r="IWM405" s="120"/>
      <c r="IWN405" s="105"/>
      <c r="IWO405" s="120"/>
      <c r="IWP405" s="105"/>
      <c r="IWQ405" s="120"/>
      <c r="IWR405" s="105"/>
      <c r="IWS405" s="120"/>
      <c r="IWT405" s="105"/>
      <c r="IWU405" s="120"/>
      <c r="IWV405" s="105"/>
      <c r="IWW405" s="120"/>
      <c r="IWX405" s="105"/>
      <c r="IWY405" s="120"/>
      <c r="IWZ405" s="105"/>
      <c r="IXA405" s="120"/>
      <c r="IXB405" s="105"/>
      <c r="IXC405" s="120"/>
      <c r="IXD405" s="105"/>
      <c r="IXE405" s="120"/>
      <c r="IXF405" s="105"/>
      <c r="IXG405" s="120"/>
      <c r="IXH405" s="105"/>
      <c r="IXI405" s="120"/>
      <c r="IXJ405" s="105"/>
      <c r="IXK405" s="120"/>
      <c r="IXL405" s="105"/>
      <c r="IXM405" s="120"/>
      <c r="IXN405" s="105"/>
      <c r="IXO405" s="120"/>
      <c r="IXP405" s="105"/>
      <c r="IXQ405" s="120"/>
      <c r="IXR405" s="105"/>
      <c r="IXS405" s="120"/>
      <c r="IXT405" s="105"/>
      <c r="IXU405" s="120"/>
      <c r="IXV405" s="105"/>
      <c r="IXW405" s="120"/>
      <c r="IXX405" s="105"/>
      <c r="IXY405" s="120"/>
      <c r="IXZ405" s="105"/>
      <c r="IYA405" s="120"/>
      <c r="IYB405" s="105"/>
      <c r="IYC405" s="120"/>
      <c r="IYD405" s="105"/>
      <c r="IYE405" s="120"/>
      <c r="IYF405" s="105"/>
      <c r="IYG405" s="120"/>
      <c r="IYH405" s="105"/>
      <c r="IYI405" s="120"/>
      <c r="IYJ405" s="105"/>
      <c r="IYK405" s="120"/>
      <c r="IYL405" s="105"/>
      <c r="IYM405" s="120"/>
      <c r="IYN405" s="105"/>
      <c r="IYO405" s="120"/>
      <c r="IYP405" s="105"/>
      <c r="IYQ405" s="120"/>
      <c r="IYR405" s="105"/>
      <c r="IYS405" s="120"/>
      <c r="IYT405" s="105"/>
      <c r="IYU405" s="120"/>
      <c r="IYV405" s="105"/>
      <c r="IYW405" s="120"/>
      <c r="IYX405" s="105"/>
      <c r="IYY405" s="120"/>
      <c r="IYZ405" s="105"/>
      <c r="IZA405" s="120"/>
      <c r="IZB405" s="105"/>
      <c r="IZC405" s="120"/>
      <c r="IZD405" s="105"/>
      <c r="IZE405" s="120"/>
      <c r="IZF405" s="105"/>
      <c r="IZG405" s="120"/>
      <c r="IZH405" s="105"/>
      <c r="IZI405" s="120"/>
      <c r="IZJ405" s="105"/>
      <c r="IZK405" s="120"/>
      <c r="IZL405" s="105"/>
      <c r="IZM405" s="120"/>
      <c r="IZN405" s="105"/>
      <c r="IZO405" s="120"/>
      <c r="IZP405" s="105"/>
      <c r="IZQ405" s="120"/>
      <c r="IZR405" s="105"/>
      <c r="IZS405" s="120"/>
      <c r="IZT405" s="105"/>
      <c r="IZU405" s="120"/>
      <c r="IZV405" s="105"/>
      <c r="IZW405" s="120"/>
      <c r="IZX405" s="105"/>
      <c r="IZY405" s="120"/>
      <c r="IZZ405" s="105"/>
      <c r="JAA405" s="120"/>
      <c r="JAB405" s="105"/>
      <c r="JAC405" s="120"/>
      <c r="JAD405" s="105"/>
      <c r="JAE405" s="120"/>
      <c r="JAF405" s="105"/>
      <c r="JAG405" s="120"/>
      <c r="JAH405" s="105"/>
      <c r="JAI405" s="120"/>
      <c r="JAJ405" s="105"/>
      <c r="JAK405" s="120"/>
      <c r="JAL405" s="105"/>
      <c r="JAM405" s="120"/>
      <c r="JAN405" s="105"/>
      <c r="JAO405" s="120"/>
      <c r="JAP405" s="105"/>
      <c r="JAQ405" s="120"/>
      <c r="JAR405" s="105"/>
      <c r="JAS405" s="120"/>
      <c r="JAT405" s="105"/>
      <c r="JAU405" s="120"/>
      <c r="JAV405" s="105"/>
      <c r="JAW405" s="120"/>
      <c r="JAX405" s="105"/>
      <c r="JAY405" s="120"/>
      <c r="JAZ405" s="105"/>
      <c r="JBA405" s="120"/>
      <c r="JBB405" s="105"/>
      <c r="JBC405" s="120"/>
      <c r="JBD405" s="105"/>
      <c r="JBE405" s="120"/>
      <c r="JBF405" s="105"/>
      <c r="JBG405" s="120"/>
      <c r="JBH405" s="105"/>
      <c r="JBI405" s="120"/>
      <c r="JBJ405" s="105"/>
      <c r="JBK405" s="120"/>
      <c r="JBL405" s="105"/>
      <c r="JBM405" s="120"/>
      <c r="JBN405" s="105"/>
      <c r="JBO405" s="120"/>
      <c r="JBP405" s="105"/>
      <c r="JBQ405" s="120"/>
      <c r="JBR405" s="105"/>
      <c r="JBS405" s="120"/>
      <c r="JBT405" s="105"/>
      <c r="JBU405" s="120"/>
      <c r="JBV405" s="105"/>
      <c r="JBW405" s="120"/>
      <c r="JBX405" s="105"/>
      <c r="JBY405" s="120"/>
      <c r="JBZ405" s="105"/>
      <c r="JCA405" s="120"/>
      <c r="JCB405" s="105"/>
      <c r="JCC405" s="120"/>
      <c r="JCD405" s="105"/>
      <c r="JCE405" s="120"/>
      <c r="JCF405" s="105"/>
      <c r="JCG405" s="120"/>
      <c r="JCH405" s="105"/>
      <c r="JCI405" s="120"/>
      <c r="JCJ405" s="105"/>
      <c r="JCK405" s="120"/>
      <c r="JCL405" s="105"/>
      <c r="JCM405" s="120"/>
      <c r="JCN405" s="105"/>
      <c r="JCO405" s="120"/>
      <c r="JCP405" s="105"/>
      <c r="JCQ405" s="120"/>
      <c r="JCR405" s="105"/>
      <c r="JCS405" s="120"/>
      <c r="JCT405" s="105"/>
      <c r="JCU405" s="120"/>
      <c r="JCV405" s="105"/>
      <c r="JCW405" s="120"/>
      <c r="JCX405" s="105"/>
      <c r="JCY405" s="120"/>
      <c r="JCZ405" s="105"/>
      <c r="JDA405" s="120"/>
      <c r="JDB405" s="105"/>
      <c r="JDC405" s="120"/>
      <c r="JDD405" s="105"/>
      <c r="JDE405" s="120"/>
      <c r="JDF405" s="105"/>
      <c r="JDG405" s="120"/>
      <c r="JDH405" s="105"/>
      <c r="JDI405" s="120"/>
      <c r="JDJ405" s="105"/>
      <c r="JDK405" s="120"/>
      <c r="JDL405" s="105"/>
      <c r="JDM405" s="120"/>
      <c r="JDN405" s="105"/>
      <c r="JDO405" s="120"/>
      <c r="JDP405" s="105"/>
      <c r="JDQ405" s="120"/>
      <c r="JDR405" s="105"/>
      <c r="JDS405" s="120"/>
      <c r="JDT405" s="105"/>
      <c r="JDU405" s="120"/>
      <c r="JDV405" s="105"/>
      <c r="JDW405" s="120"/>
      <c r="JDX405" s="105"/>
      <c r="JDY405" s="120"/>
      <c r="JDZ405" s="105"/>
      <c r="JEA405" s="120"/>
      <c r="JEB405" s="105"/>
      <c r="JEC405" s="120"/>
      <c r="JED405" s="105"/>
      <c r="JEE405" s="120"/>
      <c r="JEF405" s="105"/>
      <c r="JEG405" s="120"/>
      <c r="JEH405" s="105"/>
      <c r="JEI405" s="120"/>
      <c r="JEJ405" s="105"/>
      <c r="JEK405" s="120"/>
      <c r="JEL405" s="105"/>
      <c r="JEM405" s="120"/>
      <c r="JEN405" s="105"/>
      <c r="JEO405" s="120"/>
      <c r="JEP405" s="105"/>
      <c r="JEQ405" s="120"/>
      <c r="JER405" s="105"/>
      <c r="JES405" s="120"/>
      <c r="JET405" s="105"/>
      <c r="JEU405" s="120"/>
      <c r="JEV405" s="105"/>
      <c r="JEW405" s="120"/>
      <c r="JEX405" s="105"/>
      <c r="JEY405" s="120"/>
      <c r="JEZ405" s="105"/>
      <c r="JFA405" s="120"/>
      <c r="JFB405" s="105"/>
      <c r="JFC405" s="120"/>
      <c r="JFD405" s="105"/>
      <c r="JFE405" s="120"/>
      <c r="JFF405" s="105"/>
      <c r="JFG405" s="120"/>
      <c r="JFH405" s="105"/>
      <c r="JFI405" s="120"/>
      <c r="JFJ405" s="105"/>
      <c r="JFK405" s="120"/>
      <c r="JFL405" s="105"/>
      <c r="JFM405" s="120"/>
      <c r="JFN405" s="105"/>
      <c r="JFO405" s="120"/>
      <c r="JFP405" s="105"/>
      <c r="JFQ405" s="120"/>
      <c r="JFR405" s="105"/>
      <c r="JFS405" s="120"/>
      <c r="JFT405" s="105"/>
      <c r="JFU405" s="120"/>
      <c r="JFV405" s="105"/>
      <c r="JFW405" s="120"/>
      <c r="JFX405" s="105"/>
      <c r="JFY405" s="120"/>
      <c r="JFZ405" s="105"/>
      <c r="JGA405" s="120"/>
      <c r="JGB405" s="105"/>
      <c r="JGC405" s="120"/>
      <c r="JGD405" s="105"/>
      <c r="JGE405" s="120"/>
      <c r="JGF405" s="105"/>
      <c r="JGG405" s="120"/>
      <c r="JGH405" s="105"/>
      <c r="JGI405" s="120"/>
      <c r="JGJ405" s="105"/>
      <c r="JGK405" s="120"/>
      <c r="JGL405" s="105"/>
      <c r="JGM405" s="120"/>
      <c r="JGN405" s="105"/>
      <c r="JGO405" s="120"/>
      <c r="JGP405" s="105"/>
      <c r="JGQ405" s="120"/>
      <c r="JGR405" s="105"/>
      <c r="JGS405" s="120"/>
      <c r="JGT405" s="105"/>
      <c r="JGU405" s="120"/>
      <c r="JGV405" s="105"/>
      <c r="JGW405" s="120"/>
      <c r="JGX405" s="105"/>
      <c r="JGY405" s="120"/>
      <c r="JGZ405" s="105"/>
      <c r="JHA405" s="120"/>
      <c r="JHB405" s="105"/>
      <c r="JHC405" s="120"/>
      <c r="JHD405" s="105"/>
      <c r="JHE405" s="120"/>
      <c r="JHF405" s="105"/>
      <c r="JHG405" s="120"/>
      <c r="JHH405" s="105"/>
      <c r="JHI405" s="120"/>
      <c r="JHJ405" s="105"/>
      <c r="JHK405" s="120"/>
      <c r="JHL405" s="105"/>
      <c r="JHM405" s="120"/>
      <c r="JHN405" s="105"/>
      <c r="JHO405" s="120"/>
      <c r="JHP405" s="105"/>
      <c r="JHQ405" s="120"/>
      <c r="JHR405" s="105"/>
      <c r="JHS405" s="120"/>
      <c r="JHT405" s="105"/>
      <c r="JHU405" s="120"/>
      <c r="JHV405" s="105"/>
      <c r="JHW405" s="120"/>
      <c r="JHX405" s="105"/>
      <c r="JHY405" s="120"/>
      <c r="JHZ405" s="105"/>
      <c r="JIA405" s="120"/>
      <c r="JIB405" s="105"/>
      <c r="JIC405" s="120"/>
      <c r="JID405" s="105"/>
      <c r="JIE405" s="120"/>
      <c r="JIF405" s="105"/>
      <c r="JIG405" s="120"/>
      <c r="JIH405" s="105"/>
      <c r="JII405" s="120"/>
      <c r="JIJ405" s="105"/>
      <c r="JIK405" s="120"/>
      <c r="JIL405" s="105"/>
      <c r="JIM405" s="120"/>
      <c r="JIN405" s="105"/>
      <c r="JIO405" s="120"/>
      <c r="JIP405" s="105"/>
      <c r="JIQ405" s="120"/>
      <c r="JIR405" s="105"/>
      <c r="JIS405" s="120"/>
      <c r="JIT405" s="105"/>
      <c r="JIU405" s="120"/>
      <c r="JIV405" s="105"/>
      <c r="JIW405" s="120"/>
      <c r="JIX405" s="105"/>
      <c r="JIY405" s="120"/>
      <c r="JIZ405" s="105"/>
      <c r="JJA405" s="120"/>
      <c r="JJB405" s="105"/>
      <c r="JJC405" s="120"/>
      <c r="JJD405" s="105"/>
      <c r="JJE405" s="120"/>
      <c r="JJF405" s="105"/>
      <c r="JJG405" s="120"/>
      <c r="JJH405" s="105"/>
      <c r="JJI405" s="120"/>
      <c r="JJJ405" s="105"/>
      <c r="JJK405" s="120"/>
      <c r="JJL405" s="105"/>
      <c r="JJM405" s="120"/>
      <c r="JJN405" s="105"/>
      <c r="JJO405" s="120"/>
      <c r="JJP405" s="105"/>
      <c r="JJQ405" s="120"/>
      <c r="JJR405" s="105"/>
      <c r="JJS405" s="120"/>
      <c r="JJT405" s="105"/>
      <c r="JJU405" s="120"/>
      <c r="JJV405" s="105"/>
      <c r="JJW405" s="120"/>
      <c r="JJX405" s="105"/>
      <c r="JJY405" s="120"/>
      <c r="JJZ405" s="105"/>
      <c r="JKA405" s="120"/>
      <c r="JKB405" s="105"/>
      <c r="JKC405" s="120"/>
      <c r="JKD405" s="105"/>
      <c r="JKE405" s="120"/>
      <c r="JKF405" s="105"/>
      <c r="JKG405" s="120"/>
      <c r="JKH405" s="105"/>
      <c r="JKI405" s="120"/>
      <c r="JKJ405" s="105"/>
      <c r="JKK405" s="120"/>
      <c r="JKL405" s="105"/>
      <c r="JKM405" s="120"/>
      <c r="JKN405" s="105"/>
      <c r="JKO405" s="120"/>
      <c r="JKP405" s="105"/>
      <c r="JKQ405" s="120"/>
      <c r="JKR405" s="105"/>
      <c r="JKS405" s="120"/>
      <c r="JKT405" s="105"/>
      <c r="JKU405" s="120"/>
      <c r="JKV405" s="105"/>
      <c r="JKW405" s="120"/>
      <c r="JKX405" s="105"/>
      <c r="JKY405" s="120"/>
      <c r="JKZ405" s="105"/>
      <c r="JLA405" s="120"/>
      <c r="JLB405" s="105"/>
      <c r="JLC405" s="120"/>
      <c r="JLD405" s="105"/>
      <c r="JLE405" s="120"/>
      <c r="JLF405" s="105"/>
      <c r="JLG405" s="120"/>
      <c r="JLH405" s="105"/>
      <c r="JLI405" s="120"/>
      <c r="JLJ405" s="105"/>
      <c r="JLK405" s="120"/>
      <c r="JLL405" s="105"/>
      <c r="JLM405" s="120"/>
      <c r="JLN405" s="105"/>
      <c r="JLO405" s="120"/>
      <c r="JLP405" s="105"/>
      <c r="JLQ405" s="120"/>
      <c r="JLR405" s="105"/>
      <c r="JLS405" s="120"/>
      <c r="JLT405" s="105"/>
      <c r="JLU405" s="120"/>
      <c r="JLV405" s="105"/>
      <c r="JLW405" s="120"/>
      <c r="JLX405" s="105"/>
      <c r="JLY405" s="120"/>
      <c r="JLZ405" s="105"/>
      <c r="JMA405" s="120"/>
      <c r="JMB405" s="105"/>
      <c r="JMC405" s="120"/>
      <c r="JMD405" s="105"/>
      <c r="JME405" s="120"/>
      <c r="JMF405" s="105"/>
      <c r="JMG405" s="120"/>
      <c r="JMH405" s="105"/>
      <c r="JMI405" s="120"/>
      <c r="JMJ405" s="105"/>
      <c r="JMK405" s="120"/>
      <c r="JML405" s="105"/>
      <c r="JMM405" s="120"/>
      <c r="JMN405" s="105"/>
      <c r="JMO405" s="120"/>
      <c r="JMP405" s="105"/>
      <c r="JMQ405" s="120"/>
      <c r="JMR405" s="105"/>
      <c r="JMS405" s="120"/>
      <c r="JMT405" s="105"/>
      <c r="JMU405" s="120"/>
      <c r="JMV405" s="105"/>
      <c r="JMW405" s="120"/>
      <c r="JMX405" s="105"/>
      <c r="JMY405" s="120"/>
      <c r="JMZ405" s="105"/>
      <c r="JNA405" s="120"/>
      <c r="JNB405" s="105"/>
      <c r="JNC405" s="120"/>
      <c r="JND405" s="105"/>
      <c r="JNE405" s="120"/>
      <c r="JNF405" s="105"/>
      <c r="JNG405" s="120"/>
      <c r="JNH405" s="105"/>
      <c r="JNI405" s="120"/>
      <c r="JNJ405" s="105"/>
      <c r="JNK405" s="120"/>
      <c r="JNL405" s="105"/>
      <c r="JNM405" s="120"/>
      <c r="JNN405" s="105"/>
      <c r="JNO405" s="120"/>
      <c r="JNP405" s="105"/>
      <c r="JNQ405" s="120"/>
      <c r="JNR405" s="105"/>
      <c r="JNS405" s="120"/>
      <c r="JNT405" s="105"/>
      <c r="JNU405" s="120"/>
      <c r="JNV405" s="105"/>
      <c r="JNW405" s="120"/>
      <c r="JNX405" s="105"/>
      <c r="JNY405" s="120"/>
      <c r="JNZ405" s="105"/>
      <c r="JOA405" s="120"/>
      <c r="JOB405" s="105"/>
      <c r="JOC405" s="120"/>
      <c r="JOD405" s="105"/>
      <c r="JOE405" s="120"/>
      <c r="JOF405" s="105"/>
      <c r="JOG405" s="120"/>
      <c r="JOH405" s="105"/>
      <c r="JOI405" s="120"/>
      <c r="JOJ405" s="105"/>
      <c r="JOK405" s="120"/>
      <c r="JOL405" s="105"/>
      <c r="JOM405" s="120"/>
      <c r="JON405" s="105"/>
      <c r="JOO405" s="120"/>
      <c r="JOP405" s="105"/>
      <c r="JOQ405" s="120"/>
      <c r="JOR405" s="105"/>
      <c r="JOS405" s="120"/>
      <c r="JOT405" s="105"/>
      <c r="JOU405" s="120"/>
      <c r="JOV405" s="105"/>
      <c r="JOW405" s="120"/>
      <c r="JOX405" s="105"/>
      <c r="JOY405" s="120"/>
      <c r="JOZ405" s="105"/>
      <c r="JPA405" s="120"/>
      <c r="JPB405" s="105"/>
      <c r="JPC405" s="120"/>
      <c r="JPD405" s="105"/>
      <c r="JPE405" s="120"/>
      <c r="JPF405" s="105"/>
      <c r="JPG405" s="120"/>
      <c r="JPH405" s="105"/>
      <c r="JPI405" s="120"/>
      <c r="JPJ405" s="105"/>
      <c r="JPK405" s="120"/>
      <c r="JPL405" s="105"/>
      <c r="JPM405" s="120"/>
      <c r="JPN405" s="105"/>
      <c r="JPO405" s="120"/>
      <c r="JPP405" s="105"/>
      <c r="JPQ405" s="120"/>
      <c r="JPR405" s="105"/>
      <c r="JPS405" s="120"/>
      <c r="JPT405" s="105"/>
      <c r="JPU405" s="120"/>
      <c r="JPV405" s="105"/>
      <c r="JPW405" s="120"/>
      <c r="JPX405" s="105"/>
      <c r="JPY405" s="120"/>
      <c r="JPZ405" s="105"/>
      <c r="JQA405" s="120"/>
      <c r="JQB405" s="105"/>
      <c r="JQC405" s="120"/>
      <c r="JQD405" s="105"/>
      <c r="JQE405" s="120"/>
      <c r="JQF405" s="105"/>
      <c r="JQG405" s="120"/>
      <c r="JQH405" s="105"/>
      <c r="JQI405" s="120"/>
      <c r="JQJ405" s="105"/>
      <c r="JQK405" s="120"/>
      <c r="JQL405" s="105"/>
      <c r="JQM405" s="120"/>
      <c r="JQN405" s="105"/>
      <c r="JQO405" s="120"/>
      <c r="JQP405" s="105"/>
      <c r="JQQ405" s="120"/>
      <c r="JQR405" s="105"/>
      <c r="JQS405" s="120"/>
      <c r="JQT405" s="105"/>
      <c r="JQU405" s="120"/>
      <c r="JQV405" s="105"/>
      <c r="JQW405" s="120"/>
      <c r="JQX405" s="105"/>
      <c r="JQY405" s="120"/>
      <c r="JQZ405" s="105"/>
      <c r="JRA405" s="120"/>
      <c r="JRB405" s="105"/>
      <c r="JRC405" s="120"/>
      <c r="JRD405" s="105"/>
      <c r="JRE405" s="120"/>
      <c r="JRF405" s="105"/>
      <c r="JRG405" s="120"/>
      <c r="JRH405" s="105"/>
      <c r="JRI405" s="120"/>
      <c r="JRJ405" s="105"/>
      <c r="JRK405" s="120"/>
      <c r="JRL405" s="105"/>
      <c r="JRM405" s="120"/>
      <c r="JRN405" s="105"/>
      <c r="JRO405" s="120"/>
      <c r="JRP405" s="105"/>
      <c r="JRQ405" s="120"/>
      <c r="JRR405" s="105"/>
      <c r="JRS405" s="120"/>
      <c r="JRT405" s="105"/>
      <c r="JRU405" s="120"/>
      <c r="JRV405" s="105"/>
      <c r="JRW405" s="120"/>
      <c r="JRX405" s="105"/>
      <c r="JRY405" s="120"/>
      <c r="JRZ405" s="105"/>
      <c r="JSA405" s="120"/>
      <c r="JSB405" s="105"/>
      <c r="JSC405" s="120"/>
      <c r="JSD405" s="105"/>
      <c r="JSE405" s="120"/>
      <c r="JSF405" s="105"/>
      <c r="JSG405" s="120"/>
      <c r="JSH405" s="105"/>
      <c r="JSI405" s="120"/>
      <c r="JSJ405" s="105"/>
      <c r="JSK405" s="120"/>
      <c r="JSL405" s="105"/>
      <c r="JSM405" s="120"/>
      <c r="JSN405" s="105"/>
      <c r="JSO405" s="120"/>
      <c r="JSP405" s="105"/>
      <c r="JSQ405" s="120"/>
      <c r="JSR405" s="105"/>
      <c r="JSS405" s="120"/>
      <c r="JST405" s="105"/>
      <c r="JSU405" s="120"/>
      <c r="JSV405" s="105"/>
      <c r="JSW405" s="120"/>
      <c r="JSX405" s="105"/>
      <c r="JSY405" s="120"/>
      <c r="JSZ405" s="105"/>
      <c r="JTA405" s="120"/>
      <c r="JTB405" s="105"/>
      <c r="JTC405" s="120"/>
      <c r="JTD405" s="105"/>
      <c r="JTE405" s="120"/>
      <c r="JTF405" s="105"/>
      <c r="JTG405" s="120"/>
      <c r="JTH405" s="105"/>
      <c r="JTI405" s="120"/>
      <c r="JTJ405" s="105"/>
      <c r="JTK405" s="120"/>
      <c r="JTL405" s="105"/>
      <c r="JTM405" s="120"/>
      <c r="JTN405" s="105"/>
      <c r="JTO405" s="120"/>
      <c r="JTP405" s="105"/>
      <c r="JTQ405" s="120"/>
      <c r="JTR405" s="105"/>
      <c r="JTS405" s="120"/>
      <c r="JTT405" s="105"/>
      <c r="JTU405" s="120"/>
      <c r="JTV405" s="105"/>
      <c r="JTW405" s="120"/>
      <c r="JTX405" s="105"/>
      <c r="JTY405" s="120"/>
      <c r="JTZ405" s="105"/>
      <c r="JUA405" s="120"/>
      <c r="JUB405" s="105"/>
      <c r="JUC405" s="120"/>
      <c r="JUD405" s="105"/>
      <c r="JUE405" s="120"/>
      <c r="JUF405" s="105"/>
      <c r="JUG405" s="120"/>
      <c r="JUH405" s="105"/>
      <c r="JUI405" s="120"/>
      <c r="JUJ405" s="105"/>
      <c r="JUK405" s="120"/>
      <c r="JUL405" s="105"/>
      <c r="JUM405" s="120"/>
      <c r="JUN405" s="105"/>
      <c r="JUO405" s="120"/>
      <c r="JUP405" s="105"/>
      <c r="JUQ405" s="120"/>
      <c r="JUR405" s="105"/>
      <c r="JUS405" s="120"/>
      <c r="JUT405" s="105"/>
      <c r="JUU405" s="120"/>
      <c r="JUV405" s="105"/>
      <c r="JUW405" s="120"/>
      <c r="JUX405" s="105"/>
      <c r="JUY405" s="120"/>
      <c r="JUZ405" s="105"/>
      <c r="JVA405" s="120"/>
      <c r="JVB405" s="105"/>
      <c r="JVC405" s="120"/>
      <c r="JVD405" s="105"/>
      <c r="JVE405" s="120"/>
      <c r="JVF405" s="105"/>
      <c r="JVG405" s="120"/>
      <c r="JVH405" s="105"/>
      <c r="JVI405" s="120"/>
      <c r="JVJ405" s="105"/>
      <c r="JVK405" s="120"/>
      <c r="JVL405" s="105"/>
      <c r="JVM405" s="120"/>
      <c r="JVN405" s="105"/>
      <c r="JVO405" s="120"/>
      <c r="JVP405" s="105"/>
      <c r="JVQ405" s="120"/>
      <c r="JVR405" s="105"/>
      <c r="JVS405" s="120"/>
      <c r="JVT405" s="105"/>
      <c r="JVU405" s="120"/>
      <c r="JVV405" s="105"/>
      <c r="JVW405" s="120"/>
      <c r="JVX405" s="105"/>
      <c r="JVY405" s="120"/>
      <c r="JVZ405" s="105"/>
      <c r="JWA405" s="120"/>
      <c r="JWB405" s="105"/>
      <c r="JWC405" s="120"/>
      <c r="JWD405" s="105"/>
      <c r="JWE405" s="120"/>
      <c r="JWF405" s="105"/>
      <c r="JWG405" s="120"/>
      <c r="JWH405" s="105"/>
      <c r="JWI405" s="120"/>
      <c r="JWJ405" s="105"/>
      <c r="JWK405" s="120"/>
      <c r="JWL405" s="105"/>
      <c r="JWM405" s="120"/>
      <c r="JWN405" s="105"/>
      <c r="JWO405" s="120"/>
      <c r="JWP405" s="105"/>
      <c r="JWQ405" s="120"/>
      <c r="JWR405" s="105"/>
      <c r="JWS405" s="120"/>
      <c r="JWT405" s="105"/>
      <c r="JWU405" s="120"/>
      <c r="JWV405" s="105"/>
      <c r="JWW405" s="120"/>
      <c r="JWX405" s="105"/>
      <c r="JWY405" s="120"/>
      <c r="JWZ405" s="105"/>
      <c r="JXA405" s="120"/>
      <c r="JXB405" s="105"/>
      <c r="JXC405" s="120"/>
      <c r="JXD405" s="105"/>
      <c r="JXE405" s="120"/>
      <c r="JXF405" s="105"/>
      <c r="JXG405" s="120"/>
      <c r="JXH405" s="105"/>
      <c r="JXI405" s="120"/>
      <c r="JXJ405" s="105"/>
      <c r="JXK405" s="120"/>
      <c r="JXL405" s="105"/>
      <c r="JXM405" s="120"/>
      <c r="JXN405" s="105"/>
      <c r="JXO405" s="120"/>
      <c r="JXP405" s="105"/>
      <c r="JXQ405" s="120"/>
      <c r="JXR405" s="105"/>
      <c r="JXS405" s="120"/>
      <c r="JXT405" s="105"/>
      <c r="JXU405" s="120"/>
      <c r="JXV405" s="105"/>
      <c r="JXW405" s="120"/>
      <c r="JXX405" s="105"/>
      <c r="JXY405" s="120"/>
      <c r="JXZ405" s="105"/>
      <c r="JYA405" s="120"/>
      <c r="JYB405" s="105"/>
      <c r="JYC405" s="120"/>
      <c r="JYD405" s="105"/>
      <c r="JYE405" s="120"/>
      <c r="JYF405" s="105"/>
      <c r="JYG405" s="120"/>
      <c r="JYH405" s="105"/>
      <c r="JYI405" s="120"/>
      <c r="JYJ405" s="105"/>
      <c r="JYK405" s="120"/>
      <c r="JYL405" s="105"/>
      <c r="JYM405" s="120"/>
      <c r="JYN405" s="105"/>
      <c r="JYO405" s="120"/>
      <c r="JYP405" s="105"/>
      <c r="JYQ405" s="120"/>
      <c r="JYR405" s="105"/>
      <c r="JYS405" s="120"/>
      <c r="JYT405" s="105"/>
      <c r="JYU405" s="120"/>
      <c r="JYV405" s="105"/>
      <c r="JYW405" s="120"/>
      <c r="JYX405" s="105"/>
      <c r="JYY405" s="120"/>
      <c r="JYZ405" s="105"/>
      <c r="JZA405" s="120"/>
      <c r="JZB405" s="105"/>
      <c r="JZC405" s="120"/>
      <c r="JZD405" s="105"/>
      <c r="JZE405" s="120"/>
      <c r="JZF405" s="105"/>
      <c r="JZG405" s="120"/>
      <c r="JZH405" s="105"/>
      <c r="JZI405" s="120"/>
      <c r="JZJ405" s="105"/>
      <c r="JZK405" s="120"/>
      <c r="JZL405" s="105"/>
      <c r="JZM405" s="120"/>
      <c r="JZN405" s="105"/>
      <c r="JZO405" s="120"/>
      <c r="JZP405" s="105"/>
      <c r="JZQ405" s="120"/>
      <c r="JZR405" s="105"/>
      <c r="JZS405" s="120"/>
      <c r="JZT405" s="105"/>
      <c r="JZU405" s="120"/>
      <c r="JZV405" s="105"/>
      <c r="JZW405" s="120"/>
      <c r="JZX405" s="105"/>
      <c r="JZY405" s="120"/>
      <c r="JZZ405" s="105"/>
      <c r="KAA405" s="120"/>
      <c r="KAB405" s="105"/>
      <c r="KAC405" s="120"/>
      <c r="KAD405" s="105"/>
      <c r="KAE405" s="120"/>
      <c r="KAF405" s="105"/>
      <c r="KAG405" s="120"/>
      <c r="KAH405" s="105"/>
      <c r="KAI405" s="120"/>
      <c r="KAJ405" s="105"/>
      <c r="KAK405" s="120"/>
      <c r="KAL405" s="105"/>
      <c r="KAM405" s="120"/>
      <c r="KAN405" s="105"/>
      <c r="KAO405" s="120"/>
      <c r="KAP405" s="105"/>
      <c r="KAQ405" s="120"/>
      <c r="KAR405" s="105"/>
      <c r="KAS405" s="120"/>
      <c r="KAT405" s="105"/>
      <c r="KAU405" s="120"/>
      <c r="KAV405" s="105"/>
      <c r="KAW405" s="120"/>
      <c r="KAX405" s="105"/>
      <c r="KAY405" s="120"/>
      <c r="KAZ405" s="105"/>
      <c r="KBA405" s="120"/>
      <c r="KBB405" s="105"/>
      <c r="KBC405" s="120"/>
      <c r="KBD405" s="105"/>
      <c r="KBE405" s="120"/>
      <c r="KBF405" s="105"/>
      <c r="KBG405" s="120"/>
      <c r="KBH405" s="105"/>
      <c r="KBI405" s="120"/>
      <c r="KBJ405" s="105"/>
      <c r="KBK405" s="120"/>
      <c r="KBL405" s="105"/>
      <c r="KBM405" s="120"/>
      <c r="KBN405" s="105"/>
      <c r="KBO405" s="120"/>
      <c r="KBP405" s="105"/>
      <c r="KBQ405" s="120"/>
      <c r="KBR405" s="105"/>
      <c r="KBS405" s="120"/>
      <c r="KBT405" s="105"/>
      <c r="KBU405" s="120"/>
      <c r="KBV405" s="105"/>
      <c r="KBW405" s="120"/>
      <c r="KBX405" s="105"/>
      <c r="KBY405" s="120"/>
      <c r="KBZ405" s="105"/>
      <c r="KCA405" s="120"/>
      <c r="KCB405" s="105"/>
      <c r="KCC405" s="120"/>
      <c r="KCD405" s="105"/>
      <c r="KCE405" s="120"/>
      <c r="KCF405" s="105"/>
      <c r="KCG405" s="120"/>
      <c r="KCH405" s="105"/>
      <c r="KCI405" s="120"/>
      <c r="KCJ405" s="105"/>
      <c r="KCK405" s="120"/>
      <c r="KCL405" s="105"/>
      <c r="KCM405" s="120"/>
      <c r="KCN405" s="105"/>
      <c r="KCO405" s="120"/>
      <c r="KCP405" s="105"/>
      <c r="KCQ405" s="120"/>
      <c r="KCR405" s="105"/>
      <c r="KCS405" s="120"/>
      <c r="KCT405" s="105"/>
      <c r="KCU405" s="120"/>
      <c r="KCV405" s="105"/>
      <c r="KCW405" s="120"/>
      <c r="KCX405" s="105"/>
      <c r="KCY405" s="120"/>
      <c r="KCZ405" s="105"/>
      <c r="KDA405" s="120"/>
      <c r="KDB405" s="105"/>
      <c r="KDC405" s="120"/>
      <c r="KDD405" s="105"/>
      <c r="KDE405" s="120"/>
      <c r="KDF405" s="105"/>
      <c r="KDG405" s="120"/>
      <c r="KDH405" s="105"/>
      <c r="KDI405" s="120"/>
      <c r="KDJ405" s="105"/>
      <c r="KDK405" s="120"/>
      <c r="KDL405" s="105"/>
      <c r="KDM405" s="120"/>
      <c r="KDN405" s="105"/>
      <c r="KDO405" s="120"/>
      <c r="KDP405" s="105"/>
      <c r="KDQ405" s="120"/>
      <c r="KDR405" s="105"/>
      <c r="KDS405" s="120"/>
      <c r="KDT405" s="105"/>
      <c r="KDU405" s="120"/>
      <c r="KDV405" s="105"/>
      <c r="KDW405" s="120"/>
      <c r="KDX405" s="105"/>
      <c r="KDY405" s="120"/>
      <c r="KDZ405" s="105"/>
      <c r="KEA405" s="120"/>
      <c r="KEB405" s="105"/>
      <c r="KEC405" s="120"/>
      <c r="KED405" s="105"/>
      <c r="KEE405" s="120"/>
      <c r="KEF405" s="105"/>
      <c r="KEG405" s="120"/>
      <c r="KEH405" s="105"/>
      <c r="KEI405" s="120"/>
      <c r="KEJ405" s="105"/>
      <c r="KEK405" s="120"/>
      <c r="KEL405" s="105"/>
      <c r="KEM405" s="120"/>
      <c r="KEN405" s="105"/>
      <c r="KEO405" s="120"/>
      <c r="KEP405" s="105"/>
      <c r="KEQ405" s="120"/>
      <c r="KER405" s="105"/>
      <c r="KES405" s="120"/>
      <c r="KET405" s="105"/>
      <c r="KEU405" s="120"/>
      <c r="KEV405" s="105"/>
      <c r="KEW405" s="120"/>
      <c r="KEX405" s="105"/>
      <c r="KEY405" s="120"/>
      <c r="KEZ405" s="105"/>
      <c r="KFA405" s="120"/>
      <c r="KFB405" s="105"/>
      <c r="KFC405" s="120"/>
      <c r="KFD405" s="105"/>
      <c r="KFE405" s="120"/>
      <c r="KFF405" s="105"/>
      <c r="KFG405" s="120"/>
      <c r="KFH405" s="105"/>
      <c r="KFI405" s="120"/>
      <c r="KFJ405" s="105"/>
      <c r="KFK405" s="120"/>
      <c r="KFL405" s="105"/>
      <c r="KFM405" s="120"/>
      <c r="KFN405" s="105"/>
      <c r="KFO405" s="120"/>
      <c r="KFP405" s="105"/>
      <c r="KFQ405" s="120"/>
      <c r="KFR405" s="105"/>
      <c r="KFS405" s="120"/>
      <c r="KFT405" s="105"/>
      <c r="KFU405" s="120"/>
      <c r="KFV405" s="105"/>
      <c r="KFW405" s="120"/>
      <c r="KFX405" s="105"/>
      <c r="KFY405" s="120"/>
      <c r="KFZ405" s="105"/>
      <c r="KGA405" s="120"/>
      <c r="KGB405" s="105"/>
      <c r="KGC405" s="120"/>
      <c r="KGD405" s="105"/>
      <c r="KGE405" s="120"/>
      <c r="KGF405" s="105"/>
      <c r="KGG405" s="120"/>
      <c r="KGH405" s="105"/>
      <c r="KGI405" s="120"/>
      <c r="KGJ405" s="105"/>
      <c r="KGK405" s="120"/>
      <c r="KGL405" s="105"/>
      <c r="KGM405" s="120"/>
      <c r="KGN405" s="105"/>
      <c r="KGO405" s="120"/>
      <c r="KGP405" s="105"/>
      <c r="KGQ405" s="120"/>
      <c r="KGR405" s="105"/>
      <c r="KGS405" s="120"/>
      <c r="KGT405" s="105"/>
      <c r="KGU405" s="120"/>
      <c r="KGV405" s="105"/>
      <c r="KGW405" s="120"/>
      <c r="KGX405" s="105"/>
      <c r="KGY405" s="120"/>
      <c r="KGZ405" s="105"/>
      <c r="KHA405" s="120"/>
      <c r="KHB405" s="105"/>
      <c r="KHC405" s="120"/>
      <c r="KHD405" s="105"/>
      <c r="KHE405" s="120"/>
      <c r="KHF405" s="105"/>
      <c r="KHG405" s="120"/>
      <c r="KHH405" s="105"/>
      <c r="KHI405" s="120"/>
      <c r="KHJ405" s="105"/>
      <c r="KHK405" s="120"/>
      <c r="KHL405" s="105"/>
      <c r="KHM405" s="120"/>
      <c r="KHN405" s="105"/>
      <c r="KHO405" s="120"/>
      <c r="KHP405" s="105"/>
      <c r="KHQ405" s="120"/>
      <c r="KHR405" s="105"/>
      <c r="KHS405" s="120"/>
      <c r="KHT405" s="105"/>
      <c r="KHU405" s="120"/>
      <c r="KHV405" s="105"/>
      <c r="KHW405" s="120"/>
      <c r="KHX405" s="105"/>
      <c r="KHY405" s="120"/>
      <c r="KHZ405" s="105"/>
      <c r="KIA405" s="120"/>
      <c r="KIB405" s="105"/>
      <c r="KIC405" s="120"/>
      <c r="KID405" s="105"/>
      <c r="KIE405" s="120"/>
      <c r="KIF405" s="105"/>
      <c r="KIG405" s="120"/>
      <c r="KIH405" s="105"/>
      <c r="KII405" s="120"/>
      <c r="KIJ405" s="105"/>
      <c r="KIK405" s="120"/>
      <c r="KIL405" s="105"/>
      <c r="KIM405" s="120"/>
      <c r="KIN405" s="105"/>
      <c r="KIO405" s="120"/>
      <c r="KIP405" s="105"/>
      <c r="KIQ405" s="120"/>
      <c r="KIR405" s="105"/>
      <c r="KIS405" s="120"/>
      <c r="KIT405" s="105"/>
      <c r="KIU405" s="120"/>
      <c r="KIV405" s="105"/>
      <c r="KIW405" s="120"/>
      <c r="KIX405" s="105"/>
      <c r="KIY405" s="120"/>
      <c r="KIZ405" s="105"/>
      <c r="KJA405" s="120"/>
      <c r="KJB405" s="105"/>
      <c r="KJC405" s="120"/>
      <c r="KJD405" s="105"/>
      <c r="KJE405" s="120"/>
      <c r="KJF405" s="105"/>
      <c r="KJG405" s="120"/>
      <c r="KJH405" s="105"/>
      <c r="KJI405" s="120"/>
      <c r="KJJ405" s="105"/>
      <c r="KJK405" s="120"/>
      <c r="KJL405" s="105"/>
      <c r="KJM405" s="120"/>
      <c r="KJN405" s="105"/>
      <c r="KJO405" s="120"/>
      <c r="KJP405" s="105"/>
      <c r="KJQ405" s="120"/>
      <c r="KJR405" s="105"/>
      <c r="KJS405" s="120"/>
      <c r="KJT405" s="105"/>
      <c r="KJU405" s="120"/>
      <c r="KJV405" s="105"/>
      <c r="KJW405" s="120"/>
      <c r="KJX405" s="105"/>
      <c r="KJY405" s="120"/>
      <c r="KJZ405" s="105"/>
      <c r="KKA405" s="120"/>
      <c r="KKB405" s="105"/>
      <c r="KKC405" s="120"/>
      <c r="KKD405" s="105"/>
      <c r="KKE405" s="120"/>
      <c r="KKF405" s="105"/>
      <c r="KKG405" s="120"/>
      <c r="KKH405" s="105"/>
      <c r="KKI405" s="120"/>
      <c r="KKJ405" s="105"/>
      <c r="KKK405" s="120"/>
      <c r="KKL405" s="105"/>
      <c r="KKM405" s="120"/>
      <c r="KKN405" s="105"/>
      <c r="KKO405" s="120"/>
      <c r="KKP405" s="105"/>
      <c r="KKQ405" s="120"/>
      <c r="KKR405" s="105"/>
      <c r="KKS405" s="120"/>
      <c r="KKT405" s="105"/>
      <c r="KKU405" s="120"/>
      <c r="KKV405" s="105"/>
      <c r="KKW405" s="120"/>
      <c r="KKX405" s="105"/>
      <c r="KKY405" s="120"/>
      <c r="KKZ405" s="105"/>
      <c r="KLA405" s="120"/>
      <c r="KLB405" s="105"/>
      <c r="KLC405" s="120"/>
      <c r="KLD405" s="105"/>
      <c r="KLE405" s="120"/>
      <c r="KLF405" s="105"/>
      <c r="KLG405" s="120"/>
      <c r="KLH405" s="105"/>
      <c r="KLI405" s="120"/>
      <c r="KLJ405" s="105"/>
      <c r="KLK405" s="120"/>
      <c r="KLL405" s="105"/>
      <c r="KLM405" s="120"/>
      <c r="KLN405" s="105"/>
      <c r="KLO405" s="120"/>
      <c r="KLP405" s="105"/>
      <c r="KLQ405" s="120"/>
      <c r="KLR405" s="105"/>
      <c r="KLS405" s="120"/>
      <c r="KLT405" s="105"/>
      <c r="KLU405" s="120"/>
      <c r="KLV405" s="105"/>
      <c r="KLW405" s="120"/>
      <c r="KLX405" s="105"/>
      <c r="KLY405" s="120"/>
      <c r="KLZ405" s="105"/>
      <c r="KMA405" s="120"/>
      <c r="KMB405" s="105"/>
      <c r="KMC405" s="120"/>
      <c r="KMD405" s="105"/>
      <c r="KME405" s="120"/>
      <c r="KMF405" s="105"/>
      <c r="KMG405" s="120"/>
      <c r="KMH405" s="105"/>
      <c r="KMI405" s="120"/>
      <c r="KMJ405" s="105"/>
      <c r="KMK405" s="120"/>
      <c r="KML405" s="105"/>
      <c r="KMM405" s="120"/>
      <c r="KMN405" s="105"/>
      <c r="KMO405" s="120"/>
      <c r="KMP405" s="105"/>
      <c r="KMQ405" s="120"/>
      <c r="KMR405" s="105"/>
      <c r="KMS405" s="120"/>
      <c r="KMT405" s="105"/>
      <c r="KMU405" s="120"/>
      <c r="KMV405" s="105"/>
      <c r="KMW405" s="120"/>
      <c r="KMX405" s="105"/>
      <c r="KMY405" s="120"/>
      <c r="KMZ405" s="105"/>
      <c r="KNA405" s="120"/>
      <c r="KNB405" s="105"/>
      <c r="KNC405" s="120"/>
      <c r="KND405" s="105"/>
      <c r="KNE405" s="120"/>
      <c r="KNF405" s="105"/>
      <c r="KNG405" s="120"/>
      <c r="KNH405" s="105"/>
      <c r="KNI405" s="120"/>
      <c r="KNJ405" s="105"/>
      <c r="KNK405" s="120"/>
      <c r="KNL405" s="105"/>
      <c r="KNM405" s="120"/>
      <c r="KNN405" s="105"/>
      <c r="KNO405" s="120"/>
      <c r="KNP405" s="105"/>
      <c r="KNQ405" s="120"/>
      <c r="KNR405" s="105"/>
      <c r="KNS405" s="120"/>
      <c r="KNT405" s="105"/>
      <c r="KNU405" s="120"/>
      <c r="KNV405" s="105"/>
      <c r="KNW405" s="120"/>
      <c r="KNX405" s="105"/>
      <c r="KNY405" s="120"/>
      <c r="KNZ405" s="105"/>
      <c r="KOA405" s="120"/>
      <c r="KOB405" s="105"/>
      <c r="KOC405" s="120"/>
      <c r="KOD405" s="105"/>
      <c r="KOE405" s="120"/>
      <c r="KOF405" s="105"/>
      <c r="KOG405" s="120"/>
      <c r="KOH405" s="105"/>
      <c r="KOI405" s="120"/>
      <c r="KOJ405" s="105"/>
      <c r="KOK405" s="120"/>
      <c r="KOL405" s="105"/>
      <c r="KOM405" s="120"/>
      <c r="KON405" s="105"/>
      <c r="KOO405" s="120"/>
      <c r="KOP405" s="105"/>
      <c r="KOQ405" s="120"/>
      <c r="KOR405" s="105"/>
      <c r="KOS405" s="120"/>
      <c r="KOT405" s="105"/>
      <c r="KOU405" s="120"/>
      <c r="KOV405" s="105"/>
      <c r="KOW405" s="120"/>
      <c r="KOX405" s="105"/>
      <c r="KOY405" s="120"/>
      <c r="KOZ405" s="105"/>
      <c r="KPA405" s="120"/>
      <c r="KPB405" s="105"/>
      <c r="KPC405" s="120"/>
      <c r="KPD405" s="105"/>
      <c r="KPE405" s="120"/>
      <c r="KPF405" s="105"/>
      <c r="KPG405" s="120"/>
      <c r="KPH405" s="105"/>
      <c r="KPI405" s="120"/>
      <c r="KPJ405" s="105"/>
      <c r="KPK405" s="120"/>
      <c r="KPL405" s="105"/>
      <c r="KPM405" s="120"/>
      <c r="KPN405" s="105"/>
      <c r="KPO405" s="120"/>
      <c r="KPP405" s="105"/>
      <c r="KPQ405" s="120"/>
      <c r="KPR405" s="105"/>
      <c r="KPS405" s="120"/>
      <c r="KPT405" s="105"/>
      <c r="KPU405" s="120"/>
      <c r="KPV405" s="105"/>
      <c r="KPW405" s="120"/>
      <c r="KPX405" s="105"/>
      <c r="KPY405" s="120"/>
      <c r="KPZ405" s="105"/>
      <c r="KQA405" s="120"/>
      <c r="KQB405" s="105"/>
      <c r="KQC405" s="120"/>
      <c r="KQD405" s="105"/>
      <c r="KQE405" s="120"/>
      <c r="KQF405" s="105"/>
      <c r="KQG405" s="120"/>
      <c r="KQH405" s="105"/>
      <c r="KQI405" s="120"/>
      <c r="KQJ405" s="105"/>
      <c r="KQK405" s="120"/>
      <c r="KQL405" s="105"/>
      <c r="KQM405" s="120"/>
      <c r="KQN405" s="105"/>
      <c r="KQO405" s="120"/>
      <c r="KQP405" s="105"/>
      <c r="KQQ405" s="120"/>
      <c r="KQR405" s="105"/>
      <c r="KQS405" s="120"/>
      <c r="KQT405" s="105"/>
      <c r="KQU405" s="120"/>
      <c r="KQV405" s="105"/>
      <c r="KQW405" s="120"/>
      <c r="KQX405" s="105"/>
      <c r="KQY405" s="120"/>
      <c r="KQZ405" s="105"/>
      <c r="KRA405" s="120"/>
      <c r="KRB405" s="105"/>
      <c r="KRC405" s="120"/>
      <c r="KRD405" s="105"/>
      <c r="KRE405" s="120"/>
      <c r="KRF405" s="105"/>
      <c r="KRG405" s="120"/>
      <c r="KRH405" s="105"/>
      <c r="KRI405" s="120"/>
      <c r="KRJ405" s="105"/>
      <c r="KRK405" s="120"/>
      <c r="KRL405" s="105"/>
      <c r="KRM405" s="120"/>
      <c r="KRN405" s="105"/>
      <c r="KRO405" s="120"/>
      <c r="KRP405" s="105"/>
      <c r="KRQ405" s="120"/>
      <c r="KRR405" s="105"/>
      <c r="KRS405" s="120"/>
      <c r="KRT405" s="105"/>
      <c r="KRU405" s="120"/>
      <c r="KRV405" s="105"/>
      <c r="KRW405" s="120"/>
      <c r="KRX405" s="105"/>
      <c r="KRY405" s="120"/>
      <c r="KRZ405" s="105"/>
      <c r="KSA405" s="120"/>
      <c r="KSB405" s="105"/>
      <c r="KSC405" s="120"/>
      <c r="KSD405" s="105"/>
      <c r="KSE405" s="120"/>
      <c r="KSF405" s="105"/>
      <c r="KSG405" s="120"/>
      <c r="KSH405" s="105"/>
      <c r="KSI405" s="120"/>
      <c r="KSJ405" s="105"/>
      <c r="KSK405" s="120"/>
      <c r="KSL405" s="105"/>
      <c r="KSM405" s="120"/>
      <c r="KSN405" s="105"/>
      <c r="KSO405" s="120"/>
      <c r="KSP405" s="105"/>
      <c r="KSQ405" s="120"/>
      <c r="KSR405" s="105"/>
      <c r="KSS405" s="120"/>
      <c r="KST405" s="105"/>
      <c r="KSU405" s="120"/>
      <c r="KSV405" s="105"/>
      <c r="KSW405" s="120"/>
      <c r="KSX405" s="105"/>
      <c r="KSY405" s="120"/>
      <c r="KSZ405" s="105"/>
      <c r="KTA405" s="120"/>
      <c r="KTB405" s="105"/>
      <c r="KTC405" s="120"/>
      <c r="KTD405" s="105"/>
      <c r="KTE405" s="120"/>
      <c r="KTF405" s="105"/>
      <c r="KTG405" s="120"/>
      <c r="KTH405" s="105"/>
      <c r="KTI405" s="120"/>
      <c r="KTJ405" s="105"/>
      <c r="KTK405" s="120"/>
      <c r="KTL405" s="105"/>
      <c r="KTM405" s="120"/>
      <c r="KTN405" s="105"/>
      <c r="KTO405" s="120"/>
      <c r="KTP405" s="105"/>
      <c r="KTQ405" s="120"/>
      <c r="KTR405" s="105"/>
      <c r="KTS405" s="120"/>
      <c r="KTT405" s="105"/>
      <c r="KTU405" s="120"/>
      <c r="KTV405" s="105"/>
      <c r="KTW405" s="120"/>
      <c r="KTX405" s="105"/>
      <c r="KTY405" s="120"/>
      <c r="KTZ405" s="105"/>
      <c r="KUA405" s="120"/>
      <c r="KUB405" s="105"/>
      <c r="KUC405" s="120"/>
      <c r="KUD405" s="105"/>
      <c r="KUE405" s="120"/>
      <c r="KUF405" s="105"/>
      <c r="KUG405" s="120"/>
      <c r="KUH405" s="105"/>
      <c r="KUI405" s="120"/>
      <c r="KUJ405" s="105"/>
      <c r="KUK405" s="120"/>
      <c r="KUL405" s="105"/>
      <c r="KUM405" s="120"/>
      <c r="KUN405" s="105"/>
      <c r="KUO405" s="120"/>
      <c r="KUP405" s="105"/>
      <c r="KUQ405" s="120"/>
      <c r="KUR405" s="105"/>
      <c r="KUS405" s="120"/>
      <c r="KUT405" s="105"/>
      <c r="KUU405" s="120"/>
      <c r="KUV405" s="105"/>
      <c r="KUW405" s="120"/>
      <c r="KUX405" s="105"/>
      <c r="KUY405" s="120"/>
      <c r="KUZ405" s="105"/>
      <c r="KVA405" s="120"/>
      <c r="KVB405" s="105"/>
      <c r="KVC405" s="120"/>
      <c r="KVD405" s="105"/>
      <c r="KVE405" s="120"/>
      <c r="KVF405" s="105"/>
      <c r="KVG405" s="120"/>
      <c r="KVH405" s="105"/>
      <c r="KVI405" s="120"/>
      <c r="KVJ405" s="105"/>
      <c r="KVK405" s="120"/>
      <c r="KVL405" s="105"/>
      <c r="KVM405" s="120"/>
      <c r="KVN405" s="105"/>
      <c r="KVO405" s="120"/>
      <c r="KVP405" s="105"/>
      <c r="KVQ405" s="120"/>
      <c r="KVR405" s="105"/>
      <c r="KVS405" s="120"/>
      <c r="KVT405" s="105"/>
      <c r="KVU405" s="120"/>
      <c r="KVV405" s="105"/>
      <c r="KVW405" s="120"/>
      <c r="KVX405" s="105"/>
      <c r="KVY405" s="120"/>
      <c r="KVZ405" s="105"/>
      <c r="KWA405" s="120"/>
      <c r="KWB405" s="105"/>
      <c r="KWC405" s="120"/>
      <c r="KWD405" s="105"/>
      <c r="KWE405" s="120"/>
      <c r="KWF405" s="105"/>
      <c r="KWG405" s="120"/>
      <c r="KWH405" s="105"/>
      <c r="KWI405" s="120"/>
      <c r="KWJ405" s="105"/>
      <c r="KWK405" s="120"/>
      <c r="KWL405" s="105"/>
      <c r="KWM405" s="120"/>
      <c r="KWN405" s="105"/>
      <c r="KWO405" s="120"/>
      <c r="KWP405" s="105"/>
      <c r="KWQ405" s="120"/>
      <c r="KWR405" s="105"/>
      <c r="KWS405" s="120"/>
      <c r="KWT405" s="105"/>
      <c r="KWU405" s="120"/>
      <c r="KWV405" s="105"/>
      <c r="KWW405" s="120"/>
      <c r="KWX405" s="105"/>
      <c r="KWY405" s="120"/>
      <c r="KWZ405" s="105"/>
      <c r="KXA405" s="120"/>
      <c r="KXB405" s="105"/>
      <c r="KXC405" s="120"/>
      <c r="KXD405" s="105"/>
      <c r="KXE405" s="120"/>
      <c r="KXF405" s="105"/>
      <c r="KXG405" s="120"/>
      <c r="KXH405" s="105"/>
      <c r="KXI405" s="120"/>
      <c r="KXJ405" s="105"/>
      <c r="KXK405" s="120"/>
      <c r="KXL405" s="105"/>
      <c r="KXM405" s="120"/>
      <c r="KXN405" s="105"/>
      <c r="KXO405" s="120"/>
      <c r="KXP405" s="105"/>
      <c r="KXQ405" s="120"/>
      <c r="KXR405" s="105"/>
      <c r="KXS405" s="120"/>
      <c r="KXT405" s="105"/>
      <c r="KXU405" s="120"/>
      <c r="KXV405" s="105"/>
      <c r="KXW405" s="120"/>
      <c r="KXX405" s="105"/>
      <c r="KXY405" s="120"/>
      <c r="KXZ405" s="105"/>
      <c r="KYA405" s="120"/>
      <c r="KYB405" s="105"/>
      <c r="KYC405" s="120"/>
      <c r="KYD405" s="105"/>
      <c r="KYE405" s="120"/>
      <c r="KYF405" s="105"/>
      <c r="KYG405" s="120"/>
      <c r="KYH405" s="105"/>
      <c r="KYI405" s="120"/>
      <c r="KYJ405" s="105"/>
      <c r="KYK405" s="120"/>
      <c r="KYL405" s="105"/>
      <c r="KYM405" s="120"/>
      <c r="KYN405" s="105"/>
      <c r="KYO405" s="120"/>
      <c r="KYP405" s="105"/>
      <c r="KYQ405" s="120"/>
      <c r="KYR405" s="105"/>
      <c r="KYS405" s="120"/>
      <c r="KYT405" s="105"/>
      <c r="KYU405" s="120"/>
      <c r="KYV405" s="105"/>
      <c r="KYW405" s="120"/>
      <c r="KYX405" s="105"/>
      <c r="KYY405" s="120"/>
      <c r="KYZ405" s="105"/>
      <c r="KZA405" s="120"/>
      <c r="KZB405" s="105"/>
      <c r="KZC405" s="120"/>
      <c r="KZD405" s="105"/>
      <c r="KZE405" s="120"/>
      <c r="KZF405" s="105"/>
      <c r="KZG405" s="120"/>
      <c r="KZH405" s="105"/>
      <c r="KZI405" s="120"/>
      <c r="KZJ405" s="105"/>
      <c r="KZK405" s="120"/>
      <c r="KZL405" s="105"/>
      <c r="KZM405" s="120"/>
      <c r="KZN405" s="105"/>
      <c r="KZO405" s="120"/>
      <c r="KZP405" s="105"/>
      <c r="KZQ405" s="120"/>
      <c r="KZR405" s="105"/>
      <c r="KZS405" s="120"/>
      <c r="KZT405" s="105"/>
      <c r="KZU405" s="120"/>
      <c r="KZV405" s="105"/>
      <c r="KZW405" s="120"/>
      <c r="KZX405" s="105"/>
      <c r="KZY405" s="120"/>
      <c r="KZZ405" s="105"/>
      <c r="LAA405" s="120"/>
      <c r="LAB405" s="105"/>
      <c r="LAC405" s="120"/>
      <c r="LAD405" s="105"/>
      <c r="LAE405" s="120"/>
      <c r="LAF405" s="105"/>
      <c r="LAG405" s="120"/>
      <c r="LAH405" s="105"/>
      <c r="LAI405" s="120"/>
      <c r="LAJ405" s="105"/>
      <c r="LAK405" s="120"/>
      <c r="LAL405" s="105"/>
      <c r="LAM405" s="120"/>
      <c r="LAN405" s="105"/>
      <c r="LAO405" s="120"/>
      <c r="LAP405" s="105"/>
      <c r="LAQ405" s="120"/>
      <c r="LAR405" s="105"/>
      <c r="LAS405" s="120"/>
      <c r="LAT405" s="105"/>
      <c r="LAU405" s="120"/>
      <c r="LAV405" s="105"/>
      <c r="LAW405" s="120"/>
      <c r="LAX405" s="105"/>
      <c r="LAY405" s="120"/>
      <c r="LAZ405" s="105"/>
      <c r="LBA405" s="120"/>
      <c r="LBB405" s="105"/>
      <c r="LBC405" s="120"/>
      <c r="LBD405" s="105"/>
      <c r="LBE405" s="120"/>
      <c r="LBF405" s="105"/>
      <c r="LBG405" s="120"/>
      <c r="LBH405" s="105"/>
      <c r="LBI405" s="120"/>
      <c r="LBJ405" s="105"/>
      <c r="LBK405" s="120"/>
      <c r="LBL405" s="105"/>
      <c r="LBM405" s="120"/>
      <c r="LBN405" s="105"/>
      <c r="LBO405" s="120"/>
      <c r="LBP405" s="105"/>
      <c r="LBQ405" s="120"/>
      <c r="LBR405" s="105"/>
      <c r="LBS405" s="120"/>
      <c r="LBT405" s="105"/>
      <c r="LBU405" s="120"/>
      <c r="LBV405" s="105"/>
      <c r="LBW405" s="120"/>
      <c r="LBX405" s="105"/>
      <c r="LBY405" s="120"/>
      <c r="LBZ405" s="105"/>
      <c r="LCA405" s="120"/>
      <c r="LCB405" s="105"/>
      <c r="LCC405" s="120"/>
      <c r="LCD405" s="105"/>
      <c r="LCE405" s="120"/>
      <c r="LCF405" s="105"/>
      <c r="LCG405" s="120"/>
      <c r="LCH405" s="105"/>
      <c r="LCI405" s="120"/>
      <c r="LCJ405" s="105"/>
      <c r="LCK405" s="120"/>
      <c r="LCL405" s="105"/>
      <c r="LCM405" s="120"/>
      <c r="LCN405" s="105"/>
      <c r="LCO405" s="120"/>
      <c r="LCP405" s="105"/>
      <c r="LCQ405" s="120"/>
      <c r="LCR405" s="105"/>
      <c r="LCS405" s="120"/>
      <c r="LCT405" s="105"/>
      <c r="LCU405" s="120"/>
      <c r="LCV405" s="105"/>
      <c r="LCW405" s="120"/>
      <c r="LCX405" s="105"/>
      <c r="LCY405" s="120"/>
      <c r="LCZ405" s="105"/>
      <c r="LDA405" s="120"/>
      <c r="LDB405" s="105"/>
      <c r="LDC405" s="120"/>
      <c r="LDD405" s="105"/>
      <c r="LDE405" s="120"/>
      <c r="LDF405" s="105"/>
      <c r="LDG405" s="120"/>
      <c r="LDH405" s="105"/>
      <c r="LDI405" s="120"/>
      <c r="LDJ405" s="105"/>
      <c r="LDK405" s="120"/>
      <c r="LDL405" s="105"/>
      <c r="LDM405" s="120"/>
      <c r="LDN405" s="105"/>
      <c r="LDO405" s="120"/>
      <c r="LDP405" s="105"/>
      <c r="LDQ405" s="120"/>
      <c r="LDR405" s="105"/>
      <c r="LDS405" s="120"/>
      <c r="LDT405" s="105"/>
      <c r="LDU405" s="120"/>
      <c r="LDV405" s="105"/>
      <c r="LDW405" s="120"/>
      <c r="LDX405" s="105"/>
      <c r="LDY405" s="120"/>
      <c r="LDZ405" s="105"/>
      <c r="LEA405" s="120"/>
      <c r="LEB405" s="105"/>
      <c r="LEC405" s="120"/>
      <c r="LED405" s="105"/>
      <c r="LEE405" s="120"/>
      <c r="LEF405" s="105"/>
      <c r="LEG405" s="120"/>
      <c r="LEH405" s="105"/>
      <c r="LEI405" s="120"/>
      <c r="LEJ405" s="105"/>
      <c r="LEK405" s="120"/>
      <c r="LEL405" s="105"/>
      <c r="LEM405" s="120"/>
      <c r="LEN405" s="105"/>
      <c r="LEO405" s="120"/>
      <c r="LEP405" s="105"/>
      <c r="LEQ405" s="120"/>
      <c r="LER405" s="105"/>
      <c r="LES405" s="120"/>
      <c r="LET405" s="105"/>
      <c r="LEU405" s="120"/>
      <c r="LEV405" s="105"/>
      <c r="LEW405" s="120"/>
      <c r="LEX405" s="105"/>
      <c r="LEY405" s="120"/>
      <c r="LEZ405" s="105"/>
      <c r="LFA405" s="120"/>
      <c r="LFB405" s="105"/>
      <c r="LFC405" s="120"/>
      <c r="LFD405" s="105"/>
      <c r="LFE405" s="120"/>
      <c r="LFF405" s="105"/>
      <c r="LFG405" s="120"/>
      <c r="LFH405" s="105"/>
      <c r="LFI405" s="120"/>
      <c r="LFJ405" s="105"/>
      <c r="LFK405" s="120"/>
      <c r="LFL405" s="105"/>
      <c r="LFM405" s="120"/>
      <c r="LFN405" s="105"/>
      <c r="LFO405" s="120"/>
      <c r="LFP405" s="105"/>
      <c r="LFQ405" s="120"/>
      <c r="LFR405" s="105"/>
      <c r="LFS405" s="120"/>
      <c r="LFT405" s="105"/>
      <c r="LFU405" s="120"/>
      <c r="LFV405" s="105"/>
      <c r="LFW405" s="120"/>
      <c r="LFX405" s="105"/>
      <c r="LFY405" s="120"/>
      <c r="LFZ405" s="105"/>
      <c r="LGA405" s="120"/>
      <c r="LGB405" s="105"/>
      <c r="LGC405" s="120"/>
      <c r="LGD405" s="105"/>
      <c r="LGE405" s="120"/>
      <c r="LGF405" s="105"/>
      <c r="LGG405" s="120"/>
      <c r="LGH405" s="105"/>
      <c r="LGI405" s="120"/>
      <c r="LGJ405" s="105"/>
      <c r="LGK405" s="120"/>
      <c r="LGL405" s="105"/>
      <c r="LGM405" s="120"/>
      <c r="LGN405" s="105"/>
      <c r="LGO405" s="120"/>
      <c r="LGP405" s="105"/>
      <c r="LGQ405" s="120"/>
      <c r="LGR405" s="105"/>
      <c r="LGS405" s="120"/>
      <c r="LGT405" s="105"/>
      <c r="LGU405" s="120"/>
      <c r="LGV405" s="105"/>
      <c r="LGW405" s="120"/>
      <c r="LGX405" s="105"/>
      <c r="LGY405" s="120"/>
      <c r="LGZ405" s="105"/>
      <c r="LHA405" s="120"/>
      <c r="LHB405" s="105"/>
      <c r="LHC405" s="120"/>
      <c r="LHD405" s="105"/>
      <c r="LHE405" s="120"/>
      <c r="LHF405" s="105"/>
      <c r="LHG405" s="120"/>
      <c r="LHH405" s="105"/>
      <c r="LHI405" s="120"/>
      <c r="LHJ405" s="105"/>
      <c r="LHK405" s="120"/>
      <c r="LHL405" s="105"/>
      <c r="LHM405" s="120"/>
      <c r="LHN405" s="105"/>
      <c r="LHO405" s="120"/>
      <c r="LHP405" s="105"/>
      <c r="LHQ405" s="120"/>
      <c r="LHR405" s="105"/>
      <c r="LHS405" s="120"/>
      <c r="LHT405" s="105"/>
      <c r="LHU405" s="120"/>
      <c r="LHV405" s="105"/>
      <c r="LHW405" s="120"/>
      <c r="LHX405" s="105"/>
      <c r="LHY405" s="120"/>
      <c r="LHZ405" s="105"/>
      <c r="LIA405" s="120"/>
      <c r="LIB405" s="105"/>
      <c r="LIC405" s="120"/>
      <c r="LID405" s="105"/>
      <c r="LIE405" s="120"/>
      <c r="LIF405" s="105"/>
      <c r="LIG405" s="120"/>
      <c r="LIH405" s="105"/>
      <c r="LII405" s="120"/>
      <c r="LIJ405" s="105"/>
      <c r="LIK405" s="120"/>
      <c r="LIL405" s="105"/>
      <c r="LIM405" s="120"/>
      <c r="LIN405" s="105"/>
      <c r="LIO405" s="120"/>
      <c r="LIP405" s="105"/>
      <c r="LIQ405" s="120"/>
      <c r="LIR405" s="105"/>
      <c r="LIS405" s="120"/>
      <c r="LIT405" s="105"/>
      <c r="LIU405" s="120"/>
      <c r="LIV405" s="105"/>
      <c r="LIW405" s="120"/>
      <c r="LIX405" s="105"/>
      <c r="LIY405" s="120"/>
      <c r="LIZ405" s="105"/>
      <c r="LJA405" s="120"/>
      <c r="LJB405" s="105"/>
      <c r="LJC405" s="120"/>
      <c r="LJD405" s="105"/>
      <c r="LJE405" s="120"/>
      <c r="LJF405" s="105"/>
      <c r="LJG405" s="120"/>
      <c r="LJH405" s="105"/>
      <c r="LJI405" s="120"/>
      <c r="LJJ405" s="105"/>
      <c r="LJK405" s="120"/>
      <c r="LJL405" s="105"/>
      <c r="LJM405" s="120"/>
      <c r="LJN405" s="105"/>
      <c r="LJO405" s="120"/>
      <c r="LJP405" s="105"/>
      <c r="LJQ405" s="120"/>
      <c r="LJR405" s="105"/>
      <c r="LJS405" s="120"/>
      <c r="LJT405" s="105"/>
      <c r="LJU405" s="120"/>
      <c r="LJV405" s="105"/>
      <c r="LJW405" s="120"/>
      <c r="LJX405" s="105"/>
      <c r="LJY405" s="120"/>
      <c r="LJZ405" s="105"/>
      <c r="LKA405" s="120"/>
      <c r="LKB405" s="105"/>
      <c r="LKC405" s="120"/>
      <c r="LKD405" s="105"/>
      <c r="LKE405" s="120"/>
      <c r="LKF405" s="105"/>
      <c r="LKG405" s="120"/>
      <c r="LKH405" s="105"/>
      <c r="LKI405" s="120"/>
      <c r="LKJ405" s="105"/>
      <c r="LKK405" s="120"/>
      <c r="LKL405" s="105"/>
      <c r="LKM405" s="120"/>
      <c r="LKN405" s="105"/>
      <c r="LKO405" s="120"/>
      <c r="LKP405" s="105"/>
      <c r="LKQ405" s="120"/>
      <c r="LKR405" s="105"/>
      <c r="LKS405" s="120"/>
      <c r="LKT405" s="105"/>
      <c r="LKU405" s="120"/>
      <c r="LKV405" s="105"/>
      <c r="LKW405" s="120"/>
      <c r="LKX405" s="105"/>
      <c r="LKY405" s="120"/>
      <c r="LKZ405" s="105"/>
      <c r="LLA405" s="120"/>
      <c r="LLB405" s="105"/>
      <c r="LLC405" s="120"/>
      <c r="LLD405" s="105"/>
      <c r="LLE405" s="120"/>
      <c r="LLF405" s="105"/>
      <c r="LLG405" s="120"/>
      <c r="LLH405" s="105"/>
      <c r="LLI405" s="120"/>
      <c r="LLJ405" s="105"/>
      <c r="LLK405" s="120"/>
      <c r="LLL405" s="105"/>
      <c r="LLM405" s="120"/>
      <c r="LLN405" s="105"/>
      <c r="LLO405" s="120"/>
      <c r="LLP405" s="105"/>
      <c r="LLQ405" s="120"/>
      <c r="LLR405" s="105"/>
      <c r="LLS405" s="120"/>
      <c r="LLT405" s="105"/>
      <c r="LLU405" s="120"/>
      <c r="LLV405" s="105"/>
      <c r="LLW405" s="120"/>
      <c r="LLX405" s="105"/>
      <c r="LLY405" s="120"/>
      <c r="LLZ405" s="105"/>
      <c r="LMA405" s="120"/>
      <c r="LMB405" s="105"/>
      <c r="LMC405" s="120"/>
      <c r="LMD405" s="105"/>
      <c r="LME405" s="120"/>
      <c r="LMF405" s="105"/>
      <c r="LMG405" s="120"/>
      <c r="LMH405" s="105"/>
      <c r="LMI405" s="120"/>
      <c r="LMJ405" s="105"/>
      <c r="LMK405" s="120"/>
      <c r="LML405" s="105"/>
      <c r="LMM405" s="120"/>
      <c r="LMN405" s="105"/>
      <c r="LMO405" s="120"/>
      <c r="LMP405" s="105"/>
      <c r="LMQ405" s="120"/>
      <c r="LMR405" s="105"/>
      <c r="LMS405" s="120"/>
      <c r="LMT405" s="105"/>
      <c r="LMU405" s="120"/>
      <c r="LMV405" s="105"/>
      <c r="LMW405" s="120"/>
      <c r="LMX405" s="105"/>
      <c r="LMY405" s="120"/>
      <c r="LMZ405" s="105"/>
      <c r="LNA405" s="120"/>
      <c r="LNB405" s="105"/>
      <c r="LNC405" s="120"/>
      <c r="LND405" s="105"/>
      <c r="LNE405" s="120"/>
      <c r="LNF405" s="105"/>
      <c r="LNG405" s="120"/>
      <c r="LNH405" s="105"/>
      <c r="LNI405" s="120"/>
      <c r="LNJ405" s="105"/>
      <c r="LNK405" s="120"/>
      <c r="LNL405" s="105"/>
      <c r="LNM405" s="120"/>
      <c r="LNN405" s="105"/>
      <c r="LNO405" s="120"/>
      <c r="LNP405" s="105"/>
      <c r="LNQ405" s="120"/>
      <c r="LNR405" s="105"/>
      <c r="LNS405" s="120"/>
      <c r="LNT405" s="105"/>
      <c r="LNU405" s="120"/>
      <c r="LNV405" s="105"/>
      <c r="LNW405" s="120"/>
      <c r="LNX405" s="105"/>
      <c r="LNY405" s="120"/>
      <c r="LNZ405" s="105"/>
      <c r="LOA405" s="120"/>
      <c r="LOB405" s="105"/>
      <c r="LOC405" s="120"/>
      <c r="LOD405" s="105"/>
      <c r="LOE405" s="120"/>
      <c r="LOF405" s="105"/>
      <c r="LOG405" s="120"/>
      <c r="LOH405" s="105"/>
      <c r="LOI405" s="120"/>
      <c r="LOJ405" s="105"/>
      <c r="LOK405" s="120"/>
      <c r="LOL405" s="105"/>
      <c r="LOM405" s="120"/>
      <c r="LON405" s="105"/>
      <c r="LOO405" s="120"/>
      <c r="LOP405" s="105"/>
      <c r="LOQ405" s="120"/>
      <c r="LOR405" s="105"/>
      <c r="LOS405" s="120"/>
      <c r="LOT405" s="105"/>
      <c r="LOU405" s="120"/>
      <c r="LOV405" s="105"/>
      <c r="LOW405" s="120"/>
      <c r="LOX405" s="105"/>
      <c r="LOY405" s="120"/>
      <c r="LOZ405" s="105"/>
      <c r="LPA405" s="120"/>
      <c r="LPB405" s="105"/>
      <c r="LPC405" s="120"/>
      <c r="LPD405" s="105"/>
      <c r="LPE405" s="120"/>
      <c r="LPF405" s="105"/>
      <c r="LPG405" s="120"/>
      <c r="LPH405" s="105"/>
      <c r="LPI405" s="120"/>
      <c r="LPJ405" s="105"/>
      <c r="LPK405" s="120"/>
      <c r="LPL405" s="105"/>
      <c r="LPM405" s="120"/>
      <c r="LPN405" s="105"/>
      <c r="LPO405" s="120"/>
      <c r="LPP405" s="105"/>
      <c r="LPQ405" s="120"/>
      <c r="LPR405" s="105"/>
      <c r="LPS405" s="120"/>
      <c r="LPT405" s="105"/>
      <c r="LPU405" s="120"/>
      <c r="LPV405" s="105"/>
      <c r="LPW405" s="120"/>
      <c r="LPX405" s="105"/>
      <c r="LPY405" s="120"/>
      <c r="LPZ405" s="105"/>
      <c r="LQA405" s="120"/>
      <c r="LQB405" s="105"/>
      <c r="LQC405" s="120"/>
      <c r="LQD405" s="105"/>
      <c r="LQE405" s="120"/>
      <c r="LQF405" s="105"/>
      <c r="LQG405" s="120"/>
      <c r="LQH405" s="105"/>
      <c r="LQI405" s="120"/>
      <c r="LQJ405" s="105"/>
      <c r="LQK405" s="120"/>
      <c r="LQL405" s="105"/>
      <c r="LQM405" s="120"/>
      <c r="LQN405" s="105"/>
      <c r="LQO405" s="120"/>
      <c r="LQP405" s="105"/>
      <c r="LQQ405" s="120"/>
      <c r="LQR405" s="105"/>
      <c r="LQS405" s="120"/>
      <c r="LQT405" s="105"/>
      <c r="LQU405" s="120"/>
      <c r="LQV405" s="105"/>
      <c r="LQW405" s="120"/>
      <c r="LQX405" s="105"/>
      <c r="LQY405" s="120"/>
      <c r="LQZ405" s="105"/>
      <c r="LRA405" s="120"/>
      <c r="LRB405" s="105"/>
      <c r="LRC405" s="120"/>
      <c r="LRD405" s="105"/>
      <c r="LRE405" s="120"/>
      <c r="LRF405" s="105"/>
      <c r="LRG405" s="120"/>
      <c r="LRH405" s="105"/>
      <c r="LRI405" s="120"/>
      <c r="LRJ405" s="105"/>
      <c r="LRK405" s="120"/>
      <c r="LRL405" s="105"/>
      <c r="LRM405" s="120"/>
      <c r="LRN405" s="105"/>
      <c r="LRO405" s="120"/>
      <c r="LRP405" s="105"/>
      <c r="LRQ405" s="120"/>
      <c r="LRR405" s="105"/>
      <c r="LRS405" s="120"/>
      <c r="LRT405" s="105"/>
      <c r="LRU405" s="120"/>
      <c r="LRV405" s="105"/>
      <c r="LRW405" s="120"/>
      <c r="LRX405" s="105"/>
      <c r="LRY405" s="120"/>
      <c r="LRZ405" s="105"/>
      <c r="LSA405" s="120"/>
      <c r="LSB405" s="105"/>
      <c r="LSC405" s="120"/>
      <c r="LSD405" s="105"/>
      <c r="LSE405" s="120"/>
      <c r="LSF405" s="105"/>
      <c r="LSG405" s="120"/>
      <c r="LSH405" s="105"/>
      <c r="LSI405" s="120"/>
      <c r="LSJ405" s="105"/>
      <c r="LSK405" s="120"/>
      <c r="LSL405" s="105"/>
      <c r="LSM405" s="120"/>
      <c r="LSN405" s="105"/>
      <c r="LSO405" s="120"/>
      <c r="LSP405" s="105"/>
      <c r="LSQ405" s="120"/>
      <c r="LSR405" s="105"/>
      <c r="LSS405" s="120"/>
      <c r="LST405" s="105"/>
      <c r="LSU405" s="120"/>
      <c r="LSV405" s="105"/>
      <c r="LSW405" s="120"/>
      <c r="LSX405" s="105"/>
      <c r="LSY405" s="120"/>
      <c r="LSZ405" s="105"/>
      <c r="LTA405" s="120"/>
      <c r="LTB405" s="105"/>
      <c r="LTC405" s="120"/>
      <c r="LTD405" s="105"/>
      <c r="LTE405" s="120"/>
      <c r="LTF405" s="105"/>
      <c r="LTG405" s="120"/>
      <c r="LTH405" s="105"/>
      <c r="LTI405" s="120"/>
      <c r="LTJ405" s="105"/>
      <c r="LTK405" s="120"/>
      <c r="LTL405" s="105"/>
      <c r="LTM405" s="120"/>
      <c r="LTN405" s="105"/>
      <c r="LTO405" s="120"/>
      <c r="LTP405" s="105"/>
      <c r="LTQ405" s="120"/>
      <c r="LTR405" s="105"/>
      <c r="LTS405" s="120"/>
      <c r="LTT405" s="105"/>
      <c r="LTU405" s="120"/>
      <c r="LTV405" s="105"/>
      <c r="LTW405" s="120"/>
      <c r="LTX405" s="105"/>
      <c r="LTY405" s="120"/>
      <c r="LTZ405" s="105"/>
      <c r="LUA405" s="120"/>
      <c r="LUB405" s="105"/>
      <c r="LUC405" s="120"/>
      <c r="LUD405" s="105"/>
      <c r="LUE405" s="120"/>
      <c r="LUF405" s="105"/>
      <c r="LUG405" s="120"/>
      <c r="LUH405" s="105"/>
      <c r="LUI405" s="120"/>
      <c r="LUJ405" s="105"/>
      <c r="LUK405" s="120"/>
      <c r="LUL405" s="105"/>
      <c r="LUM405" s="120"/>
      <c r="LUN405" s="105"/>
      <c r="LUO405" s="120"/>
      <c r="LUP405" s="105"/>
      <c r="LUQ405" s="120"/>
      <c r="LUR405" s="105"/>
      <c r="LUS405" s="120"/>
      <c r="LUT405" s="105"/>
      <c r="LUU405" s="120"/>
      <c r="LUV405" s="105"/>
      <c r="LUW405" s="120"/>
      <c r="LUX405" s="105"/>
      <c r="LUY405" s="120"/>
      <c r="LUZ405" s="105"/>
      <c r="LVA405" s="120"/>
      <c r="LVB405" s="105"/>
      <c r="LVC405" s="120"/>
      <c r="LVD405" s="105"/>
      <c r="LVE405" s="120"/>
      <c r="LVF405" s="105"/>
      <c r="LVG405" s="120"/>
      <c r="LVH405" s="105"/>
      <c r="LVI405" s="120"/>
      <c r="LVJ405" s="105"/>
      <c r="LVK405" s="120"/>
      <c r="LVL405" s="105"/>
      <c r="LVM405" s="120"/>
      <c r="LVN405" s="105"/>
      <c r="LVO405" s="120"/>
      <c r="LVP405" s="105"/>
      <c r="LVQ405" s="120"/>
      <c r="LVR405" s="105"/>
      <c r="LVS405" s="120"/>
      <c r="LVT405" s="105"/>
      <c r="LVU405" s="120"/>
      <c r="LVV405" s="105"/>
      <c r="LVW405" s="120"/>
      <c r="LVX405" s="105"/>
      <c r="LVY405" s="120"/>
      <c r="LVZ405" s="105"/>
      <c r="LWA405" s="120"/>
      <c r="LWB405" s="105"/>
      <c r="LWC405" s="120"/>
      <c r="LWD405" s="105"/>
      <c r="LWE405" s="120"/>
      <c r="LWF405" s="105"/>
      <c r="LWG405" s="120"/>
      <c r="LWH405" s="105"/>
      <c r="LWI405" s="120"/>
      <c r="LWJ405" s="105"/>
      <c r="LWK405" s="120"/>
      <c r="LWL405" s="105"/>
      <c r="LWM405" s="120"/>
      <c r="LWN405" s="105"/>
      <c r="LWO405" s="120"/>
      <c r="LWP405" s="105"/>
      <c r="LWQ405" s="120"/>
      <c r="LWR405" s="105"/>
      <c r="LWS405" s="120"/>
      <c r="LWT405" s="105"/>
      <c r="LWU405" s="120"/>
      <c r="LWV405" s="105"/>
      <c r="LWW405" s="120"/>
      <c r="LWX405" s="105"/>
      <c r="LWY405" s="120"/>
      <c r="LWZ405" s="105"/>
      <c r="LXA405" s="120"/>
      <c r="LXB405" s="105"/>
      <c r="LXC405" s="120"/>
      <c r="LXD405" s="105"/>
      <c r="LXE405" s="120"/>
      <c r="LXF405" s="105"/>
      <c r="LXG405" s="120"/>
      <c r="LXH405" s="105"/>
      <c r="LXI405" s="120"/>
      <c r="LXJ405" s="105"/>
      <c r="LXK405" s="120"/>
      <c r="LXL405" s="105"/>
      <c r="LXM405" s="120"/>
      <c r="LXN405" s="105"/>
      <c r="LXO405" s="120"/>
      <c r="LXP405" s="105"/>
      <c r="LXQ405" s="120"/>
      <c r="LXR405" s="105"/>
      <c r="LXS405" s="120"/>
      <c r="LXT405" s="105"/>
      <c r="LXU405" s="120"/>
      <c r="LXV405" s="105"/>
      <c r="LXW405" s="120"/>
      <c r="LXX405" s="105"/>
      <c r="LXY405" s="120"/>
      <c r="LXZ405" s="105"/>
      <c r="LYA405" s="120"/>
      <c r="LYB405" s="105"/>
      <c r="LYC405" s="120"/>
      <c r="LYD405" s="105"/>
      <c r="LYE405" s="120"/>
      <c r="LYF405" s="105"/>
      <c r="LYG405" s="120"/>
      <c r="LYH405" s="105"/>
      <c r="LYI405" s="120"/>
      <c r="LYJ405" s="105"/>
      <c r="LYK405" s="120"/>
      <c r="LYL405" s="105"/>
      <c r="LYM405" s="120"/>
      <c r="LYN405" s="105"/>
      <c r="LYO405" s="120"/>
      <c r="LYP405" s="105"/>
      <c r="LYQ405" s="120"/>
      <c r="LYR405" s="105"/>
      <c r="LYS405" s="120"/>
      <c r="LYT405" s="105"/>
      <c r="LYU405" s="120"/>
      <c r="LYV405" s="105"/>
      <c r="LYW405" s="120"/>
      <c r="LYX405" s="105"/>
      <c r="LYY405" s="120"/>
      <c r="LYZ405" s="105"/>
      <c r="LZA405" s="120"/>
      <c r="LZB405" s="105"/>
      <c r="LZC405" s="120"/>
      <c r="LZD405" s="105"/>
      <c r="LZE405" s="120"/>
      <c r="LZF405" s="105"/>
      <c r="LZG405" s="120"/>
      <c r="LZH405" s="105"/>
      <c r="LZI405" s="120"/>
      <c r="LZJ405" s="105"/>
      <c r="LZK405" s="120"/>
      <c r="LZL405" s="105"/>
      <c r="LZM405" s="120"/>
      <c r="LZN405" s="105"/>
      <c r="LZO405" s="120"/>
      <c r="LZP405" s="105"/>
      <c r="LZQ405" s="120"/>
      <c r="LZR405" s="105"/>
      <c r="LZS405" s="120"/>
      <c r="LZT405" s="105"/>
      <c r="LZU405" s="120"/>
      <c r="LZV405" s="105"/>
      <c r="LZW405" s="120"/>
      <c r="LZX405" s="105"/>
      <c r="LZY405" s="120"/>
      <c r="LZZ405" s="105"/>
      <c r="MAA405" s="120"/>
      <c r="MAB405" s="105"/>
      <c r="MAC405" s="120"/>
      <c r="MAD405" s="105"/>
      <c r="MAE405" s="120"/>
      <c r="MAF405" s="105"/>
      <c r="MAG405" s="120"/>
      <c r="MAH405" s="105"/>
      <c r="MAI405" s="120"/>
      <c r="MAJ405" s="105"/>
      <c r="MAK405" s="120"/>
      <c r="MAL405" s="105"/>
      <c r="MAM405" s="120"/>
      <c r="MAN405" s="105"/>
      <c r="MAO405" s="120"/>
      <c r="MAP405" s="105"/>
      <c r="MAQ405" s="120"/>
      <c r="MAR405" s="105"/>
      <c r="MAS405" s="120"/>
      <c r="MAT405" s="105"/>
      <c r="MAU405" s="120"/>
      <c r="MAV405" s="105"/>
      <c r="MAW405" s="120"/>
      <c r="MAX405" s="105"/>
      <c r="MAY405" s="120"/>
      <c r="MAZ405" s="105"/>
      <c r="MBA405" s="120"/>
      <c r="MBB405" s="105"/>
      <c r="MBC405" s="120"/>
      <c r="MBD405" s="105"/>
      <c r="MBE405" s="120"/>
      <c r="MBF405" s="105"/>
      <c r="MBG405" s="120"/>
      <c r="MBH405" s="105"/>
      <c r="MBI405" s="120"/>
      <c r="MBJ405" s="105"/>
      <c r="MBK405" s="120"/>
      <c r="MBL405" s="105"/>
      <c r="MBM405" s="120"/>
      <c r="MBN405" s="105"/>
      <c r="MBO405" s="120"/>
      <c r="MBP405" s="105"/>
      <c r="MBQ405" s="120"/>
      <c r="MBR405" s="105"/>
      <c r="MBS405" s="120"/>
      <c r="MBT405" s="105"/>
      <c r="MBU405" s="120"/>
      <c r="MBV405" s="105"/>
      <c r="MBW405" s="120"/>
      <c r="MBX405" s="105"/>
      <c r="MBY405" s="120"/>
      <c r="MBZ405" s="105"/>
      <c r="MCA405" s="120"/>
      <c r="MCB405" s="105"/>
      <c r="MCC405" s="120"/>
      <c r="MCD405" s="105"/>
      <c r="MCE405" s="120"/>
      <c r="MCF405" s="105"/>
      <c r="MCG405" s="120"/>
      <c r="MCH405" s="105"/>
      <c r="MCI405" s="120"/>
      <c r="MCJ405" s="105"/>
      <c r="MCK405" s="120"/>
      <c r="MCL405" s="105"/>
      <c r="MCM405" s="120"/>
      <c r="MCN405" s="105"/>
      <c r="MCO405" s="120"/>
      <c r="MCP405" s="105"/>
      <c r="MCQ405" s="120"/>
      <c r="MCR405" s="105"/>
      <c r="MCS405" s="120"/>
      <c r="MCT405" s="105"/>
      <c r="MCU405" s="120"/>
      <c r="MCV405" s="105"/>
      <c r="MCW405" s="120"/>
      <c r="MCX405" s="105"/>
      <c r="MCY405" s="120"/>
      <c r="MCZ405" s="105"/>
      <c r="MDA405" s="120"/>
      <c r="MDB405" s="105"/>
      <c r="MDC405" s="120"/>
      <c r="MDD405" s="105"/>
      <c r="MDE405" s="120"/>
      <c r="MDF405" s="105"/>
      <c r="MDG405" s="120"/>
      <c r="MDH405" s="105"/>
      <c r="MDI405" s="120"/>
      <c r="MDJ405" s="105"/>
      <c r="MDK405" s="120"/>
      <c r="MDL405" s="105"/>
      <c r="MDM405" s="120"/>
      <c r="MDN405" s="105"/>
      <c r="MDO405" s="120"/>
      <c r="MDP405" s="105"/>
      <c r="MDQ405" s="120"/>
      <c r="MDR405" s="105"/>
      <c r="MDS405" s="120"/>
      <c r="MDT405" s="105"/>
      <c r="MDU405" s="120"/>
      <c r="MDV405" s="105"/>
      <c r="MDW405" s="120"/>
      <c r="MDX405" s="105"/>
      <c r="MDY405" s="120"/>
      <c r="MDZ405" s="105"/>
      <c r="MEA405" s="120"/>
      <c r="MEB405" s="105"/>
      <c r="MEC405" s="120"/>
      <c r="MED405" s="105"/>
      <c r="MEE405" s="120"/>
      <c r="MEF405" s="105"/>
      <c r="MEG405" s="120"/>
      <c r="MEH405" s="105"/>
      <c r="MEI405" s="120"/>
      <c r="MEJ405" s="105"/>
      <c r="MEK405" s="120"/>
      <c r="MEL405" s="105"/>
      <c r="MEM405" s="120"/>
      <c r="MEN405" s="105"/>
      <c r="MEO405" s="120"/>
      <c r="MEP405" s="105"/>
      <c r="MEQ405" s="120"/>
      <c r="MER405" s="105"/>
      <c r="MES405" s="120"/>
      <c r="MET405" s="105"/>
      <c r="MEU405" s="120"/>
      <c r="MEV405" s="105"/>
      <c r="MEW405" s="120"/>
      <c r="MEX405" s="105"/>
      <c r="MEY405" s="120"/>
      <c r="MEZ405" s="105"/>
      <c r="MFA405" s="120"/>
      <c r="MFB405" s="105"/>
      <c r="MFC405" s="120"/>
      <c r="MFD405" s="105"/>
      <c r="MFE405" s="120"/>
      <c r="MFF405" s="105"/>
      <c r="MFG405" s="120"/>
      <c r="MFH405" s="105"/>
      <c r="MFI405" s="120"/>
      <c r="MFJ405" s="105"/>
      <c r="MFK405" s="120"/>
      <c r="MFL405" s="105"/>
      <c r="MFM405" s="120"/>
      <c r="MFN405" s="105"/>
      <c r="MFO405" s="120"/>
      <c r="MFP405" s="105"/>
      <c r="MFQ405" s="120"/>
      <c r="MFR405" s="105"/>
      <c r="MFS405" s="120"/>
      <c r="MFT405" s="105"/>
      <c r="MFU405" s="120"/>
      <c r="MFV405" s="105"/>
      <c r="MFW405" s="120"/>
      <c r="MFX405" s="105"/>
      <c r="MFY405" s="120"/>
      <c r="MFZ405" s="105"/>
      <c r="MGA405" s="120"/>
      <c r="MGB405" s="105"/>
      <c r="MGC405" s="120"/>
      <c r="MGD405" s="105"/>
      <c r="MGE405" s="120"/>
      <c r="MGF405" s="105"/>
      <c r="MGG405" s="120"/>
      <c r="MGH405" s="105"/>
      <c r="MGI405" s="120"/>
      <c r="MGJ405" s="105"/>
      <c r="MGK405" s="120"/>
      <c r="MGL405" s="105"/>
      <c r="MGM405" s="120"/>
      <c r="MGN405" s="105"/>
      <c r="MGO405" s="120"/>
      <c r="MGP405" s="105"/>
      <c r="MGQ405" s="120"/>
      <c r="MGR405" s="105"/>
      <c r="MGS405" s="120"/>
      <c r="MGT405" s="105"/>
      <c r="MGU405" s="120"/>
      <c r="MGV405" s="105"/>
      <c r="MGW405" s="120"/>
      <c r="MGX405" s="105"/>
      <c r="MGY405" s="120"/>
      <c r="MGZ405" s="105"/>
      <c r="MHA405" s="120"/>
      <c r="MHB405" s="105"/>
      <c r="MHC405" s="120"/>
      <c r="MHD405" s="105"/>
      <c r="MHE405" s="120"/>
      <c r="MHF405" s="105"/>
      <c r="MHG405" s="120"/>
      <c r="MHH405" s="105"/>
      <c r="MHI405" s="120"/>
      <c r="MHJ405" s="105"/>
      <c r="MHK405" s="120"/>
      <c r="MHL405" s="105"/>
      <c r="MHM405" s="120"/>
      <c r="MHN405" s="105"/>
      <c r="MHO405" s="120"/>
      <c r="MHP405" s="105"/>
      <c r="MHQ405" s="120"/>
      <c r="MHR405" s="105"/>
      <c r="MHS405" s="120"/>
      <c r="MHT405" s="105"/>
      <c r="MHU405" s="120"/>
      <c r="MHV405" s="105"/>
      <c r="MHW405" s="120"/>
      <c r="MHX405" s="105"/>
      <c r="MHY405" s="120"/>
      <c r="MHZ405" s="105"/>
      <c r="MIA405" s="120"/>
      <c r="MIB405" s="105"/>
      <c r="MIC405" s="120"/>
      <c r="MID405" s="105"/>
      <c r="MIE405" s="120"/>
      <c r="MIF405" s="105"/>
      <c r="MIG405" s="120"/>
      <c r="MIH405" s="105"/>
      <c r="MII405" s="120"/>
      <c r="MIJ405" s="105"/>
      <c r="MIK405" s="120"/>
      <c r="MIL405" s="105"/>
      <c r="MIM405" s="120"/>
      <c r="MIN405" s="105"/>
      <c r="MIO405" s="120"/>
      <c r="MIP405" s="105"/>
      <c r="MIQ405" s="120"/>
      <c r="MIR405" s="105"/>
      <c r="MIS405" s="120"/>
      <c r="MIT405" s="105"/>
      <c r="MIU405" s="120"/>
      <c r="MIV405" s="105"/>
      <c r="MIW405" s="120"/>
      <c r="MIX405" s="105"/>
      <c r="MIY405" s="120"/>
      <c r="MIZ405" s="105"/>
      <c r="MJA405" s="120"/>
      <c r="MJB405" s="105"/>
      <c r="MJC405" s="120"/>
      <c r="MJD405" s="105"/>
      <c r="MJE405" s="120"/>
      <c r="MJF405" s="105"/>
      <c r="MJG405" s="120"/>
      <c r="MJH405" s="105"/>
      <c r="MJI405" s="120"/>
      <c r="MJJ405" s="105"/>
      <c r="MJK405" s="120"/>
      <c r="MJL405" s="105"/>
      <c r="MJM405" s="120"/>
      <c r="MJN405" s="105"/>
      <c r="MJO405" s="120"/>
      <c r="MJP405" s="105"/>
      <c r="MJQ405" s="120"/>
      <c r="MJR405" s="105"/>
      <c r="MJS405" s="120"/>
      <c r="MJT405" s="105"/>
      <c r="MJU405" s="120"/>
      <c r="MJV405" s="105"/>
      <c r="MJW405" s="120"/>
      <c r="MJX405" s="105"/>
      <c r="MJY405" s="120"/>
      <c r="MJZ405" s="105"/>
      <c r="MKA405" s="120"/>
      <c r="MKB405" s="105"/>
      <c r="MKC405" s="120"/>
      <c r="MKD405" s="105"/>
      <c r="MKE405" s="120"/>
      <c r="MKF405" s="105"/>
      <c r="MKG405" s="120"/>
      <c r="MKH405" s="105"/>
      <c r="MKI405" s="120"/>
      <c r="MKJ405" s="105"/>
      <c r="MKK405" s="120"/>
      <c r="MKL405" s="105"/>
      <c r="MKM405" s="120"/>
      <c r="MKN405" s="105"/>
      <c r="MKO405" s="120"/>
      <c r="MKP405" s="105"/>
      <c r="MKQ405" s="120"/>
      <c r="MKR405" s="105"/>
      <c r="MKS405" s="120"/>
      <c r="MKT405" s="105"/>
      <c r="MKU405" s="120"/>
      <c r="MKV405" s="105"/>
      <c r="MKW405" s="120"/>
      <c r="MKX405" s="105"/>
      <c r="MKY405" s="120"/>
      <c r="MKZ405" s="105"/>
      <c r="MLA405" s="120"/>
      <c r="MLB405" s="105"/>
      <c r="MLC405" s="120"/>
      <c r="MLD405" s="105"/>
      <c r="MLE405" s="120"/>
      <c r="MLF405" s="105"/>
      <c r="MLG405" s="120"/>
      <c r="MLH405" s="105"/>
      <c r="MLI405" s="120"/>
      <c r="MLJ405" s="105"/>
      <c r="MLK405" s="120"/>
      <c r="MLL405" s="105"/>
      <c r="MLM405" s="120"/>
      <c r="MLN405" s="105"/>
      <c r="MLO405" s="120"/>
      <c r="MLP405" s="105"/>
      <c r="MLQ405" s="120"/>
      <c r="MLR405" s="105"/>
      <c r="MLS405" s="120"/>
      <c r="MLT405" s="105"/>
      <c r="MLU405" s="120"/>
      <c r="MLV405" s="105"/>
      <c r="MLW405" s="120"/>
      <c r="MLX405" s="105"/>
      <c r="MLY405" s="120"/>
      <c r="MLZ405" s="105"/>
      <c r="MMA405" s="120"/>
      <c r="MMB405" s="105"/>
      <c r="MMC405" s="120"/>
      <c r="MMD405" s="105"/>
      <c r="MME405" s="120"/>
      <c r="MMF405" s="105"/>
      <c r="MMG405" s="120"/>
      <c r="MMH405" s="105"/>
      <c r="MMI405" s="120"/>
      <c r="MMJ405" s="105"/>
      <c r="MMK405" s="120"/>
      <c r="MML405" s="105"/>
      <c r="MMM405" s="120"/>
      <c r="MMN405" s="105"/>
      <c r="MMO405" s="120"/>
      <c r="MMP405" s="105"/>
      <c r="MMQ405" s="120"/>
      <c r="MMR405" s="105"/>
      <c r="MMS405" s="120"/>
      <c r="MMT405" s="105"/>
      <c r="MMU405" s="120"/>
      <c r="MMV405" s="105"/>
      <c r="MMW405" s="120"/>
      <c r="MMX405" s="105"/>
      <c r="MMY405" s="120"/>
      <c r="MMZ405" s="105"/>
      <c r="MNA405" s="120"/>
      <c r="MNB405" s="105"/>
      <c r="MNC405" s="120"/>
      <c r="MND405" s="105"/>
      <c r="MNE405" s="120"/>
      <c r="MNF405" s="105"/>
      <c r="MNG405" s="120"/>
      <c r="MNH405" s="105"/>
      <c r="MNI405" s="120"/>
      <c r="MNJ405" s="105"/>
      <c r="MNK405" s="120"/>
      <c r="MNL405" s="105"/>
      <c r="MNM405" s="120"/>
      <c r="MNN405" s="105"/>
      <c r="MNO405" s="120"/>
      <c r="MNP405" s="105"/>
      <c r="MNQ405" s="120"/>
      <c r="MNR405" s="105"/>
      <c r="MNS405" s="120"/>
      <c r="MNT405" s="105"/>
      <c r="MNU405" s="120"/>
      <c r="MNV405" s="105"/>
      <c r="MNW405" s="120"/>
      <c r="MNX405" s="105"/>
      <c r="MNY405" s="120"/>
      <c r="MNZ405" s="105"/>
      <c r="MOA405" s="120"/>
      <c r="MOB405" s="105"/>
      <c r="MOC405" s="120"/>
      <c r="MOD405" s="105"/>
      <c r="MOE405" s="120"/>
      <c r="MOF405" s="105"/>
      <c r="MOG405" s="120"/>
      <c r="MOH405" s="105"/>
      <c r="MOI405" s="120"/>
      <c r="MOJ405" s="105"/>
      <c r="MOK405" s="120"/>
      <c r="MOL405" s="105"/>
      <c r="MOM405" s="120"/>
      <c r="MON405" s="105"/>
      <c r="MOO405" s="120"/>
      <c r="MOP405" s="105"/>
      <c r="MOQ405" s="120"/>
      <c r="MOR405" s="105"/>
      <c r="MOS405" s="120"/>
      <c r="MOT405" s="105"/>
      <c r="MOU405" s="120"/>
      <c r="MOV405" s="105"/>
      <c r="MOW405" s="120"/>
      <c r="MOX405" s="105"/>
      <c r="MOY405" s="120"/>
      <c r="MOZ405" s="105"/>
      <c r="MPA405" s="120"/>
      <c r="MPB405" s="105"/>
      <c r="MPC405" s="120"/>
      <c r="MPD405" s="105"/>
      <c r="MPE405" s="120"/>
      <c r="MPF405" s="105"/>
      <c r="MPG405" s="120"/>
      <c r="MPH405" s="105"/>
      <c r="MPI405" s="120"/>
      <c r="MPJ405" s="105"/>
      <c r="MPK405" s="120"/>
      <c r="MPL405" s="105"/>
      <c r="MPM405" s="120"/>
      <c r="MPN405" s="105"/>
      <c r="MPO405" s="120"/>
      <c r="MPP405" s="105"/>
      <c r="MPQ405" s="120"/>
      <c r="MPR405" s="105"/>
      <c r="MPS405" s="120"/>
      <c r="MPT405" s="105"/>
      <c r="MPU405" s="120"/>
      <c r="MPV405" s="105"/>
      <c r="MPW405" s="120"/>
      <c r="MPX405" s="105"/>
      <c r="MPY405" s="120"/>
      <c r="MPZ405" s="105"/>
      <c r="MQA405" s="120"/>
      <c r="MQB405" s="105"/>
      <c r="MQC405" s="120"/>
      <c r="MQD405" s="105"/>
      <c r="MQE405" s="120"/>
      <c r="MQF405" s="105"/>
      <c r="MQG405" s="120"/>
      <c r="MQH405" s="105"/>
      <c r="MQI405" s="120"/>
      <c r="MQJ405" s="105"/>
      <c r="MQK405" s="120"/>
      <c r="MQL405" s="105"/>
      <c r="MQM405" s="120"/>
      <c r="MQN405" s="105"/>
      <c r="MQO405" s="120"/>
      <c r="MQP405" s="105"/>
      <c r="MQQ405" s="120"/>
      <c r="MQR405" s="105"/>
      <c r="MQS405" s="120"/>
      <c r="MQT405" s="105"/>
      <c r="MQU405" s="120"/>
      <c r="MQV405" s="105"/>
      <c r="MQW405" s="120"/>
      <c r="MQX405" s="105"/>
      <c r="MQY405" s="120"/>
      <c r="MQZ405" s="105"/>
      <c r="MRA405" s="120"/>
      <c r="MRB405" s="105"/>
      <c r="MRC405" s="120"/>
      <c r="MRD405" s="105"/>
      <c r="MRE405" s="120"/>
      <c r="MRF405" s="105"/>
      <c r="MRG405" s="120"/>
      <c r="MRH405" s="105"/>
      <c r="MRI405" s="120"/>
      <c r="MRJ405" s="105"/>
      <c r="MRK405" s="120"/>
      <c r="MRL405" s="105"/>
      <c r="MRM405" s="120"/>
      <c r="MRN405" s="105"/>
      <c r="MRO405" s="120"/>
      <c r="MRP405" s="105"/>
      <c r="MRQ405" s="120"/>
      <c r="MRR405" s="105"/>
      <c r="MRS405" s="120"/>
      <c r="MRT405" s="105"/>
      <c r="MRU405" s="120"/>
      <c r="MRV405" s="105"/>
      <c r="MRW405" s="120"/>
      <c r="MRX405" s="105"/>
      <c r="MRY405" s="120"/>
      <c r="MRZ405" s="105"/>
      <c r="MSA405" s="120"/>
      <c r="MSB405" s="105"/>
      <c r="MSC405" s="120"/>
      <c r="MSD405" s="105"/>
      <c r="MSE405" s="120"/>
      <c r="MSF405" s="105"/>
      <c r="MSG405" s="120"/>
      <c r="MSH405" s="105"/>
      <c r="MSI405" s="120"/>
      <c r="MSJ405" s="105"/>
      <c r="MSK405" s="120"/>
      <c r="MSL405" s="105"/>
      <c r="MSM405" s="120"/>
      <c r="MSN405" s="105"/>
      <c r="MSO405" s="120"/>
      <c r="MSP405" s="105"/>
      <c r="MSQ405" s="120"/>
      <c r="MSR405" s="105"/>
      <c r="MSS405" s="120"/>
      <c r="MST405" s="105"/>
      <c r="MSU405" s="120"/>
      <c r="MSV405" s="105"/>
      <c r="MSW405" s="120"/>
      <c r="MSX405" s="105"/>
      <c r="MSY405" s="120"/>
      <c r="MSZ405" s="105"/>
      <c r="MTA405" s="120"/>
      <c r="MTB405" s="105"/>
      <c r="MTC405" s="120"/>
      <c r="MTD405" s="105"/>
      <c r="MTE405" s="120"/>
      <c r="MTF405" s="105"/>
      <c r="MTG405" s="120"/>
      <c r="MTH405" s="105"/>
      <c r="MTI405" s="120"/>
      <c r="MTJ405" s="105"/>
      <c r="MTK405" s="120"/>
      <c r="MTL405" s="105"/>
      <c r="MTM405" s="120"/>
      <c r="MTN405" s="105"/>
      <c r="MTO405" s="120"/>
      <c r="MTP405" s="105"/>
      <c r="MTQ405" s="120"/>
      <c r="MTR405" s="105"/>
      <c r="MTS405" s="120"/>
      <c r="MTT405" s="105"/>
      <c r="MTU405" s="120"/>
      <c r="MTV405" s="105"/>
      <c r="MTW405" s="120"/>
      <c r="MTX405" s="105"/>
      <c r="MTY405" s="120"/>
      <c r="MTZ405" s="105"/>
      <c r="MUA405" s="120"/>
      <c r="MUB405" s="105"/>
      <c r="MUC405" s="120"/>
      <c r="MUD405" s="105"/>
      <c r="MUE405" s="120"/>
      <c r="MUF405" s="105"/>
      <c r="MUG405" s="120"/>
      <c r="MUH405" s="105"/>
      <c r="MUI405" s="120"/>
      <c r="MUJ405" s="105"/>
      <c r="MUK405" s="120"/>
      <c r="MUL405" s="105"/>
      <c r="MUM405" s="120"/>
      <c r="MUN405" s="105"/>
      <c r="MUO405" s="120"/>
      <c r="MUP405" s="105"/>
      <c r="MUQ405" s="120"/>
      <c r="MUR405" s="105"/>
      <c r="MUS405" s="120"/>
      <c r="MUT405" s="105"/>
      <c r="MUU405" s="120"/>
      <c r="MUV405" s="105"/>
      <c r="MUW405" s="120"/>
      <c r="MUX405" s="105"/>
      <c r="MUY405" s="120"/>
      <c r="MUZ405" s="105"/>
      <c r="MVA405" s="120"/>
      <c r="MVB405" s="105"/>
      <c r="MVC405" s="120"/>
      <c r="MVD405" s="105"/>
      <c r="MVE405" s="120"/>
      <c r="MVF405" s="105"/>
      <c r="MVG405" s="120"/>
      <c r="MVH405" s="105"/>
      <c r="MVI405" s="120"/>
      <c r="MVJ405" s="105"/>
      <c r="MVK405" s="120"/>
      <c r="MVL405" s="105"/>
      <c r="MVM405" s="120"/>
      <c r="MVN405" s="105"/>
      <c r="MVO405" s="120"/>
      <c r="MVP405" s="105"/>
      <c r="MVQ405" s="120"/>
      <c r="MVR405" s="105"/>
      <c r="MVS405" s="120"/>
      <c r="MVT405" s="105"/>
      <c r="MVU405" s="120"/>
      <c r="MVV405" s="105"/>
      <c r="MVW405" s="120"/>
      <c r="MVX405" s="105"/>
      <c r="MVY405" s="120"/>
      <c r="MVZ405" s="105"/>
      <c r="MWA405" s="120"/>
      <c r="MWB405" s="105"/>
      <c r="MWC405" s="120"/>
      <c r="MWD405" s="105"/>
      <c r="MWE405" s="120"/>
      <c r="MWF405" s="105"/>
      <c r="MWG405" s="120"/>
      <c r="MWH405" s="105"/>
      <c r="MWI405" s="120"/>
      <c r="MWJ405" s="105"/>
      <c r="MWK405" s="120"/>
      <c r="MWL405" s="105"/>
      <c r="MWM405" s="120"/>
      <c r="MWN405" s="105"/>
      <c r="MWO405" s="120"/>
      <c r="MWP405" s="105"/>
      <c r="MWQ405" s="120"/>
      <c r="MWR405" s="105"/>
      <c r="MWS405" s="120"/>
      <c r="MWT405" s="105"/>
      <c r="MWU405" s="120"/>
      <c r="MWV405" s="105"/>
      <c r="MWW405" s="120"/>
      <c r="MWX405" s="105"/>
      <c r="MWY405" s="120"/>
      <c r="MWZ405" s="105"/>
      <c r="MXA405" s="120"/>
      <c r="MXB405" s="105"/>
      <c r="MXC405" s="120"/>
      <c r="MXD405" s="105"/>
      <c r="MXE405" s="120"/>
      <c r="MXF405" s="105"/>
      <c r="MXG405" s="120"/>
      <c r="MXH405" s="105"/>
      <c r="MXI405" s="120"/>
      <c r="MXJ405" s="105"/>
      <c r="MXK405" s="120"/>
      <c r="MXL405" s="105"/>
      <c r="MXM405" s="120"/>
      <c r="MXN405" s="105"/>
      <c r="MXO405" s="120"/>
      <c r="MXP405" s="105"/>
      <c r="MXQ405" s="120"/>
      <c r="MXR405" s="105"/>
      <c r="MXS405" s="120"/>
      <c r="MXT405" s="105"/>
      <c r="MXU405" s="120"/>
      <c r="MXV405" s="105"/>
      <c r="MXW405" s="120"/>
      <c r="MXX405" s="105"/>
      <c r="MXY405" s="120"/>
      <c r="MXZ405" s="105"/>
      <c r="MYA405" s="120"/>
      <c r="MYB405" s="105"/>
      <c r="MYC405" s="120"/>
      <c r="MYD405" s="105"/>
      <c r="MYE405" s="120"/>
      <c r="MYF405" s="105"/>
      <c r="MYG405" s="120"/>
      <c r="MYH405" s="105"/>
      <c r="MYI405" s="120"/>
      <c r="MYJ405" s="105"/>
      <c r="MYK405" s="120"/>
      <c r="MYL405" s="105"/>
      <c r="MYM405" s="120"/>
      <c r="MYN405" s="105"/>
      <c r="MYO405" s="120"/>
      <c r="MYP405" s="105"/>
      <c r="MYQ405" s="120"/>
      <c r="MYR405" s="105"/>
      <c r="MYS405" s="120"/>
      <c r="MYT405" s="105"/>
      <c r="MYU405" s="120"/>
      <c r="MYV405" s="105"/>
      <c r="MYW405" s="120"/>
      <c r="MYX405" s="105"/>
      <c r="MYY405" s="120"/>
      <c r="MYZ405" s="105"/>
      <c r="MZA405" s="120"/>
      <c r="MZB405" s="105"/>
      <c r="MZC405" s="120"/>
      <c r="MZD405" s="105"/>
      <c r="MZE405" s="120"/>
      <c r="MZF405" s="105"/>
      <c r="MZG405" s="120"/>
      <c r="MZH405" s="105"/>
      <c r="MZI405" s="120"/>
      <c r="MZJ405" s="105"/>
      <c r="MZK405" s="120"/>
      <c r="MZL405" s="105"/>
      <c r="MZM405" s="120"/>
      <c r="MZN405" s="105"/>
      <c r="MZO405" s="120"/>
      <c r="MZP405" s="105"/>
      <c r="MZQ405" s="120"/>
      <c r="MZR405" s="105"/>
      <c r="MZS405" s="120"/>
      <c r="MZT405" s="105"/>
      <c r="MZU405" s="120"/>
      <c r="MZV405" s="105"/>
      <c r="MZW405" s="120"/>
      <c r="MZX405" s="105"/>
      <c r="MZY405" s="120"/>
      <c r="MZZ405" s="105"/>
      <c r="NAA405" s="120"/>
      <c r="NAB405" s="105"/>
      <c r="NAC405" s="120"/>
      <c r="NAD405" s="105"/>
      <c r="NAE405" s="120"/>
      <c r="NAF405" s="105"/>
      <c r="NAG405" s="120"/>
      <c r="NAH405" s="105"/>
      <c r="NAI405" s="120"/>
      <c r="NAJ405" s="105"/>
      <c r="NAK405" s="120"/>
      <c r="NAL405" s="105"/>
      <c r="NAM405" s="120"/>
      <c r="NAN405" s="105"/>
      <c r="NAO405" s="120"/>
      <c r="NAP405" s="105"/>
      <c r="NAQ405" s="120"/>
      <c r="NAR405" s="105"/>
      <c r="NAS405" s="120"/>
      <c r="NAT405" s="105"/>
      <c r="NAU405" s="120"/>
      <c r="NAV405" s="105"/>
      <c r="NAW405" s="120"/>
      <c r="NAX405" s="105"/>
      <c r="NAY405" s="120"/>
      <c r="NAZ405" s="105"/>
      <c r="NBA405" s="120"/>
      <c r="NBB405" s="105"/>
      <c r="NBC405" s="120"/>
      <c r="NBD405" s="105"/>
      <c r="NBE405" s="120"/>
      <c r="NBF405" s="105"/>
      <c r="NBG405" s="120"/>
      <c r="NBH405" s="105"/>
      <c r="NBI405" s="120"/>
      <c r="NBJ405" s="105"/>
      <c r="NBK405" s="120"/>
      <c r="NBL405" s="105"/>
      <c r="NBM405" s="120"/>
      <c r="NBN405" s="105"/>
      <c r="NBO405" s="120"/>
      <c r="NBP405" s="105"/>
      <c r="NBQ405" s="120"/>
      <c r="NBR405" s="105"/>
      <c r="NBS405" s="120"/>
      <c r="NBT405" s="105"/>
      <c r="NBU405" s="120"/>
      <c r="NBV405" s="105"/>
      <c r="NBW405" s="120"/>
      <c r="NBX405" s="105"/>
      <c r="NBY405" s="120"/>
      <c r="NBZ405" s="105"/>
      <c r="NCA405" s="120"/>
      <c r="NCB405" s="105"/>
      <c r="NCC405" s="120"/>
      <c r="NCD405" s="105"/>
      <c r="NCE405" s="120"/>
      <c r="NCF405" s="105"/>
      <c r="NCG405" s="120"/>
      <c r="NCH405" s="105"/>
      <c r="NCI405" s="120"/>
      <c r="NCJ405" s="105"/>
      <c r="NCK405" s="120"/>
      <c r="NCL405" s="105"/>
      <c r="NCM405" s="120"/>
      <c r="NCN405" s="105"/>
      <c r="NCO405" s="120"/>
      <c r="NCP405" s="105"/>
      <c r="NCQ405" s="120"/>
      <c r="NCR405" s="105"/>
      <c r="NCS405" s="120"/>
      <c r="NCT405" s="105"/>
      <c r="NCU405" s="120"/>
      <c r="NCV405" s="105"/>
      <c r="NCW405" s="120"/>
      <c r="NCX405" s="105"/>
      <c r="NCY405" s="120"/>
      <c r="NCZ405" s="105"/>
      <c r="NDA405" s="120"/>
      <c r="NDB405" s="105"/>
      <c r="NDC405" s="120"/>
      <c r="NDD405" s="105"/>
      <c r="NDE405" s="120"/>
      <c r="NDF405" s="105"/>
      <c r="NDG405" s="120"/>
      <c r="NDH405" s="105"/>
      <c r="NDI405" s="120"/>
      <c r="NDJ405" s="105"/>
      <c r="NDK405" s="120"/>
      <c r="NDL405" s="105"/>
      <c r="NDM405" s="120"/>
      <c r="NDN405" s="105"/>
      <c r="NDO405" s="120"/>
      <c r="NDP405" s="105"/>
      <c r="NDQ405" s="120"/>
      <c r="NDR405" s="105"/>
      <c r="NDS405" s="120"/>
      <c r="NDT405" s="105"/>
      <c r="NDU405" s="120"/>
      <c r="NDV405" s="105"/>
      <c r="NDW405" s="120"/>
      <c r="NDX405" s="105"/>
      <c r="NDY405" s="120"/>
      <c r="NDZ405" s="105"/>
      <c r="NEA405" s="120"/>
      <c r="NEB405" s="105"/>
      <c r="NEC405" s="120"/>
      <c r="NED405" s="105"/>
      <c r="NEE405" s="120"/>
      <c r="NEF405" s="105"/>
      <c r="NEG405" s="120"/>
      <c r="NEH405" s="105"/>
      <c r="NEI405" s="120"/>
      <c r="NEJ405" s="105"/>
      <c r="NEK405" s="120"/>
      <c r="NEL405" s="105"/>
      <c r="NEM405" s="120"/>
      <c r="NEN405" s="105"/>
      <c r="NEO405" s="120"/>
      <c r="NEP405" s="105"/>
      <c r="NEQ405" s="120"/>
      <c r="NER405" s="105"/>
      <c r="NES405" s="120"/>
      <c r="NET405" s="105"/>
      <c r="NEU405" s="120"/>
      <c r="NEV405" s="105"/>
      <c r="NEW405" s="120"/>
      <c r="NEX405" s="105"/>
      <c r="NEY405" s="120"/>
      <c r="NEZ405" s="105"/>
      <c r="NFA405" s="120"/>
      <c r="NFB405" s="105"/>
      <c r="NFC405" s="120"/>
      <c r="NFD405" s="105"/>
      <c r="NFE405" s="120"/>
      <c r="NFF405" s="105"/>
      <c r="NFG405" s="120"/>
      <c r="NFH405" s="105"/>
      <c r="NFI405" s="120"/>
      <c r="NFJ405" s="105"/>
      <c r="NFK405" s="120"/>
      <c r="NFL405" s="105"/>
      <c r="NFM405" s="120"/>
      <c r="NFN405" s="105"/>
      <c r="NFO405" s="120"/>
      <c r="NFP405" s="105"/>
      <c r="NFQ405" s="120"/>
      <c r="NFR405" s="105"/>
      <c r="NFS405" s="120"/>
      <c r="NFT405" s="105"/>
      <c r="NFU405" s="120"/>
      <c r="NFV405" s="105"/>
      <c r="NFW405" s="120"/>
      <c r="NFX405" s="105"/>
      <c r="NFY405" s="120"/>
      <c r="NFZ405" s="105"/>
      <c r="NGA405" s="120"/>
      <c r="NGB405" s="105"/>
      <c r="NGC405" s="120"/>
      <c r="NGD405" s="105"/>
      <c r="NGE405" s="120"/>
      <c r="NGF405" s="105"/>
      <c r="NGG405" s="120"/>
      <c r="NGH405" s="105"/>
      <c r="NGI405" s="120"/>
      <c r="NGJ405" s="105"/>
      <c r="NGK405" s="120"/>
      <c r="NGL405" s="105"/>
      <c r="NGM405" s="120"/>
      <c r="NGN405" s="105"/>
      <c r="NGO405" s="120"/>
      <c r="NGP405" s="105"/>
      <c r="NGQ405" s="120"/>
      <c r="NGR405" s="105"/>
      <c r="NGS405" s="120"/>
      <c r="NGT405" s="105"/>
      <c r="NGU405" s="120"/>
      <c r="NGV405" s="105"/>
      <c r="NGW405" s="120"/>
      <c r="NGX405" s="105"/>
      <c r="NGY405" s="120"/>
      <c r="NGZ405" s="105"/>
      <c r="NHA405" s="120"/>
      <c r="NHB405" s="105"/>
      <c r="NHC405" s="120"/>
      <c r="NHD405" s="105"/>
      <c r="NHE405" s="120"/>
      <c r="NHF405" s="105"/>
      <c r="NHG405" s="120"/>
      <c r="NHH405" s="105"/>
      <c r="NHI405" s="120"/>
      <c r="NHJ405" s="105"/>
      <c r="NHK405" s="120"/>
      <c r="NHL405" s="105"/>
      <c r="NHM405" s="120"/>
      <c r="NHN405" s="105"/>
      <c r="NHO405" s="120"/>
      <c r="NHP405" s="105"/>
      <c r="NHQ405" s="120"/>
      <c r="NHR405" s="105"/>
      <c r="NHS405" s="120"/>
      <c r="NHT405" s="105"/>
      <c r="NHU405" s="120"/>
      <c r="NHV405" s="105"/>
      <c r="NHW405" s="120"/>
      <c r="NHX405" s="105"/>
      <c r="NHY405" s="120"/>
      <c r="NHZ405" s="105"/>
      <c r="NIA405" s="120"/>
      <c r="NIB405" s="105"/>
      <c r="NIC405" s="120"/>
      <c r="NID405" s="105"/>
      <c r="NIE405" s="120"/>
      <c r="NIF405" s="105"/>
      <c r="NIG405" s="120"/>
      <c r="NIH405" s="105"/>
      <c r="NII405" s="120"/>
      <c r="NIJ405" s="105"/>
      <c r="NIK405" s="120"/>
      <c r="NIL405" s="105"/>
      <c r="NIM405" s="120"/>
      <c r="NIN405" s="105"/>
      <c r="NIO405" s="120"/>
      <c r="NIP405" s="105"/>
      <c r="NIQ405" s="120"/>
      <c r="NIR405" s="105"/>
      <c r="NIS405" s="120"/>
      <c r="NIT405" s="105"/>
      <c r="NIU405" s="120"/>
      <c r="NIV405" s="105"/>
      <c r="NIW405" s="120"/>
      <c r="NIX405" s="105"/>
      <c r="NIY405" s="120"/>
      <c r="NIZ405" s="105"/>
      <c r="NJA405" s="120"/>
      <c r="NJB405" s="105"/>
      <c r="NJC405" s="120"/>
      <c r="NJD405" s="105"/>
      <c r="NJE405" s="120"/>
      <c r="NJF405" s="105"/>
      <c r="NJG405" s="120"/>
      <c r="NJH405" s="105"/>
      <c r="NJI405" s="120"/>
      <c r="NJJ405" s="105"/>
      <c r="NJK405" s="120"/>
      <c r="NJL405" s="105"/>
      <c r="NJM405" s="120"/>
      <c r="NJN405" s="105"/>
      <c r="NJO405" s="120"/>
      <c r="NJP405" s="105"/>
      <c r="NJQ405" s="120"/>
      <c r="NJR405" s="105"/>
      <c r="NJS405" s="120"/>
      <c r="NJT405" s="105"/>
      <c r="NJU405" s="120"/>
      <c r="NJV405" s="105"/>
      <c r="NJW405" s="120"/>
      <c r="NJX405" s="105"/>
      <c r="NJY405" s="120"/>
      <c r="NJZ405" s="105"/>
      <c r="NKA405" s="120"/>
      <c r="NKB405" s="105"/>
      <c r="NKC405" s="120"/>
      <c r="NKD405" s="105"/>
      <c r="NKE405" s="120"/>
      <c r="NKF405" s="105"/>
      <c r="NKG405" s="120"/>
      <c r="NKH405" s="105"/>
      <c r="NKI405" s="120"/>
      <c r="NKJ405" s="105"/>
      <c r="NKK405" s="120"/>
      <c r="NKL405" s="105"/>
      <c r="NKM405" s="120"/>
      <c r="NKN405" s="105"/>
      <c r="NKO405" s="120"/>
      <c r="NKP405" s="105"/>
      <c r="NKQ405" s="120"/>
      <c r="NKR405" s="105"/>
      <c r="NKS405" s="120"/>
      <c r="NKT405" s="105"/>
      <c r="NKU405" s="120"/>
      <c r="NKV405" s="105"/>
      <c r="NKW405" s="120"/>
      <c r="NKX405" s="105"/>
      <c r="NKY405" s="120"/>
      <c r="NKZ405" s="105"/>
      <c r="NLA405" s="120"/>
      <c r="NLB405" s="105"/>
      <c r="NLC405" s="120"/>
      <c r="NLD405" s="105"/>
      <c r="NLE405" s="120"/>
      <c r="NLF405" s="105"/>
      <c r="NLG405" s="120"/>
      <c r="NLH405" s="105"/>
      <c r="NLI405" s="120"/>
      <c r="NLJ405" s="105"/>
      <c r="NLK405" s="120"/>
      <c r="NLL405" s="105"/>
      <c r="NLM405" s="120"/>
      <c r="NLN405" s="105"/>
      <c r="NLO405" s="120"/>
      <c r="NLP405" s="105"/>
      <c r="NLQ405" s="120"/>
      <c r="NLR405" s="105"/>
      <c r="NLS405" s="120"/>
      <c r="NLT405" s="105"/>
      <c r="NLU405" s="120"/>
      <c r="NLV405" s="105"/>
      <c r="NLW405" s="120"/>
      <c r="NLX405" s="105"/>
      <c r="NLY405" s="120"/>
      <c r="NLZ405" s="105"/>
      <c r="NMA405" s="120"/>
      <c r="NMB405" s="105"/>
      <c r="NMC405" s="120"/>
      <c r="NMD405" s="105"/>
      <c r="NME405" s="120"/>
      <c r="NMF405" s="105"/>
      <c r="NMG405" s="120"/>
      <c r="NMH405" s="105"/>
      <c r="NMI405" s="120"/>
      <c r="NMJ405" s="105"/>
      <c r="NMK405" s="120"/>
      <c r="NML405" s="105"/>
      <c r="NMM405" s="120"/>
      <c r="NMN405" s="105"/>
      <c r="NMO405" s="120"/>
      <c r="NMP405" s="105"/>
      <c r="NMQ405" s="120"/>
      <c r="NMR405" s="105"/>
      <c r="NMS405" s="120"/>
      <c r="NMT405" s="105"/>
      <c r="NMU405" s="120"/>
      <c r="NMV405" s="105"/>
      <c r="NMW405" s="120"/>
      <c r="NMX405" s="105"/>
      <c r="NMY405" s="120"/>
      <c r="NMZ405" s="105"/>
      <c r="NNA405" s="120"/>
      <c r="NNB405" s="105"/>
      <c r="NNC405" s="120"/>
      <c r="NND405" s="105"/>
      <c r="NNE405" s="120"/>
      <c r="NNF405" s="105"/>
      <c r="NNG405" s="120"/>
      <c r="NNH405" s="105"/>
      <c r="NNI405" s="120"/>
      <c r="NNJ405" s="105"/>
      <c r="NNK405" s="120"/>
      <c r="NNL405" s="105"/>
      <c r="NNM405" s="120"/>
      <c r="NNN405" s="105"/>
      <c r="NNO405" s="120"/>
      <c r="NNP405" s="105"/>
      <c r="NNQ405" s="120"/>
      <c r="NNR405" s="105"/>
      <c r="NNS405" s="120"/>
      <c r="NNT405" s="105"/>
      <c r="NNU405" s="120"/>
      <c r="NNV405" s="105"/>
      <c r="NNW405" s="120"/>
      <c r="NNX405" s="105"/>
      <c r="NNY405" s="120"/>
      <c r="NNZ405" s="105"/>
      <c r="NOA405" s="120"/>
      <c r="NOB405" s="105"/>
      <c r="NOC405" s="120"/>
      <c r="NOD405" s="105"/>
      <c r="NOE405" s="120"/>
      <c r="NOF405" s="105"/>
      <c r="NOG405" s="120"/>
      <c r="NOH405" s="105"/>
      <c r="NOI405" s="120"/>
      <c r="NOJ405" s="105"/>
      <c r="NOK405" s="120"/>
      <c r="NOL405" s="105"/>
      <c r="NOM405" s="120"/>
      <c r="NON405" s="105"/>
      <c r="NOO405" s="120"/>
      <c r="NOP405" s="105"/>
      <c r="NOQ405" s="120"/>
      <c r="NOR405" s="105"/>
      <c r="NOS405" s="120"/>
      <c r="NOT405" s="105"/>
      <c r="NOU405" s="120"/>
      <c r="NOV405" s="105"/>
      <c r="NOW405" s="120"/>
      <c r="NOX405" s="105"/>
      <c r="NOY405" s="120"/>
      <c r="NOZ405" s="105"/>
      <c r="NPA405" s="120"/>
      <c r="NPB405" s="105"/>
      <c r="NPC405" s="120"/>
      <c r="NPD405" s="105"/>
      <c r="NPE405" s="120"/>
      <c r="NPF405" s="105"/>
      <c r="NPG405" s="120"/>
      <c r="NPH405" s="105"/>
      <c r="NPI405" s="120"/>
      <c r="NPJ405" s="105"/>
      <c r="NPK405" s="120"/>
      <c r="NPL405" s="105"/>
      <c r="NPM405" s="120"/>
      <c r="NPN405" s="105"/>
      <c r="NPO405" s="120"/>
      <c r="NPP405" s="105"/>
      <c r="NPQ405" s="120"/>
      <c r="NPR405" s="105"/>
      <c r="NPS405" s="120"/>
      <c r="NPT405" s="105"/>
      <c r="NPU405" s="120"/>
      <c r="NPV405" s="105"/>
      <c r="NPW405" s="120"/>
      <c r="NPX405" s="105"/>
      <c r="NPY405" s="120"/>
      <c r="NPZ405" s="105"/>
      <c r="NQA405" s="120"/>
      <c r="NQB405" s="105"/>
      <c r="NQC405" s="120"/>
      <c r="NQD405" s="105"/>
      <c r="NQE405" s="120"/>
      <c r="NQF405" s="105"/>
      <c r="NQG405" s="120"/>
      <c r="NQH405" s="105"/>
      <c r="NQI405" s="120"/>
      <c r="NQJ405" s="105"/>
      <c r="NQK405" s="120"/>
      <c r="NQL405" s="105"/>
      <c r="NQM405" s="120"/>
      <c r="NQN405" s="105"/>
      <c r="NQO405" s="120"/>
      <c r="NQP405" s="105"/>
      <c r="NQQ405" s="120"/>
      <c r="NQR405" s="105"/>
      <c r="NQS405" s="120"/>
      <c r="NQT405" s="105"/>
      <c r="NQU405" s="120"/>
      <c r="NQV405" s="105"/>
      <c r="NQW405" s="120"/>
      <c r="NQX405" s="105"/>
      <c r="NQY405" s="120"/>
      <c r="NQZ405" s="105"/>
      <c r="NRA405" s="120"/>
      <c r="NRB405" s="105"/>
      <c r="NRC405" s="120"/>
      <c r="NRD405" s="105"/>
      <c r="NRE405" s="120"/>
      <c r="NRF405" s="105"/>
      <c r="NRG405" s="120"/>
      <c r="NRH405" s="105"/>
      <c r="NRI405" s="120"/>
      <c r="NRJ405" s="105"/>
      <c r="NRK405" s="120"/>
      <c r="NRL405" s="105"/>
      <c r="NRM405" s="120"/>
      <c r="NRN405" s="105"/>
      <c r="NRO405" s="120"/>
      <c r="NRP405" s="105"/>
      <c r="NRQ405" s="120"/>
      <c r="NRR405" s="105"/>
      <c r="NRS405" s="120"/>
      <c r="NRT405" s="105"/>
      <c r="NRU405" s="120"/>
      <c r="NRV405" s="105"/>
      <c r="NRW405" s="120"/>
      <c r="NRX405" s="105"/>
      <c r="NRY405" s="120"/>
      <c r="NRZ405" s="105"/>
      <c r="NSA405" s="120"/>
      <c r="NSB405" s="105"/>
      <c r="NSC405" s="120"/>
      <c r="NSD405" s="105"/>
      <c r="NSE405" s="120"/>
      <c r="NSF405" s="105"/>
      <c r="NSG405" s="120"/>
      <c r="NSH405" s="105"/>
      <c r="NSI405" s="120"/>
      <c r="NSJ405" s="105"/>
      <c r="NSK405" s="120"/>
      <c r="NSL405" s="105"/>
      <c r="NSM405" s="120"/>
      <c r="NSN405" s="105"/>
      <c r="NSO405" s="120"/>
      <c r="NSP405" s="105"/>
      <c r="NSQ405" s="120"/>
      <c r="NSR405" s="105"/>
      <c r="NSS405" s="120"/>
      <c r="NST405" s="105"/>
      <c r="NSU405" s="120"/>
      <c r="NSV405" s="105"/>
      <c r="NSW405" s="120"/>
      <c r="NSX405" s="105"/>
      <c r="NSY405" s="120"/>
      <c r="NSZ405" s="105"/>
      <c r="NTA405" s="120"/>
      <c r="NTB405" s="105"/>
      <c r="NTC405" s="120"/>
      <c r="NTD405" s="105"/>
      <c r="NTE405" s="120"/>
      <c r="NTF405" s="105"/>
      <c r="NTG405" s="120"/>
      <c r="NTH405" s="105"/>
      <c r="NTI405" s="120"/>
      <c r="NTJ405" s="105"/>
      <c r="NTK405" s="120"/>
      <c r="NTL405" s="105"/>
      <c r="NTM405" s="120"/>
      <c r="NTN405" s="105"/>
      <c r="NTO405" s="120"/>
      <c r="NTP405" s="105"/>
      <c r="NTQ405" s="120"/>
      <c r="NTR405" s="105"/>
      <c r="NTS405" s="120"/>
      <c r="NTT405" s="105"/>
      <c r="NTU405" s="120"/>
      <c r="NTV405" s="105"/>
      <c r="NTW405" s="120"/>
      <c r="NTX405" s="105"/>
      <c r="NTY405" s="120"/>
      <c r="NTZ405" s="105"/>
      <c r="NUA405" s="120"/>
      <c r="NUB405" s="105"/>
      <c r="NUC405" s="120"/>
      <c r="NUD405" s="105"/>
      <c r="NUE405" s="120"/>
      <c r="NUF405" s="105"/>
      <c r="NUG405" s="120"/>
      <c r="NUH405" s="105"/>
      <c r="NUI405" s="120"/>
      <c r="NUJ405" s="105"/>
      <c r="NUK405" s="120"/>
      <c r="NUL405" s="105"/>
      <c r="NUM405" s="120"/>
      <c r="NUN405" s="105"/>
      <c r="NUO405" s="120"/>
      <c r="NUP405" s="105"/>
      <c r="NUQ405" s="120"/>
      <c r="NUR405" s="105"/>
      <c r="NUS405" s="120"/>
      <c r="NUT405" s="105"/>
      <c r="NUU405" s="120"/>
      <c r="NUV405" s="105"/>
      <c r="NUW405" s="120"/>
      <c r="NUX405" s="105"/>
      <c r="NUY405" s="120"/>
      <c r="NUZ405" s="105"/>
      <c r="NVA405" s="120"/>
      <c r="NVB405" s="105"/>
      <c r="NVC405" s="120"/>
      <c r="NVD405" s="105"/>
      <c r="NVE405" s="120"/>
      <c r="NVF405" s="105"/>
      <c r="NVG405" s="120"/>
      <c r="NVH405" s="105"/>
      <c r="NVI405" s="120"/>
      <c r="NVJ405" s="105"/>
      <c r="NVK405" s="120"/>
      <c r="NVL405" s="105"/>
      <c r="NVM405" s="120"/>
      <c r="NVN405" s="105"/>
      <c r="NVO405" s="120"/>
      <c r="NVP405" s="105"/>
      <c r="NVQ405" s="120"/>
      <c r="NVR405" s="105"/>
      <c r="NVS405" s="120"/>
      <c r="NVT405" s="105"/>
      <c r="NVU405" s="120"/>
      <c r="NVV405" s="105"/>
      <c r="NVW405" s="120"/>
      <c r="NVX405" s="105"/>
      <c r="NVY405" s="120"/>
      <c r="NVZ405" s="105"/>
      <c r="NWA405" s="120"/>
      <c r="NWB405" s="105"/>
      <c r="NWC405" s="120"/>
      <c r="NWD405" s="105"/>
      <c r="NWE405" s="120"/>
      <c r="NWF405" s="105"/>
      <c r="NWG405" s="120"/>
      <c r="NWH405" s="105"/>
      <c r="NWI405" s="120"/>
      <c r="NWJ405" s="105"/>
      <c r="NWK405" s="120"/>
      <c r="NWL405" s="105"/>
      <c r="NWM405" s="120"/>
      <c r="NWN405" s="105"/>
      <c r="NWO405" s="120"/>
      <c r="NWP405" s="105"/>
      <c r="NWQ405" s="120"/>
      <c r="NWR405" s="105"/>
      <c r="NWS405" s="120"/>
      <c r="NWT405" s="105"/>
      <c r="NWU405" s="120"/>
      <c r="NWV405" s="105"/>
      <c r="NWW405" s="120"/>
      <c r="NWX405" s="105"/>
      <c r="NWY405" s="120"/>
      <c r="NWZ405" s="105"/>
      <c r="NXA405" s="120"/>
      <c r="NXB405" s="105"/>
      <c r="NXC405" s="120"/>
      <c r="NXD405" s="105"/>
      <c r="NXE405" s="120"/>
      <c r="NXF405" s="105"/>
      <c r="NXG405" s="120"/>
      <c r="NXH405" s="105"/>
      <c r="NXI405" s="120"/>
      <c r="NXJ405" s="105"/>
      <c r="NXK405" s="120"/>
      <c r="NXL405" s="105"/>
      <c r="NXM405" s="120"/>
      <c r="NXN405" s="105"/>
      <c r="NXO405" s="120"/>
      <c r="NXP405" s="105"/>
      <c r="NXQ405" s="120"/>
      <c r="NXR405" s="105"/>
      <c r="NXS405" s="120"/>
      <c r="NXT405" s="105"/>
      <c r="NXU405" s="120"/>
      <c r="NXV405" s="105"/>
      <c r="NXW405" s="120"/>
      <c r="NXX405" s="105"/>
      <c r="NXY405" s="120"/>
      <c r="NXZ405" s="105"/>
      <c r="NYA405" s="120"/>
      <c r="NYB405" s="105"/>
      <c r="NYC405" s="120"/>
      <c r="NYD405" s="105"/>
      <c r="NYE405" s="120"/>
      <c r="NYF405" s="105"/>
      <c r="NYG405" s="120"/>
      <c r="NYH405" s="105"/>
      <c r="NYI405" s="120"/>
      <c r="NYJ405" s="105"/>
      <c r="NYK405" s="120"/>
      <c r="NYL405" s="105"/>
      <c r="NYM405" s="120"/>
      <c r="NYN405" s="105"/>
      <c r="NYO405" s="120"/>
      <c r="NYP405" s="105"/>
      <c r="NYQ405" s="120"/>
      <c r="NYR405" s="105"/>
      <c r="NYS405" s="120"/>
      <c r="NYT405" s="105"/>
      <c r="NYU405" s="120"/>
      <c r="NYV405" s="105"/>
      <c r="NYW405" s="120"/>
      <c r="NYX405" s="105"/>
      <c r="NYY405" s="120"/>
      <c r="NYZ405" s="105"/>
      <c r="NZA405" s="120"/>
      <c r="NZB405" s="105"/>
      <c r="NZC405" s="120"/>
      <c r="NZD405" s="105"/>
      <c r="NZE405" s="120"/>
      <c r="NZF405" s="105"/>
      <c r="NZG405" s="120"/>
      <c r="NZH405" s="105"/>
      <c r="NZI405" s="120"/>
      <c r="NZJ405" s="105"/>
      <c r="NZK405" s="120"/>
      <c r="NZL405" s="105"/>
      <c r="NZM405" s="120"/>
      <c r="NZN405" s="105"/>
      <c r="NZO405" s="120"/>
      <c r="NZP405" s="105"/>
      <c r="NZQ405" s="120"/>
      <c r="NZR405" s="105"/>
      <c r="NZS405" s="120"/>
      <c r="NZT405" s="105"/>
      <c r="NZU405" s="120"/>
      <c r="NZV405" s="105"/>
      <c r="NZW405" s="120"/>
      <c r="NZX405" s="105"/>
      <c r="NZY405" s="120"/>
      <c r="NZZ405" s="105"/>
      <c r="OAA405" s="120"/>
      <c r="OAB405" s="105"/>
      <c r="OAC405" s="120"/>
      <c r="OAD405" s="105"/>
      <c r="OAE405" s="120"/>
      <c r="OAF405" s="105"/>
      <c r="OAG405" s="120"/>
      <c r="OAH405" s="105"/>
      <c r="OAI405" s="120"/>
      <c r="OAJ405" s="105"/>
      <c r="OAK405" s="120"/>
      <c r="OAL405" s="105"/>
      <c r="OAM405" s="120"/>
      <c r="OAN405" s="105"/>
      <c r="OAO405" s="120"/>
      <c r="OAP405" s="105"/>
      <c r="OAQ405" s="120"/>
      <c r="OAR405" s="105"/>
      <c r="OAS405" s="120"/>
      <c r="OAT405" s="105"/>
      <c r="OAU405" s="120"/>
      <c r="OAV405" s="105"/>
      <c r="OAW405" s="120"/>
      <c r="OAX405" s="105"/>
      <c r="OAY405" s="120"/>
      <c r="OAZ405" s="105"/>
      <c r="OBA405" s="120"/>
      <c r="OBB405" s="105"/>
      <c r="OBC405" s="120"/>
      <c r="OBD405" s="105"/>
      <c r="OBE405" s="120"/>
      <c r="OBF405" s="105"/>
      <c r="OBG405" s="120"/>
      <c r="OBH405" s="105"/>
      <c r="OBI405" s="120"/>
      <c r="OBJ405" s="105"/>
      <c r="OBK405" s="120"/>
      <c r="OBL405" s="105"/>
      <c r="OBM405" s="120"/>
      <c r="OBN405" s="105"/>
      <c r="OBO405" s="120"/>
      <c r="OBP405" s="105"/>
      <c r="OBQ405" s="120"/>
      <c r="OBR405" s="105"/>
      <c r="OBS405" s="120"/>
      <c r="OBT405" s="105"/>
      <c r="OBU405" s="120"/>
      <c r="OBV405" s="105"/>
      <c r="OBW405" s="120"/>
      <c r="OBX405" s="105"/>
      <c r="OBY405" s="120"/>
      <c r="OBZ405" s="105"/>
      <c r="OCA405" s="120"/>
      <c r="OCB405" s="105"/>
      <c r="OCC405" s="120"/>
      <c r="OCD405" s="105"/>
      <c r="OCE405" s="120"/>
      <c r="OCF405" s="105"/>
      <c r="OCG405" s="120"/>
      <c r="OCH405" s="105"/>
      <c r="OCI405" s="120"/>
      <c r="OCJ405" s="105"/>
      <c r="OCK405" s="120"/>
      <c r="OCL405" s="105"/>
      <c r="OCM405" s="120"/>
      <c r="OCN405" s="105"/>
      <c r="OCO405" s="120"/>
      <c r="OCP405" s="105"/>
      <c r="OCQ405" s="120"/>
      <c r="OCR405" s="105"/>
      <c r="OCS405" s="120"/>
      <c r="OCT405" s="105"/>
      <c r="OCU405" s="120"/>
      <c r="OCV405" s="105"/>
      <c r="OCW405" s="120"/>
      <c r="OCX405" s="105"/>
      <c r="OCY405" s="120"/>
      <c r="OCZ405" s="105"/>
      <c r="ODA405" s="120"/>
      <c r="ODB405" s="105"/>
      <c r="ODC405" s="120"/>
      <c r="ODD405" s="105"/>
      <c r="ODE405" s="120"/>
      <c r="ODF405" s="105"/>
      <c r="ODG405" s="120"/>
      <c r="ODH405" s="105"/>
      <c r="ODI405" s="120"/>
      <c r="ODJ405" s="105"/>
      <c r="ODK405" s="120"/>
      <c r="ODL405" s="105"/>
      <c r="ODM405" s="120"/>
      <c r="ODN405" s="105"/>
      <c r="ODO405" s="120"/>
      <c r="ODP405" s="105"/>
      <c r="ODQ405" s="120"/>
      <c r="ODR405" s="105"/>
      <c r="ODS405" s="120"/>
      <c r="ODT405" s="105"/>
      <c r="ODU405" s="120"/>
      <c r="ODV405" s="105"/>
      <c r="ODW405" s="120"/>
      <c r="ODX405" s="105"/>
      <c r="ODY405" s="120"/>
      <c r="ODZ405" s="105"/>
      <c r="OEA405" s="120"/>
      <c r="OEB405" s="105"/>
      <c r="OEC405" s="120"/>
      <c r="OED405" s="105"/>
      <c r="OEE405" s="120"/>
      <c r="OEF405" s="105"/>
      <c r="OEG405" s="120"/>
      <c r="OEH405" s="105"/>
      <c r="OEI405" s="120"/>
      <c r="OEJ405" s="105"/>
      <c r="OEK405" s="120"/>
      <c r="OEL405" s="105"/>
      <c r="OEM405" s="120"/>
      <c r="OEN405" s="105"/>
      <c r="OEO405" s="120"/>
      <c r="OEP405" s="105"/>
      <c r="OEQ405" s="120"/>
      <c r="OER405" s="105"/>
      <c r="OES405" s="120"/>
      <c r="OET405" s="105"/>
      <c r="OEU405" s="120"/>
      <c r="OEV405" s="105"/>
      <c r="OEW405" s="120"/>
      <c r="OEX405" s="105"/>
      <c r="OEY405" s="120"/>
      <c r="OEZ405" s="105"/>
      <c r="OFA405" s="120"/>
      <c r="OFB405" s="105"/>
      <c r="OFC405" s="120"/>
      <c r="OFD405" s="105"/>
      <c r="OFE405" s="120"/>
      <c r="OFF405" s="105"/>
      <c r="OFG405" s="120"/>
      <c r="OFH405" s="105"/>
      <c r="OFI405" s="120"/>
      <c r="OFJ405" s="105"/>
      <c r="OFK405" s="120"/>
      <c r="OFL405" s="105"/>
      <c r="OFM405" s="120"/>
      <c r="OFN405" s="105"/>
      <c r="OFO405" s="120"/>
      <c r="OFP405" s="105"/>
      <c r="OFQ405" s="120"/>
      <c r="OFR405" s="105"/>
      <c r="OFS405" s="120"/>
      <c r="OFT405" s="105"/>
      <c r="OFU405" s="120"/>
      <c r="OFV405" s="105"/>
      <c r="OFW405" s="120"/>
      <c r="OFX405" s="105"/>
      <c r="OFY405" s="120"/>
      <c r="OFZ405" s="105"/>
      <c r="OGA405" s="120"/>
      <c r="OGB405" s="105"/>
      <c r="OGC405" s="120"/>
      <c r="OGD405" s="105"/>
      <c r="OGE405" s="120"/>
      <c r="OGF405" s="105"/>
      <c r="OGG405" s="120"/>
      <c r="OGH405" s="105"/>
      <c r="OGI405" s="120"/>
      <c r="OGJ405" s="105"/>
      <c r="OGK405" s="120"/>
      <c r="OGL405" s="105"/>
      <c r="OGM405" s="120"/>
      <c r="OGN405" s="105"/>
      <c r="OGO405" s="120"/>
      <c r="OGP405" s="105"/>
      <c r="OGQ405" s="120"/>
      <c r="OGR405" s="105"/>
      <c r="OGS405" s="120"/>
      <c r="OGT405" s="105"/>
      <c r="OGU405" s="120"/>
      <c r="OGV405" s="105"/>
      <c r="OGW405" s="120"/>
      <c r="OGX405" s="105"/>
      <c r="OGY405" s="120"/>
      <c r="OGZ405" s="105"/>
      <c r="OHA405" s="120"/>
      <c r="OHB405" s="105"/>
      <c r="OHC405" s="120"/>
      <c r="OHD405" s="105"/>
      <c r="OHE405" s="120"/>
      <c r="OHF405" s="105"/>
      <c r="OHG405" s="120"/>
      <c r="OHH405" s="105"/>
      <c r="OHI405" s="120"/>
      <c r="OHJ405" s="105"/>
      <c r="OHK405" s="120"/>
      <c r="OHL405" s="105"/>
      <c r="OHM405" s="120"/>
      <c r="OHN405" s="105"/>
      <c r="OHO405" s="120"/>
      <c r="OHP405" s="105"/>
      <c r="OHQ405" s="120"/>
      <c r="OHR405" s="105"/>
      <c r="OHS405" s="120"/>
      <c r="OHT405" s="105"/>
      <c r="OHU405" s="120"/>
      <c r="OHV405" s="105"/>
      <c r="OHW405" s="120"/>
      <c r="OHX405" s="105"/>
      <c r="OHY405" s="120"/>
      <c r="OHZ405" s="105"/>
      <c r="OIA405" s="120"/>
      <c r="OIB405" s="105"/>
      <c r="OIC405" s="120"/>
      <c r="OID405" s="105"/>
      <c r="OIE405" s="120"/>
      <c r="OIF405" s="105"/>
      <c r="OIG405" s="120"/>
      <c r="OIH405" s="105"/>
      <c r="OII405" s="120"/>
      <c r="OIJ405" s="105"/>
      <c r="OIK405" s="120"/>
      <c r="OIL405" s="105"/>
      <c r="OIM405" s="120"/>
      <c r="OIN405" s="105"/>
      <c r="OIO405" s="120"/>
      <c r="OIP405" s="105"/>
      <c r="OIQ405" s="120"/>
      <c r="OIR405" s="105"/>
      <c r="OIS405" s="120"/>
      <c r="OIT405" s="105"/>
      <c r="OIU405" s="120"/>
      <c r="OIV405" s="105"/>
      <c r="OIW405" s="120"/>
      <c r="OIX405" s="105"/>
      <c r="OIY405" s="120"/>
      <c r="OIZ405" s="105"/>
      <c r="OJA405" s="120"/>
      <c r="OJB405" s="105"/>
      <c r="OJC405" s="120"/>
      <c r="OJD405" s="105"/>
      <c r="OJE405" s="120"/>
      <c r="OJF405" s="105"/>
      <c r="OJG405" s="120"/>
      <c r="OJH405" s="105"/>
      <c r="OJI405" s="120"/>
      <c r="OJJ405" s="105"/>
      <c r="OJK405" s="120"/>
      <c r="OJL405" s="105"/>
      <c r="OJM405" s="120"/>
      <c r="OJN405" s="105"/>
      <c r="OJO405" s="120"/>
      <c r="OJP405" s="105"/>
      <c r="OJQ405" s="120"/>
      <c r="OJR405" s="105"/>
      <c r="OJS405" s="120"/>
      <c r="OJT405" s="105"/>
      <c r="OJU405" s="120"/>
      <c r="OJV405" s="105"/>
      <c r="OJW405" s="120"/>
      <c r="OJX405" s="105"/>
      <c r="OJY405" s="120"/>
      <c r="OJZ405" s="105"/>
      <c r="OKA405" s="120"/>
      <c r="OKB405" s="105"/>
      <c r="OKC405" s="120"/>
      <c r="OKD405" s="105"/>
      <c r="OKE405" s="120"/>
      <c r="OKF405" s="105"/>
      <c r="OKG405" s="120"/>
      <c r="OKH405" s="105"/>
      <c r="OKI405" s="120"/>
      <c r="OKJ405" s="105"/>
      <c r="OKK405" s="120"/>
      <c r="OKL405" s="105"/>
      <c r="OKM405" s="120"/>
      <c r="OKN405" s="105"/>
      <c r="OKO405" s="120"/>
      <c r="OKP405" s="105"/>
      <c r="OKQ405" s="120"/>
      <c r="OKR405" s="105"/>
      <c r="OKS405" s="120"/>
      <c r="OKT405" s="105"/>
      <c r="OKU405" s="120"/>
      <c r="OKV405" s="105"/>
      <c r="OKW405" s="120"/>
      <c r="OKX405" s="105"/>
      <c r="OKY405" s="120"/>
      <c r="OKZ405" s="105"/>
      <c r="OLA405" s="120"/>
      <c r="OLB405" s="105"/>
      <c r="OLC405" s="120"/>
      <c r="OLD405" s="105"/>
      <c r="OLE405" s="120"/>
      <c r="OLF405" s="105"/>
      <c r="OLG405" s="120"/>
      <c r="OLH405" s="105"/>
      <c r="OLI405" s="120"/>
      <c r="OLJ405" s="105"/>
      <c r="OLK405" s="120"/>
      <c r="OLL405" s="105"/>
      <c r="OLM405" s="120"/>
      <c r="OLN405" s="105"/>
      <c r="OLO405" s="120"/>
      <c r="OLP405" s="105"/>
      <c r="OLQ405" s="120"/>
      <c r="OLR405" s="105"/>
      <c r="OLS405" s="120"/>
      <c r="OLT405" s="105"/>
      <c r="OLU405" s="120"/>
      <c r="OLV405" s="105"/>
      <c r="OLW405" s="120"/>
      <c r="OLX405" s="105"/>
      <c r="OLY405" s="120"/>
      <c r="OLZ405" s="105"/>
      <c r="OMA405" s="120"/>
      <c r="OMB405" s="105"/>
      <c r="OMC405" s="120"/>
      <c r="OMD405" s="105"/>
      <c r="OME405" s="120"/>
      <c r="OMF405" s="105"/>
      <c r="OMG405" s="120"/>
      <c r="OMH405" s="105"/>
      <c r="OMI405" s="120"/>
      <c r="OMJ405" s="105"/>
      <c r="OMK405" s="120"/>
      <c r="OML405" s="105"/>
      <c r="OMM405" s="120"/>
      <c r="OMN405" s="105"/>
      <c r="OMO405" s="120"/>
      <c r="OMP405" s="105"/>
      <c r="OMQ405" s="120"/>
      <c r="OMR405" s="105"/>
      <c r="OMS405" s="120"/>
      <c r="OMT405" s="105"/>
      <c r="OMU405" s="120"/>
      <c r="OMV405" s="105"/>
      <c r="OMW405" s="120"/>
      <c r="OMX405" s="105"/>
      <c r="OMY405" s="120"/>
      <c r="OMZ405" s="105"/>
      <c r="ONA405" s="120"/>
      <c r="ONB405" s="105"/>
      <c r="ONC405" s="120"/>
      <c r="OND405" s="105"/>
      <c r="ONE405" s="120"/>
      <c r="ONF405" s="105"/>
      <c r="ONG405" s="120"/>
      <c r="ONH405" s="105"/>
      <c r="ONI405" s="120"/>
      <c r="ONJ405" s="105"/>
      <c r="ONK405" s="120"/>
      <c r="ONL405" s="105"/>
      <c r="ONM405" s="120"/>
      <c r="ONN405" s="105"/>
      <c r="ONO405" s="120"/>
      <c r="ONP405" s="105"/>
      <c r="ONQ405" s="120"/>
      <c r="ONR405" s="105"/>
      <c r="ONS405" s="120"/>
      <c r="ONT405" s="105"/>
      <c r="ONU405" s="120"/>
      <c r="ONV405" s="105"/>
      <c r="ONW405" s="120"/>
      <c r="ONX405" s="105"/>
      <c r="ONY405" s="120"/>
      <c r="ONZ405" s="105"/>
      <c r="OOA405" s="120"/>
      <c r="OOB405" s="105"/>
      <c r="OOC405" s="120"/>
      <c r="OOD405" s="105"/>
      <c r="OOE405" s="120"/>
      <c r="OOF405" s="105"/>
      <c r="OOG405" s="120"/>
      <c r="OOH405" s="105"/>
      <c r="OOI405" s="120"/>
      <c r="OOJ405" s="105"/>
      <c r="OOK405" s="120"/>
      <c r="OOL405" s="105"/>
      <c r="OOM405" s="120"/>
      <c r="OON405" s="105"/>
      <c r="OOO405" s="120"/>
      <c r="OOP405" s="105"/>
      <c r="OOQ405" s="120"/>
      <c r="OOR405" s="105"/>
      <c r="OOS405" s="120"/>
      <c r="OOT405" s="105"/>
      <c r="OOU405" s="120"/>
      <c r="OOV405" s="105"/>
      <c r="OOW405" s="120"/>
      <c r="OOX405" s="105"/>
      <c r="OOY405" s="120"/>
      <c r="OOZ405" s="105"/>
      <c r="OPA405" s="120"/>
      <c r="OPB405" s="105"/>
      <c r="OPC405" s="120"/>
      <c r="OPD405" s="105"/>
      <c r="OPE405" s="120"/>
      <c r="OPF405" s="105"/>
      <c r="OPG405" s="120"/>
      <c r="OPH405" s="105"/>
      <c r="OPI405" s="120"/>
      <c r="OPJ405" s="105"/>
      <c r="OPK405" s="120"/>
      <c r="OPL405" s="105"/>
      <c r="OPM405" s="120"/>
      <c r="OPN405" s="105"/>
      <c r="OPO405" s="120"/>
      <c r="OPP405" s="105"/>
      <c r="OPQ405" s="120"/>
      <c r="OPR405" s="105"/>
      <c r="OPS405" s="120"/>
      <c r="OPT405" s="105"/>
      <c r="OPU405" s="120"/>
      <c r="OPV405" s="105"/>
      <c r="OPW405" s="120"/>
      <c r="OPX405" s="105"/>
      <c r="OPY405" s="120"/>
      <c r="OPZ405" s="105"/>
      <c r="OQA405" s="120"/>
      <c r="OQB405" s="105"/>
      <c r="OQC405" s="120"/>
      <c r="OQD405" s="105"/>
      <c r="OQE405" s="120"/>
      <c r="OQF405" s="105"/>
      <c r="OQG405" s="120"/>
      <c r="OQH405" s="105"/>
      <c r="OQI405" s="120"/>
      <c r="OQJ405" s="105"/>
      <c r="OQK405" s="120"/>
      <c r="OQL405" s="105"/>
      <c r="OQM405" s="120"/>
      <c r="OQN405" s="105"/>
      <c r="OQO405" s="120"/>
      <c r="OQP405" s="105"/>
      <c r="OQQ405" s="120"/>
      <c r="OQR405" s="105"/>
      <c r="OQS405" s="120"/>
      <c r="OQT405" s="105"/>
      <c r="OQU405" s="120"/>
      <c r="OQV405" s="105"/>
      <c r="OQW405" s="120"/>
      <c r="OQX405" s="105"/>
      <c r="OQY405" s="120"/>
      <c r="OQZ405" s="105"/>
      <c r="ORA405" s="120"/>
      <c r="ORB405" s="105"/>
      <c r="ORC405" s="120"/>
      <c r="ORD405" s="105"/>
      <c r="ORE405" s="120"/>
      <c r="ORF405" s="105"/>
      <c r="ORG405" s="120"/>
      <c r="ORH405" s="105"/>
      <c r="ORI405" s="120"/>
      <c r="ORJ405" s="105"/>
      <c r="ORK405" s="120"/>
      <c r="ORL405" s="105"/>
      <c r="ORM405" s="120"/>
      <c r="ORN405" s="105"/>
      <c r="ORO405" s="120"/>
      <c r="ORP405" s="105"/>
      <c r="ORQ405" s="120"/>
      <c r="ORR405" s="105"/>
      <c r="ORS405" s="120"/>
      <c r="ORT405" s="105"/>
      <c r="ORU405" s="120"/>
      <c r="ORV405" s="105"/>
      <c r="ORW405" s="120"/>
      <c r="ORX405" s="105"/>
      <c r="ORY405" s="120"/>
      <c r="ORZ405" s="105"/>
      <c r="OSA405" s="120"/>
      <c r="OSB405" s="105"/>
      <c r="OSC405" s="120"/>
      <c r="OSD405" s="105"/>
      <c r="OSE405" s="120"/>
      <c r="OSF405" s="105"/>
      <c r="OSG405" s="120"/>
      <c r="OSH405" s="105"/>
      <c r="OSI405" s="120"/>
      <c r="OSJ405" s="105"/>
      <c r="OSK405" s="120"/>
      <c r="OSL405" s="105"/>
      <c r="OSM405" s="120"/>
      <c r="OSN405" s="105"/>
      <c r="OSO405" s="120"/>
      <c r="OSP405" s="105"/>
      <c r="OSQ405" s="120"/>
      <c r="OSR405" s="105"/>
      <c r="OSS405" s="120"/>
      <c r="OST405" s="105"/>
      <c r="OSU405" s="120"/>
      <c r="OSV405" s="105"/>
      <c r="OSW405" s="120"/>
      <c r="OSX405" s="105"/>
      <c r="OSY405" s="120"/>
      <c r="OSZ405" s="105"/>
      <c r="OTA405" s="120"/>
      <c r="OTB405" s="105"/>
      <c r="OTC405" s="120"/>
      <c r="OTD405" s="105"/>
      <c r="OTE405" s="120"/>
      <c r="OTF405" s="105"/>
      <c r="OTG405" s="120"/>
      <c r="OTH405" s="105"/>
      <c r="OTI405" s="120"/>
      <c r="OTJ405" s="105"/>
      <c r="OTK405" s="120"/>
      <c r="OTL405" s="105"/>
      <c r="OTM405" s="120"/>
      <c r="OTN405" s="105"/>
      <c r="OTO405" s="120"/>
      <c r="OTP405" s="105"/>
      <c r="OTQ405" s="120"/>
      <c r="OTR405" s="105"/>
      <c r="OTS405" s="120"/>
      <c r="OTT405" s="105"/>
      <c r="OTU405" s="120"/>
      <c r="OTV405" s="105"/>
      <c r="OTW405" s="120"/>
      <c r="OTX405" s="105"/>
      <c r="OTY405" s="120"/>
      <c r="OTZ405" s="105"/>
      <c r="OUA405" s="120"/>
      <c r="OUB405" s="105"/>
      <c r="OUC405" s="120"/>
      <c r="OUD405" s="105"/>
      <c r="OUE405" s="120"/>
      <c r="OUF405" s="105"/>
      <c r="OUG405" s="120"/>
      <c r="OUH405" s="105"/>
      <c r="OUI405" s="120"/>
      <c r="OUJ405" s="105"/>
      <c r="OUK405" s="120"/>
      <c r="OUL405" s="105"/>
      <c r="OUM405" s="120"/>
      <c r="OUN405" s="105"/>
      <c r="OUO405" s="120"/>
      <c r="OUP405" s="105"/>
      <c r="OUQ405" s="120"/>
      <c r="OUR405" s="105"/>
      <c r="OUS405" s="120"/>
      <c r="OUT405" s="105"/>
      <c r="OUU405" s="120"/>
      <c r="OUV405" s="105"/>
      <c r="OUW405" s="120"/>
      <c r="OUX405" s="105"/>
      <c r="OUY405" s="120"/>
      <c r="OUZ405" s="105"/>
      <c r="OVA405" s="120"/>
      <c r="OVB405" s="105"/>
      <c r="OVC405" s="120"/>
      <c r="OVD405" s="105"/>
      <c r="OVE405" s="120"/>
      <c r="OVF405" s="105"/>
      <c r="OVG405" s="120"/>
      <c r="OVH405" s="105"/>
      <c r="OVI405" s="120"/>
      <c r="OVJ405" s="105"/>
      <c r="OVK405" s="120"/>
      <c r="OVL405" s="105"/>
      <c r="OVM405" s="120"/>
      <c r="OVN405" s="105"/>
      <c r="OVO405" s="120"/>
      <c r="OVP405" s="105"/>
      <c r="OVQ405" s="120"/>
      <c r="OVR405" s="105"/>
      <c r="OVS405" s="120"/>
      <c r="OVT405" s="105"/>
      <c r="OVU405" s="120"/>
      <c r="OVV405" s="105"/>
      <c r="OVW405" s="120"/>
      <c r="OVX405" s="105"/>
      <c r="OVY405" s="120"/>
      <c r="OVZ405" s="105"/>
      <c r="OWA405" s="120"/>
      <c r="OWB405" s="105"/>
      <c r="OWC405" s="120"/>
      <c r="OWD405" s="105"/>
      <c r="OWE405" s="120"/>
      <c r="OWF405" s="105"/>
      <c r="OWG405" s="120"/>
      <c r="OWH405" s="105"/>
      <c r="OWI405" s="120"/>
      <c r="OWJ405" s="105"/>
      <c r="OWK405" s="120"/>
      <c r="OWL405" s="105"/>
      <c r="OWM405" s="120"/>
      <c r="OWN405" s="105"/>
      <c r="OWO405" s="120"/>
      <c r="OWP405" s="105"/>
      <c r="OWQ405" s="120"/>
      <c r="OWR405" s="105"/>
      <c r="OWS405" s="120"/>
      <c r="OWT405" s="105"/>
      <c r="OWU405" s="120"/>
      <c r="OWV405" s="105"/>
      <c r="OWW405" s="120"/>
      <c r="OWX405" s="105"/>
      <c r="OWY405" s="120"/>
      <c r="OWZ405" s="105"/>
      <c r="OXA405" s="120"/>
      <c r="OXB405" s="105"/>
      <c r="OXC405" s="120"/>
      <c r="OXD405" s="105"/>
      <c r="OXE405" s="120"/>
      <c r="OXF405" s="105"/>
      <c r="OXG405" s="120"/>
      <c r="OXH405" s="105"/>
      <c r="OXI405" s="120"/>
      <c r="OXJ405" s="105"/>
      <c r="OXK405" s="120"/>
      <c r="OXL405" s="105"/>
      <c r="OXM405" s="120"/>
      <c r="OXN405" s="105"/>
      <c r="OXO405" s="120"/>
      <c r="OXP405" s="105"/>
      <c r="OXQ405" s="120"/>
      <c r="OXR405" s="105"/>
      <c r="OXS405" s="120"/>
      <c r="OXT405" s="105"/>
      <c r="OXU405" s="120"/>
      <c r="OXV405" s="105"/>
      <c r="OXW405" s="120"/>
      <c r="OXX405" s="105"/>
      <c r="OXY405" s="120"/>
      <c r="OXZ405" s="105"/>
      <c r="OYA405" s="120"/>
      <c r="OYB405" s="105"/>
      <c r="OYC405" s="120"/>
      <c r="OYD405" s="105"/>
      <c r="OYE405" s="120"/>
      <c r="OYF405" s="105"/>
      <c r="OYG405" s="120"/>
      <c r="OYH405" s="105"/>
      <c r="OYI405" s="120"/>
      <c r="OYJ405" s="105"/>
      <c r="OYK405" s="120"/>
      <c r="OYL405" s="105"/>
      <c r="OYM405" s="120"/>
      <c r="OYN405" s="105"/>
      <c r="OYO405" s="120"/>
      <c r="OYP405" s="105"/>
      <c r="OYQ405" s="120"/>
      <c r="OYR405" s="105"/>
      <c r="OYS405" s="120"/>
      <c r="OYT405" s="105"/>
      <c r="OYU405" s="120"/>
      <c r="OYV405" s="105"/>
      <c r="OYW405" s="120"/>
      <c r="OYX405" s="105"/>
      <c r="OYY405" s="120"/>
      <c r="OYZ405" s="105"/>
      <c r="OZA405" s="120"/>
      <c r="OZB405" s="105"/>
      <c r="OZC405" s="120"/>
      <c r="OZD405" s="105"/>
      <c r="OZE405" s="120"/>
      <c r="OZF405" s="105"/>
      <c r="OZG405" s="120"/>
      <c r="OZH405" s="105"/>
      <c r="OZI405" s="120"/>
      <c r="OZJ405" s="105"/>
      <c r="OZK405" s="120"/>
      <c r="OZL405" s="105"/>
      <c r="OZM405" s="120"/>
      <c r="OZN405" s="105"/>
      <c r="OZO405" s="120"/>
      <c r="OZP405" s="105"/>
      <c r="OZQ405" s="120"/>
      <c r="OZR405" s="105"/>
      <c r="OZS405" s="120"/>
      <c r="OZT405" s="105"/>
      <c r="OZU405" s="120"/>
      <c r="OZV405" s="105"/>
      <c r="OZW405" s="120"/>
      <c r="OZX405" s="105"/>
      <c r="OZY405" s="120"/>
      <c r="OZZ405" s="105"/>
      <c r="PAA405" s="120"/>
      <c r="PAB405" s="105"/>
      <c r="PAC405" s="120"/>
      <c r="PAD405" s="105"/>
      <c r="PAE405" s="120"/>
      <c r="PAF405" s="105"/>
      <c r="PAG405" s="120"/>
      <c r="PAH405" s="105"/>
      <c r="PAI405" s="120"/>
      <c r="PAJ405" s="105"/>
      <c r="PAK405" s="120"/>
      <c r="PAL405" s="105"/>
      <c r="PAM405" s="120"/>
      <c r="PAN405" s="105"/>
      <c r="PAO405" s="120"/>
      <c r="PAP405" s="105"/>
      <c r="PAQ405" s="120"/>
      <c r="PAR405" s="105"/>
      <c r="PAS405" s="120"/>
      <c r="PAT405" s="105"/>
      <c r="PAU405" s="120"/>
      <c r="PAV405" s="105"/>
      <c r="PAW405" s="120"/>
      <c r="PAX405" s="105"/>
      <c r="PAY405" s="120"/>
      <c r="PAZ405" s="105"/>
      <c r="PBA405" s="120"/>
      <c r="PBB405" s="105"/>
      <c r="PBC405" s="120"/>
      <c r="PBD405" s="105"/>
      <c r="PBE405" s="120"/>
      <c r="PBF405" s="105"/>
      <c r="PBG405" s="120"/>
      <c r="PBH405" s="105"/>
      <c r="PBI405" s="120"/>
      <c r="PBJ405" s="105"/>
      <c r="PBK405" s="120"/>
      <c r="PBL405" s="105"/>
      <c r="PBM405" s="120"/>
      <c r="PBN405" s="105"/>
      <c r="PBO405" s="120"/>
      <c r="PBP405" s="105"/>
      <c r="PBQ405" s="120"/>
      <c r="PBR405" s="105"/>
      <c r="PBS405" s="120"/>
      <c r="PBT405" s="105"/>
      <c r="PBU405" s="120"/>
      <c r="PBV405" s="105"/>
      <c r="PBW405" s="120"/>
      <c r="PBX405" s="105"/>
      <c r="PBY405" s="120"/>
      <c r="PBZ405" s="105"/>
      <c r="PCA405" s="120"/>
      <c r="PCB405" s="105"/>
      <c r="PCC405" s="120"/>
      <c r="PCD405" s="105"/>
      <c r="PCE405" s="120"/>
      <c r="PCF405" s="105"/>
      <c r="PCG405" s="120"/>
      <c r="PCH405" s="105"/>
      <c r="PCI405" s="120"/>
      <c r="PCJ405" s="105"/>
      <c r="PCK405" s="120"/>
      <c r="PCL405" s="105"/>
      <c r="PCM405" s="120"/>
      <c r="PCN405" s="105"/>
      <c r="PCO405" s="120"/>
      <c r="PCP405" s="105"/>
      <c r="PCQ405" s="120"/>
      <c r="PCR405" s="105"/>
      <c r="PCS405" s="120"/>
      <c r="PCT405" s="105"/>
      <c r="PCU405" s="120"/>
      <c r="PCV405" s="105"/>
      <c r="PCW405" s="120"/>
      <c r="PCX405" s="105"/>
      <c r="PCY405" s="120"/>
      <c r="PCZ405" s="105"/>
      <c r="PDA405" s="120"/>
      <c r="PDB405" s="105"/>
      <c r="PDC405" s="120"/>
      <c r="PDD405" s="105"/>
      <c r="PDE405" s="120"/>
      <c r="PDF405" s="105"/>
      <c r="PDG405" s="120"/>
      <c r="PDH405" s="105"/>
      <c r="PDI405" s="120"/>
      <c r="PDJ405" s="105"/>
      <c r="PDK405" s="120"/>
      <c r="PDL405" s="105"/>
      <c r="PDM405" s="120"/>
      <c r="PDN405" s="105"/>
      <c r="PDO405" s="120"/>
      <c r="PDP405" s="105"/>
      <c r="PDQ405" s="120"/>
      <c r="PDR405" s="105"/>
      <c r="PDS405" s="120"/>
      <c r="PDT405" s="105"/>
      <c r="PDU405" s="120"/>
      <c r="PDV405" s="105"/>
      <c r="PDW405" s="120"/>
      <c r="PDX405" s="105"/>
      <c r="PDY405" s="120"/>
      <c r="PDZ405" s="105"/>
      <c r="PEA405" s="120"/>
      <c r="PEB405" s="105"/>
      <c r="PEC405" s="120"/>
      <c r="PED405" s="105"/>
      <c r="PEE405" s="120"/>
      <c r="PEF405" s="105"/>
      <c r="PEG405" s="120"/>
      <c r="PEH405" s="105"/>
      <c r="PEI405" s="120"/>
      <c r="PEJ405" s="105"/>
      <c r="PEK405" s="120"/>
      <c r="PEL405" s="105"/>
      <c r="PEM405" s="120"/>
      <c r="PEN405" s="105"/>
      <c r="PEO405" s="120"/>
      <c r="PEP405" s="105"/>
      <c r="PEQ405" s="120"/>
      <c r="PER405" s="105"/>
      <c r="PES405" s="120"/>
      <c r="PET405" s="105"/>
      <c r="PEU405" s="120"/>
      <c r="PEV405" s="105"/>
      <c r="PEW405" s="120"/>
      <c r="PEX405" s="105"/>
      <c r="PEY405" s="120"/>
      <c r="PEZ405" s="105"/>
      <c r="PFA405" s="120"/>
      <c r="PFB405" s="105"/>
      <c r="PFC405" s="120"/>
      <c r="PFD405" s="105"/>
      <c r="PFE405" s="120"/>
      <c r="PFF405" s="105"/>
      <c r="PFG405" s="120"/>
      <c r="PFH405" s="105"/>
      <c r="PFI405" s="120"/>
      <c r="PFJ405" s="105"/>
      <c r="PFK405" s="120"/>
      <c r="PFL405" s="105"/>
      <c r="PFM405" s="120"/>
      <c r="PFN405" s="105"/>
      <c r="PFO405" s="120"/>
      <c r="PFP405" s="105"/>
      <c r="PFQ405" s="120"/>
      <c r="PFR405" s="105"/>
      <c r="PFS405" s="120"/>
      <c r="PFT405" s="105"/>
      <c r="PFU405" s="120"/>
      <c r="PFV405" s="105"/>
      <c r="PFW405" s="120"/>
      <c r="PFX405" s="105"/>
      <c r="PFY405" s="120"/>
      <c r="PFZ405" s="105"/>
      <c r="PGA405" s="120"/>
      <c r="PGB405" s="105"/>
      <c r="PGC405" s="120"/>
      <c r="PGD405" s="105"/>
      <c r="PGE405" s="120"/>
      <c r="PGF405" s="105"/>
      <c r="PGG405" s="120"/>
      <c r="PGH405" s="105"/>
      <c r="PGI405" s="120"/>
      <c r="PGJ405" s="105"/>
      <c r="PGK405" s="120"/>
      <c r="PGL405" s="105"/>
      <c r="PGM405" s="120"/>
      <c r="PGN405" s="105"/>
      <c r="PGO405" s="120"/>
      <c r="PGP405" s="105"/>
      <c r="PGQ405" s="120"/>
      <c r="PGR405" s="105"/>
      <c r="PGS405" s="120"/>
      <c r="PGT405" s="105"/>
      <c r="PGU405" s="120"/>
      <c r="PGV405" s="105"/>
      <c r="PGW405" s="120"/>
      <c r="PGX405" s="105"/>
      <c r="PGY405" s="120"/>
      <c r="PGZ405" s="105"/>
      <c r="PHA405" s="120"/>
      <c r="PHB405" s="105"/>
      <c r="PHC405" s="120"/>
      <c r="PHD405" s="105"/>
      <c r="PHE405" s="120"/>
      <c r="PHF405" s="105"/>
      <c r="PHG405" s="120"/>
      <c r="PHH405" s="105"/>
      <c r="PHI405" s="120"/>
      <c r="PHJ405" s="105"/>
      <c r="PHK405" s="120"/>
      <c r="PHL405" s="105"/>
      <c r="PHM405" s="120"/>
      <c r="PHN405" s="105"/>
      <c r="PHO405" s="120"/>
      <c r="PHP405" s="105"/>
      <c r="PHQ405" s="120"/>
      <c r="PHR405" s="105"/>
      <c r="PHS405" s="120"/>
      <c r="PHT405" s="105"/>
      <c r="PHU405" s="120"/>
      <c r="PHV405" s="105"/>
      <c r="PHW405" s="120"/>
      <c r="PHX405" s="105"/>
      <c r="PHY405" s="120"/>
      <c r="PHZ405" s="105"/>
      <c r="PIA405" s="120"/>
      <c r="PIB405" s="105"/>
      <c r="PIC405" s="120"/>
      <c r="PID405" s="105"/>
      <c r="PIE405" s="120"/>
      <c r="PIF405" s="105"/>
      <c r="PIG405" s="120"/>
      <c r="PIH405" s="105"/>
      <c r="PII405" s="120"/>
      <c r="PIJ405" s="105"/>
      <c r="PIK405" s="120"/>
      <c r="PIL405" s="105"/>
      <c r="PIM405" s="120"/>
      <c r="PIN405" s="105"/>
      <c r="PIO405" s="120"/>
      <c r="PIP405" s="105"/>
      <c r="PIQ405" s="120"/>
      <c r="PIR405" s="105"/>
      <c r="PIS405" s="120"/>
      <c r="PIT405" s="105"/>
      <c r="PIU405" s="120"/>
      <c r="PIV405" s="105"/>
      <c r="PIW405" s="120"/>
      <c r="PIX405" s="105"/>
      <c r="PIY405" s="120"/>
      <c r="PIZ405" s="105"/>
      <c r="PJA405" s="120"/>
      <c r="PJB405" s="105"/>
      <c r="PJC405" s="120"/>
      <c r="PJD405" s="105"/>
      <c r="PJE405" s="120"/>
      <c r="PJF405" s="105"/>
      <c r="PJG405" s="120"/>
      <c r="PJH405" s="105"/>
      <c r="PJI405" s="120"/>
      <c r="PJJ405" s="105"/>
      <c r="PJK405" s="120"/>
      <c r="PJL405" s="105"/>
      <c r="PJM405" s="120"/>
      <c r="PJN405" s="105"/>
      <c r="PJO405" s="120"/>
      <c r="PJP405" s="105"/>
      <c r="PJQ405" s="120"/>
      <c r="PJR405" s="105"/>
      <c r="PJS405" s="120"/>
      <c r="PJT405" s="105"/>
      <c r="PJU405" s="120"/>
      <c r="PJV405" s="105"/>
      <c r="PJW405" s="120"/>
      <c r="PJX405" s="105"/>
      <c r="PJY405" s="120"/>
      <c r="PJZ405" s="105"/>
      <c r="PKA405" s="120"/>
      <c r="PKB405" s="105"/>
      <c r="PKC405" s="120"/>
      <c r="PKD405" s="105"/>
      <c r="PKE405" s="120"/>
      <c r="PKF405" s="105"/>
      <c r="PKG405" s="120"/>
      <c r="PKH405" s="105"/>
      <c r="PKI405" s="120"/>
      <c r="PKJ405" s="105"/>
      <c r="PKK405" s="120"/>
      <c r="PKL405" s="105"/>
      <c r="PKM405" s="120"/>
      <c r="PKN405" s="105"/>
      <c r="PKO405" s="120"/>
      <c r="PKP405" s="105"/>
      <c r="PKQ405" s="120"/>
      <c r="PKR405" s="105"/>
      <c r="PKS405" s="120"/>
      <c r="PKT405" s="105"/>
      <c r="PKU405" s="120"/>
      <c r="PKV405" s="105"/>
      <c r="PKW405" s="120"/>
      <c r="PKX405" s="105"/>
      <c r="PKY405" s="120"/>
      <c r="PKZ405" s="105"/>
      <c r="PLA405" s="120"/>
      <c r="PLB405" s="105"/>
      <c r="PLC405" s="120"/>
      <c r="PLD405" s="105"/>
      <c r="PLE405" s="120"/>
      <c r="PLF405" s="105"/>
      <c r="PLG405" s="120"/>
      <c r="PLH405" s="105"/>
      <c r="PLI405" s="120"/>
      <c r="PLJ405" s="105"/>
      <c r="PLK405" s="120"/>
      <c r="PLL405" s="105"/>
      <c r="PLM405" s="120"/>
      <c r="PLN405" s="105"/>
      <c r="PLO405" s="120"/>
      <c r="PLP405" s="105"/>
      <c r="PLQ405" s="120"/>
      <c r="PLR405" s="105"/>
      <c r="PLS405" s="120"/>
      <c r="PLT405" s="105"/>
      <c r="PLU405" s="120"/>
      <c r="PLV405" s="105"/>
      <c r="PLW405" s="120"/>
      <c r="PLX405" s="105"/>
      <c r="PLY405" s="120"/>
      <c r="PLZ405" s="105"/>
      <c r="PMA405" s="120"/>
      <c r="PMB405" s="105"/>
      <c r="PMC405" s="120"/>
      <c r="PMD405" s="105"/>
      <c r="PME405" s="120"/>
      <c r="PMF405" s="105"/>
      <c r="PMG405" s="120"/>
      <c r="PMH405" s="105"/>
      <c r="PMI405" s="120"/>
      <c r="PMJ405" s="105"/>
      <c r="PMK405" s="120"/>
      <c r="PML405" s="105"/>
      <c r="PMM405" s="120"/>
      <c r="PMN405" s="105"/>
      <c r="PMO405" s="120"/>
      <c r="PMP405" s="105"/>
      <c r="PMQ405" s="120"/>
      <c r="PMR405" s="105"/>
      <c r="PMS405" s="120"/>
      <c r="PMT405" s="105"/>
      <c r="PMU405" s="120"/>
      <c r="PMV405" s="105"/>
      <c r="PMW405" s="120"/>
      <c r="PMX405" s="105"/>
      <c r="PMY405" s="120"/>
      <c r="PMZ405" s="105"/>
      <c r="PNA405" s="120"/>
      <c r="PNB405" s="105"/>
      <c r="PNC405" s="120"/>
      <c r="PND405" s="105"/>
      <c r="PNE405" s="120"/>
      <c r="PNF405" s="105"/>
      <c r="PNG405" s="120"/>
      <c r="PNH405" s="105"/>
      <c r="PNI405" s="120"/>
      <c r="PNJ405" s="105"/>
      <c r="PNK405" s="120"/>
      <c r="PNL405" s="105"/>
      <c r="PNM405" s="120"/>
      <c r="PNN405" s="105"/>
      <c r="PNO405" s="120"/>
      <c r="PNP405" s="105"/>
      <c r="PNQ405" s="120"/>
      <c r="PNR405" s="105"/>
      <c r="PNS405" s="120"/>
      <c r="PNT405" s="105"/>
      <c r="PNU405" s="120"/>
      <c r="PNV405" s="105"/>
      <c r="PNW405" s="120"/>
      <c r="PNX405" s="105"/>
      <c r="PNY405" s="120"/>
      <c r="PNZ405" s="105"/>
      <c r="POA405" s="120"/>
      <c r="POB405" s="105"/>
      <c r="POC405" s="120"/>
      <c r="POD405" s="105"/>
      <c r="POE405" s="120"/>
      <c r="POF405" s="105"/>
      <c r="POG405" s="120"/>
      <c r="POH405" s="105"/>
      <c r="POI405" s="120"/>
      <c r="POJ405" s="105"/>
      <c r="POK405" s="120"/>
      <c r="POL405" s="105"/>
      <c r="POM405" s="120"/>
      <c r="PON405" s="105"/>
      <c r="POO405" s="120"/>
      <c r="POP405" s="105"/>
      <c r="POQ405" s="120"/>
      <c r="POR405" s="105"/>
      <c r="POS405" s="120"/>
      <c r="POT405" s="105"/>
      <c r="POU405" s="120"/>
      <c r="POV405" s="105"/>
      <c r="POW405" s="120"/>
      <c r="POX405" s="105"/>
      <c r="POY405" s="120"/>
      <c r="POZ405" s="105"/>
      <c r="PPA405" s="120"/>
      <c r="PPB405" s="105"/>
      <c r="PPC405" s="120"/>
      <c r="PPD405" s="105"/>
      <c r="PPE405" s="120"/>
      <c r="PPF405" s="105"/>
      <c r="PPG405" s="120"/>
      <c r="PPH405" s="105"/>
      <c r="PPI405" s="120"/>
      <c r="PPJ405" s="105"/>
      <c r="PPK405" s="120"/>
      <c r="PPL405" s="105"/>
      <c r="PPM405" s="120"/>
      <c r="PPN405" s="105"/>
      <c r="PPO405" s="120"/>
      <c r="PPP405" s="105"/>
      <c r="PPQ405" s="120"/>
      <c r="PPR405" s="105"/>
      <c r="PPS405" s="120"/>
      <c r="PPT405" s="105"/>
      <c r="PPU405" s="120"/>
      <c r="PPV405" s="105"/>
      <c r="PPW405" s="120"/>
      <c r="PPX405" s="105"/>
      <c r="PPY405" s="120"/>
      <c r="PPZ405" s="105"/>
      <c r="PQA405" s="120"/>
      <c r="PQB405" s="105"/>
      <c r="PQC405" s="120"/>
      <c r="PQD405" s="105"/>
      <c r="PQE405" s="120"/>
      <c r="PQF405" s="105"/>
      <c r="PQG405" s="120"/>
      <c r="PQH405" s="105"/>
      <c r="PQI405" s="120"/>
      <c r="PQJ405" s="105"/>
      <c r="PQK405" s="120"/>
      <c r="PQL405" s="105"/>
      <c r="PQM405" s="120"/>
      <c r="PQN405" s="105"/>
      <c r="PQO405" s="120"/>
      <c r="PQP405" s="105"/>
      <c r="PQQ405" s="120"/>
      <c r="PQR405" s="105"/>
      <c r="PQS405" s="120"/>
      <c r="PQT405" s="105"/>
      <c r="PQU405" s="120"/>
      <c r="PQV405" s="105"/>
      <c r="PQW405" s="120"/>
      <c r="PQX405" s="105"/>
      <c r="PQY405" s="120"/>
      <c r="PQZ405" s="105"/>
      <c r="PRA405" s="120"/>
      <c r="PRB405" s="105"/>
      <c r="PRC405" s="120"/>
      <c r="PRD405" s="105"/>
      <c r="PRE405" s="120"/>
      <c r="PRF405" s="105"/>
      <c r="PRG405" s="120"/>
      <c r="PRH405" s="105"/>
      <c r="PRI405" s="120"/>
      <c r="PRJ405" s="105"/>
      <c r="PRK405" s="120"/>
      <c r="PRL405" s="105"/>
      <c r="PRM405" s="120"/>
      <c r="PRN405" s="105"/>
      <c r="PRO405" s="120"/>
      <c r="PRP405" s="105"/>
      <c r="PRQ405" s="120"/>
      <c r="PRR405" s="105"/>
      <c r="PRS405" s="120"/>
      <c r="PRT405" s="105"/>
      <c r="PRU405" s="120"/>
      <c r="PRV405" s="105"/>
      <c r="PRW405" s="120"/>
      <c r="PRX405" s="105"/>
      <c r="PRY405" s="120"/>
      <c r="PRZ405" s="105"/>
      <c r="PSA405" s="120"/>
      <c r="PSB405" s="105"/>
      <c r="PSC405" s="120"/>
      <c r="PSD405" s="105"/>
      <c r="PSE405" s="120"/>
      <c r="PSF405" s="105"/>
      <c r="PSG405" s="120"/>
      <c r="PSH405" s="105"/>
      <c r="PSI405" s="120"/>
      <c r="PSJ405" s="105"/>
      <c r="PSK405" s="120"/>
      <c r="PSL405" s="105"/>
      <c r="PSM405" s="120"/>
      <c r="PSN405" s="105"/>
      <c r="PSO405" s="120"/>
      <c r="PSP405" s="105"/>
      <c r="PSQ405" s="120"/>
      <c r="PSR405" s="105"/>
      <c r="PSS405" s="120"/>
      <c r="PST405" s="105"/>
      <c r="PSU405" s="120"/>
      <c r="PSV405" s="105"/>
      <c r="PSW405" s="120"/>
      <c r="PSX405" s="105"/>
      <c r="PSY405" s="120"/>
      <c r="PSZ405" s="105"/>
      <c r="PTA405" s="120"/>
      <c r="PTB405" s="105"/>
      <c r="PTC405" s="120"/>
      <c r="PTD405" s="105"/>
      <c r="PTE405" s="120"/>
      <c r="PTF405" s="105"/>
      <c r="PTG405" s="120"/>
      <c r="PTH405" s="105"/>
      <c r="PTI405" s="120"/>
      <c r="PTJ405" s="105"/>
      <c r="PTK405" s="120"/>
      <c r="PTL405" s="105"/>
      <c r="PTM405" s="120"/>
      <c r="PTN405" s="105"/>
      <c r="PTO405" s="120"/>
      <c r="PTP405" s="105"/>
      <c r="PTQ405" s="120"/>
      <c r="PTR405" s="105"/>
      <c r="PTS405" s="120"/>
      <c r="PTT405" s="105"/>
      <c r="PTU405" s="120"/>
      <c r="PTV405" s="105"/>
      <c r="PTW405" s="120"/>
      <c r="PTX405" s="105"/>
      <c r="PTY405" s="120"/>
      <c r="PTZ405" s="105"/>
      <c r="PUA405" s="120"/>
      <c r="PUB405" s="105"/>
      <c r="PUC405" s="120"/>
      <c r="PUD405" s="105"/>
      <c r="PUE405" s="120"/>
      <c r="PUF405" s="105"/>
      <c r="PUG405" s="120"/>
      <c r="PUH405" s="105"/>
      <c r="PUI405" s="120"/>
      <c r="PUJ405" s="105"/>
      <c r="PUK405" s="120"/>
      <c r="PUL405" s="105"/>
      <c r="PUM405" s="120"/>
      <c r="PUN405" s="105"/>
      <c r="PUO405" s="120"/>
      <c r="PUP405" s="105"/>
      <c r="PUQ405" s="120"/>
      <c r="PUR405" s="105"/>
      <c r="PUS405" s="120"/>
      <c r="PUT405" s="105"/>
      <c r="PUU405" s="120"/>
      <c r="PUV405" s="105"/>
      <c r="PUW405" s="120"/>
      <c r="PUX405" s="105"/>
      <c r="PUY405" s="120"/>
      <c r="PUZ405" s="105"/>
      <c r="PVA405" s="120"/>
      <c r="PVB405" s="105"/>
      <c r="PVC405" s="120"/>
      <c r="PVD405" s="105"/>
      <c r="PVE405" s="120"/>
      <c r="PVF405" s="105"/>
      <c r="PVG405" s="120"/>
      <c r="PVH405" s="105"/>
      <c r="PVI405" s="120"/>
      <c r="PVJ405" s="105"/>
      <c r="PVK405" s="120"/>
      <c r="PVL405" s="105"/>
      <c r="PVM405" s="120"/>
      <c r="PVN405" s="105"/>
      <c r="PVO405" s="120"/>
      <c r="PVP405" s="105"/>
      <c r="PVQ405" s="120"/>
      <c r="PVR405" s="105"/>
      <c r="PVS405" s="120"/>
      <c r="PVT405" s="105"/>
      <c r="PVU405" s="120"/>
      <c r="PVV405" s="105"/>
      <c r="PVW405" s="120"/>
      <c r="PVX405" s="105"/>
      <c r="PVY405" s="120"/>
      <c r="PVZ405" s="105"/>
      <c r="PWA405" s="120"/>
      <c r="PWB405" s="105"/>
      <c r="PWC405" s="120"/>
      <c r="PWD405" s="105"/>
      <c r="PWE405" s="120"/>
      <c r="PWF405" s="105"/>
      <c r="PWG405" s="120"/>
      <c r="PWH405" s="105"/>
      <c r="PWI405" s="120"/>
      <c r="PWJ405" s="105"/>
      <c r="PWK405" s="120"/>
      <c r="PWL405" s="105"/>
      <c r="PWM405" s="120"/>
      <c r="PWN405" s="105"/>
      <c r="PWO405" s="120"/>
      <c r="PWP405" s="105"/>
      <c r="PWQ405" s="120"/>
      <c r="PWR405" s="105"/>
      <c r="PWS405" s="120"/>
      <c r="PWT405" s="105"/>
      <c r="PWU405" s="120"/>
      <c r="PWV405" s="105"/>
      <c r="PWW405" s="120"/>
      <c r="PWX405" s="105"/>
      <c r="PWY405" s="120"/>
      <c r="PWZ405" s="105"/>
      <c r="PXA405" s="120"/>
      <c r="PXB405" s="105"/>
      <c r="PXC405" s="120"/>
      <c r="PXD405" s="105"/>
      <c r="PXE405" s="120"/>
      <c r="PXF405" s="105"/>
      <c r="PXG405" s="120"/>
      <c r="PXH405" s="105"/>
      <c r="PXI405" s="120"/>
      <c r="PXJ405" s="105"/>
      <c r="PXK405" s="120"/>
      <c r="PXL405" s="105"/>
      <c r="PXM405" s="120"/>
      <c r="PXN405" s="105"/>
      <c r="PXO405" s="120"/>
      <c r="PXP405" s="105"/>
      <c r="PXQ405" s="120"/>
      <c r="PXR405" s="105"/>
      <c r="PXS405" s="120"/>
      <c r="PXT405" s="105"/>
      <c r="PXU405" s="120"/>
      <c r="PXV405" s="105"/>
      <c r="PXW405" s="120"/>
      <c r="PXX405" s="105"/>
      <c r="PXY405" s="120"/>
      <c r="PXZ405" s="105"/>
      <c r="PYA405" s="120"/>
      <c r="PYB405" s="105"/>
      <c r="PYC405" s="120"/>
      <c r="PYD405" s="105"/>
      <c r="PYE405" s="120"/>
      <c r="PYF405" s="105"/>
      <c r="PYG405" s="120"/>
      <c r="PYH405" s="105"/>
      <c r="PYI405" s="120"/>
      <c r="PYJ405" s="105"/>
      <c r="PYK405" s="120"/>
      <c r="PYL405" s="105"/>
      <c r="PYM405" s="120"/>
      <c r="PYN405" s="105"/>
      <c r="PYO405" s="120"/>
      <c r="PYP405" s="105"/>
      <c r="PYQ405" s="120"/>
      <c r="PYR405" s="105"/>
      <c r="PYS405" s="120"/>
      <c r="PYT405" s="105"/>
      <c r="PYU405" s="120"/>
      <c r="PYV405" s="105"/>
      <c r="PYW405" s="120"/>
      <c r="PYX405" s="105"/>
      <c r="PYY405" s="120"/>
      <c r="PYZ405" s="105"/>
      <c r="PZA405" s="120"/>
      <c r="PZB405" s="105"/>
      <c r="PZC405" s="120"/>
      <c r="PZD405" s="105"/>
      <c r="PZE405" s="120"/>
      <c r="PZF405" s="105"/>
      <c r="PZG405" s="120"/>
      <c r="PZH405" s="105"/>
      <c r="PZI405" s="120"/>
      <c r="PZJ405" s="105"/>
      <c r="PZK405" s="120"/>
      <c r="PZL405" s="105"/>
      <c r="PZM405" s="120"/>
      <c r="PZN405" s="105"/>
      <c r="PZO405" s="120"/>
      <c r="PZP405" s="105"/>
      <c r="PZQ405" s="120"/>
      <c r="PZR405" s="105"/>
      <c r="PZS405" s="120"/>
      <c r="PZT405" s="105"/>
      <c r="PZU405" s="120"/>
      <c r="PZV405" s="105"/>
      <c r="PZW405" s="120"/>
      <c r="PZX405" s="105"/>
      <c r="PZY405" s="120"/>
      <c r="PZZ405" s="105"/>
      <c r="QAA405" s="120"/>
      <c r="QAB405" s="105"/>
      <c r="QAC405" s="120"/>
      <c r="QAD405" s="105"/>
      <c r="QAE405" s="120"/>
      <c r="QAF405" s="105"/>
      <c r="QAG405" s="120"/>
      <c r="QAH405" s="105"/>
      <c r="QAI405" s="120"/>
      <c r="QAJ405" s="105"/>
      <c r="QAK405" s="120"/>
      <c r="QAL405" s="105"/>
      <c r="QAM405" s="120"/>
      <c r="QAN405" s="105"/>
      <c r="QAO405" s="120"/>
      <c r="QAP405" s="105"/>
      <c r="QAQ405" s="120"/>
      <c r="QAR405" s="105"/>
      <c r="QAS405" s="120"/>
      <c r="QAT405" s="105"/>
      <c r="QAU405" s="120"/>
      <c r="QAV405" s="105"/>
      <c r="QAW405" s="120"/>
      <c r="QAX405" s="105"/>
      <c r="QAY405" s="120"/>
      <c r="QAZ405" s="105"/>
      <c r="QBA405" s="120"/>
      <c r="QBB405" s="105"/>
      <c r="QBC405" s="120"/>
      <c r="QBD405" s="105"/>
      <c r="QBE405" s="120"/>
      <c r="QBF405" s="105"/>
      <c r="QBG405" s="120"/>
      <c r="QBH405" s="105"/>
      <c r="QBI405" s="120"/>
      <c r="QBJ405" s="105"/>
      <c r="QBK405" s="120"/>
      <c r="QBL405" s="105"/>
      <c r="QBM405" s="120"/>
      <c r="QBN405" s="105"/>
      <c r="QBO405" s="120"/>
      <c r="QBP405" s="105"/>
      <c r="QBQ405" s="120"/>
      <c r="QBR405" s="105"/>
      <c r="QBS405" s="120"/>
      <c r="QBT405" s="105"/>
      <c r="QBU405" s="120"/>
      <c r="QBV405" s="105"/>
      <c r="QBW405" s="120"/>
      <c r="QBX405" s="105"/>
      <c r="QBY405" s="120"/>
      <c r="QBZ405" s="105"/>
      <c r="QCA405" s="120"/>
      <c r="QCB405" s="105"/>
      <c r="QCC405" s="120"/>
      <c r="QCD405" s="105"/>
      <c r="QCE405" s="120"/>
      <c r="QCF405" s="105"/>
      <c r="QCG405" s="120"/>
      <c r="QCH405" s="105"/>
      <c r="QCI405" s="120"/>
      <c r="QCJ405" s="105"/>
      <c r="QCK405" s="120"/>
      <c r="QCL405" s="105"/>
      <c r="QCM405" s="120"/>
      <c r="QCN405" s="105"/>
      <c r="QCO405" s="120"/>
      <c r="QCP405" s="105"/>
      <c r="QCQ405" s="120"/>
      <c r="QCR405" s="105"/>
      <c r="QCS405" s="120"/>
      <c r="QCT405" s="105"/>
      <c r="QCU405" s="120"/>
      <c r="QCV405" s="105"/>
      <c r="QCW405" s="120"/>
      <c r="QCX405" s="105"/>
      <c r="QCY405" s="120"/>
      <c r="QCZ405" s="105"/>
      <c r="QDA405" s="120"/>
      <c r="QDB405" s="105"/>
      <c r="QDC405" s="120"/>
      <c r="QDD405" s="105"/>
      <c r="QDE405" s="120"/>
      <c r="QDF405" s="105"/>
      <c r="QDG405" s="120"/>
      <c r="QDH405" s="105"/>
      <c r="QDI405" s="120"/>
      <c r="QDJ405" s="105"/>
      <c r="QDK405" s="120"/>
      <c r="QDL405" s="105"/>
      <c r="QDM405" s="120"/>
      <c r="QDN405" s="105"/>
      <c r="QDO405" s="120"/>
      <c r="QDP405" s="105"/>
      <c r="QDQ405" s="120"/>
      <c r="QDR405" s="105"/>
      <c r="QDS405" s="120"/>
      <c r="QDT405" s="105"/>
      <c r="QDU405" s="120"/>
      <c r="QDV405" s="105"/>
      <c r="QDW405" s="120"/>
      <c r="QDX405" s="105"/>
      <c r="QDY405" s="120"/>
      <c r="QDZ405" s="105"/>
      <c r="QEA405" s="120"/>
      <c r="QEB405" s="105"/>
      <c r="QEC405" s="120"/>
      <c r="QED405" s="105"/>
      <c r="QEE405" s="120"/>
      <c r="QEF405" s="105"/>
      <c r="QEG405" s="120"/>
      <c r="QEH405" s="105"/>
      <c r="QEI405" s="120"/>
      <c r="QEJ405" s="105"/>
      <c r="QEK405" s="120"/>
      <c r="QEL405" s="105"/>
      <c r="QEM405" s="120"/>
      <c r="QEN405" s="105"/>
      <c r="QEO405" s="120"/>
      <c r="QEP405" s="105"/>
      <c r="QEQ405" s="120"/>
      <c r="QER405" s="105"/>
      <c r="QES405" s="120"/>
      <c r="QET405" s="105"/>
      <c r="QEU405" s="120"/>
      <c r="QEV405" s="105"/>
      <c r="QEW405" s="120"/>
      <c r="QEX405" s="105"/>
      <c r="QEY405" s="120"/>
      <c r="QEZ405" s="105"/>
      <c r="QFA405" s="120"/>
      <c r="QFB405" s="105"/>
      <c r="QFC405" s="120"/>
      <c r="QFD405" s="105"/>
      <c r="QFE405" s="120"/>
      <c r="QFF405" s="105"/>
      <c r="QFG405" s="120"/>
      <c r="QFH405" s="105"/>
      <c r="QFI405" s="120"/>
      <c r="QFJ405" s="105"/>
      <c r="QFK405" s="120"/>
      <c r="QFL405" s="105"/>
      <c r="QFM405" s="120"/>
      <c r="QFN405" s="105"/>
      <c r="QFO405" s="120"/>
      <c r="QFP405" s="105"/>
      <c r="QFQ405" s="120"/>
      <c r="QFR405" s="105"/>
      <c r="QFS405" s="120"/>
      <c r="QFT405" s="105"/>
      <c r="QFU405" s="120"/>
      <c r="QFV405" s="105"/>
      <c r="QFW405" s="120"/>
      <c r="QFX405" s="105"/>
      <c r="QFY405" s="120"/>
      <c r="QFZ405" s="105"/>
      <c r="QGA405" s="120"/>
      <c r="QGB405" s="105"/>
      <c r="QGC405" s="120"/>
      <c r="QGD405" s="105"/>
      <c r="QGE405" s="120"/>
      <c r="QGF405" s="105"/>
      <c r="QGG405" s="120"/>
      <c r="QGH405" s="105"/>
      <c r="QGI405" s="120"/>
      <c r="QGJ405" s="105"/>
      <c r="QGK405" s="120"/>
      <c r="QGL405" s="105"/>
      <c r="QGM405" s="120"/>
      <c r="QGN405" s="105"/>
      <c r="QGO405" s="120"/>
      <c r="QGP405" s="105"/>
      <c r="QGQ405" s="120"/>
      <c r="QGR405" s="105"/>
      <c r="QGS405" s="120"/>
      <c r="QGT405" s="105"/>
      <c r="QGU405" s="120"/>
      <c r="QGV405" s="105"/>
      <c r="QGW405" s="120"/>
      <c r="QGX405" s="105"/>
      <c r="QGY405" s="120"/>
      <c r="QGZ405" s="105"/>
      <c r="QHA405" s="120"/>
      <c r="QHB405" s="105"/>
      <c r="QHC405" s="120"/>
      <c r="QHD405" s="105"/>
      <c r="QHE405" s="120"/>
      <c r="QHF405" s="105"/>
      <c r="QHG405" s="120"/>
      <c r="QHH405" s="105"/>
      <c r="QHI405" s="120"/>
      <c r="QHJ405" s="105"/>
      <c r="QHK405" s="120"/>
      <c r="QHL405" s="105"/>
      <c r="QHM405" s="120"/>
      <c r="QHN405" s="105"/>
      <c r="QHO405" s="120"/>
      <c r="QHP405" s="105"/>
      <c r="QHQ405" s="120"/>
      <c r="QHR405" s="105"/>
      <c r="QHS405" s="120"/>
      <c r="QHT405" s="105"/>
      <c r="QHU405" s="120"/>
      <c r="QHV405" s="105"/>
      <c r="QHW405" s="120"/>
      <c r="QHX405" s="105"/>
      <c r="QHY405" s="120"/>
      <c r="QHZ405" s="105"/>
      <c r="QIA405" s="120"/>
      <c r="QIB405" s="105"/>
      <c r="QIC405" s="120"/>
      <c r="QID405" s="105"/>
      <c r="QIE405" s="120"/>
      <c r="QIF405" s="105"/>
      <c r="QIG405" s="120"/>
      <c r="QIH405" s="105"/>
      <c r="QII405" s="120"/>
      <c r="QIJ405" s="105"/>
      <c r="QIK405" s="120"/>
      <c r="QIL405" s="105"/>
      <c r="QIM405" s="120"/>
      <c r="QIN405" s="105"/>
      <c r="QIO405" s="120"/>
      <c r="QIP405" s="105"/>
      <c r="QIQ405" s="120"/>
      <c r="QIR405" s="105"/>
      <c r="QIS405" s="120"/>
      <c r="QIT405" s="105"/>
      <c r="QIU405" s="120"/>
      <c r="QIV405" s="105"/>
      <c r="QIW405" s="120"/>
      <c r="QIX405" s="105"/>
      <c r="QIY405" s="120"/>
      <c r="QIZ405" s="105"/>
      <c r="QJA405" s="120"/>
      <c r="QJB405" s="105"/>
      <c r="QJC405" s="120"/>
      <c r="QJD405" s="105"/>
      <c r="QJE405" s="120"/>
      <c r="QJF405" s="105"/>
      <c r="QJG405" s="120"/>
      <c r="QJH405" s="105"/>
      <c r="QJI405" s="120"/>
      <c r="QJJ405" s="105"/>
      <c r="QJK405" s="120"/>
      <c r="QJL405" s="105"/>
      <c r="QJM405" s="120"/>
      <c r="QJN405" s="105"/>
      <c r="QJO405" s="120"/>
      <c r="QJP405" s="105"/>
      <c r="QJQ405" s="120"/>
      <c r="QJR405" s="105"/>
      <c r="QJS405" s="120"/>
      <c r="QJT405" s="105"/>
      <c r="QJU405" s="120"/>
      <c r="QJV405" s="105"/>
      <c r="QJW405" s="120"/>
      <c r="QJX405" s="105"/>
      <c r="QJY405" s="120"/>
      <c r="QJZ405" s="105"/>
      <c r="QKA405" s="120"/>
      <c r="QKB405" s="105"/>
      <c r="QKC405" s="120"/>
      <c r="QKD405" s="105"/>
      <c r="QKE405" s="120"/>
      <c r="QKF405" s="105"/>
      <c r="QKG405" s="120"/>
      <c r="QKH405" s="105"/>
      <c r="QKI405" s="120"/>
      <c r="QKJ405" s="105"/>
      <c r="QKK405" s="120"/>
      <c r="QKL405" s="105"/>
      <c r="QKM405" s="120"/>
      <c r="QKN405" s="105"/>
      <c r="QKO405" s="120"/>
      <c r="QKP405" s="105"/>
      <c r="QKQ405" s="120"/>
      <c r="QKR405" s="105"/>
      <c r="QKS405" s="120"/>
      <c r="QKT405" s="105"/>
      <c r="QKU405" s="120"/>
      <c r="QKV405" s="105"/>
      <c r="QKW405" s="120"/>
      <c r="QKX405" s="105"/>
      <c r="QKY405" s="120"/>
      <c r="QKZ405" s="105"/>
      <c r="QLA405" s="120"/>
      <c r="QLB405" s="105"/>
      <c r="QLC405" s="120"/>
      <c r="QLD405" s="105"/>
      <c r="QLE405" s="120"/>
      <c r="QLF405" s="105"/>
      <c r="QLG405" s="120"/>
      <c r="QLH405" s="105"/>
      <c r="QLI405" s="120"/>
      <c r="QLJ405" s="105"/>
      <c r="QLK405" s="120"/>
      <c r="QLL405" s="105"/>
      <c r="QLM405" s="120"/>
      <c r="QLN405" s="105"/>
      <c r="QLO405" s="120"/>
      <c r="QLP405" s="105"/>
      <c r="QLQ405" s="120"/>
      <c r="QLR405" s="105"/>
      <c r="QLS405" s="120"/>
      <c r="QLT405" s="105"/>
      <c r="QLU405" s="120"/>
      <c r="QLV405" s="105"/>
      <c r="QLW405" s="120"/>
      <c r="QLX405" s="105"/>
      <c r="QLY405" s="120"/>
      <c r="QLZ405" s="105"/>
      <c r="QMA405" s="120"/>
      <c r="QMB405" s="105"/>
      <c r="QMC405" s="120"/>
      <c r="QMD405" s="105"/>
      <c r="QME405" s="120"/>
      <c r="QMF405" s="105"/>
      <c r="QMG405" s="120"/>
      <c r="QMH405" s="105"/>
      <c r="QMI405" s="120"/>
      <c r="QMJ405" s="105"/>
      <c r="QMK405" s="120"/>
      <c r="QML405" s="105"/>
      <c r="QMM405" s="120"/>
      <c r="QMN405" s="105"/>
      <c r="QMO405" s="120"/>
      <c r="QMP405" s="105"/>
      <c r="QMQ405" s="120"/>
      <c r="QMR405" s="105"/>
      <c r="QMS405" s="120"/>
      <c r="QMT405" s="105"/>
      <c r="QMU405" s="120"/>
      <c r="QMV405" s="105"/>
      <c r="QMW405" s="120"/>
      <c r="QMX405" s="105"/>
      <c r="QMY405" s="120"/>
      <c r="QMZ405" s="105"/>
      <c r="QNA405" s="120"/>
      <c r="QNB405" s="105"/>
      <c r="QNC405" s="120"/>
      <c r="QND405" s="105"/>
      <c r="QNE405" s="120"/>
      <c r="QNF405" s="105"/>
      <c r="QNG405" s="120"/>
      <c r="QNH405" s="105"/>
      <c r="QNI405" s="120"/>
      <c r="QNJ405" s="105"/>
      <c r="QNK405" s="120"/>
      <c r="QNL405" s="105"/>
      <c r="QNM405" s="120"/>
      <c r="QNN405" s="105"/>
      <c r="QNO405" s="120"/>
      <c r="QNP405" s="105"/>
      <c r="QNQ405" s="120"/>
      <c r="QNR405" s="105"/>
      <c r="QNS405" s="120"/>
      <c r="QNT405" s="105"/>
      <c r="QNU405" s="120"/>
      <c r="QNV405" s="105"/>
      <c r="QNW405" s="120"/>
      <c r="QNX405" s="105"/>
      <c r="QNY405" s="120"/>
      <c r="QNZ405" s="105"/>
      <c r="QOA405" s="120"/>
      <c r="QOB405" s="105"/>
      <c r="QOC405" s="120"/>
      <c r="QOD405" s="105"/>
      <c r="QOE405" s="120"/>
      <c r="QOF405" s="105"/>
      <c r="QOG405" s="120"/>
      <c r="QOH405" s="105"/>
      <c r="QOI405" s="120"/>
      <c r="QOJ405" s="105"/>
      <c r="QOK405" s="120"/>
      <c r="QOL405" s="105"/>
      <c r="QOM405" s="120"/>
      <c r="QON405" s="105"/>
      <c r="QOO405" s="120"/>
      <c r="QOP405" s="105"/>
      <c r="QOQ405" s="120"/>
      <c r="QOR405" s="105"/>
      <c r="QOS405" s="120"/>
      <c r="QOT405" s="105"/>
      <c r="QOU405" s="120"/>
      <c r="QOV405" s="105"/>
      <c r="QOW405" s="120"/>
      <c r="QOX405" s="105"/>
      <c r="QOY405" s="120"/>
      <c r="QOZ405" s="105"/>
      <c r="QPA405" s="120"/>
      <c r="QPB405" s="105"/>
      <c r="QPC405" s="120"/>
      <c r="QPD405" s="105"/>
      <c r="QPE405" s="120"/>
      <c r="QPF405" s="105"/>
      <c r="QPG405" s="120"/>
      <c r="QPH405" s="105"/>
      <c r="QPI405" s="120"/>
      <c r="QPJ405" s="105"/>
      <c r="QPK405" s="120"/>
      <c r="QPL405" s="105"/>
      <c r="QPM405" s="120"/>
      <c r="QPN405" s="105"/>
      <c r="QPO405" s="120"/>
      <c r="QPP405" s="105"/>
      <c r="QPQ405" s="120"/>
      <c r="QPR405" s="105"/>
      <c r="QPS405" s="120"/>
      <c r="QPT405" s="105"/>
      <c r="QPU405" s="120"/>
      <c r="QPV405" s="105"/>
      <c r="QPW405" s="120"/>
      <c r="QPX405" s="105"/>
      <c r="QPY405" s="120"/>
      <c r="QPZ405" s="105"/>
      <c r="QQA405" s="120"/>
      <c r="QQB405" s="105"/>
      <c r="QQC405" s="120"/>
      <c r="QQD405" s="105"/>
      <c r="QQE405" s="120"/>
      <c r="QQF405" s="105"/>
      <c r="QQG405" s="120"/>
      <c r="QQH405" s="105"/>
      <c r="QQI405" s="120"/>
      <c r="QQJ405" s="105"/>
      <c r="QQK405" s="120"/>
      <c r="QQL405" s="105"/>
      <c r="QQM405" s="120"/>
      <c r="QQN405" s="105"/>
      <c r="QQO405" s="120"/>
      <c r="QQP405" s="105"/>
      <c r="QQQ405" s="120"/>
      <c r="QQR405" s="105"/>
      <c r="QQS405" s="120"/>
      <c r="QQT405" s="105"/>
      <c r="QQU405" s="120"/>
      <c r="QQV405" s="105"/>
      <c r="QQW405" s="120"/>
      <c r="QQX405" s="105"/>
      <c r="QQY405" s="120"/>
      <c r="QQZ405" s="105"/>
      <c r="QRA405" s="120"/>
      <c r="QRB405" s="105"/>
      <c r="QRC405" s="120"/>
      <c r="QRD405" s="105"/>
      <c r="QRE405" s="120"/>
      <c r="QRF405" s="105"/>
      <c r="QRG405" s="120"/>
      <c r="QRH405" s="105"/>
      <c r="QRI405" s="120"/>
      <c r="QRJ405" s="105"/>
      <c r="QRK405" s="120"/>
      <c r="QRL405" s="105"/>
      <c r="QRM405" s="120"/>
      <c r="QRN405" s="105"/>
      <c r="QRO405" s="120"/>
      <c r="QRP405" s="105"/>
      <c r="QRQ405" s="120"/>
      <c r="QRR405" s="105"/>
      <c r="QRS405" s="120"/>
      <c r="QRT405" s="105"/>
      <c r="QRU405" s="120"/>
      <c r="QRV405" s="105"/>
      <c r="QRW405" s="120"/>
      <c r="QRX405" s="105"/>
      <c r="QRY405" s="120"/>
      <c r="QRZ405" s="105"/>
      <c r="QSA405" s="120"/>
      <c r="QSB405" s="105"/>
      <c r="QSC405" s="120"/>
      <c r="QSD405" s="105"/>
      <c r="QSE405" s="120"/>
      <c r="QSF405" s="105"/>
      <c r="QSG405" s="120"/>
      <c r="QSH405" s="105"/>
      <c r="QSI405" s="120"/>
      <c r="QSJ405" s="105"/>
      <c r="QSK405" s="120"/>
      <c r="QSL405" s="105"/>
      <c r="QSM405" s="120"/>
      <c r="QSN405" s="105"/>
      <c r="QSO405" s="120"/>
      <c r="QSP405" s="105"/>
      <c r="QSQ405" s="120"/>
      <c r="QSR405" s="105"/>
      <c r="QSS405" s="120"/>
      <c r="QST405" s="105"/>
      <c r="QSU405" s="120"/>
      <c r="QSV405" s="105"/>
      <c r="QSW405" s="120"/>
      <c r="QSX405" s="105"/>
      <c r="QSY405" s="120"/>
      <c r="QSZ405" s="105"/>
      <c r="QTA405" s="120"/>
      <c r="QTB405" s="105"/>
      <c r="QTC405" s="120"/>
      <c r="QTD405" s="105"/>
      <c r="QTE405" s="120"/>
      <c r="QTF405" s="105"/>
      <c r="QTG405" s="120"/>
      <c r="QTH405" s="105"/>
      <c r="QTI405" s="120"/>
      <c r="QTJ405" s="105"/>
      <c r="QTK405" s="120"/>
      <c r="QTL405" s="105"/>
      <c r="QTM405" s="120"/>
      <c r="QTN405" s="105"/>
      <c r="QTO405" s="120"/>
      <c r="QTP405" s="105"/>
      <c r="QTQ405" s="120"/>
      <c r="QTR405" s="105"/>
      <c r="QTS405" s="120"/>
      <c r="QTT405" s="105"/>
      <c r="QTU405" s="120"/>
      <c r="QTV405" s="105"/>
      <c r="QTW405" s="120"/>
      <c r="QTX405" s="105"/>
      <c r="QTY405" s="120"/>
      <c r="QTZ405" s="105"/>
      <c r="QUA405" s="120"/>
      <c r="QUB405" s="105"/>
      <c r="QUC405" s="120"/>
      <c r="QUD405" s="105"/>
      <c r="QUE405" s="120"/>
      <c r="QUF405" s="105"/>
      <c r="QUG405" s="120"/>
      <c r="QUH405" s="105"/>
      <c r="QUI405" s="120"/>
      <c r="QUJ405" s="105"/>
      <c r="QUK405" s="120"/>
      <c r="QUL405" s="105"/>
      <c r="QUM405" s="120"/>
      <c r="QUN405" s="105"/>
      <c r="QUO405" s="120"/>
      <c r="QUP405" s="105"/>
      <c r="QUQ405" s="120"/>
      <c r="QUR405" s="105"/>
      <c r="QUS405" s="120"/>
      <c r="QUT405" s="105"/>
      <c r="QUU405" s="120"/>
      <c r="QUV405" s="105"/>
      <c r="QUW405" s="120"/>
      <c r="QUX405" s="105"/>
      <c r="QUY405" s="120"/>
      <c r="QUZ405" s="105"/>
      <c r="QVA405" s="120"/>
      <c r="QVB405" s="105"/>
      <c r="QVC405" s="120"/>
      <c r="QVD405" s="105"/>
      <c r="QVE405" s="120"/>
      <c r="QVF405" s="105"/>
      <c r="QVG405" s="120"/>
      <c r="QVH405" s="105"/>
      <c r="QVI405" s="120"/>
      <c r="QVJ405" s="105"/>
      <c r="QVK405" s="120"/>
      <c r="QVL405" s="105"/>
      <c r="QVM405" s="120"/>
      <c r="QVN405" s="105"/>
      <c r="QVO405" s="120"/>
      <c r="QVP405" s="105"/>
      <c r="QVQ405" s="120"/>
      <c r="QVR405" s="105"/>
      <c r="QVS405" s="120"/>
      <c r="QVT405" s="105"/>
      <c r="QVU405" s="120"/>
      <c r="QVV405" s="105"/>
      <c r="QVW405" s="120"/>
      <c r="QVX405" s="105"/>
      <c r="QVY405" s="120"/>
      <c r="QVZ405" s="105"/>
      <c r="QWA405" s="120"/>
      <c r="QWB405" s="105"/>
      <c r="QWC405" s="120"/>
      <c r="QWD405" s="105"/>
      <c r="QWE405" s="120"/>
      <c r="QWF405" s="105"/>
      <c r="QWG405" s="120"/>
      <c r="QWH405" s="105"/>
      <c r="QWI405" s="120"/>
      <c r="QWJ405" s="105"/>
      <c r="QWK405" s="120"/>
      <c r="QWL405" s="105"/>
      <c r="QWM405" s="120"/>
      <c r="QWN405" s="105"/>
      <c r="QWO405" s="120"/>
      <c r="QWP405" s="105"/>
      <c r="QWQ405" s="120"/>
      <c r="QWR405" s="105"/>
      <c r="QWS405" s="120"/>
      <c r="QWT405" s="105"/>
      <c r="QWU405" s="120"/>
      <c r="QWV405" s="105"/>
      <c r="QWW405" s="120"/>
      <c r="QWX405" s="105"/>
      <c r="QWY405" s="120"/>
      <c r="QWZ405" s="105"/>
      <c r="QXA405" s="120"/>
      <c r="QXB405" s="105"/>
      <c r="QXC405" s="120"/>
      <c r="QXD405" s="105"/>
      <c r="QXE405" s="120"/>
      <c r="QXF405" s="105"/>
      <c r="QXG405" s="120"/>
      <c r="QXH405" s="105"/>
      <c r="QXI405" s="120"/>
      <c r="QXJ405" s="105"/>
      <c r="QXK405" s="120"/>
      <c r="QXL405" s="105"/>
      <c r="QXM405" s="120"/>
      <c r="QXN405" s="105"/>
      <c r="QXO405" s="120"/>
      <c r="QXP405" s="105"/>
      <c r="QXQ405" s="120"/>
      <c r="QXR405" s="105"/>
      <c r="QXS405" s="120"/>
      <c r="QXT405" s="105"/>
      <c r="QXU405" s="120"/>
      <c r="QXV405" s="105"/>
      <c r="QXW405" s="120"/>
      <c r="QXX405" s="105"/>
      <c r="QXY405" s="120"/>
      <c r="QXZ405" s="105"/>
      <c r="QYA405" s="120"/>
      <c r="QYB405" s="105"/>
      <c r="QYC405" s="120"/>
      <c r="QYD405" s="105"/>
      <c r="QYE405" s="120"/>
      <c r="QYF405" s="105"/>
      <c r="QYG405" s="120"/>
      <c r="QYH405" s="105"/>
      <c r="QYI405" s="120"/>
      <c r="QYJ405" s="105"/>
      <c r="QYK405" s="120"/>
      <c r="QYL405" s="105"/>
      <c r="QYM405" s="120"/>
      <c r="QYN405" s="105"/>
      <c r="QYO405" s="120"/>
      <c r="QYP405" s="105"/>
      <c r="QYQ405" s="120"/>
      <c r="QYR405" s="105"/>
      <c r="QYS405" s="120"/>
      <c r="QYT405" s="105"/>
      <c r="QYU405" s="120"/>
      <c r="QYV405" s="105"/>
      <c r="QYW405" s="120"/>
      <c r="QYX405" s="105"/>
      <c r="QYY405" s="120"/>
      <c r="QYZ405" s="105"/>
      <c r="QZA405" s="120"/>
      <c r="QZB405" s="105"/>
      <c r="QZC405" s="120"/>
      <c r="QZD405" s="105"/>
      <c r="QZE405" s="120"/>
      <c r="QZF405" s="105"/>
      <c r="QZG405" s="120"/>
      <c r="QZH405" s="105"/>
      <c r="QZI405" s="120"/>
      <c r="QZJ405" s="105"/>
      <c r="QZK405" s="120"/>
      <c r="QZL405" s="105"/>
      <c r="QZM405" s="120"/>
      <c r="QZN405" s="105"/>
      <c r="QZO405" s="120"/>
      <c r="QZP405" s="105"/>
      <c r="QZQ405" s="120"/>
      <c r="QZR405" s="105"/>
      <c r="QZS405" s="120"/>
      <c r="QZT405" s="105"/>
      <c r="QZU405" s="120"/>
      <c r="QZV405" s="105"/>
      <c r="QZW405" s="120"/>
      <c r="QZX405" s="105"/>
      <c r="QZY405" s="120"/>
      <c r="QZZ405" s="105"/>
      <c r="RAA405" s="120"/>
      <c r="RAB405" s="105"/>
      <c r="RAC405" s="120"/>
      <c r="RAD405" s="105"/>
      <c r="RAE405" s="120"/>
      <c r="RAF405" s="105"/>
      <c r="RAG405" s="120"/>
      <c r="RAH405" s="105"/>
      <c r="RAI405" s="120"/>
      <c r="RAJ405" s="105"/>
      <c r="RAK405" s="120"/>
      <c r="RAL405" s="105"/>
      <c r="RAM405" s="120"/>
      <c r="RAN405" s="105"/>
      <c r="RAO405" s="120"/>
      <c r="RAP405" s="105"/>
      <c r="RAQ405" s="120"/>
      <c r="RAR405" s="105"/>
      <c r="RAS405" s="120"/>
      <c r="RAT405" s="105"/>
      <c r="RAU405" s="120"/>
      <c r="RAV405" s="105"/>
      <c r="RAW405" s="120"/>
      <c r="RAX405" s="105"/>
      <c r="RAY405" s="120"/>
      <c r="RAZ405" s="105"/>
      <c r="RBA405" s="120"/>
      <c r="RBB405" s="105"/>
      <c r="RBC405" s="120"/>
      <c r="RBD405" s="105"/>
      <c r="RBE405" s="120"/>
      <c r="RBF405" s="105"/>
      <c r="RBG405" s="120"/>
      <c r="RBH405" s="105"/>
      <c r="RBI405" s="120"/>
      <c r="RBJ405" s="105"/>
      <c r="RBK405" s="120"/>
      <c r="RBL405" s="105"/>
      <c r="RBM405" s="120"/>
      <c r="RBN405" s="105"/>
      <c r="RBO405" s="120"/>
      <c r="RBP405" s="105"/>
      <c r="RBQ405" s="120"/>
      <c r="RBR405" s="105"/>
      <c r="RBS405" s="120"/>
      <c r="RBT405" s="105"/>
      <c r="RBU405" s="120"/>
      <c r="RBV405" s="105"/>
      <c r="RBW405" s="120"/>
      <c r="RBX405" s="105"/>
      <c r="RBY405" s="120"/>
      <c r="RBZ405" s="105"/>
      <c r="RCA405" s="120"/>
      <c r="RCB405" s="105"/>
      <c r="RCC405" s="120"/>
      <c r="RCD405" s="105"/>
      <c r="RCE405" s="120"/>
      <c r="RCF405" s="105"/>
      <c r="RCG405" s="120"/>
      <c r="RCH405" s="105"/>
      <c r="RCI405" s="120"/>
      <c r="RCJ405" s="105"/>
      <c r="RCK405" s="120"/>
      <c r="RCL405" s="105"/>
      <c r="RCM405" s="120"/>
      <c r="RCN405" s="105"/>
      <c r="RCO405" s="120"/>
      <c r="RCP405" s="105"/>
      <c r="RCQ405" s="120"/>
      <c r="RCR405" s="105"/>
      <c r="RCS405" s="120"/>
      <c r="RCT405" s="105"/>
      <c r="RCU405" s="120"/>
      <c r="RCV405" s="105"/>
      <c r="RCW405" s="120"/>
      <c r="RCX405" s="105"/>
      <c r="RCY405" s="120"/>
      <c r="RCZ405" s="105"/>
      <c r="RDA405" s="120"/>
      <c r="RDB405" s="105"/>
      <c r="RDC405" s="120"/>
      <c r="RDD405" s="105"/>
      <c r="RDE405" s="120"/>
      <c r="RDF405" s="105"/>
      <c r="RDG405" s="120"/>
      <c r="RDH405" s="105"/>
      <c r="RDI405" s="120"/>
      <c r="RDJ405" s="105"/>
      <c r="RDK405" s="120"/>
      <c r="RDL405" s="105"/>
      <c r="RDM405" s="120"/>
      <c r="RDN405" s="105"/>
      <c r="RDO405" s="120"/>
      <c r="RDP405" s="105"/>
      <c r="RDQ405" s="120"/>
      <c r="RDR405" s="105"/>
      <c r="RDS405" s="120"/>
      <c r="RDT405" s="105"/>
      <c r="RDU405" s="120"/>
      <c r="RDV405" s="105"/>
      <c r="RDW405" s="120"/>
      <c r="RDX405" s="105"/>
      <c r="RDY405" s="120"/>
      <c r="RDZ405" s="105"/>
      <c r="REA405" s="120"/>
      <c r="REB405" s="105"/>
      <c r="REC405" s="120"/>
      <c r="RED405" s="105"/>
      <c r="REE405" s="120"/>
      <c r="REF405" s="105"/>
      <c r="REG405" s="120"/>
      <c r="REH405" s="105"/>
      <c r="REI405" s="120"/>
      <c r="REJ405" s="105"/>
      <c r="REK405" s="120"/>
      <c r="REL405" s="105"/>
      <c r="REM405" s="120"/>
      <c r="REN405" s="105"/>
      <c r="REO405" s="120"/>
      <c r="REP405" s="105"/>
      <c r="REQ405" s="120"/>
      <c r="RER405" s="105"/>
      <c r="RES405" s="120"/>
      <c r="RET405" s="105"/>
      <c r="REU405" s="120"/>
      <c r="REV405" s="105"/>
      <c r="REW405" s="120"/>
      <c r="REX405" s="105"/>
      <c r="REY405" s="120"/>
      <c r="REZ405" s="105"/>
      <c r="RFA405" s="120"/>
      <c r="RFB405" s="105"/>
      <c r="RFC405" s="120"/>
      <c r="RFD405" s="105"/>
      <c r="RFE405" s="120"/>
      <c r="RFF405" s="105"/>
      <c r="RFG405" s="120"/>
      <c r="RFH405" s="105"/>
      <c r="RFI405" s="120"/>
      <c r="RFJ405" s="105"/>
      <c r="RFK405" s="120"/>
      <c r="RFL405" s="105"/>
      <c r="RFM405" s="120"/>
      <c r="RFN405" s="105"/>
      <c r="RFO405" s="120"/>
      <c r="RFP405" s="105"/>
      <c r="RFQ405" s="120"/>
      <c r="RFR405" s="105"/>
      <c r="RFS405" s="120"/>
      <c r="RFT405" s="105"/>
      <c r="RFU405" s="120"/>
      <c r="RFV405" s="105"/>
      <c r="RFW405" s="120"/>
      <c r="RFX405" s="105"/>
      <c r="RFY405" s="120"/>
      <c r="RFZ405" s="105"/>
      <c r="RGA405" s="120"/>
      <c r="RGB405" s="105"/>
      <c r="RGC405" s="120"/>
      <c r="RGD405" s="105"/>
      <c r="RGE405" s="120"/>
      <c r="RGF405" s="105"/>
      <c r="RGG405" s="120"/>
      <c r="RGH405" s="105"/>
      <c r="RGI405" s="120"/>
      <c r="RGJ405" s="105"/>
      <c r="RGK405" s="120"/>
      <c r="RGL405" s="105"/>
      <c r="RGM405" s="120"/>
      <c r="RGN405" s="105"/>
      <c r="RGO405" s="120"/>
      <c r="RGP405" s="105"/>
      <c r="RGQ405" s="120"/>
      <c r="RGR405" s="105"/>
      <c r="RGS405" s="120"/>
      <c r="RGT405" s="105"/>
      <c r="RGU405" s="120"/>
      <c r="RGV405" s="105"/>
      <c r="RGW405" s="120"/>
      <c r="RGX405" s="105"/>
      <c r="RGY405" s="120"/>
      <c r="RGZ405" s="105"/>
      <c r="RHA405" s="120"/>
      <c r="RHB405" s="105"/>
      <c r="RHC405" s="120"/>
      <c r="RHD405" s="105"/>
      <c r="RHE405" s="120"/>
      <c r="RHF405" s="105"/>
      <c r="RHG405" s="120"/>
      <c r="RHH405" s="105"/>
      <c r="RHI405" s="120"/>
      <c r="RHJ405" s="105"/>
      <c r="RHK405" s="120"/>
      <c r="RHL405" s="105"/>
      <c r="RHM405" s="120"/>
      <c r="RHN405" s="105"/>
      <c r="RHO405" s="120"/>
      <c r="RHP405" s="105"/>
      <c r="RHQ405" s="120"/>
      <c r="RHR405" s="105"/>
      <c r="RHS405" s="120"/>
      <c r="RHT405" s="105"/>
      <c r="RHU405" s="120"/>
      <c r="RHV405" s="105"/>
      <c r="RHW405" s="120"/>
      <c r="RHX405" s="105"/>
      <c r="RHY405" s="120"/>
      <c r="RHZ405" s="105"/>
      <c r="RIA405" s="120"/>
      <c r="RIB405" s="105"/>
      <c r="RIC405" s="120"/>
      <c r="RID405" s="105"/>
      <c r="RIE405" s="120"/>
      <c r="RIF405" s="105"/>
      <c r="RIG405" s="120"/>
      <c r="RIH405" s="105"/>
      <c r="RII405" s="120"/>
      <c r="RIJ405" s="105"/>
      <c r="RIK405" s="120"/>
      <c r="RIL405" s="105"/>
      <c r="RIM405" s="120"/>
      <c r="RIN405" s="105"/>
      <c r="RIO405" s="120"/>
      <c r="RIP405" s="105"/>
      <c r="RIQ405" s="120"/>
      <c r="RIR405" s="105"/>
      <c r="RIS405" s="120"/>
      <c r="RIT405" s="105"/>
      <c r="RIU405" s="120"/>
      <c r="RIV405" s="105"/>
      <c r="RIW405" s="120"/>
      <c r="RIX405" s="105"/>
      <c r="RIY405" s="120"/>
      <c r="RIZ405" s="105"/>
      <c r="RJA405" s="120"/>
      <c r="RJB405" s="105"/>
      <c r="RJC405" s="120"/>
      <c r="RJD405" s="105"/>
      <c r="RJE405" s="120"/>
      <c r="RJF405" s="105"/>
      <c r="RJG405" s="120"/>
      <c r="RJH405" s="105"/>
      <c r="RJI405" s="120"/>
      <c r="RJJ405" s="105"/>
      <c r="RJK405" s="120"/>
      <c r="RJL405" s="105"/>
      <c r="RJM405" s="120"/>
      <c r="RJN405" s="105"/>
      <c r="RJO405" s="120"/>
      <c r="RJP405" s="105"/>
      <c r="RJQ405" s="120"/>
      <c r="RJR405" s="105"/>
      <c r="RJS405" s="120"/>
      <c r="RJT405" s="105"/>
      <c r="RJU405" s="120"/>
      <c r="RJV405" s="105"/>
      <c r="RJW405" s="120"/>
      <c r="RJX405" s="105"/>
      <c r="RJY405" s="120"/>
      <c r="RJZ405" s="105"/>
      <c r="RKA405" s="120"/>
      <c r="RKB405" s="105"/>
      <c r="RKC405" s="120"/>
      <c r="RKD405" s="105"/>
      <c r="RKE405" s="120"/>
      <c r="RKF405" s="105"/>
      <c r="RKG405" s="120"/>
      <c r="RKH405" s="105"/>
      <c r="RKI405" s="120"/>
      <c r="RKJ405" s="105"/>
      <c r="RKK405" s="120"/>
      <c r="RKL405" s="105"/>
      <c r="RKM405" s="120"/>
      <c r="RKN405" s="105"/>
      <c r="RKO405" s="120"/>
      <c r="RKP405" s="105"/>
      <c r="RKQ405" s="120"/>
      <c r="RKR405" s="105"/>
      <c r="RKS405" s="120"/>
      <c r="RKT405" s="105"/>
      <c r="RKU405" s="120"/>
      <c r="RKV405" s="105"/>
      <c r="RKW405" s="120"/>
      <c r="RKX405" s="105"/>
      <c r="RKY405" s="120"/>
      <c r="RKZ405" s="105"/>
      <c r="RLA405" s="120"/>
      <c r="RLB405" s="105"/>
      <c r="RLC405" s="120"/>
      <c r="RLD405" s="105"/>
      <c r="RLE405" s="120"/>
      <c r="RLF405" s="105"/>
      <c r="RLG405" s="120"/>
      <c r="RLH405" s="105"/>
      <c r="RLI405" s="120"/>
      <c r="RLJ405" s="105"/>
      <c r="RLK405" s="120"/>
      <c r="RLL405" s="105"/>
      <c r="RLM405" s="120"/>
      <c r="RLN405" s="105"/>
      <c r="RLO405" s="120"/>
      <c r="RLP405" s="105"/>
      <c r="RLQ405" s="120"/>
      <c r="RLR405" s="105"/>
      <c r="RLS405" s="120"/>
      <c r="RLT405" s="105"/>
      <c r="RLU405" s="120"/>
      <c r="RLV405" s="105"/>
      <c r="RLW405" s="120"/>
      <c r="RLX405" s="105"/>
      <c r="RLY405" s="120"/>
      <c r="RLZ405" s="105"/>
      <c r="RMA405" s="120"/>
      <c r="RMB405" s="105"/>
      <c r="RMC405" s="120"/>
      <c r="RMD405" s="105"/>
      <c r="RME405" s="120"/>
      <c r="RMF405" s="105"/>
      <c r="RMG405" s="120"/>
      <c r="RMH405" s="105"/>
      <c r="RMI405" s="120"/>
      <c r="RMJ405" s="105"/>
      <c r="RMK405" s="120"/>
      <c r="RML405" s="105"/>
      <c r="RMM405" s="120"/>
      <c r="RMN405" s="105"/>
      <c r="RMO405" s="120"/>
      <c r="RMP405" s="105"/>
      <c r="RMQ405" s="120"/>
      <c r="RMR405" s="105"/>
      <c r="RMS405" s="120"/>
      <c r="RMT405" s="105"/>
      <c r="RMU405" s="120"/>
      <c r="RMV405" s="105"/>
      <c r="RMW405" s="120"/>
      <c r="RMX405" s="105"/>
      <c r="RMY405" s="120"/>
      <c r="RMZ405" s="105"/>
      <c r="RNA405" s="120"/>
      <c r="RNB405" s="105"/>
      <c r="RNC405" s="120"/>
      <c r="RND405" s="105"/>
      <c r="RNE405" s="120"/>
      <c r="RNF405" s="105"/>
      <c r="RNG405" s="120"/>
      <c r="RNH405" s="105"/>
      <c r="RNI405" s="120"/>
      <c r="RNJ405" s="105"/>
      <c r="RNK405" s="120"/>
      <c r="RNL405" s="105"/>
      <c r="RNM405" s="120"/>
      <c r="RNN405" s="105"/>
      <c r="RNO405" s="120"/>
      <c r="RNP405" s="105"/>
      <c r="RNQ405" s="120"/>
      <c r="RNR405" s="105"/>
      <c r="RNS405" s="120"/>
      <c r="RNT405" s="105"/>
      <c r="RNU405" s="120"/>
      <c r="RNV405" s="105"/>
      <c r="RNW405" s="120"/>
      <c r="RNX405" s="105"/>
      <c r="RNY405" s="120"/>
      <c r="RNZ405" s="105"/>
      <c r="ROA405" s="120"/>
      <c r="ROB405" s="105"/>
      <c r="ROC405" s="120"/>
      <c r="ROD405" s="105"/>
      <c r="ROE405" s="120"/>
      <c r="ROF405" s="105"/>
      <c r="ROG405" s="120"/>
      <c r="ROH405" s="105"/>
      <c r="ROI405" s="120"/>
      <c r="ROJ405" s="105"/>
      <c r="ROK405" s="120"/>
      <c r="ROL405" s="105"/>
      <c r="ROM405" s="120"/>
      <c r="RON405" s="105"/>
      <c r="ROO405" s="120"/>
      <c r="ROP405" s="105"/>
      <c r="ROQ405" s="120"/>
      <c r="ROR405" s="105"/>
      <c r="ROS405" s="120"/>
      <c r="ROT405" s="105"/>
      <c r="ROU405" s="120"/>
      <c r="ROV405" s="105"/>
      <c r="ROW405" s="120"/>
      <c r="ROX405" s="105"/>
      <c r="ROY405" s="120"/>
      <c r="ROZ405" s="105"/>
      <c r="RPA405" s="120"/>
      <c r="RPB405" s="105"/>
      <c r="RPC405" s="120"/>
      <c r="RPD405" s="105"/>
      <c r="RPE405" s="120"/>
      <c r="RPF405" s="105"/>
      <c r="RPG405" s="120"/>
      <c r="RPH405" s="105"/>
      <c r="RPI405" s="120"/>
      <c r="RPJ405" s="105"/>
      <c r="RPK405" s="120"/>
      <c r="RPL405" s="105"/>
      <c r="RPM405" s="120"/>
      <c r="RPN405" s="105"/>
      <c r="RPO405" s="120"/>
      <c r="RPP405" s="105"/>
      <c r="RPQ405" s="120"/>
      <c r="RPR405" s="105"/>
      <c r="RPS405" s="120"/>
      <c r="RPT405" s="105"/>
      <c r="RPU405" s="120"/>
      <c r="RPV405" s="105"/>
      <c r="RPW405" s="120"/>
      <c r="RPX405" s="105"/>
      <c r="RPY405" s="120"/>
      <c r="RPZ405" s="105"/>
      <c r="RQA405" s="120"/>
      <c r="RQB405" s="105"/>
      <c r="RQC405" s="120"/>
      <c r="RQD405" s="105"/>
      <c r="RQE405" s="120"/>
      <c r="RQF405" s="105"/>
      <c r="RQG405" s="120"/>
      <c r="RQH405" s="105"/>
      <c r="RQI405" s="120"/>
      <c r="RQJ405" s="105"/>
      <c r="RQK405" s="120"/>
      <c r="RQL405" s="105"/>
      <c r="RQM405" s="120"/>
      <c r="RQN405" s="105"/>
      <c r="RQO405" s="120"/>
      <c r="RQP405" s="105"/>
      <c r="RQQ405" s="120"/>
      <c r="RQR405" s="105"/>
      <c r="RQS405" s="120"/>
      <c r="RQT405" s="105"/>
      <c r="RQU405" s="120"/>
      <c r="RQV405" s="105"/>
      <c r="RQW405" s="120"/>
      <c r="RQX405" s="105"/>
      <c r="RQY405" s="120"/>
      <c r="RQZ405" s="105"/>
      <c r="RRA405" s="120"/>
      <c r="RRB405" s="105"/>
      <c r="RRC405" s="120"/>
      <c r="RRD405" s="105"/>
      <c r="RRE405" s="120"/>
      <c r="RRF405" s="105"/>
      <c r="RRG405" s="120"/>
      <c r="RRH405" s="105"/>
      <c r="RRI405" s="120"/>
      <c r="RRJ405" s="105"/>
      <c r="RRK405" s="120"/>
      <c r="RRL405" s="105"/>
      <c r="RRM405" s="120"/>
      <c r="RRN405" s="105"/>
      <c r="RRO405" s="120"/>
      <c r="RRP405" s="105"/>
      <c r="RRQ405" s="120"/>
      <c r="RRR405" s="105"/>
      <c r="RRS405" s="120"/>
      <c r="RRT405" s="105"/>
      <c r="RRU405" s="120"/>
      <c r="RRV405" s="105"/>
      <c r="RRW405" s="120"/>
      <c r="RRX405" s="105"/>
      <c r="RRY405" s="120"/>
      <c r="RRZ405" s="105"/>
      <c r="RSA405" s="120"/>
      <c r="RSB405" s="105"/>
      <c r="RSC405" s="120"/>
      <c r="RSD405" s="105"/>
      <c r="RSE405" s="120"/>
      <c r="RSF405" s="105"/>
      <c r="RSG405" s="120"/>
      <c r="RSH405" s="105"/>
      <c r="RSI405" s="120"/>
      <c r="RSJ405" s="105"/>
      <c r="RSK405" s="120"/>
      <c r="RSL405" s="105"/>
      <c r="RSM405" s="120"/>
      <c r="RSN405" s="105"/>
      <c r="RSO405" s="120"/>
      <c r="RSP405" s="105"/>
      <c r="RSQ405" s="120"/>
      <c r="RSR405" s="105"/>
      <c r="RSS405" s="120"/>
      <c r="RST405" s="105"/>
      <c r="RSU405" s="120"/>
      <c r="RSV405" s="105"/>
      <c r="RSW405" s="120"/>
      <c r="RSX405" s="105"/>
      <c r="RSY405" s="120"/>
      <c r="RSZ405" s="105"/>
      <c r="RTA405" s="120"/>
      <c r="RTB405" s="105"/>
      <c r="RTC405" s="120"/>
      <c r="RTD405" s="105"/>
      <c r="RTE405" s="120"/>
      <c r="RTF405" s="105"/>
      <c r="RTG405" s="120"/>
      <c r="RTH405" s="105"/>
      <c r="RTI405" s="120"/>
      <c r="RTJ405" s="105"/>
      <c r="RTK405" s="120"/>
      <c r="RTL405" s="105"/>
      <c r="RTM405" s="120"/>
      <c r="RTN405" s="105"/>
      <c r="RTO405" s="120"/>
      <c r="RTP405" s="105"/>
      <c r="RTQ405" s="120"/>
      <c r="RTR405" s="105"/>
      <c r="RTS405" s="120"/>
      <c r="RTT405" s="105"/>
      <c r="RTU405" s="120"/>
      <c r="RTV405" s="105"/>
      <c r="RTW405" s="120"/>
      <c r="RTX405" s="105"/>
      <c r="RTY405" s="120"/>
      <c r="RTZ405" s="105"/>
      <c r="RUA405" s="120"/>
      <c r="RUB405" s="105"/>
      <c r="RUC405" s="120"/>
      <c r="RUD405" s="105"/>
      <c r="RUE405" s="120"/>
      <c r="RUF405" s="105"/>
      <c r="RUG405" s="120"/>
      <c r="RUH405" s="105"/>
      <c r="RUI405" s="120"/>
      <c r="RUJ405" s="105"/>
      <c r="RUK405" s="120"/>
      <c r="RUL405" s="105"/>
      <c r="RUM405" s="120"/>
      <c r="RUN405" s="105"/>
      <c r="RUO405" s="120"/>
      <c r="RUP405" s="105"/>
      <c r="RUQ405" s="120"/>
      <c r="RUR405" s="105"/>
      <c r="RUS405" s="120"/>
      <c r="RUT405" s="105"/>
      <c r="RUU405" s="120"/>
      <c r="RUV405" s="105"/>
      <c r="RUW405" s="120"/>
      <c r="RUX405" s="105"/>
      <c r="RUY405" s="120"/>
      <c r="RUZ405" s="105"/>
      <c r="RVA405" s="120"/>
      <c r="RVB405" s="105"/>
      <c r="RVC405" s="120"/>
      <c r="RVD405" s="105"/>
      <c r="RVE405" s="120"/>
      <c r="RVF405" s="105"/>
      <c r="RVG405" s="120"/>
      <c r="RVH405" s="105"/>
      <c r="RVI405" s="120"/>
      <c r="RVJ405" s="105"/>
      <c r="RVK405" s="120"/>
      <c r="RVL405" s="105"/>
      <c r="RVM405" s="120"/>
      <c r="RVN405" s="105"/>
      <c r="RVO405" s="120"/>
      <c r="RVP405" s="105"/>
      <c r="RVQ405" s="120"/>
      <c r="RVR405" s="105"/>
      <c r="RVS405" s="120"/>
      <c r="RVT405" s="105"/>
      <c r="RVU405" s="120"/>
      <c r="RVV405" s="105"/>
      <c r="RVW405" s="120"/>
      <c r="RVX405" s="105"/>
      <c r="RVY405" s="120"/>
      <c r="RVZ405" s="105"/>
      <c r="RWA405" s="120"/>
      <c r="RWB405" s="105"/>
      <c r="RWC405" s="120"/>
      <c r="RWD405" s="105"/>
      <c r="RWE405" s="120"/>
      <c r="RWF405" s="105"/>
      <c r="RWG405" s="120"/>
      <c r="RWH405" s="105"/>
      <c r="RWI405" s="120"/>
      <c r="RWJ405" s="105"/>
      <c r="RWK405" s="120"/>
      <c r="RWL405" s="105"/>
      <c r="RWM405" s="120"/>
      <c r="RWN405" s="105"/>
      <c r="RWO405" s="120"/>
      <c r="RWP405" s="105"/>
      <c r="RWQ405" s="120"/>
      <c r="RWR405" s="105"/>
      <c r="RWS405" s="120"/>
      <c r="RWT405" s="105"/>
      <c r="RWU405" s="120"/>
      <c r="RWV405" s="105"/>
      <c r="RWW405" s="120"/>
      <c r="RWX405" s="105"/>
      <c r="RWY405" s="120"/>
      <c r="RWZ405" s="105"/>
      <c r="RXA405" s="120"/>
      <c r="RXB405" s="105"/>
      <c r="RXC405" s="120"/>
      <c r="RXD405" s="105"/>
      <c r="RXE405" s="120"/>
      <c r="RXF405" s="105"/>
      <c r="RXG405" s="120"/>
      <c r="RXH405" s="105"/>
      <c r="RXI405" s="120"/>
      <c r="RXJ405" s="105"/>
      <c r="RXK405" s="120"/>
      <c r="RXL405" s="105"/>
      <c r="RXM405" s="120"/>
      <c r="RXN405" s="105"/>
      <c r="RXO405" s="120"/>
      <c r="RXP405" s="105"/>
      <c r="RXQ405" s="120"/>
      <c r="RXR405" s="105"/>
      <c r="RXS405" s="120"/>
      <c r="RXT405" s="105"/>
      <c r="RXU405" s="120"/>
      <c r="RXV405" s="105"/>
      <c r="RXW405" s="120"/>
      <c r="RXX405" s="105"/>
      <c r="RXY405" s="120"/>
      <c r="RXZ405" s="105"/>
      <c r="RYA405" s="120"/>
      <c r="RYB405" s="105"/>
      <c r="RYC405" s="120"/>
      <c r="RYD405" s="105"/>
      <c r="RYE405" s="120"/>
      <c r="RYF405" s="105"/>
      <c r="RYG405" s="120"/>
      <c r="RYH405" s="105"/>
      <c r="RYI405" s="120"/>
      <c r="RYJ405" s="105"/>
      <c r="RYK405" s="120"/>
      <c r="RYL405" s="105"/>
      <c r="RYM405" s="120"/>
      <c r="RYN405" s="105"/>
      <c r="RYO405" s="120"/>
      <c r="RYP405" s="105"/>
      <c r="RYQ405" s="120"/>
      <c r="RYR405" s="105"/>
      <c r="RYS405" s="120"/>
      <c r="RYT405" s="105"/>
      <c r="RYU405" s="120"/>
      <c r="RYV405" s="105"/>
      <c r="RYW405" s="120"/>
      <c r="RYX405" s="105"/>
      <c r="RYY405" s="120"/>
      <c r="RYZ405" s="105"/>
      <c r="RZA405" s="120"/>
      <c r="RZB405" s="105"/>
      <c r="RZC405" s="120"/>
      <c r="RZD405" s="105"/>
      <c r="RZE405" s="120"/>
      <c r="RZF405" s="105"/>
      <c r="RZG405" s="120"/>
      <c r="RZH405" s="105"/>
      <c r="RZI405" s="120"/>
      <c r="RZJ405" s="105"/>
      <c r="RZK405" s="120"/>
      <c r="RZL405" s="105"/>
      <c r="RZM405" s="120"/>
      <c r="RZN405" s="105"/>
      <c r="RZO405" s="120"/>
      <c r="RZP405" s="105"/>
      <c r="RZQ405" s="120"/>
      <c r="RZR405" s="105"/>
      <c r="RZS405" s="120"/>
      <c r="RZT405" s="105"/>
      <c r="RZU405" s="120"/>
      <c r="RZV405" s="105"/>
      <c r="RZW405" s="120"/>
      <c r="RZX405" s="105"/>
      <c r="RZY405" s="120"/>
      <c r="RZZ405" s="105"/>
      <c r="SAA405" s="120"/>
      <c r="SAB405" s="105"/>
      <c r="SAC405" s="120"/>
      <c r="SAD405" s="105"/>
      <c r="SAE405" s="120"/>
      <c r="SAF405" s="105"/>
      <c r="SAG405" s="120"/>
      <c r="SAH405" s="105"/>
      <c r="SAI405" s="120"/>
      <c r="SAJ405" s="105"/>
      <c r="SAK405" s="120"/>
      <c r="SAL405" s="105"/>
      <c r="SAM405" s="120"/>
      <c r="SAN405" s="105"/>
      <c r="SAO405" s="120"/>
      <c r="SAP405" s="105"/>
      <c r="SAQ405" s="120"/>
      <c r="SAR405" s="105"/>
      <c r="SAS405" s="120"/>
      <c r="SAT405" s="105"/>
      <c r="SAU405" s="120"/>
      <c r="SAV405" s="105"/>
      <c r="SAW405" s="120"/>
      <c r="SAX405" s="105"/>
      <c r="SAY405" s="120"/>
      <c r="SAZ405" s="105"/>
      <c r="SBA405" s="120"/>
      <c r="SBB405" s="105"/>
      <c r="SBC405" s="120"/>
      <c r="SBD405" s="105"/>
      <c r="SBE405" s="120"/>
      <c r="SBF405" s="105"/>
      <c r="SBG405" s="120"/>
      <c r="SBH405" s="105"/>
      <c r="SBI405" s="120"/>
      <c r="SBJ405" s="105"/>
      <c r="SBK405" s="120"/>
      <c r="SBL405" s="105"/>
      <c r="SBM405" s="120"/>
      <c r="SBN405" s="105"/>
      <c r="SBO405" s="120"/>
      <c r="SBP405" s="105"/>
      <c r="SBQ405" s="120"/>
      <c r="SBR405" s="105"/>
      <c r="SBS405" s="120"/>
      <c r="SBT405" s="105"/>
      <c r="SBU405" s="120"/>
      <c r="SBV405" s="105"/>
      <c r="SBW405" s="120"/>
      <c r="SBX405" s="105"/>
      <c r="SBY405" s="120"/>
      <c r="SBZ405" s="105"/>
      <c r="SCA405" s="120"/>
      <c r="SCB405" s="105"/>
      <c r="SCC405" s="120"/>
      <c r="SCD405" s="105"/>
      <c r="SCE405" s="120"/>
      <c r="SCF405" s="105"/>
      <c r="SCG405" s="120"/>
      <c r="SCH405" s="105"/>
      <c r="SCI405" s="120"/>
      <c r="SCJ405" s="105"/>
      <c r="SCK405" s="120"/>
      <c r="SCL405" s="105"/>
      <c r="SCM405" s="120"/>
      <c r="SCN405" s="105"/>
      <c r="SCO405" s="120"/>
      <c r="SCP405" s="105"/>
      <c r="SCQ405" s="120"/>
      <c r="SCR405" s="105"/>
      <c r="SCS405" s="120"/>
      <c r="SCT405" s="105"/>
      <c r="SCU405" s="120"/>
      <c r="SCV405" s="105"/>
      <c r="SCW405" s="120"/>
      <c r="SCX405" s="105"/>
      <c r="SCY405" s="120"/>
      <c r="SCZ405" s="105"/>
      <c r="SDA405" s="120"/>
      <c r="SDB405" s="105"/>
      <c r="SDC405" s="120"/>
      <c r="SDD405" s="105"/>
      <c r="SDE405" s="120"/>
      <c r="SDF405" s="105"/>
      <c r="SDG405" s="120"/>
      <c r="SDH405" s="105"/>
      <c r="SDI405" s="120"/>
      <c r="SDJ405" s="105"/>
      <c r="SDK405" s="120"/>
      <c r="SDL405" s="105"/>
      <c r="SDM405" s="120"/>
      <c r="SDN405" s="105"/>
      <c r="SDO405" s="120"/>
      <c r="SDP405" s="105"/>
      <c r="SDQ405" s="120"/>
      <c r="SDR405" s="105"/>
      <c r="SDS405" s="120"/>
      <c r="SDT405" s="105"/>
      <c r="SDU405" s="120"/>
      <c r="SDV405" s="105"/>
      <c r="SDW405" s="120"/>
      <c r="SDX405" s="105"/>
      <c r="SDY405" s="120"/>
      <c r="SDZ405" s="105"/>
      <c r="SEA405" s="120"/>
      <c r="SEB405" s="105"/>
      <c r="SEC405" s="120"/>
      <c r="SED405" s="105"/>
      <c r="SEE405" s="120"/>
      <c r="SEF405" s="105"/>
      <c r="SEG405" s="120"/>
      <c r="SEH405" s="105"/>
      <c r="SEI405" s="120"/>
      <c r="SEJ405" s="105"/>
      <c r="SEK405" s="120"/>
      <c r="SEL405" s="105"/>
      <c r="SEM405" s="120"/>
      <c r="SEN405" s="105"/>
      <c r="SEO405" s="120"/>
      <c r="SEP405" s="105"/>
      <c r="SEQ405" s="120"/>
      <c r="SER405" s="105"/>
      <c r="SES405" s="120"/>
      <c r="SET405" s="105"/>
      <c r="SEU405" s="120"/>
      <c r="SEV405" s="105"/>
      <c r="SEW405" s="120"/>
      <c r="SEX405" s="105"/>
      <c r="SEY405" s="120"/>
      <c r="SEZ405" s="105"/>
      <c r="SFA405" s="120"/>
      <c r="SFB405" s="105"/>
      <c r="SFC405" s="120"/>
      <c r="SFD405" s="105"/>
      <c r="SFE405" s="120"/>
      <c r="SFF405" s="105"/>
      <c r="SFG405" s="120"/>
      <c r="SFH405" s="105"/>
      <c r="SFI405" s="120"/>
      <c r="SFJ405" s="105"/>
      <c r="SFK405" s="120"/>
      <c r="SFL405" s="105"/>
      <c r="SFM405" s="120"/>
      <c r="SFN405" s="105"/>
      <c r="SFO405" s="120"/>
      <c r="SFP405" s="105"/>
      <c r="SFQ405" s="120"/>
      <c r="SFR405" s="105"/>
      <c r="SFS405" s="120"/>
      <c r="SFT405" s="105"/>
      <c r="SFU405" s="120"/>
      <c r="SFV405" s="105"/>
      <c r="SFW405" s="120"/>
      <c r="SFX405" s="105"/>
      <c r="SFY405" s="120"/>
      <c r="SFZ405" s="105"/>
      <c r="SGA405" s="120"/>
      <c r="SGB405" s="105"/>
      <c r="SGC405" s="120"/>
      <c r="SGD405" s="105"/>
      <c r="SGE405" s="120"/>
      <c r="SGF405" s="105"/>
      <c r="SGG405" s="120"/>
      <c r="SGH405" s="105"/>
      <c r="SGI405" s="120"/>
      <c r="SGJ405" s="105"/>
      <c r="SGK405" s="120"/>
      <c r="SGL405" s="105"/>
      <c r="SGM405" s="120"/>
      <c r="SGN405" s="105"/>
      <c r="SGO405" s="120"/>
      <c r="SGP405" s="105"/>
      <c r="SGQ405" s="120"/>
      <c r="SGR405" s="105"/>
      <c r="SGS405" s="120"/>
      <c r="SGT405" s="105"/>
      <c r="SGU405" s="120"/>
      <c r="SGV405" s="105"/>
      <c r="SGW405" s="120"/>
      <c r="SGX405" s="105"/>
      <c r="SGY405" s="120"/>
      <c r="SGZ405" s="105"/>
      <c r="SHA405" s="120"/>
      <c r="SHB405" s="105"/>
      <c r="SHC405" s="120"/>
      <c r="SHD405" s="105"/>
      <c r="SHE405" s="120"/>
      <c r="SHF405" s="105"/>
      <c r="SHG405" s="120"/>
      <c r="SHH405" s="105"/>
      <c r="SHI405" s="120"/>
      <c r="SHJ405" s="105"/>
      <c r="SHK405" s="120"/>
      <c r="SHL405" s="105"/>
      <c r="SHM405" s="120"/>
      <c r="SHN405" s="105"/>
      <c r="SHO405" s="120"/>
      <c r="SHP405" s="105"/>
      <c r="SHQ405" s="120"/>
      <c r="SHR405" s="105"/>
      <c r="SHS405" s="120"/>
      <c r="SHT405" s="105"/>
      <c r="SHU405" s="120"/>
      <c r="SHV405" s="105"/>
      <c r="SHW405" s="120"/>
      <c r="SHX405" s="105"/>
      <c r="SHY405" s="120"/>
      <c r="SHZ405" s="105"/>
      <c r="SIA405" s="120"/>
      <c r="SIB405" s="105"/>
      <c r="SIC405" s="120"/>
      <c r="SID405" s="105"/>
      <c r="SIE405" s="120"/>
      <c r="SIF405" s="105"/>
      <c r="SIG405" s="120"/>
      <c r="SIH405" s="105"/>
      <c r="SII405" s="120"/>
      <c r="SIJ405" s="105"/>
      <c r="SIK405" s="120"/>
      <c r="SIL405" s="105"/>
      <c r="SIM405" s="120"/>
      <c r="SIN405" s="105"/>
      <c r="SIO405" s="120"/>
      <c r="SIP405" s="105"/>
      <c r="SIQ405" s="120"/>
      <c r="SIR405" s="105"/>
      <c r="SIS405" s="120"/>
      <c r="SIT405" s="105"/>
      <c r="SIU405" s="120"/>
      <c r="SIV405" s="105"/>
      <c r="SIW405" s="120"/>
      <c r="SIX405" s="105"/>
      <c r="SIY405" s="120"/>
      <c r="SIZ405" s="105"/>
      <c r="SJA405" s="120"/>
      <c r="SJB405" s="105"/>
      <c r="SJC405" s="120"/>
      <c r="SJD405" s="105"/>
      <c r="SJE405" s="120"/>
      <c r="SJF405" s="105"/>
      <c r="SJG405" s="120"/>
      <c r="SJH405" s="105"/>
      <c r="SJI405" s="120"/>
      <c r="SJJ405" s="105"/>
      <c r="SJK405" s="120"/>
      <c r="SJL405" s="105"/>
      <c r="SJM405" s="120"/>
      <c r="SJN405" s="105"/>
      <c r="SJO405" s="120"/>
      <c r="SJP405" s="105"/>
      <c r="SJQ405" s="120"/>
      <c r="SJR405" s="105"/>
      <c r="SJS405" s="120"/>
      <c r="SJT405" s="105"/>
      <c r="SJU405" s="120"/>
      <c r="SJV405" s="105"/>
      <c r="SJW405" s="120"/>
      <c r="SJX405" s="105"/>
      <c r="SJY405" s="120"/>
      <c r="SJZ405" s="105"/>
      <c r="SKA405" s="120"/>
      <c r="SKB405" s="105"/>
      <c r="SKC405" s="120"/>
      <c r="SKD405" s="105"/>
      <c r="SKE405" s="120"/>
      <c r="SKF405" s="105"/>
      <c r="SKG405" s="120"/>
      <c r="SKH405" s="105"/>
      <c r="SKI405" s="120"/>
      <c r="SKJ405" s="105"/>
      <c r="SKK405" s="120"/>
      <c r="SKL405" s="105"/>
      <c r="SKM405" s="120"/>
      <c r="SKN405" s="105"/>
      <c r="SKO405" s="120"/>
      <c r="SKP405" s="105"/>
      <c r="SKQ405" s="120"/>
      <c r="SKR405" s="105"/>
      <c r="SKS405" s="120"/>
      <c r="SKT405" s="105"/>
      <c r="SKU405" s="120"/>
      <c r="SKV405" s="105"/>
      <c r="SKW405" s="120"/>
      <c r="SKX405" s="105"/>
      <c r="SKY405" s="120"/>
      <c r="SKZ405" s="105"/>
      <c r="SLA405" s="120"/>
      <c r="SLB405" s="105"/>
      <c r="SLC405" s="120"/>
      <c r="SLD405" s="105"/>
      <c r="SLE405" s="120"/>
      <c r="SLF405" s="105"/>
      <c r="SLG405" s="120"/>
      <c r="SLH405" s="105"/>
      <c r="SLI405" s="120"/>
      <c r="SLJ405" s="105"/>
      <c r="SLK405" s="120"/>
      <c r="SLL405" s="105"/>
      <c r="SLM405" s="120"/>
      <c r="SLN405" s="105"/>
      <c r="SLO405" s="120"/>
      <c r="SLP405" s="105"/>
      <c r="SLQ405" s="120"/>
      <c r="SLR405" s="105"/>
      <c r="SLS405" s="120"/>
      <c r="SLT405" s="105"/>
      <c r="SLU405" s="120"/>
      <c r="SLV405" s="105"/>
      <c r="SLW405" s="120"/>
      <c r="SLX405" s="105"/>
      <c r="SLY405" s="120"/>
      <c r="SLZ405" s="105"/>
      <c r="SMA405" s="120"/>
      <c r="SMB405" s="105"/>
      <c r="SMC405" s="120"/>
      <c r="SMD405" s="105"/>
      <c r="SME405" s="120"/>
      <c r="SMF405" s="105"/>
      <c r="SMG405" s="120"/>
      <c r="SMH405" s="105"/>
      <c r="SMI405" s="120"/>
      <c r="SMJ405" s="105"/>
      <c r="SMK405" s="120"/>
      <c r="SML405" s="105"/>
      <c r="SMM405" s="120"/>
      <c r="SMN405" s="105"/>
      <c r="SMO405" s="120"/>
      <c r="SMP405" s="105"/>
      <c r="SMQ405" s="120"/>
      <c r="SMR405" s="105"/>
      <c r="SMS405" s="120"/>
      <c r="SMT405" s="105"/>
      <c r="SMU405" s="120"/>
      <c r="SMV405" s="105"/>
      <c r="SMW405" s="120"/>
      <c r="SMX405" s="105"/>
      <c r="SMY405" s="120"/>
      <c r="SMZ405" s="105"/>
      <c r="SNA405" s="120"/>
      <c r="SNB405" s="105"/>
      <c r="SNC405" s="120"/>
      <c r="SND405" s="105"/>
      <c r="SNE405" s="120"/>
      <c r="SNF405" s="105"/>
      <c r="SNG405" s="120"/>
      <c r="SNH405" s="105"/>
      <c r="SNI405" s="120"/>
      <c r="SNJ405" s="105"/>
      <c r="SNK405" s="120"/>
      <c r="SNL405" s="105"/>
      <c r="SNM405" s="120"/>
      <c r="SNN405" s="105"/>
      <c r="SNO405" s="120"/>
      <c r="SNP405" s="105"/>
      <c r="SNQ405" s="120"/>
      <c r="SNR405" s="105"/>
      <c r="SNS405" s="120"/>
      <c r="SNT405" s="105"/>
      <c r="SNU405" s="120"/>
      <c r="SNV405" s="105"/>
      <c r="SNW405" s="120"/>
      <c r="SNX405" s="105"/>
      <c r="SNY405" s="120"/>
      <c r="SNZ405" s="105"/>
      <c r="SOA405" s="120"/>
      <c r="SOB405" s="105"/>
      <c r="SOC405" s="120"/>
      <c r="SOD405" s="105"/>
      <c r="SOE405" s="120"/>
      <c r="SOF405" s="105"/>
      <c r="SOG405" s="120"/>
      <c r="SOH405" s="105"/>
      <c r="SOI405" s="120"/>
      <c r="SOJ405" s="105"/>
      <c r="SOK405" s="120"/>
      <c r="SOL405" s="105"/>
      <c r="SOM405" s="120"/>
      <c r="SON405" s="105"/>
      <c r="SOO405" s="120"/>
      <c r="SOP405" s="105"/>
      <c r="SOQ405" s="120"/>
      <c r="SOR405" s="105"/>
      <c r="SOS405" s="120"/>
      <c r="SOT405" s="105"/>
      <c r="SOU405" s="120"/>
      <c r="SOV405" s="105"/>
      <c r="SOW405" s="120"/>
      <c r="SOX405" s="105"/>
      <c r="SOY405" s="120"/>
      <c r="SOZ405" s="105"/>
      <c r="SPA405" s="120"/>
      <c r="SPB405" s="105"/>
      <c r="SPC405" s="120"/>
      <c r="SPD405" s="105"/>
      <c r="SPE405" s="120"/>
      <c r="SPF405" s="105"/>
      <c r="SPG405" s="120"/>
      <c r="SPH405" s="105"/>
      <c r="SPI405" s="120"/>
      <c r="SPJ405" s="105"/>
      <c r="SPK405" s="120"/>
      <c r="SPL405" s="105"/>
      <c r="SPM405" s="120"/>
      <c r="SPN405" s="105"/>
      <c r="SPO405" s="120"/>
      <c r="SPP405" s="105"/>
      <c r="SPQ405" s="120"/>
      <c r="SPR405" s="105"/>
      <c r="SPS405" s="120"/>
      <c r="SPT405" s="105"/>
      <c r="SPU405" s="120"/>
      <c r="SPV405" s="105"/>
      <c r="SPW405" s="120"/>
      <c r="SPX405" s="105"/>
      <c r="SPY405" s="120"/>
      <c r="SPZ405" s="105"/>
      <c r="SQA405" s="120"/>
      <c r="SQB405" s="105"/>
      <c r="SQC405" s="120"/>
      <c r="SQD405" s="105"/>
      <c r="SQE405" s="120"/>
      <c r="SQF405" s="105"/>
      <c r="SQG405" s="120"/>
      <c r="SQH405" s="105"/>
      <c r="SQI405" s="120"/>
      <c r="SQJ405" s="105"/>
      <c r="SQK405" s="120"/>
      <c r="SQL405" s="105"/>
      <c r="SQM405" s="120"/>
      <c r="SQN405" s="105"/>
      <c r="SQO405" s="120"/>
      <c r="SQP405" s="105"/>
      <c r="SQQ405" s="120"/>
      <c r="SQR405" s="105"/>
      <c r="SQS405" s="120"/>
      <c r="SQT405" s="105"/>
      <c r="SQU405" s="120"/>
      <c r="SQV405" s="105"/>
      <c r="SQW405" s="120"/>
      <c r="SQX405" s="105"/>
      <c r="SQY405" s="120"/>
      <c r="SQZ405" s="105"/>
      <c r="SRA405" s="120"/>
      <c r="SRB405" s="105"/>
      <c r="SRC405" s="120"/>
      <c r="SRD405" s="105"/>
      <c r="SRE405" s="120"/>
      <c r="SRF405" s="105"/>
      <c r="SRG405" s="120"/>
      <c r="SRH405" s="105"/>
      <c r="SRI405" s="120"/>
      <c r="SRJ405" s="105"/>
      <c r="SRK405" s="120"/>
      <c r="SRL405" s="105"/>
      <c r="SRM405" s="120"/>
      <c r="SRN405" s="105"/>
      <c r="SRO405" s="120"/>
      <c r="SRP405" s="105"/>
      <c r="SRQ405" s="120"/>
      <c r="SRR405" s="105"/>
      <c r="SRS405" s="120"/>
      <c r="SRT405" s="105"/>
      <c r="SRU405" s="120"/>
      <c r="SRV405" s="105"/>
      <c r="SRW405" s="120"/>
      <c r="SRX405" s="105"/>
      <c r="SRY405" s="120"/>
      <c r="SRZ405" s="105"/>
      <c r="SSA405" s="120"/>
      <c r="SSB405" s="105"/>
      <c r="SSC405" s="120"/>
      <c r="SSD405" s="105"/>
      <c r="SSE405" s="120"/>
      <c r="SSF405" s="105"/>
      <c r="SSG405" s="120"/>
      <c r="SSH405" s="105"/>
      <c r="SSI405" s="120"/>
      <c r="SSJ405" s="105"/>
      <c r="SSK405" s="120"/>
      <c r="SSL405" s="105"/>
      <c r="SSM405" s="120"/>
      <c r="SSN405" s="105"/>
      <c r="SSO405" s="120"/>
      <c r="SSP405" s="105"/>
      <c r="SSQ405" s="120"/>
      <c r="SSR405" s="105"/>
      <c r="SSS405" s="120"/>
      <c r="SST405" s="105"/>
      <c r="SSU405" s="120"/>
      <c r="SSV405" s="105"/>
      <c r="SSW405" s="120"/>
      <c r="SSX405" s="105"/>
      <c r="SSY405" s="120"/>
      <c r="SSZ405" s="105"/>
      <c r="STA405" s="120"/>
      <c r="STB405" s="105"/>
      <c r="STC405" s="120"/>
      <c r="STD405" s="105"/>
      <c r="STE405" s="120"/>
      <c r="STF405" s="105"/>
      <c r="STG405" s="120"/>
      <c r="STH405" s="105"/>
      <c r="STI405" s="120"/>
      <c r="STJ405" s="105"/>
      <c r="STK405" s="120"/>
      <c r="STL405" s="105"/>
      <c r="STM405" s="120"/>
      <c r="STN405" s="105"/>
      <c r="STO405" s="120"/>
      <c r="STP405" s="105"/>
      <c r="STQ405" s="120"/>
      <c r="STR405" s="105"/>
      <c r="STS405" s="120"/>
      <c r="STT405" s="105"/>
      <c r="STU405" s="120"/>
      <c r="STV405" s="105"/>
      <c r="STW405" s="120"/>
      <c r="STX405" s="105"/>
      <c r="STY405" s="120"/>
      <c r="STZ405" s="105"/>
      <c r="SUA405" s="120"/>
      <c r="SUB405" s="105"/>
      <c r="SUC405" s="120"/>
      <c r="SUD405" s="105"/>
      <c r="SUE405" s="120"/>
      <c r="SUF405" s="105"/>
      <c r="SUG405" s="120"/>
      <c r="SUH405" s="105"/>
      <c r="SUI405" s="120"/>
      <c r="SUJ405" s="105"/>
      <c r="SUK405" s="120"/>
      <c r="SUL405" s="105"/>
      <c r="SUM405" s="120"/>
      <c r="SUN405" s="105"/>
      <c r="SUO405" s="120"/>
      <c r="SUP405" s="105"/>
      <c r="SUQ405" s="120"/>
      <c r="SUR405" s="105"/>
      <c r="SUS405" s="120"/>
      <c r="SUT405" s="105"/>
      <c r="SUU405" s="120"/>
      <c r="SUV405" s="105"/>
      <c r="SUW405" s="120"/>
      <c r="SUX405" s="105"/>
      <c r="SUY405" s="120"/>
      <c r="SUZ405" s="105"/>
      <c r="SVA405" s="120"/>
      <c r="SVB405" s="105"/>
      <c r="SVC405" s="120"/>
      <c r="SVD405" s="105"/>
      <c r="SVE405" s="120"/>
      <c r="SVF405" s="105"/>
      <c r="SVG405" s="120"/>
      <c r="SVH405" s="105"/>
      <c r="SVI405" s="120"/>
      <c r="SVJ405" s="105"/>
      <c r="SVK405" s="120"/>
      <c r="SVL405" s="105"/>
      <c r="SVM405" s="120"/>
      <c r="SVN405" s="105"/>
      <c r="SVO405" s="120"/>
      <c r="SVP405" s="105"/>
      <c r="SVQ405" s="120"/>
      <c r="SVR405" s="105"/>
      <c r="SVS405" s="120"/>
      <c r="SVT405" s="105"/>
      <c r="SVU405" s="120"/>
      <c r="SVV405" s="105"/>
      <c r="SVW405" s="120"/>
      <c r="SVX405" s="105"/>
      <c r="SVY405" s="120"/>
      <c r="SVZ405" s="105"/>
      <c r="SWA405" s="120"/>
      <c r="SWB405" s="105"/>
      <c r="SWC405" s="120"/>
      <c r="SWD405" s="105"/>
      <c r="SWE405" s="120"/>
      <c r="SWF405" s="105"/>
      <c r="SWG405" s="120"/>
      <c r="SWH405" s="105"/>
      <c r="SWI405" s="120"/>
      <c r="SWJ405" s="105"/>
      <c r="SWK405" s="120"/>
      <c r="SWL405" s="105"/>
      <c r="SWM405" s="120"/>
      <c r="SWN405" s="105"/>
      <c r="SWO405" s="120"/>
      <c r="SWP405" s="105"/>
      <c r="SWQ405" s="120"/>
      <c r="SWR405" s="105"/>
      <c r="SWS405" s="120"/>
      <c r="SWT405" s="105"/>
      <c r="SWU405" s="120"/>
      <c r="SWV405" s="105"/>
      <c r="SWW405" s="120"/>
      <c r="SWX405" s="105"/>
      <c r="SWY405" s="120"/>
      <c r="SWZ405" s="105"/>
      <c r="SXA405" s="120"/>
      <c r="SXB405" s="105"/>
      <c r="SXC405" s="120"/>
      <c r="SXD405" s="105"/>
      <c r="SXE405" s="120"/>
      <c r="SXF405" s="105"/>
      <c r="SXG405" s="120"/>
      <c r="SXH405" s="105"/>
      <c r="SXI405" s="120"/>
      <c r="SXJ405" s="105"/>
      <c r="SXK405" s="120"/>
      <c r="SXL405" s="105"/>
      <c r="SXM405" s="120"/>
      <c r="SXN405" s="105"/>
      <c r="SXO405" s="120"/>
      <c r="SXP405" s="105"/>
      <c r="SXQ405" s="120"/>
      <c r="SXR405" s="105"/>
      <c r="SXS405" s="120"/>
      <c r="SXT405" s="105"/>
      <c r="SXU405" s="120"/>
      <c r="SXV405" s="105"/>
      <c r="SXW405" s="120"/>
      <c r="SXX405" s="105"/>
      <c r="SXY405" s="120"/>
      <c r="SXZ405" s="105"/>
      <c r="SYA405" s="120"/>
      <c r="SYB405" s="105"/>
      <c r="SYC405" s="120"/>
      <c r="SYD405" s="105"/>
      <c r="SYE405" s="120"/>
      <c r="SYF405" s="105"/>
      <c r="SYG405" s="120"/>
      <c r="SYH405" s="105"/>
      <c r="SYI405" s="120"/>
      <c r="SYJ405" s="105"/>
      <c r="SYK405" s="120"/>
      <c r="SYL405" s="105"/>
      <c r="SYM405" s="120"/>
      <c r="SYN405" s="105"/>
      <c r="SYO405" s="120"/>
      <c r="SYP405" s="105"/>
      <c r="SYQ405" s="120"/>
      <c r="SYR405" s="105"/>
      <c r="SYS405" s="120"/>
      <c r="SYT405" s="105"/>
      <c r="SYU405" s="120"/>
      <c r="SYV405" s="105"/>
      <c r="SYW405" s="120"/>
      <c r="SYX405" s="105"/>
      <c r="SYY405" s="120"/>
      <c r="SYZ405" s="105"/>
      <c r="SZA405" s="120"/>
      <c r="SZB405" s="105"/>
      <c r="SZC405" s="120"/>
      <c r="SZD405" s="105"/>
      <c r="SZE405" s="120"/>
      <c r="SZF405" s="105"/>
      <c r="SZG405" s="120"/>
      <c r="SZH405" s="105"/>
      <c r="SZI405" s="120"/>
      <c r="SZJ405" s="105"/>
      <c r="SZK405" s="120"/>
      <c r="SZL405" s="105"/>
      <c r="SZM405" s="120"/>
      <c r="SZN405" s="105"/>
      <c r="SZO405" s="120"/>
      <c r="SZP405" s="105"/>
      <c r="SZQ405" s="120"/>
      <c r="SZR405" s="105"/>
      <c r="SZS405" s="120"/>
      <c r="SZT405" s="105"/>
      <c r="SZU405" s="120"/>
      <c r="SZV405" s="105"/>
      <c r="SZW405" s="120"/>
      <c r="SZX405" s="105"/>
      <c r="SZY405" s="120"/>
      <c r="SZZ405" s="105"/>
      <c r="TAA405" s="120"/>
      <c r="TAB405" s="105"/>
      <c r="TAC405" s="120"/>
      <c r="TAD405" s="105"/>
      <c r="TAE405" s="120"/>
      <c r="TAF405" s="105"/>
      <c r="TAG405" s="120"/>
      <c r="TAH405" s="105"/>
      <c r="TAI405" s="120"/>
      <c r="TAJ405" s="105"/>
      <c r="TAK405" s="120"/>
      <c r="TAL405" s="105"/>
      <c r="TAM405" s="120"/>
      <c r="TAN405" s="105"/>
      <c r="TAO405" s="120"/>
      <c r="TAP405" s="105"/>
      <c r="TAQ405" s="120"/>
      <c r="TAR405" s="105"/>
      <c r="TAS405" s="120"/>
      <c r="TAT405" s="105"/>
      <c r="TAU405" s="120"/>
      <c r="TAV405" s="105"/>
      <c r="TAW405" s="120"/>
      <c r="TAX405" s="105"/>
      <c r="TAY405" s="120"/>
      <c r="TAZ405" s="105"/>
      <c r="TBA405" s="120"/>
      <c r="TBB405" s="105"/>
      <c r="TBC405" s="120"/>
      <c r="TBD405" s="105"/>
      <c r="TBE405" s="120"/>
      <c r="TBF405" s="105"/>
      <c r="TBG405" s="120"/>
      <c r="TBH405" s="105"/>
      <c r="TBI405" s="120"/>
      <c r="TBJ405" s="105"/>
      <c r="TBK405" s="120"/>
      <c r="TBL405" s="105"/>
      <c r="TBM405" s="120"/>
      <c r="TBN405" s="105"/>
      <c r="TBO405" s="120"/>
      <c r="TBP405" s="105"/>
      <c r="TBQ405" s="120"/>
      <c r="TBR405" s="105"/>
      <c r="TBS405" s="120"/>
      <c r="TBT405" s="105"/>
      <c r="TBU405" s="120"/>
      <c r="TBV405" s="105"/>
      <c r="TBW405" s="120"/>
      <c r="TBX405" s="105"/>
      <c r="TBY405" s="120"/>
      <c r="TBZ405" s="105"/>
      <c r="TCA405" s="120"/>
      <c r="TCB405" s="105"/>
      <c r="TCC405" s="120"/>
      <c r="TCD405" s="105"/>
      <c r="TCE405" s="120"/>
      <c r="TCF405" s="105"/>
      <c r="TCG405" s="120"/>
      <c r="TCH405" s="105"/>
      <c r="TCI405" s="120"/>
      <c r="TCJ405" s="105"/>
      <c r="TCK405" s="120"/>
      <c r="TCL405" s="105"/>
      <c r="TCM405" s="120"/>
      <c r="TCN405" s="105"/>
      <c r="TCO405" s="120"/>
      <c r="TCP405" s="105"/>
      <c r="TCQ405" s="120"/>
      <c r="TCR405" s="105"/>
      <c r="TCS405" s="120"/>
      <c r="TCT405" s="105"/>
      <c r="TCU405" s="120"/>
      <c r="TCV405" s="105"/>
      <c r="TCW405" s="120"/>
      <c r="TCX405" s="105"/>
      <c r="TCY405" s="120"/>
      <c r="TCZ405" s="105"/>
      <c r="TDA405" s="120"/>
      <c r="TDB405" s="105"/>
      <c r="TDC405" s="120"/>
      <c r="TDD405" s="105"/>
      <c r="TDE405" s="120"/>
      <c r="TDF405" s="105"/>
      <c r="TDG405" s="120"/>
      <c r="TDH405" s="105"/>
      <c r="TDI405" s="120"/>
      <c r="TDJ405" s="105"/>
      <c r="TDK405" s="120"/>
      <c r="TDL405" s="105"/>
      <c r="TDM405" s="120"/>
      <c r="TDN405" s="105"/>
      <c r="TDO405" s="120"/>
      <c r="TDP405" s="105"/>
      <c r="TDQ405" s="120"/>
      <c r="TDR405" s="105"/>
      <c r="TDS405" s="120"/>
      <c r="TDT405" s="105"/>
      <c r="TDU405" s="120"/>
      <c r="TDV405" s="105"/>
      <c r="TDW405" s="120"/>
      <c r="TDX405" s="105"/>
      <c r="TDY405" s="120"/>
      <c r="TDZ405" s="105"/>
      <c r="TEA405" s="120"/>
      <c r="TEB405" s="105"/>
      <c r="TEC405" s="120"/>
      <c r="TED405" s="105"/>
      <c r="TEE405" s="120"/>
      <c r="TEF405" s="105"/>
      <c r="TEG405" s="120"/>
      <c r="TEH405" s="105"/>
      <c r="TEI405" s="120"/>
      <c r="TEJ405" s="105"/>
      <c r="TEK405" s="120"/>
      <c r="TEL405" s="105"/>
      <c r="TEM405" s="120"/>
      <c r="TEN405" s="105"/>
      <c r="TEO405" s="120"/>
      <c r="TEP405" s="105"/>
      <c r="TEQ405" s="120"/>
      <c r="TER405" s="105"/>
      <c r="TES405" s="120"/>
      <c r="TET405" s="105"/>
      <c r="TEU405" s="120"/>
      <c r="TEV405" s="105"/>
      <c r="TEW405" s="120"/>
      <c r="TEX405" s="105"/>
      <c r="TEY405" s="120"/>
      <c r="TEZ405" s="105"/>
      <c r="TFA405" s="120"/>
      <c r="TFB405" s="105"/>
      <c r="TFC405" s="120"/>
      <c r="TFD405" s="105"/>
      <c r="TFE405" s="120"/>
      <c r="TFF405" s="105"/>
      <c r="TFG405" s="120"/>
      <c r="TFH405" s="105"/>
      <c r="TFI405" s="120"/>
      <c r="TFJ405" s="105"/>
      <c r="TFK405" s="120"/>
      <c r="TFL405" s="105"/>
      <c r="TFM405" s="120"/>
      <c r="TFN405" s="105"/>
      <c r="TFO405" s="120"/>
      <c r="TFP405" s="105"/>
      <c r="TFQ405" s="120"/>
      <c r="TFR405" s="105"/>
      <c r="TFS405" s="120"/>
      <c r="TFT405" s="105"/>
      <c r="TFU405" s="120"/>
      <c r="TFV405" s="105"/>
      <c r="TFW405" s="120"/>
      <c r="TFX405" s="105"/>
      <c r="TFY405" s="120"/>
      <c r="TFZ405" s="105"/>
      <c r="TGA405" s="120"/>
      <c r="TGB405" s="105"/>
      <c r="TGC405" s="120"/>
      <c r="TGD405" s="105"/>
      <c r="TGE405" s="120"/>
      <c r="TGF405" s="105"/>
      <c r="TGG405" s="120"/>
      <c r="TGH405" s="105"/>
      <c r="TGI405" s="120"/>
      <c r="TGJ405" s="105"/>
      <c r="TGK405" s="120"/>
      <c r="TGL405" s="105"/>
      <c r="TGM405" s="120"/>
      <c r="TGN405" s="105"/>
      <c r="TGO405" s="120"/>
      <c r="TGP405" s="105"/>
      <c r="TGQ405" s="120"/>
      <c r="TGR405" s="105"/>
      <c r="TGS405" s="120"/>
      <c r="TGT405" s="105"/>
      <c r="TGU405" s="120"/>
      <c r="TGV405" s="105"/>
      <c r="TGW405" s="120"/>
      <c r="TGX405" s="105"/>
      <c r="TGY405" s="120"/>
      <c r="TGZ405" s="105"/>
      <c r="THA405" s="120"/>
      <c r="THB405" s="105"/>
      <c r="THC405" s="120"/>
      <c r="THD405" s="105"/>
      <c r="THE405" s="120"/>
      <c r="THF405" s="105"/>
      <c r="THG405" s="120"/>
      <c r="THH405" s="105"/>
      <c r="THI405" s="120"/>
      <c r="THJ405" s="105"/>
      <c r="THK405" s="120"/>
      <c r="THL405" s="105"/>
      <c r="THM405" s="120"/>
      <c r="THN405" s="105"/>
      <c r="THO405" s="120"/>
      <c r="THP405" s="105"/>
      <c r="THQ405" s="120"/>
      <c r="THR405" s="105"/>
      <c r="THS405" s="120"/>
      <c r="THT405" s="105"/>
      <c r="THU405" s="120"/>
      <c r="THV405" s="105"/>
      <c r="THW405" s="120"/>
      <c r="THX405" s="105"/>
      <c r="THY405" s="120"/>
      <c r="THZ405" s="105"/>
      <c r="TIA405" s="120"/>
      <c r="TIB405" s="105"/>
      <c r="TIC405" s="120"/>
      <c r="TID405" s="105"/>
      <c r="TIE405" s="120"/>
      <c r="TIF405" s="105"/>
      <c r="TIG405" s="120"/>
      <c r="TIH405" s="105"/>
      <c r="TII405" s="120"/>
      <c r="TIJ405" s="105"/>
      <c r="TIK405" s="120"/>
      <c r="TIL405" s="105"/>
      <c r="TIM405" s="120"/>
      <c r="TIN405" s="105"/>
      <c r="TIO405" s="120"/>
      <c r="TIP405" s="105"/>
      <c r="TIQ405" s="120"/>
      <c r="TIR405" s="105"/>
      <c r="TIS405" s="120"/>
      <c r="TIT405" s="105"/>
      <c r="TIU405" s="120"/>
      <c r="TIV405" s="105"/>
      <c r="TIW405" s="120"/>
      <c r="TIX405" s="105"/>
      <c r="TIY405" s="120"/>
      <c r="TIZ405" s="105"/>
      <c r="TJA405" s="120"/>
      <c r="TJB405" s="105"/>
      <c r="TJC405" s="120"/>
      <c r="TJD405" s="105"/>
      <c r="TJE405" s="120"/>
      <c r="TJF405" s="105"/>
      <c r="TJG405" s="120"/>
      <c r="TJH405" s="105"/>
      <c r="TJI405" s="120"/>
      <c r="TJJ405" s="105"/>
      <c r="TJK405" s="120"/>
      <c r="TJL405" s="105"/>
      <c r="TJM405" s="120"/>
      <c r="TJN405" s="105"/>
      <c r="TJO405" s="120"/>
      <c r="TJP405" s="105"/>
      <c r="TJQ405" s="120"/>
      <c r="TJR405" s="105"/>
      <c r="TJS405" s="120"/>
      <c r="TJT405" s="105"/>
      <c r="TJU405" s="120"/>
      <c r="TJV405" s="105"/>
      <c r="TJW405" s="120"/>
      <c r="TJX405" s="105"/>
      <c r="TJY405" s="120"/>
      <c r="TJZ405" s="105"/>
      <c r="TKA405" s="120"/>
      <c r="TKB405" s="105"/>
      <c r="TKC405" s="120"/>
      <c r="TKD405" s="105"/>
      <c r="TKE405" s="120"/>
      <c r="TKF405" s="105"/>
      <c r="TKG405" s="120"/>
      <c r="TKH405" s="105"/>
      <c r="TKI405" s="120"/>
      <c r="TKJ405" s="105"/>
      <c r="TKK405" s="120"/>
      <c r="TKL405" s="105"/>
      <c r="TKM405" s="120"/>
      <c r="TKN405" s="105"/>
      <c r="TKO405" s="120"/>
      <c r="TKP405" s="105"/>
      <c r="TKQ405" s="120"/>
      <c r="TKR405" s="105"/>
      <c r="TKS405" s="120"/>
      <c r="TKT405" s="105"/>
      <c r="TKU405" s="120"/>
      <c r="TKV405" s="105"/>
      <c r="TKW405" s="120"/>
      <c r="TKX405" s="105"/>
      <c r="TKY405" s="120"/>
      <c r="TKZ405" s="105"/>
      <c r="TLA405" s="120"/>
      <c r="TLB405" s="105"/>
      <c r="TLC405" s="120"/>
      <c r="TLD405" s="105"/>
      <c r="TLE405" s="120"/>
      <c r="TLF405" s="105"/>
      <c r="TLG405" s="120"/>
      <c r="TLH405" s="105"/>
      <c r="TLI405" s="120"/>
      <c r="TLJ405" s="105"/>
      <c r="TLK405" s="120"/>
      <c r="TLL405" s="105"/>
      <c r="TLM405" s="120"/>
      <c r="TLN405" s="105"/>
      <c r="TLO405" s="120"/>
      <c r="TLP405" s="105"/>
      <c r="TLQ405" s="120"/>
      <c r="TLR405" s="105"/>
      <c r="TLS405" s="120"/>
      <c r="TLT405" s="105"/>
      <c r="TLU405" s="120"/>
      <c r="TLV405" s="105"/>
      <c r="TLW405" s="120"/>
      <c r="TLX405" s="105"/>
      <c r="TLY405" s="120"/>
      <c r="TLZ405" s="105"/>
      <c r="TMA405" s="120"/>
      <c r="TMB405" s="105"/>
      <c r="TMC405" s="120"/>
      <c r="TMD405" s="105"/>
      <c r="TME405" s="120"/>
      <c r="TMF405" s="105"/>
      <c r="TMG405" s="120"/>
      <c r="TMH405" s="105"/>
      <c r="TMI405" s="120"/>
      <c r="TMJ405" s="105"/>
      <c r="TMK405" s="120"/>
      <c r="TML405" s="105"/>
      <c r="TMM405" s="120"/>
      <c r="TMN405" s="105"/>
      <c r="TMO405" s="120"/>
      <c r="TMP405" s="105"/>
      <c r="TMQ405" s="120"/>
      <c r="TMR405" s="105"/>
      <c r="TMS405" s="120"/>
      <c r="TMT405" s="105"/>
      <c r="TMU405" s="120"/>
      <c r="TMV405" s="105"/>
      <c r="TMW405" s="120"/>
      <c r="TMX405" s="105"/>
      <c r="TMY405" s="120"/>
      <c r="TMZ405" s="105"/>
      <c r="TNA405" s="120"/>
      <c r="TNB405" s="105"/>
      <c r="TNC405" s="120"/>
      <c r="TND405" s="105"/>
      <c r="TNE405" s="120"/>
      <c r="TNF405" s="105"/>
      <c r="TNG405" s="120"/>
      <c r="TNH405" s="105"/>
      <c r="TNI405" s="120"/>
      <c r="TNJ405" s="105"/>
      <c r="TNK405" s="120"/>
      <c r="TNL405" s="105"/>
      <c r="TNM405" s="120"/>
      <c r="TNN405" s="105"/>
      <c r="TNO405" s="120"/>
      <c r="TNP405" s="105"/>
      <c r="TNQ405" s="120"/>
      <c r="TNR405" s="105"/>
      <c r="TNS405" s="120"/>
      <c r="TNT405" s="105"/>
      <c r="TNU405" s="120"/>
      <c r="TNV405" s="105"/>
      <c r="TNW405" s="120"/>
      <c r="TNX405" s="105"/>
      <c r="TNY405" s="120"/>
      <c r="TNZ405" s="105"/>
      <c r="TOA405" s="120"/>
      <c r="TOB405" s="105"/>
      <c r="TOC405" s="120"/>
      <c r="TOD405" s="105"/>
      <c r="TOE405" s="120"/>
      <c r="TOF405" s="105"/>
      <c r="TOG405" s="120"/>
      <c r="TOH405" s="105"/>
      <c r="TOI405" s="120"/>
      <c r="TOJ405" s="105"/>
      <c r="TOK405" s="120"/>
      <c r="TOL405" s="105"/>
      <c r="TOM405" s="120"/>
      <c r="TON405" s="105"/>
      <c r="TOO405" s="120"/>
      <c r="TOP405" s="105"/>
      <c r="TOQ405" s="120"/>
      <c r="TOR405" s="105"/>
      <c r="TOS405" s="120"/>
      <c r="TOT405" s="105"/>
      <c r="TOU405" s="120"/>
      <c r="TOV405" s="105"/>
      <c r="TOW405" s="120"/>
      <c r="TOX405" s="105"/>
      <c r="TOY405" s="120"/>
      <c r="TOZ405" s="105"/>
      <c r="TPA405" s="120"/>
      <c r="TPB405" s="105"/>
      <c r="TPC405" s="120"/>
      <c r="TPD405" s="105"/>
      <c r="TPE405" s="120"/>
      <c r="TPF405" s="105"/>
      <c r="TPG405" s="120"/>
      <c r="TPH405" s="105"/>
      <c r="TPI405" s="120"/>
      <c r="TPJ405" s="105"/>
      <c r="TPK405" s="120"/>
      <c r="TPL405" s="105"/>
      <c r="TPM405" s="120"/>
      <c r="TPN405" s="105"/>
      <c r="TPO405" s="120"/>
      <c r="TPP405" s="105"/>
      <c r="TPQ405" s="120"/>
      <c r="TPR405" s="105"/>
      <c r="TPS405" s="120"/>
      <c r="TPT405" s="105"/>
      <c r="TPU405" s="120"/>
      <c r="TPV405" s="105"/>
      <c r="TPW405" s="120"/>
      <c r="TPX405" s="105"/>
      <c r="TPY405" s="120"/>
      <c r="TPZ405" s="105"/>
      <c r="TQA405" s="120"/>
      <c r="TQB405" s="105"/>
      <c r="TQC405" s="120"/>
      <c r="TQD405" s="105"/>
      <c r="TQE405" s="120"/>
      <c r="TQF405" s="105"/>
      <c r="TQG405" s="120"/>
      <c r="TQH405" s="105"/>
      <c r="TQI405" s="120"/>
      <c r="TQJ405" s="105"/>
      <c r="TQK405" s="120"/>
      <c r="TQL405" s="105"/>
      <c r="TQM405" s="120"/>
      <c r="TQN405" s="105"/>
      <c r="TQO405" s="120"/>
      <c r="TQP405" s="105"/>
      <c r="TQQ405" s="120"/>
      <c r="TQR405" s="105"/>
      <c r="TQS405" s="120"/>
      <c r="TQT405" s="105"/>
      <c r="TQU405" s="120"/>
      <c r="TQV405" s="105"/>
      <c r="TQW405" s="120"/>
      <c r="TQX405" s="105"/>
      <c r="TQY405" s="120"/>
      <c r="TQZ405" s="105"/>
      <c r="TRA405" s="120"/>
      <c r="TRB405" s="105"/>
      <c r="TRC405" s="120"/>
      <c r="TRD405" s="105"/>
      <c r="TRE405" s="120"/>
      <c r="TRF405" s="105"/>
      <c r="TRG405" s="120"/>
      <c r="TRH405" s="105"/>
      <c r="TRI405" s="120"/>
      <c r="TRJ405" s="105"/>
      <c r="TRK405" s="120"/>
      <c r="TRL405" s="105"/>
      <c r="TRM405" s="120"/>
      <c r="TRN405" s="105"/>
      <c r="TRO405" s="120"/>
      <c r="TRP405" s="105"/>
      <c r="TRQ405" s="120"/>
      <c r="TRR405" s="105"/>
      <c r="TRS405" s="120"/>
      <c r="TRT405" s="105"/>
      <c r="TRU405" s="120"/>
      <c r="TRV405" s="105"/>
      <c r="TRW405" s="120"/>
      <c r="TRX405" s="105"/>
      <c r="TRY405" s="120"/>
      <c r="TRZ405" s="105"/>
      <c r="TSA405" s="120"/>
      <c r="TSB405" s="105"/>
      <c r="TSC405" s="120"/>
      <c r="TSD405" s="105"/>
      <c r="TSE405" s="120"/>
      <c r="TSF405" s="105"/>
      <c r="TSG405" s="120"/>
      <c r="TSH405" s="105"/>
      <c r="TSI405" s="120"/>
      <c r="TSJ405" s="105"/>
      <c r="TSK405" s="120"/>
      <c r="TSL405" s="105"/>
      <c r="TSM405" s="120"/>
      <c r="TSN405" s="105"/>
      <c r="TSO405" s="120"/>
      <c r="TSP405" s="105"/>
      <c r="TSQ405" s="120"/>
      <c r="TSR405" s="105"/>
      <c r="TSS405" s="120"/>
      <c r="TST405" s="105"/>
      <c r="TSU405" s="120"/>
      <c r="TSV405" s="105"/>
      <c r="TSW405" s="120"/>
      <c r="TSX405" s="105"/>
      <c r="TSY405" s="120"/>
      <c r="TSZ405" s="105"/>
      <c r="TTA405" s="120"/>
      <c r="TTB405" s="105"/>
      <c r="TTC405" s="120"/>
      <c r="TTD405" s="105"/>
      <c r="TTE405" s="120"/>
      <c r="TTF405" s="105"/>
      <c r="TTG405" s="120"/>
      <c r="TTH405" s="105"/>
      <c r="TTI405" s="120"/>
      <c r="TTJ405" s="105"/>
      <c r="TTK405" s="120"/>
      <c r="TTL405" s="105"/>
      <c r="TTM405" s="120"/>
      <c r="TTN405" s="105"/>
      <c r="TTO405" s="120"/>
      <c r="TTP405" s="105"/>
      <c r="TTQ405" s="120"/>
      <c r="TTR405" s="105"/>
      <c r="TTS405" s="120"/>
      <c r="TTT405" s="105"/>
      <c r="TTU405" s="120"/>
      <c r="TTV405" s="105"/>
      <c r="TTW405" s="120"/>
      <c r="TTX405" s="105"/>
      <c r="TTY405" s="120"/>
      <c r="TTZ405" s="105"/>
      <c r="TUA405" s="120"/>
      <c r="TUB405" s="105"/>
      <c r="TUC405" s="120"/>
      <c r="TUD405" s="105"/>
      <c r="TUE405" s="120"/>
      <c r="TUF405" s="105"/>
      <c r="TUG405" s="120"/>
      <c r="TUH405" s="105"/>
      <c r="TUI405" s="120"/>
      <c r="TUJ405" s="105"/>
      <c r="TUK405" s="120"/>
      <c r="TUL405" s="105"/>
      <c r="TUM405" s="120"/>
      <c r="TUN405" s="105"/>
      <c r="TUO405" s="120"/>
      <c r="TUP405" s="105"/>
      <c r="TUQ405" s="120"/>
      <c r="TUR405" s="105"/>
      <c r="TUS405" s="120"/>
      <c r="TUT405" s="105"/>
      <c r="TUU405" s="120"/>
      <c r="TUV405" s="105"/>
      <c r="TUW405" s="120"/>
      <c r="TUX405" s="105"/>
      <c r="TUY405" s="120"/>
      <c r="TUZ405" s="105"/>
      <c r="TVA405" s="120"/>
      <c r="TVB405" s="105"/>
      <c r="TVC405" s="120"/>
      <c r="TVD405" s="105"/>
      <c r="TVE405" s="120"/>
      <c r="TVF405" s="105"/>
      <c r="TVG405" s="120"/>
      <c r="TVH405" s="105"/>
      <c r="TVI405" s="120"/>
      <c r="TVJ405" s="105"/>
      <c r="TVK405" s="120"/>
      <c r="TVL405" s="105"/>
      <c r="TVM405" s="120"/>
      <c r="TVN405" s="105"/>
      <c r="TVO405" s="120"/>
      <c r="TVP405" s="105"/>
      <c r="TVQ405" s="120"/>
      <c r="TVR405" s="105"/>
      <c r="TVS405" s="120"/>
      <c r="TVT405" s="105"/>
      <c r="TVU405" s="120"/>
      <c r="TVV405" s="105"/>
      <c r="TVW405" s="120"/>
      <c r="TVX405" s="105"/>
      <c r="TVY405" s="120"/>
      <c r="TVZ405" s="105"/>
      <c r="TWA405" s="120"/>
      <c r="TWB405" s="105"/>
      <c r="TWC405" s="120"/>
      <c r="TWD405" s="105"/>
      <c r="TWE405" s="120"/>
      <c r="TWF405" s="105"/>
      <c r="TWG405" s="120"/>
      <c r="TWH405" s="105"/>
      <c r="TWI405" s="120"/>
      <c r="TWJ405" s="105"/>
      <c r="TWK405" s="120"/>
      <c r="TWL405" s="105"/>
      <c r="TWM405" s="120"/>
      <c r="TWN405" s="105"/>
      <c r="TWO405" s="120"/>
      <c r="TWP405" s="105"/>
      <c r="TWQ405" s="120"/>
      <c r="TWR405" s="105"/>
      <c r="TWS405" s="120"/>
      <c r="TWT405" s="105"/>
      <c r="TWU405" s="120"/>
      <c r="TWV405" s="105"/>
      <c r="TWW405" s="120"/>
      <c r="TWX405" s="105"/>
      <c r="TWY405" s="120"/>
      <c r="TWZ405" s="105"/>
      <c r="TXA405" s="120"/>
      <c r="TXB405" s="105"/>
      <c r="TXC405" s="120"/>
      <c r="TXD405" s="105"/>
      <c r="TXE405" s="120"/>
      <c r="TXF405" s="105"/>
      <c r="TXG405" s="120"/>
      <c r="TXH405" s="105"/>
      <c r="TXI405" s="120"/>
      <c r="TXJ405" s="105"/>
      <c r="TXK405" s="120"/>
      <c r="TXL405" s="105"/>
      <c r="TXM405" s="120"/>
      <c r="TXN405" s="105"/>
      <c r="TXO405" s="120"/>
      <c r="TXP405" s="105"/>
      <c r="TXQ405" s="120"/>
      <c r="TXR405" s="105"/>
      <c r="TXS405" s="120"/>
      <c r="TXT405" s="105"/>
      <c r="TXU405" s="120"/>
      <c r="TXV405" s="105"/>
      <c r="TXW405" s="120"/>
      <c r="TXX405" s="105"/>
      <c r="TXY405" s="120"/>
      <c r="TXZ405" s="105"/>
      <c r="TYA405" s="120"/>
      <c r="TYB405" s="105"/>
      <c r="TYC405" s="120"/>
      <c r="TYD405" s="105"/>
      <c r="TYE405" s="120"/>
      <c r="TYF405" s="105"/>
      <c r="TYG405" s="120"/>
      <c r="TYH405" s="105"/>
      <c r="TYI405" s="120"/>
      <c r="TYJ405" s="105"/>
      <c r="TYK405" s="120"/>
      <c r="TYL405" s="105"/>
      <c r="TYM405" s="120"/>
      <c r="TYN405" s="105"/>
      <c r="TYO405" s="120"/>
      <c r="TYP405" s="105"/>
      <c r="TYQ405" s="120"/>
      <c r="TYR405" s="105"/>
      <c r="TYS405" s="120"/>
      <c r="TYT405" s="105"/>
      <c r="TYU405" s="120"/>
      <c r="TYV405" s="105"/>
      <c r="TYW405" s="120"/>
      <c r="TYX405" s="105"/>
      <c r="TYY405" s="120"/>
      <c r="TYZ405" s="105"/>
      <c r="TZA405" s="120"/>
      <c r="TZB405" s="105"/>
      <c r="TZC405" s="120"/>
      <c r="TZD405" s="105"/>
      <c r="TZE405" s="120"/>
      <c r="TZF405" s="105"/>
      <c r="TZG405" s="120"/>
      <c r="TZH405" s="105"/>
      <c r="TZI405" s="120"/>
      <c r="TZJ405" s="105"/>
      <c r="TZK405" s="120"/>
      <c r="TZL405" s="105"/>
      <c r="TZM405" s="120"/>
      <c r="TZN405" s="105"/>
      <c r="TZO405" s="120"/>
      <c r="TZP405" s="105"/>
      <c r="TZQ405" s="120"/>
      <c r="TZR405" s="105"/>
      <c r="TZS405" s="120"/>
      <c r="TZT405" s="105"/>
      <c r="TZU405" s="120"/>
      <c r="TZV405" s="105"/>
      <c r="TZW405" s="120"/>
      <c r="TZX405" s="105"/>
      <c r="TZY405" s="120"/>
      <c r="TZZ405" s="105"/>
      <c r="UAA405" s="120"/>
      <c r="UAB405" s="105"/>
      <c r="UAC405" s="120"/>
      <c r="UAD405" s="105"/>
      <c r="UAE405" s="120"/>
      <c r="UAF405" s="105"/>
      <c r="UAG405" s="120"/>
      <c r="UAH405" s="105"/>
      <c r="UAI405" s="120"/>
      <c r="UAJ405" s="105"/>
      <c r="UAK405" s="120"/>
      <c r="UAL405" s="105"/>
      <c r="UAM405" s="120"/>
      <c r="UAN405" s="105"/>
      <c r="UAO405" s="120"/>
      <c r="UAP405" s="105"/>
      <c r="UAQ405" s="120"/>
      <c r="UAR405" s="105"/>
      <c r="UAS405" s="120"/>
      <c r="UAT405" s="105"/>
      <c r="UAU405" s="120"/>
      <c r="UAV405" s="105"/>
      <c r="UAW405" s="120"/>
      <c r="UAX405" s="105"/>
      <c r="UAY405" s="120"/>
      <c r="UAZ405" s="105"/>
      <c r="UBA405" s="120"/>
      <c r="UBB405" s="105"/>
      <c r="UBC405" s="120"/>
      <c r="UBD405" s="105"/>
      <c r="UBE405" s="120"/>
      <c r="UBF405" s="105"/>
      <c r="UBG405" s="120"/>
      <c r="UBH405" s="105"/>
      <c r="UBI405" s="120"/>
      <c r="UBJ405" s="105"/>
      <c r="UBK405" s="120"/>
      <c r="UBL405" s="105"/>
      <c r="UBM405" s="120"/>
      <c r="UBN405" s="105"/>
      <c r="UBO405" s="120"/>
      <c r="UBP405" s="105"/>
      <c r="UBQ405" s="120"/>
      <c r="UBR405" s="105"/>
      <c r="UBS405" s="120"/>
      <c r="UBT405" s="105"/>
      <c r="UBU405" s="120"/>
      <c r="UBV405" s="105"/>
      <c r="UBW405" s="120"/>
      <c r="UBX405" s="105"/>
      <c r="UBY405" s="120"/>
      <c r="UBZ405" s="105"/>
      <c r="UCA405" s="120"/>
      <c r="UCB405" s="105"/>
      <c r="UCC405" s="120"/>
      <c r="UCD405" s="105"/>
      <c r="UCE405" s="120"/>
      <c r="UCF405" s="105"/>
      <c r="UCG405" s="120"/>
      <c r="UCH405" s="105"/>
      <c r="UCI405" s="120"/>
      <c r="UCJ405" s="105"/>
      <c r="UCK405" s="120"/>
      <c r="UCL405" s="105"/>
      <c r="UCM405" s="120"/>
      <c r="UCN405" s="105"/>
      <c r="UCO405" s="120"/>
      <c r="UCP405" s="105"/>
      <c r="UCQ405" s="120"/>
      <c r="UCR405" s="105"/>
      <c r="UCS405" s="120"/>
      <c r="UCT405" s="105"/>
      <c r="UCU405" s="120"/>
      <c r="UCV405" s="105"/>
      <c r="UCW405" s="120"/>
      <c r="UCX405" s="105"/>
      <c r="UCY405" s="120"/>
      <c r="UCZ405" s="105"/>
      <c r="UDA405" s="120"/>
      <c r="UDB405" s="105"/>
      <c r="UDC405" s="120"/>
      <c r="UDD405" s="105"/>
      <c r="UDE405" s="120"/>
      <c r="UDF405" s="105"/>
      <c r="UDG405" s="120"/>
      <c r="UDH405" s="105"/>
      <c r="UDI405" s="120"/>
      <c r="UDJ405" s="105"/>
      <c r="UDK405" s="120"/>
      <c r="UDL405" s="105"/>
      <c r="UDM405" s="120"/>
      <c r="UDN405" s="105"/>
      <c r="UDO405" s="120"/>
      <c r="UDP405" s="105"/>
      <c r="UDQ405" s="120"/>
      <c r="UDR405" s="105"/>
      <c r="UDS405" s="120"/>
      <c r="UDT405" s="105"/>
      <c r="UDU405" s="120"/>
      <c r="UDV405" s="105"/>
      <c r="UDW405" s="120"/>
      <c r="UDX405" s="105"/>
      <c r="UDY405" s="120"/>
      <c r="UDZ405" s="105"/>
      <c r="UEA405" s="120"/>
      <c r="UEB405" s="105"/>
      <c r="UEC405" s="120"/>
      <c r="UED405" s="105"/>
      <c r="UEE405" s="120"/>
      <c r="UEF405" s="105"/>
      <c r="UEG405" s="120"/>
      <c r="UEH405" s="105"/>
      <c r="UEI405" s="120"/>
      <c r="UEJ405" s="105"/>
      <c r="UEK405" s="120"/>
      <c r="UEL405" s="105"/>
      <c r="UEM405" s="120"/>
      <c r="UEN405" s="105"/>
      <c r="UEO405" s="120"/>
      <c r="UEP405" s="105"/>
      <c r="UEQ405" s="120"/>
      <c r="UER405" s="105"/>
      <c r="UES405" s="120"/>
      <c r="UET405" s="105"/>
      <c r="UEU405" s="120"/>
      <c r="UEV405" s="105"/>
      <c r="UEW405" s="120"/>
      <c r="UEX405" s="105"/>
      <c r="UEY405" s="120"/>
      <c r="UEZ405" s="105"/>
      <c r="UFA405" s="120"/>
      <c r="UFB405" s="105"/>
      <c r="UFC405" s="120"/>
      <c r="UFD405" s="105"/>
      <c r="UFE405" s="120"/>
      <c r="UFF405" s="105"/>
      <c r="UFG405" s="120"/>
      <c r="UFH405" s="105"/>
      <c r="UFI405" s="120"/>
      <c r="UFJ405" s="105"/>
      <c r="UFK405" s="120"/>
      <c r="UFL405" s="105"/>
      <c r="UFM405" s="120"/>
      <c r="UFN405" s="105"/>
      <c r="UFO405" s="120"/>
      <c r="UFP405" s="105"/>
      <c r="UFQ405" s="120"/>
      <c r="UFR405" s="105"/>
      <c r="UFS405" s="120"/>
      <c r="UFT405" s="105"/>
      <c r="UFU405" s="120"/>
      <c r="UFV405" s="105"/>
      <c r="UFW405" s="120"/>
      <c r="UFX405" s="105"/>
      <c r="UFY405" s="120"/>
      <c r="UFZ405" s="105"/>
      <c r="UGA405" s="120"/>
      <c r="UGB405" s="105"/>
      <c r="UGC405" s="120"/>
      <c r="UGD405" s="105"/>
      <c r="UGE405" s="120"/>
      <c r="UGF405" s="105"/>
      <c r="UGG405" s="120"/>
      <c r="UGH405" s="105"/>
      <c r="UGI405" s="120"/>
      <c r="UGJ405" s="105"/>
      <c r="UGK405" s="120"/>
      <c r="UGL405" s="105"/>
      <c r="UGM405" s="120"/>
      <c r="UGN405" s="105"/>
      <c r="UGO405" s="120"/>
      <c r="UGP405" s="105"/>
      <c r="UGQ405" s="120"/>
      <c r="UGR405" s="105"/>
      <c r="UGS405" s="120"/>
      <c r="UGT405" s="105"/>
      <c r="UGU405" s="120"/>
      <c r="UGV405" s="105"/>
      <c r="UGW405" s="120"/>
      <c r="UGX405" s="105"/>
      <c r="UGY405" s="120"/>
      <c r="UGZ405" s="105"/>
      <c r="UHA405" s="120"/>
      <c r="UHB405" s="105"/>
      <c r="UHC405" s="120"/>
      <c r="UHD405" s="105"/>
      <c r="UHE405" s="120"/>
      <c r="UHF405" s="105"/>
      <c r="UHG405" s="120"/>
      <c r="UHH405" s="105"/>
      <c r="UHI405" s="120"/>
      <c r="UHJ405" s="105"/>
      <c r="UHK405" s="120"/>
      <c r="UHL405" s="105"/>
      <c r="UHM405" s="120"/>
      <c r="UHN405" s="105"/>
      <c r="UHO405" s="120"/>
      <c r="UHP405" s="105"/>
      <c r="UHQ405" s="120"/>
      <c r="UHR405" s="105"/>
      <c r="UHS405" s="120"/>
      <c r="UHT405" s="105"/>
      <c r="UHU405" s="120"/>
      <c r="UHV405" s="105"/>
      <c r="UHW405" s="120"/>
      <c r="UHX405" s="105"/>
      <c r="UHY405" s="120"/>
      <c r="UHZ405" s="105"/>
      <c r="UIA405" s="120"/>
      <c r="UIB405" s="105"/>
      <c r="UIC405" s="120"/>
      <c r="UID405" s="105"/>
      <c r="UIE405" s="120"/>
      <c r="UIF405" s="105"/>
      <c r="UIG405" s="120"/>
      <c r="UIH405" s="105"/>
      <c r="UII405" s="120"/>
      <c r="UIJ405" s="105"/>
      <c r="UIK405" s="120"/>
      <c r="UIL405" s="105"/>
      <c r="UIM405" s="120"/>
      <c r="UIN405" s="105"/>
      <c r="UIO405" s="120"/>
      <c r="UIP405" s="105"/>
      <c r="UIQ405" s="120"/>
      <c r="UIR405" s="105"/>
      <c r="UIS405" s="120"/>
      <c r="UIT405" s="105"/>
      <c r="UIU405" s="120"/>
      <c r="UIV405" s="105"/>
      <c r="UIW405" s="120"/>
      <c r="UIX405" s="105"/>
      <c r="UIY405" s="120"/>
      <c r="UIZ405" s="105"/>
      <c r="UJA405" s="120"/>
      <c r="UJB405" s="105"/>
      <c r="UJC405" s="120"/>
      <c r="UJD405" s="105"/>
      <c r="UJE405" s="120"/>
      <c r="UJF405" s="105"/>
      <c r="UJG405" s="120"/>
      <c r="UJH405" s="105"/>
      <c r="UJI405" s="120"/>
      <c r="UJJ405" s="105"/>
      <c r="UJK405" s="120"/>
      <c r="UJL405" s="105"/>
      <c r="UJM405" s="120"/>
      <c r="UJN405" s="105"/>
      <c r="UJO405" s="120"/>
      <c r="UJP405" s="105"/>
      <c r="UJQ405" s="120"/>
      <c r="UJR405" s="105"/>
      <c r="UJS405" s="120"/>
      <c r="UJT405" s="105"/>
      <c r="UJU405" s="120"/>
      <c r="UJV405" s="105"/>
      <c r="UJW405" s="120"/>
      <c r="UJX405" s="105"/>
      <c r="UJY405" s="120"/>
      <c r="UJZ405" s="105"/>
      <c r="UKA405" s="120"/>
      <c r="UKB405" s="105"/>
      <c r="UKC405" s="120"/>
      <c r="UKD405" s="105"/>
      <c r="UKE405" s="120"/>
      <c r="UKF405" s="105"/>
      <c r="UKG405" s="120"/>
      <c r="UKH405" s="105"/>
      <c r="UKI405" s="120"/>
      <c r="UKJ405" s="105"/>
      <c r="UKK405" s="120"/>
      <c r="UKL405" s="105"/>
      <c r="UKM405" s="120"/>
      <c r="UKN405" s="105"/>
      <c r="UKO405" s="120"/>
      <c r="UKP405" s="105"/>
      <c r="UKQ405" s="120"/>
      <c r="UKR405" s="105"/>
      <c r="UKS405" s="120"/>
      <c r="UKT405" s="105"/>
      <c r="UKU405" s="120"/>
      <c r="UKV405" s="105"/>
      <c r="UKW405" s="120"/>
      <c r="UKX405" s="105"/>
      <c r="UKY405" s="120"/>
      <c r="UKZ405" s="105"/>
      <c r="ULA405" s="120"/>
      <c r="ULB405" s="105"/>
      <c r="ULC405" s="120"/>
      <c r="ULD405" s="105"/>
      <c r="ULE405" s="120"/>
      <c r="ULF405" s="105"/>
      <c r="ULG405" s="120"/>
      <c r="ULH405" s="105"/>
      <c r="ULI405" s="120"/>
      <c r="ULJ405" s="105"/>
      <c r="ULK405" s="120"/>
      <c r="ULL405" s="105"/>
      <c r="ULM405" s="120"/>
      <c r="ULN405" s="105"/>
      <c r="ULO405" s="120"/>
      <c r="ULP405" s="105"/>
      <c r="ULQ405" s="120"/>
      <c r="ULR405" s="105"/>
      <c r="ULS405" s="120"/>
      <c r="ULT405" s="105"/>
      <c r="ULU405" s="120"/>
      <c r="ULV405" s="105"/>
      <c r="ULW405" s="120"/>
      <c r="ULX405" s="105"/>
      <c r="ULY405" s="120"/>
      <c r="ULZ405" s="105"/>
      <c r="UMA405" s="120"/>
      <c r="UMB405" s="105"/>
      <c r="UMC405" s="120"/>
      <c r="UMD405" s="105"/>
      <c r="UME405" s="120"/>
      <c r="UMF405" s="105"/>
      <c r="UMG405" s="120"/>
      <c r="UMH405" s="105"/>
      <c r="UMI405" s="120"/>
      <c r="UMJ405" s="105"/>
      <c r="UMK405" s="120"/>
      <c r="UML405" s="105"/>
      <c r="UMM405" s="120"/>
      <c r="UMN405" s="105"/>
      <c r="UMO405" s="120"/>
      <c r="UMP405" s="105"/>
      <c r="UMQ405" s="120"/>
      <c r="UMR405" s="105"/>
      <c r="UMS405" s="120"/>
      <c r="UMT405" s="105"/>
      <c r="UMU405" s="120"/>
      <c r="UMV405" s="105"/>
      <c r="UMW405" s="120"/>
      <c r="UMX405" s="105"/>
      <c r="UMY405" s="120"/>
      <c r="UMZ405" s="105"/>
      <c r="UNA405" s="120"/>
      <c r="UNB405" s="105"/>
      <c r="UNC405" s="120"/>
      <c r="UND405" s="105"/>
      <c r="UNE405" s="120"/>
      <c r="UNF405" s="105"/>
      <c r="UNG405" s="120"/>
      <c r="UNH405" s="105"/>
      <c r="UNI405" s="120"/>
      <c r="UNJ405" s="105"/>
      <c r="UNK405" s="120"/>
      <c r="UNL405" s="105"/>
      <c r="UNM405" s="120"/>
      <c r="UNN405" s="105"/>
      <c r="UNO405" s="120"/>
      <c r="UNP405" s="105"/>
      <c r="UNQ405" s="120"/>
      <c r="UNR405" s="105"/>
      <c r="UNS405" s="120"/>
      <c r="UNT405" s="105"/>
      <c r="UNU405" s="120"/>
      <c r="UNV405" s="105"/>
      <c r="UNW405" s="120"/>
      <c r="UNX405" s="105"/>
      <c r="UNY405" s="120"/>
      <c r="UNZ405" s="105"/>
      <c r="UOA405" s="120"/>
      <c r="UOB405" s="105"/>
      <c r="UOC405" s="120"/>
      <c r="UOD405" s="105"/>
      <c r="UOE405" s="120"/>
      <c r="UOF405" s="105"/>
      <c r="UOG405" s="120"/>
      <c r="UOH405" s="105"/>
      <c r="UOI405" s="120"/>
      <c r="UOJ405" s="105"/>
      <c r="UOK405" s="120"/>
      <c r="UOL405" s="105"/>
      <c r="UOM405" s="120"/>
      <c r="UON405" s="105"/>
      <c r="UOO405" s="120"/>
      <c r="UOP405" s="105"/>
      <c r="UOQ405" s="120"/>
      <c r="UOR405" s="105"/>
      <c r="UOS405" s="120"/>
      <c r="UOT405" s="105"/>
      <c r="UOU405" s="120"/>
      <c r="UOV405" s="105"/>
      <c r="UOW405" s="120"/>
      <c r="UOX405" s="105"/>
      <c r="UOY405" s="120"/>
      <c r="UOZ405" s="105"/>
      <c r="UPA405" s="120"/>
      <c r="UPB405" s="105"/>
      <c r="UPC405" s="120"/>
      <c r="UPD405" s="105"/>
      <c r="UPE405" s="120"/>
      <c r="UPF405" s="105"/>
      <c r="UPG405" s="120"/>
      <c r="UPH405" s="105"/>
      <c r="UPI405" s="120"/>
      <c r="UPJ405" s="105"/>
      <c r="UPK405" s="120"/>
      <c r="UPL405" s="105"/>
      <c r="UPM405" s="120"/>
      <c r="UPN405" s="105"/>
      <c r="UPO405" s="120"/>
      <c r="UPP405" s="105"/>
      <c r="UPQ405" s="120"/>
      <c r="UPR405" s="105"/>
      <c r="UPS405" s="120"/>
      <c r="UPT405" s="105"/>
      <c r="UPU405" s="120"/>
      <c r="UPV405" s="105"/>
      <c r="UPW405" s="120"/>
      <c r="UPX405" s="105"/>
      <c r="UPY405" s="120"/>
      <c r="UPZ405" s="105"/>
      <c r="UQA405" s="120"/>
      <c r="UQB405" s="105"/>
      <c r="UQC405" s="120"/>
      <c r="UQD405" s="105"/>
      <c r="UQE405" s="120"/>
      <c r="UQF405" s="105"/>
      <c r="UQG405" s="120"/>
      <c r="UQH405" s="105"/>
      <c r="UQI405" s="120"/>
      <c r="UQJ405" s="105"/>
      <c r="UQK405" s="120"/>
      <c r="UQL405" s="105"/>
      <c r="UQM405" s="120"/>
      <c r="UQN405" s="105"/>
      <c r="UQO405" s="120"/>
      <c r="UQP405" s="105"/>
      <c r="UQQ405" s="120"/>
      <c r="UQR405" s="105"/>
      <c r="UQS405" s="120"/>
      <c r="UQT405" s="105"/>
      <c r="UQU405" s="120"/>
      <c r="UQV405" s="105"/>
      <c r="UQW405" s="120"/>
      <c r="UQX405" s="105"/>
      <c r="UQY405" s="120"/>
      <c r="UQZ405" s="105"/>
      <c r="URA405" s="120"/>
      <c r="URB405" s="105"/>
      <c r="URC405" s="120"/>
      <c r="URD405" s="105"/>
      <c r="URE405" s="120"/>
      <c r="URF405" s="105"/>
      <c r="URG405" s="120"/>
      <c r="URH405" s="105"/>
      <c r="URI405" s="120"/>
      <c r="URJ405" s="105"/>
      <c r="URK405" s="120"/>
      <c r="URL405" s="105"/>
      <c r="URM405" s="120"/>
      <c r="URN405" s="105"/>
      <c r="URO405" s="120"/>
      <c r="URP405" s="105"/>
      <c r="URQ405" s="120"/>
      <c r="URR405" s="105"/>
      <c r="URS405" s="120"/>
      <c r="URT405" s="105"/>
      <c r="URU405" s="120"/>
      <c r="URV405" s="105"/>
      <c r="URW405" s="120"/>
      <c r="URX405" s="105"/>
      <c r="URY405" s="120"/>
      <c r="URZ405" s="105"/>
      <c r="USA405" s="120"/>
      <c r="USB405" s="105"/>
      <c r="USC405" s="120"/>
      <c r="USD405" s="105"/>
      <c r="USE405" s="120"/>
      <c r="USF405" s="105"/>
      <c r="USG405" s="120"/>
      <c r="USH405" s="105"/>
      <c r="USI405" s="120"/>
      <c r="USJ405" s="105"/>
      <c r="USK405" s="120"/>
      <c r="USL405" s="105"/>
      <c r="USM405" s="120"/>
      <c r="USN405" s="105"/>
      <c r="USO405" s="120"/>
      <c r="USP405" s="105"/>
      <c r="USQ405" s="120"/>
      <c r="USR405" s="105"/>
      <c r="USS405" s="120"/>
      <c r="UST405" s="105"/>
      <c r="USU405" s="120"/>
      <c r="USV405" s="105"/>
      <c r="USW405" s="120"/>
      <c r="USX405" s="105"/>
      <c r="USY405" s="120"/>
      <c r="USZ405" s="105"/>
      <c r="UTA405" s="120"/>
      <c r="UTB405" s="105"/>
      <c r="UTC405" s="120"/>
      <c r="UTD405" s="105"/>
      <c r="UTE405" s="120"/>
      <c r="UTF405" s="105"/>
      <c r="UTG405" s="120"/>
      <c r="UTH405" s="105"/>
      <c r="UTI405" s="120"/>
      <c r="UTJ405" s="105"/>
      <c r="UTK405" s="120"/>
      <c r="UTL405" s="105"/>
      <c r="UTM405" s="120"/>
      <c r="UTN405" s="105"/>
      <c r="UTO405" s="120"/>
      <c r="UTP405" s="105"/>
      <c r="UTQ405" s="120"/>
      <c r="UTR405" s="105"/>
      <c r="UTS405" s="120"/>
      <c r="UTT405" s="105"/>
      <c r="UTU405" s="120"/>
      <c r="UTV405" s="105"/>
      <c r="UTW405" s="120"/>
      <c r="UTX405" s="105"/>
      <c r="UTY405" s="120"/>
      <c r="UTZ405" s="105"/>
      <c r="UUA405" s="120"/>
      <c r="UUB405" s="105"/>
      <c r="UUC405" s="120"/>
      <c r="UUD405" s="105"/>
      <c r="UUE405" s="120"/>
      <c r="UUF405" s="105"/>
      <c r="UUG405" s="120"/>
      <c r="UUH405" s="105"/>
      <c r="UUI405" s="120"/>
      <c r="UUJ405" s="105"/>
      <c r="UUK405" s="120"/>
      <c r="UUL405" s="105"/>
      <c r="UUM405" s="120"/>
      <c r="UUN405" s="105"/>
      <c r="UUO405" s="120"/>
      <c r="UUP405" s="105"/>
      <c r="UUQ405" s="120"/>
      <c r="UUR405" s="105"/>
      <c r="UUS405" s="120"/>
      <c r="UUT405" s="105"/>
      <c r="UUU405" s="120"/>
      <c r="UUV405" s="105"/>
      <c r="UUW405" s="120"/>
      <c r="UUX405" s="105"/>
      <c r="UUY405" s="120"/>
      <c r="UUZ405" s="105"/>
      <c r="UVA405" s="120"/>
      <c r="UVB405" s="105"/>
      <c r="UVC405" s="120"/>
      <c r="UVD405" s="105"/>
      <c r="UVE405" s="120"/>
      <c r="UVF405" s="105"/>
      <c r="UVG405" s="120"/>
      <c r="UVH405" s="105"/>
      <c r="UVI405" s="120"/>
      <c r="UVJ405" s="105"/>
      <c r="UVK405" s="120"/>
      <c r="UVL405" s="105"/>
      <c r="UVM405" s="120"/>
      <c r="UVN405" s="105"/>
      <c r="UVO405" s="120"/>
      <c r="UVP405" s="105"/>
      <c r="UVQ405" s="120"/>
      <c r="UVR405" s="105"/>
      <c r="UVS405" s="120"/>
      <c r="UVT405" s="105"/>
      <c r="UVU405" s="120"/>
      <c r="UVV405" s="105"/>
      <c r="UVW405" s="120"/>
      <c r="UVX405" s="105"/>
      <c r="UVY405" s="120"/>
      <c r="UVZ405" s="105"/>
      <c r="UWA405" s="120"/>
      <c r="UWB405" s="105"/>
      <c r="UWC405" s="120"/>
      <c r="UWD405" s="105"/>
      <c r="UWE405" s="120"/>
      <c r="UWF405" s="105"/>
      <c r="UWG405" s="120"/>
      <c r="UWH405" s="105"/>
      <c r="UWI405" s="120"/>
      <c r="UWJ405" s="105"/>
      <c r="UWK405" s="120"/>
      <c r="UWL405" s="105"/>
      <c r="UWM405" s="120"/>
      <c r="UWN405" s="105"/>
      <c r="UWO405" s="120"/>
      <c r="UWP405" s="105"/>
      <c r="UWQ405" s="120"/>
      <c r="UWR405" s="105"/>
      <c r="UWS405" s="120"/>
      <c r="UWT405" s="105"/>
      <c r="UWU405" s="120"/>
      <c r="UWV405" s="105"/>
      <c r="UWW405" s="120"/>
      <c r="UWX405" s="105"/>
      <c r="UWY405" s="120"/>
      <c r="UWZ405" s="105"/>
      <c r="UXA405" s="120"/>
      <c r="UXB405" s="105"/>
      <c r="UXC405" s="120"/>
      <c r="UXD405" s="105"/>
      <c r="UXE405" s="120"/>
      <c r="UXF405" s="105"/>
      <c r="UXG405" s="120"/>
      <c r="UXH405" s="105"/>
      <c r="UXI405" s="120"/>
      <c r="UXJ405" s="105"/>
      <c r="UXK405" s="120"/>
      <c r="UXL405" s="105"/>
      <c r="UXM405" s="120"/>
      <c r="UXN405" s="105"/>
      <c r="UXO405" s="120"/>
      <c r="UXP405" s="105"/>
      <c r="UXQ405" s="120"/>
      <c r="UXR405" s="105"/>
      <c r="UXS405" s="120"/>
      <c r="UXT405" s="105"/>
      <c r="UXU405" s="120"/>
      <c r="UXV405" s="105"/>
      <c r="UXW405" s="120"/>
      <c r="UXX405" s="105"/>
      <c r="UXY405" s="120"/>
      <c r="UXZ405" s="105"/>
      <c r="UYA405" s="120"/>
      <c r="UYB405" s="105"/>
      <c r="UYC405" s="120"/>
      <c r="UYD405" s="105"/>
      <c r="UYE405" s="120"/>
      <c r="UYF405" s="105"/>
      <c r="UYG405" s="120"/>
      <c r="UYH405" s="105"/>
      <c r="UYI405" s="120"/>
      <c r="UYJ405" s="105"/>
      <c r="UYK405" s="120"/>
      <c r="UYL405" s="105"/>
      <c r="UYM405" s="120"/>
      <c r="UYN405" s="105"/>
      <c r="UYO405" s="120"/>
      <c r="UYP405" s="105"/>
      <c r="UYQ405" s="120"/>
      <c r="UYR405" s="105"/>
      <c r="UYS405" s="120"/>
      <c r="UYT405" s="105"/>
      <c r="UYU405" s="120"/>
      <c r="UYV405" s="105"/>
      <c r="UYW405" s="120"/>
      <c r="UYX405" s="105"/>
      <c r="UYY405" s="120"/>
      <c r="UYZ405" s="105"/>
      <c r="UZA405" s="120"/>
      <c r="UZB405" s="105"/>
      <c r="UZC405" s="120"/>
      <c r="UZD405" s="105"/>
      <c r="UZE405" s="120"/>
      <c r="UZF405" s="105"/>
      <c r="UZG405" s="120"/>
      <c r="UZH405" s="105"/>
      <c r="UZI405" s="120"/>
      <c r="UZJ405" s="105"/>
      <c r="UZK405" s="120"/>
      <c r="UZL405" s="105"/>
      <c r="UZM405" s="120"/>
      <c r="UZN405" s="105"/>
      <c r="UZO405" s="120"/>
      <c r="UZP405" s="105"/>
      <c r="UZQ405" s="120"/>
      <c r="UZR405" s="105"/>
      <c r="UZS405" s="120"/>
      <c r="UZT405" s="105"/>
      <c r="UZU405" s="120"/>
      <c r="UZV405" s="105"/>
      <c r="UZW405" s="120"/>
      <c r="UZX405" s="105"/>
      <c r="UZY405" s="120"/>
      <c r="UZZ405" s="105"/>
      <c r="VAA405" s="120"/>
      <c r="VAB405" s="105"/>
      <c r="VAC405" s="120"/>
      <c r="VAD405" s="105"/>
      <c r="VAE405" s="120"/>
      <c r="VAF405" s="105"/>
      <c r="VAG405" s="120"/>
      <c r="VAH405" s="105"/>
      <c r="VAI405" s="120"/>
      <c r="VAJ405" s="105"/>
      <c r="VAK405" s="120"/>
      <c r="VAL405" s="105"/>
      <c r="VAM405" s="120"/>
      <c r="VAN405" s="105"/>
      <c r="VAO405" s="120"/>
      <c r="VAP405" s="105"/>
      <c r="VAQ405" s="120"/>
      <c r="VAR405" s="105"/>
      <c r="VAS405" s="120"/>
      <c r="VAT405" s="105"/>
      <c r="VAU405" s="120"/>
      <c r="VAV405" s="105"/>
      <c r="VAW405" s="120"/>
      <c r="VAX405" s="105"/>
      <c r="VAY405" s="120"/>
      <c r="VAZ405" s="105"/>
      <c r="VBA405" s="120"/>
      <c r="VBB405" s="105"/>
      <c r="VBC405" s="120"/>
      <c r="VBD405" s="105"/>
      <c r="VBE405" s="120"/>
      <c r="VBF405" s="105"/>
      <c r="VBG405" s="120"/>
      <c r="VBH405" s="105"/>
      <c r="VBI405" s="120"/>
      <c r="VBJ405" s="105"/>
      <c r="VBK405" s="120"/>
      <c r="VBL405" s="105"/>
      <c r="VBM405" s="120"/>
      <c r="VBN405" s="105"/>
      <c r="VBO405" s="120"/>
      <c r="VBP405" s="105"/>
      <c r="VBQ405" s="120"/>
      <c r="VBR405" s="105"/>
      <c r="VBS405" s="120"/>
      <c r="VBT405" s="105"/>
      <c r="VBU405" s="120"/>
      <c r="VBV405" s="105"/>
      <c r="VBW405" s="120"/>
      <c r="VBX405" s="105"/>
      <c r="VBY405" s="120"/>
      <c r="VBZ405" s="105"/>
      <c r="VCA405" s="120"/>
      <c r="VCB405" s="105"/>
      <c r="VCC405" s="120"/>
      <c r="VCD405" s="105"/>
      <c r="VCE405" s="120"/>
      <c r="VCF405" s="105"/>
      <c r="VCG405" s="120"/>
      <c r="VCH405" s="105"/>
      <c r="VCI405" s="120"/>
      <c r="VCJ405" s="105"/>
      <c r="VCK405" s="120"/>
      <c r="VCL405" s="105"/>
      <c r="VCM405" s="120"/>
      <c r="VCN405" s="105"/>
      <c r="VCO405" s="120"/>
      <c r="VCP405" s="105"/>
      <c r="VCQ405" s="120"/>
      <c r="VCR405" s="105"/>
      <c r="VCS405" s="120"/>
      <c r="VCT405" s="105"/>
      <c r="VCU405" s="120"/>
      <c r="VCV405" s="105"/>
      <c r="VCW405" s="120"/>
      <c r="VCX405" s="105"/>
      <c r="VCY405" s="120"/>
      <c r="VCZ405" s="105"/>
      <c r="VDA405" s="120"/>
      <c r="VDB405" s="105"/>
      <c r="VDC405" s="120"/>
      <c r="VDD405" s="105"/>
      <c r="VDE405" s="120"/>
      <c r="VDF405" s="105"/>
      <c r="VDG405" s="120"/>
      <c r="VDH405" s="105"/>
      <c r="VDI405" s="120"/>
      <c r="VDJ405" s="105"/>
      <c r="VDK405" s="120"/>
      <c r="VDL405" s="105"/>
      <c r="VDM405" s="120"/>
      <c r="VDN405" s="105"/>
      <c r="VDO405" s="120"/>
      <c r="VDP405" s="105"/>
      <c r="VDQ405" s="120"/>
      <c r="VDR405" s="105"/>
      <c r="VDS405" s="120"/>
      <c r="VDT405" s="105"/>
      <c r="VDU405" s="120"/>
      <c r="VDV405" s="105"/>
      <c r="VDW405" s="120"/>
      <c r="VDX405" s="105"/>
      <c r="VDY405" s="120"/>
      <c r="VDZ405" s="105"/>
      <c r="VEA405" s="120"/>
      <c r="VEB405" s="105"/>
      <c r="VEC405" s="120"/>
      <c r="VED405" s="105"/>
      <c r="VEE405" s="120"/>
      <c r="VEF405" s="105"/>
      <c r="VEG405" s="120"/>
      <c r="VEH405" s="105"/>
      <c r="VEI405" s="120"/>
      <c r="VEJ405" s="105"/>
      <c r="VEK405" s="120"/>
      <c r="VEL405" s="105"/>
      <c r="VEM405" s="120"/>
      <c r="VEN405" s="105"/>
      <c r="VEO405" s="120"/>
      <c r="VEP405" s="105"/>
      <c r="VEQ405" s="120"/>
      <c r="VER405" s="105"/>
      <c r="VES405" s="120"/>
      <c r="VET405" s="105"/>
      <c r="VEU405" s="120"/>
      <c r="VEV405" s="105"/>
      <c r="VEW405" s="120"/>
      <c r="VEX405" s="105"/>
      <c r="VEY405" s="120"/>
      <c r="VEZ405" s="105"/>
      <c r="VFA405" s="120"/>
      <c r="VFB405" s="105"/>
      <c r="VFC405" s="120"/>
      <c r="VFD405" s="105"/>
      <c r="VFE405" s="120"/>
      <c r="VFF405" s="105"/>
      <c r="VFG405" s="120"/>
      <c r="VFH405" s="105"/>
      <c r="VFI405" s="120"/>
      <c r="VFJ405" s="105"/>
      <c r="VFK405" s="120"/>
      <c r="VFL405" s="105"/>
      <c r="VFM405" s="120"/>
      <c r="VFN405" s="105"/>
      <c r="VFO405" s="120"/>
      <c r="VFP405" s="105"/>
      <c r="VFQ405" s="120"/>
      <c r="VFR405" s="105"/>
      <c r="VFS405" s="120"/>
      <c r="VFT405" s="105"/>
      <c r="VFU405" s="120"/>
      <c r="VFV405" s="105"/>
      <c r="VFW405" s="120"/>
      <c r="VFX405" s="105"/>
      <c r="VFY405" s="120"/>
      <c r="VFZ405" s="105"/>
      <c r="VGA405" s="120"/>
      <c r="VGB405" s="105"/>
      <c r="VGC405" s="120"/>
      <c r="VGD405" s="105"/>
      <c r="VGE405" s="120"/>
      <c r="VGF405" s="105"/>
      <c r="VGG405" s="120"/>
      <c r="VGH405" s="105"/>
      <c r="VGI405" s="120"/>
      <c r="VGJ405" s="105"/>
      <c r="VGK405" s="120"/>
      <c r="VGL405" s="105"/>
      <c r="VGM405" s="120"/>
      <c r="VGN405" s="105"/>
      <c r="VGO405" s="120"/>
      <c r="VGP405" s="105"/>
      <c r="VGQ405" s="120"/>
      <c r="VGR405" s="105"/>
      <c r="VGS405" s="120"/>
      <c r="VGT405" s="105"/>
      <c r="VGU405" s="120"/>
      <c r="VGV405" s="105"/>
      <c r="VGW405" s="120"/>
      <c r="VGX405" s="105"/>
      <c r="VGY405" s="120"/>
      <c r="VGZ405" s="105"/>
      <c r="VHA405" s="120"/>
      <c r="VHB405" s="105"/>
      <c r="VHC405" s="120"/>
      <c r="VHD405" s="105"/>
      <c r="VHE405" s="120"/>
      <c r="VHF405" s="105"/>
      <c r="VHG405" s="120"/>
      <c r="VHH405" s="105"/>
      <c r="VHI405" s="120"/>
      <c r="VHJ405" s="105"/>
      <c r="VHK405" s="120"/>
      <c r="VHL405" s="105"/>
      <c r="VHM405" s="120"/>
      <c r="VHN405" s="105"/>
      <c r="VHO405" s="120"/>
      <c r="VHP405" s="105"/>
      <c r="VHQ405" s="120"/>
      <c r="VHR405" s="105"/>
      <c r="VHS405" s="120"/>
      <c r="VHT405" s="105"/>
      <c r="VHU405" s="120"/>
      <c r="VHV405" s="105"/>
      <c r="VHW405" s="120"/>
      <c r="VHX405" s="105"/>
      <c r="VHY405" s="120"/>
      <c r="VHZ405" s="105"/>
      <c r="VIA405" s="120"/>
      <c r="VIB405" s="105"/>
      <c r="VIC405" s="120"/>
      <c r="VID405" s="105"/>
      <c r="VIE405" s="120"/>
      <c r="VIF405" s="105"/>
      <c r="VIG405" s="120"/>
      <c r="VIH405" s="105"/>
      <c r="VII405" s="120"/>
      <c r="VIJ405" s="105"/>
      <c r="VIK405" s="120"/>
      <c r="VIL405" s="105"/>
      <c r="VIM405" s="120"/>
      <c r="VIN405" s="105"/>
      <c r="VIO405" s="120"/>
      <c r="VIP405" s="105"/>
      <c r="VIQ405" s="120"/>
      <c r="VIR405" s="105"/>
      <c r="VIS405" s="120"/>
      <c r="VIT405" s="105"/>
      <c r="VIU405" s="120"/>
      <c r="VIV405" s="105"/>
      <c r="VIW405" s="120"/>
      <c r="VIX405" s="105"/>
      <c r="VIY405" s="120"/>
      <c r="VIZ405" s="105"/>
      <c r="VJA405" s="120"/>
      <c r="VJB405" s="105"/>
      <c r="VJC405" s="120"/>
      <c r="VJD405" s="105"/>
      <c r="VJE405" s="120"/>
      <c r="VJF405" s="105"/>
      <c r="VJG405" s="120"/>
      <c r="VJH405" s="105"/>
      <c r="VJI405" s="120"/>
      <c r="VJJ405" s="105"/>
      <c r="VJK405" s="120"/>
      <c r="VJL405" s="105"/>
      <c r="VJM405" s="120"/>
      <c r="VJN405" s="105"/>
      <c r="VJO405" s="120"/>
      <c r="VJP405" s="105"/>
      <c r="VJQ405" s="120"/>
      <c r="VJR405" s="105"/>
      <c r="VJS405" s="120"/>
      <c r="VJT405" s="105"/>
      <c r="VJU405" s="120"/>
      <c r="VJV405" s="105"/>
      <c r="VJW405" s="120"/>
      <c r="VJX405" s="105"/>
      <c r="VJY405" s="120"/>
      <c r="VJZ405" s="105"/>
      <c r="VKA405" s="120"/>
      <c r="VKB405" s="105"/>
      <c r="VKC405" s="120"/>
      <c r="VKD405" s="105"/>
      <c r="VKE405" s="120"/>
      <c r="VKF405" s="105"/>
      <c r="VKG405" s="120"/>
      <c r="VKH405" s="105"/>
      <c r="VKI405" s="120"/>
      <c r="VKJ405" s="105"/>
      <c r="VKK405" s="120"/>
      <c r="VKL405" s="105"/>
      <c r="VKM405" s="120"/>
      <c r="VKN405" s="105"/>
      <c r="VKO405" s="120"/>
      <c r="VKP405" s="105"/>
      <c r="VKQ405" s="120"/>
      <c r="VKR405" s="105"/>
      <c r="VKS405" s="120"/>
      <c r="VKT405" s="105"/>
      <c r="VKU405" s="120"/>
      <c r="VKV405" s="105"/>
      <c r="VKW405" s="120"/>
      <c r="VKX405" s="105"/>
      <c r="VKY405" s="120"/>
      <c r="VKZ405" s="105"/>
      <c r="VLA405" s="120"/>
      <c r="VLB405" s="105"/>
      <c r="VLC405" s="120"/>
      <c r="VLD405" s="105"/>
      <c r="VLE405" s="120"/>
      <c r="VLF405" s="105"/>
      <c r="VLG405" s="120"/>
      <c r="VLH405" s="105"/>
      <c r="VLI405" s="120"/>
      <c r="VLJ405" s="105"/>
      <c r="VLK405" s="120"/>
      <c r="VLL405" s="105"/>
      <c r="VLM405" s="120"/>
      <c r="VLN405" s="105"/>
      <c r="VLO405" s="120"/>
      <c r="VLP405" s="105"/>
      <c r="VLQ405" s="120"/>
      <c r="VLR405" s="105"/>
      <c r="VLS405" s="120"/>
      <c r="VLT405" s="105"/>
      <c r="VLU405" s="120"/>
      <c r="VLV405" s="105"/>
      <c r="VLW405" s="120"/>
      <c r="VLX405" s="105"/>
      <c r="VLY405" s="120"/>
      <c r="VLZ405" s="105"/>
      <c r="VMA405" s="120"/>
      <c r="VMB405" s="105"/>
      <c r="VMC405" s="120"/>
      <c r="VMD405" s="105"/>
      <c r="VME405" s="120"/>
      <c r="VMF405" s="105"/>
      <c r="VMG405" s="120"/>
      <c r="VMH405" s="105"/>
      <c r="VMI405" s="120"/>
      <c r="VMJ405" s="105"/>
      <c r="VMK405" s="120"/>
      <c r="VML405" s="105"/>
      <c r="VMM405" s="120"/>
      <c r="VMN405" s="105"/>
      <c r="VMO405" s="120"/>
      <c r="VMP405" s="105"/>
      <c r="VMQ405" s="120"/>
      <c r="VMR405" s="105"/>
      <c r="VMS405" s="120"/>
      <c r="VMT405" s="105"/>
      <c r="VMU405" s="120"/>
      <c r="VMV405" s="105"/>
      <c r="VMW405" s="120"/>
      <c r="VMX405" s="105"/>
      <c r="VMY405" s="120"/>
      <c r="VMZ405" s="105"/>
      <c r="VNA405" s="120"/>
      <c r="VNB405" s="105"/>
      <c r="VNC405" s="120"/>
      <c r="VND405" s="105"/>
      <c r="VNE405" s="120"/>
      <c r="VNF405" s="105"/>
      <c r="VNG405" s="120"/>
      <c r="VNH405" s="105"/>
      <c r="VNI405" s="120"/>
      <c r="VNJ405" s="105"/>
      <c r="VNK405" s="120"/>
      <c r="VNL405" s="105"/>
      <c r="VNM405" s="120"/>
      <c r="VNN405" s="105"/>
      <c r="VNO405" s="120"/>
      <c r="VNP405" s="105"/>
      <c r="VNQ405" s="120"/>
      <c r="VNR405" s="105"/>
      <c r="VNS405" s="120"/>
      <c r="VNT405" s="105"/>
      <c r="VNU405" s="120"/>
      <c r="VNV405" s="105"/>
      <c r="VNW405" s="120"/>
      <c r="VNX405" s="105"/>
      <c r="VNY405" s="120"/>
      <c r="VNZ405" s="105"/>
      <c r="VOA405" s="120"/>
      <c r="VOB405" s="105"/>
      <c r="VOC405" s="120"/>
      <c r="VOD405" s="105"/>
      <c r="VOE405" s="120"/>
      <c r="VOF405" s="105"/>
      <c r="VOG405" s="120"/>
      <c r="VOH405" s="105"/>
      <c r="VOI405" s="120"/>
      <c r="VOJ405" s="105"/>
      <c r="VOK405" s="120"/>
      <c r="VOL405" s="105"/>
      <c r="VOM405" s="120"/>
      <c r="VON405" s="105"/>
      <c r="VOO405" s="120"/>
      <c r="VOP405" s="105"/>
      <c r="VOQ405" s="120"/>
      <c r="VOR405" s="105"/>
      <c r="VOS405" s="120"/>
      <c r="VOT405" s="105"/>
      <c r="VOU405" s="120"/>
      <c r="VOV405" s="105"/>
      <c r="VOW405" s="120"/>
      <c r="VOX405" s="105"/>
      <c r="VOY405" s="120"/>
      <c r="VOZ405" s="105"/>
      <c r="VPA405" s="120"/>
      <c r="VPB405" s="105"/>
      <c r="VPC405" s="120"/>
      <c r="VPD405" s="105"/>
      <c r="VPE405" s="120"/>
      <c r="VPF405" s="105"/>
      <c r="VPG405" s="120"/>
      <c r="VPH405" s="105"/>
      <c r="VPI405" s="120"/>
      <c r="VPJ405" s="105"/>
      <c r="VPK405" s="120"/>
      <c r="VPL405" s="105"/>
      <c r="VPM405" s="120"/>
      <c r="VPN405" s="105"/>
      <c r="VPO405" s="120"/>
      <c r="VPP405" s="105"/>
      <c r="VPQ405" s="120"/>
      <c r="VPR405" s="105"/>
      <c r="VPS405" s="120"/>
      <c r="VPT405" s="105"/>
      <c r="VPU405" s="120"/>
      <c r="VPV405" s="105"/>
      <c r="VPW405" s="120"/>
      <c r="VPX405" s="105"/>
      <c r="VPY405" s="120"/>
      <c r="VPZ405" s="105"/>
      <c r="VQA405" s="120"/>
      <c r="VQB405" s="105"/>
      <c r="VQC405" s="120"/>
      <c r="VQD405" s="105"/>
      <c r="VQE405" s="120"/>
      <c r="VQF405" s="105"/>
      <c r="VQG405" s="120"/>
      <c r="VQH405" s="105"/>
      <c r="VQI405" s="120"/>
      <c r="VQJ405" s="105"/>
      <c r="VQK405" s="120"/>
      <c r="VQL405" s="105"/>
      <c r="VQM405" s="120"/>
      <c r="VQN405" s="105"/>
      <c r="VQO405" s="120"/>
      <c r="VQP405" s="105"/>
      <c r="VQQ405" s="120"/>
      <c r="VQR405" s="105"/>
      <c r="VQS405" s="120"/>
      <c r="VQT405" s="105"/>
      <c r="VQU405" s="120"/>
      <c r="VQV405" s="105"/>
      <c r="VQW405" s="120"/>
      <c r="VQX405" s="105"/>
      <c r="VQY405" s="120"/>
      <c r="VQZ405" s="105"/>
      <c r="VRA405" s="120"/>
      <c r="VRB405" s="105"/>
      <c r="VRC405" s="120"/>
      <c r="VRD405" s="105"/>
      <c r="VRE405" s="120"/>
      <c r="VRF405" s="105"/>
      <c r="VRG405" s="120"/>
      <c r="VRH405" s="105"/>
      <c r="VRI405" s="120"/>
      <c r="VRJ405" s="105"/>
      <c r="VRK405" s="120"/>
      <c r="VRL405" s="105"/>
      <c r="VRM405" s="120"/>
      <c r="VRN405" s="105"/>
      <c r="VRO405" s="120"/>
      <c r="VRP405" s="105"/>
      <c r="VRQ405" s="120"/>
      <c r="VRR405" s="105"/>
      <c r="VRS405" s="120"/>
      <c r="VRT405" s="105"/>
      <c r="VRU405" s="120"/>
      <c r="VRV405" s="105"/>
      <c r="VRW405" s="120"/>
      <c r="VRX405" s="105"/>
      <c r="VRY405" s="120"/>
      <c r="VRZ405" s="105"/>
      <c r="VSA405" s="120"/>
      <c r="VSB405" s="105"/>
      <c r="VSC405" s="120"/>
      <c r="VSD405" s="105"/>
      <c r="VSE405" s="120"/>
      <c r="VSF405" s="105"/>
      <c r="VSG405" s="120"/>
      <c r="VSH405" s="105"/>
      <c r="VSI405" s="120"/>
      <c r="VSJ405" s="105"/>
      <c r="VSK405" s="120"/>
      <c r="VSL405" s="105"/>
      <c r="VSM405" s="120"/>
      <c r="VSN405" s="105"/>
      <c r="VSO405" s="120"/>
      <c r="VSP405" s="105"/>
      <c r="VSQ405" s="120"/>
      <c r="VSR405" s="105"/>
      <c r="VSS405" s="120"/>
      <c r="VST405" s="105"/>
      <c r="VSU405" s="120"/>
      <c r="VSV405" s="105"/>
      <c r="VSW405" s="120"/>
      <c r="VSX405" s="105"/>
      <c r="VSY405" s="120"/>
      <c r="VSZ405" s="105"/>
      <c r="VTA405" s="120"/>
      <c r="VTB405" s="105"/>
      <c r="VTC405" s="120"/>
      <c r="VTD405" s="105"/>
      <c r="VTE405" s="120"/>
      <c r="VTF405" s="105"/>
      <c r="VTG405" s="120"/>
      <c r="VTH405" s="105"/>
      <c r="VTI405" s="120"/>
      <c r="VTJ405" s="105"/>
      <c r="VTK405" s="120"/>
      <c r="VTL405" s="105"/>
      <c r="VTM405" s="120"/>
      <c r="VTN405" s="105"/>
      <c r="VTO405" s="120"/>
      <c r="VTP405" s="105"/>
      <c r="VTQ405" s="120"/>
      <c r="VTR405" s="105"/>
      <c r="VTS405" s="120"/>
      <c r="VTT405" s="105"/>
      <c r="VTU405" s="120"/>
      <c r="VTV405" s="105"/>
      <c r="VTW405" s="120"/>
      <c r="VTX405" s="105"/>
      <c r="VTY405" s="120"/>
      <c r="VTZ405" s="105"/>
      <c r="VUA405" s="120"/>
      <c r="VUB405" s="105"/>
      <c r="VUC405" s="120"/>
      <c r="VUD405" s="105"/>
      <c r="VUE405" s="120"/>
      <c r="VUF405" s="105"/>
      <c r="VUG405" s="120"/>
      <c r="VUH405" s="105"/>
      <c r="VUI405" s="120"/>
      <c r="VUJ405" s="105"/>
      <c r="VUK405" s="120"/>
      <c r="VUL405" s="105"/>
      <c r="VUM405" s="120"/>
      <c r="VUN405" s="105"/>
      <c r="VUO405" s="120"/>
      <c r="VUP405" s="105"/>
      <c r="VUQ405" s="120"/>
      <c r="VUR405" s="105"/>
      <c r="VUS405" s="120"/>
      <c r="VUT405" s="105"/>
      <c r="VUU405" s="120"/>
      <c r="VUV405" s="105"/>
      <c r="VUW405" s="120"/>
      <c r="VUX405" s="105"/>
      <c r="VUY405" s="120"/>
      <c r="VUZ405" s="105"/>
      <c r="VVA405" s="120"/>
      <c r="VVB405" s="105"/>
      <c r="VVC405" s="120"/>
      <c r="VVD405" s="105"/>
      <c r="VVE405" s="120"/>
      <c r="VVF405" s="105"/>
      <c r="VVG405" s="120"/>
      <c r="VVH405" s="105"/>
      <c r="VVI405" s="120"/>
      <c r="VVJ405" s="105"/>
      <c r="VVK405" s="120"/>
      <c r="VVL405" s="105"/>
      <c r="VVM405" s="120"/>
      <c r="VVN405" s="105"/>
      <c r="VVO405" s="120"/>
      <c r="VVP405" s="105"/>
      <c r="VVQ405" s="120"/>
      <c r="VVR405" s="105"/>
      <c r="VVS405" s="120"/>
      <c r="VVT405" s="105"/>
      <c r="VVU405" s="120"/>
      <c r="VVV405" s="105"/>
      <c r="VVW405" s="120"/>
      <c r="VVX405" s="105"/>
      <c r="VVY405" s="120"/>
      <c r="VVZ405" s="105"/>
      <c r="VWA405" s="120"/>
      <c r="VWB405" s="105"/>
      <c r="VWC405" s="120"/>
      <c r="VWD405" s="105"/>
      <c r="VWE405" s="120"/>
      <c r="VWF405" s="105"/>
      <c r="VWG405" s="120"/>
      <c r="VWH405" s="105"/>
      <c r="VWI405" s="120"/>
      <c r="VWJ405" s="105"/>
      <c r="VWK405" s="120"/>
      <c r="VWL405" s="105"/>
      <c r="VWM405" s="120"/>
      <c r="VWN405" s="105"/>
      <c r="VWO405" s="120"/>
      <c r="VWP405" s="105"/>
      <c r="VWQ405" s="120"/>
      <c r="VWR405" s="105"/>
      <c r="VWS405" s="120"/>
      <c r="VWT405" s="105"/>
      <c r="VWU405" s="120"/>
      <c r="VWV405" s="105"/>
      <c r="VWW405" s="120"/>
      <c r="VWX405" s="105"/>
      <c r="VWY405" s="120"/>
      <c r="VWZ405" s="105"/>
      <c r="VXA405" s="120"/>
      <c r="VXB405" s="105"/>
      <c r="VXC405" s="120"/>
      <c r="VXD405" s="105"/>
      <c r="VXE405" s="120"/>
      <c r="VXF405" s="105"/>
      <c r="VXG405" s="120"/>
      <c r="VXH405" s="105"/>
      <c r="VXI405" s="120"/>
      <c r="VXJ405" s="105"/>
      <c r="VXK405" s="120"/>
      <c r="VXL405" s="105"/>
      <c r="VXM405" s="120"/>
      <c r="VXN405" s="105"/>
      <c r="VXO405" s="120"/>
      <c r="VXP405" s="105"/>
      <c r="VXQ405" s="120"/>
      <c r="VXR405" s="105"/>
      <c r="VXS405" s="120"/>
      <c r="VXT405" s="105"/>
      <c r="VXU405" s="120"/>
      <c r="VXV405" s="105"/>
      <c r="VXW405" s="120"/>
      <c r="VXX405" s="105"/>
      <c r="VXY405" s="120"/>
      <c r="VXZ405" s="105"/>
      <c r="VYA405" s="120"/>
      <c r="VYB405" s="105"/>
      <c r="VYC405" s="120"/>
      <c r="VYD405" s="105"/>
      <c r="VYE405" s="120"/>
      <c r="VYF405" s="105"/>
      <c r="VYG405" s="120"/>
      <c r="VYH405" s="105"/>
      <c r="VYI405" s="120"/>
      <c r="VYJ405" s="105"/>
      <c r="VYK405" s="120"/>
      <c r="VYL405" s="105"/>
      <c r="VYM405" s="120"/>
      <c r="VYN405" s="105"/>
      <c r="VYO405" s="120"/>
      <c r="VYP405" s="105"/>
      <c r="VYQ405" s="120"/>
      <c r="VYR405" s="105"/>
      <c r="VYS405" s="120"/>
      <c r="VYT405" s="105"/>
      <c r="VYU405" s="120"/>
      <c r="VYV405" s="105"/>
      <c r="VYW405" s="120"/>
      <c r="VYX405" s="105"/>
      <c r="VYY405" s="120"/>
      <c r="VYZ405" s="105"/>
      <c r="VZA405" s="120"/>
      <c r="VZB405" s="105"/>
      <c r="VZC405" s="120"/>
      <c r="VZD405" s="105"/>
      <c r="VZE405" s="120"/>
      <c r="VZF405" s="105"/>
      <c r="VZG405" s="120"/>
      <c r="VZH405" s="105"/>
      <c r="VZI405" s="120"/>
      <c r="VZJ405" s="105"/>
      <c r="VZK405" s="120"/>
      <c r="VZL405" s="105"/>
      <c r="VZM405" s="120"/>
      <c r="VZN405" s="105"/>
      <c r="VZO405" s="120"/>
      <c r="VZP405" s="105"/>
      <c r="VZQ405" s="120"/>
      <c r="VZR405" s="105"/>
      <c r="VZS405" s="120"/>
      <c r="VZT405" s="105"/>
      <c r="VZU405" s="120"/>
      <c r="VZV405" s="105"/>
      <c r="VZW405" s="120"/>
      <c r="VZX405" s="105"/>
      <c r="VZY405" s="120"/>
      <c r="VZZ405" s="105"/>
      <c r="WAA405" s="120"/>
      <c r="WAB405" s="105"/>
      <c r="WAC405" s="120"/>
      <c r="WAD405" s="105"/>
      <c r="WAE405" s="120"/>
      <c r="WAF405" s="105"/>
      <c r="WAG405" s="120"/>
      <c r="WAH405" s="105"/>
      <c r="WAI405" s="120"/>
      <c r="WAJ405" s="105"/>
      <c r="WAK405" s="120"/>
      <c r="WAL405" s="105"/>
      <c r="WAM405" s="120"/>
      <c r="WAN405" s="105"/>
      <c r="WAO405" s="120"/>
      <c r="WAP405" s="105"/>
      <c r="WAQ405" s="120"/>
      <c r="WAR405" s="105"/>
      <c r="WAS405" s="120"/>
      <c r="WAT405" s="105"/>
      <c r="WAU405" s="120"/>
      <c r="WAV405" s="105"/>
      <c r="WAW405" s="120"/>
      <c r="WAX405" s="105"/>
      <c r="WAY405" s="120"/>
      <c r="WAZ405" s="105"/>
      <c r="WBA405" s="120"/>
      <c r="WBB405" s="105"/>
      <c r="WBC405" s="120"/>
      <c r="WBD405" s="105"/>
      <c r="WBE405" s="120"/>
      <c r="WBF405" s="105"/>
      <c r="WBG405" s="120"/>
      <c r="WBH405" s="105"/>
      <c r="WBI405" s="120"/>
      <c r="WBJ405" s="105"/>
      <c r="WBK405" s="120"/>
      <c r="WBL405" s="105"/>
      <c r="WBM405" s="120"/>
      <c r="WBN405" s="105"/>
      <c r="WBO405" s="120"/>
      <c r="WBP405" s="105"/>
      <c r="WBQ405" s="120"/>
      <c r="WBR405" s="105"/>
      <c r="WBS405" s="120"/>
      <c r="WBT405" s="105"/>
      <c r="WBU405" s="120"/>
      <c r="WBV405" s="105"/>
      <c r="WBW405" s="120"/>
      <c r="WBX405" s="105"/>
      <c r="WBY405" s="120"/>
      <c r="WBZ405" s="105"/>
      <c r="WCA405" s="120"/>
      <c r="WCB405" s="105"/>
      <c r="WCC405" s="120"/>
      <c r="WCD405" s="105"/>
      <c r="WCE405" s="120"/>
      <c r="WCF405" s="105"/>
      <c r="WCG405" s="120"/>
      <c r="WCH405" s="105"/>
      <c r="WCI405" s="120"/>
      <c r="WCJ405" s="105"/>
      <c r="WCK405" s="120"/>
      <c r="WCL405" s="105"/>
      <c r="WCM405" s="120"/>
      <c r="WCN405" s="105"/>
      <c r="WCO405" s="120"/>
      <c r="WCP405" s="105"/>
      <c r="WCQ405" s="120"/>
      <c r="WCR405" s="105"/>
      <c r="WCS405" s="120"/>
      <c r="WCT405" s="105"/>
      <c r="WCU405" s="120"/>
      <c r="WCV405" s="105"/>
      <c r="WCW405" s="120"/>
      <c r="WCX405" s="105"/>
      <c r="WCY405" s="120"/>
      <c r="WCZ405" s="105"/>
      <c r="WDA405" s="120"/>
      <c r="WDB405" s="105"/>
      <c r="WDC405" s="120"/>
      <c r="WDD405" s="105"/>
      <c r="WDE405" s="120"/>
      <c r="WDF405" s="105"/>
      <c r="WDG405" s="120"/>
      <c r="WDH405" s="105"/>
      <c r="WDI405" s="120"/>
      <c r="WDJ405" s="105"/>
      <c r="WDK405" s="120"/>
      <c r="WDL405" s="105"/>
      <c r="WDM405" s="120"/>
      <c r="WDN405" s="105"/>
      <c r="WDO405" s="120"/>
      <c r="WDP405" s="105"/>
      <c r="WDQ405" s="120"/>
      <c r="WDR405" s="105"/>
      <c r="WDS405" s="120"/>
      <c r="WDT405" s="105"/>
      <c r="WDU405" s="120"/>
      <c r="WDV405" s="105"/>
      <c r="WDW405" s="120"/>
      <c r="WDX405" s="105"/>
      <c r="WDY405" s="120"/>
      <c r="WDZ405" s="105"/>
      <c r="WEA405" s="120"/>
      <c r="WEB405" s="105"/>
      <c r="WEC405" s="120"/>
      <c r="WED405" s="105"/>
      <c r="WEE405" s="120"/>
      <c r="WEF405" s="105"/>
      <c r="WEG405" s="120"/>
      <c r="WEH405" s="105"/>
      <c r="WEI405" s="120"/>
      <c r="WEJ405" s="105"/>
      <c r="WEK405" s="120"/>
      <c r="WEL405" s="105"/>
      <c r="WEM405" s="120"/>
      <c r="WEN405" s="105"/>
      <c r="WEO405" s="120"/>
      <c r="WEP405" s="105"/>
      <c r="WEQ405" s="120"/>
      <c r="WER405" s="105"/>
      <c r="WES405" s="120"/>
      <c r="WET405" s="105"/>
      <c r="WEU405" s="120"/>
      <c r="WEV405" s="105"/>
      <c r="WEW405" s="120"/>
      <c r="WEX405" s="105"/>
      <c r="WEY405" s="120"/>
      <c r="WEZ405" s="105"/>
      <c r="WFA405" s="120"/>
      <c r="WFB405" s="105"/>
      <c r="WFC405" s="120"/>
      <c r="WFD405" s="105"/>
      <c r="WFE405" s="120"/>
      <c r="WFF405" s="105"/>
      <c r="WFG405" s="120"/>
      <c r="WFH405" s="105"/>
      <c r="WFI405" s="120"/>
      <c r="WFJ405" s="105"/>
      <c r="WFK405" s="120"/>
      <c r="WFL405" s="105"/>
      <c r="WFM405" s="120"/>
      <c r="WFN405" s="105"/>
      <c r="WFO405" s="120"/>
      <c r="WFP405" s="105"/>
      <c r="WFQ405" s="120"/>
      <c r="WFR405" s="105"/>
      <c r="WFS405" s="120"/>
      <c r="WFT405" s="105"/>
      <c r="WFU405" s="120"/>
      <c r="WFV405" s="105"/>
      <c r="WFW405" s="120"/>
      <c r="WFX405" s="105"/>
      <c r="WFY405" s="120"/>
      <c r="WFZ405" s="105"/>
      <c r="WGA405" s="120"/>
      <c r="WGB405" s="105"/>
      <c r="WGC405" s="120"/>
      <c r="WGD405" s="105"/>
      <c r="WGE405" s="120"/>
      <c r="WGF405" s="105"/>
      <c r="WGG405" s="120"/>
      <c r="WGH405" s="105"/>
      <c r="WGI405" s="120"/>
      <c r="WGJ405" s="105"/>
      <c r="WGK405" s="120"/>
      <c r="WGL405" s="105"/>
      <c r="WGM405" s="120"/>
      <c r="WGN405" s="105"/>
      <c r="WGO405" s="120"/>
      <c r="WGP405" s="105"/>
      <c r="WGQ405" s="120"/>
      <c r="WGR405" s="105"/>
      <c r="WGS405" s="120"/>
      <c r="WGT405" s="105"/>
      <c r="WGU405" s="120"/>
      <c r="WGV405" s="105"/>
      <c r="WGW405" s="120"/>
      <c r="WGX405" s="105"/>
      <c r="WGY405" s="120"/>
      <c r="WGZ405" s="105"/>
      <c r="WHA405" s="120"/>
      <c r="WHB405" s="105"/>
      <c r="WHC405" s="120"/>
      <c r="WHD405" s="105"/>
      <c r="WHE405" s="120"/>
      <c r="WHF405" s="105"/>
      <c r="WHG405" s="120"/>
      <c r="WHH405" s="105"/>
      <c r="WHI405" s="120"/>
      <c r="WHJ405" s="105"/>
      <c r="WHK405" s="120"/>
      <c r="WHL405" s="105"/>
      <c r="WHM405" s="120"/>
      <c r="WHN405" s="105"/>
      <c r="WHO405" s="120"/>
      <c r="WHP405" s="105"/>
      <c r="WHQ405" s="120"/>
      <c r="WHR405" s="105"/>
      <c r="WHS405" s="120"/>
      <c r="WHT405" s="105"/>
      <c r="WHU405" s="120"/>
      <c r="WHV405" s="105"/>
      <c r="WHW405" s="120"/>
      <c r="WHX405" s="105"/>
      <c r="WHY405" s="120"/>
      <c r="WHZ405" s="105"/>
      <c r="WIA405" s="120"/>
      <c r="WIB405" s="105"/>
      <c r="WIC405" s="120"/>
      <c r="WID405" s="105"/>
      <c r="WIE405" s="120"/>
      <c r="WIF405" s="105"/>
      <c r="WIG405" s="120"/>
      <c r="WIH405" s="105"/>
      <c r="WII405" s="120"/>
      <c r="WIJ405" s="105"/>
      <c r="WIK405" s="120"/>
      <c r="WIL405" s="105"/>
      <c r="WIM405" s="120"/>
      <c r="WIN405" s="105"/>
      <c r="WIO405" s="120"/>
      <c r="WIP405" s="105"/>
      <c r="WIQ405" s="120"/>
      <c r="WIR405" s="105"/>
      <c r="WIS405" s="120"/>
      <c r="WIT405" s="105"/>
      <c r="WIU405" s="120"/>
      <c r="WIV405" s="105"/>
      <c r="WIW405" s="120"/>
      <c r="WIX405" s="105"/>
      <c r="WIY405" s="120"/>
      <c r="WIZ405" s="105"/>
      <c r="WJA405" s="120"/>
      <c r="WJB405" s="105"/>
      <c r="WJC405" s="120"/>
      <c r="WJD405" s="105"/>
      <c r="WJE405" s="120"/>
      <c r="WJF405" s="105"/>
      <c r="WJG405" s="120"/>
      <c r="WJH405" s="105"/>
      <c r="WJI405" s="120"/>
      <c r="WJJ405" s="105"/>
      <c r="WJK405" s="120"/>
      <c r="WJL405" s="105"/>
      <c r="WJM405" s="120"/>
      <c r="WJN405" s="105"/>
      <c r="WJO405" s="120"/>
      <c r="WJP405" s="105"/>
      <c r="WJQ405" s="120"/>
      <c r="WJR405" s="105"/>
      <c r="WJS405" s="120"/>
      <c r="WJT405" s="105"/>
      <c r="WJU405" s="120"/>
      <c r="WJV405" s="105"/>
      <c r="WJW405" s="120"/>
      <c r="WJX405" s="105"/>
      <c r="WJY405" s="120"/>
      <c r="WJZ405" s="105"/>
      <c r="WKA405" s="120"/>
      <c r="WKB405" s="105"/>
      <c r="WKC405" s="120"/>
      <c r="WKD405" s="105"/>
      <c r="WKE405" s="120"/>
      <c r="WKF405" s="105"/>
      <c r="WKG405" s="120"/>
      <c r="WKH405" s="105"/>
      <c r="WKI405" s="120"/>
      <c r="WKJ405" s="105"/>
      <c r="WKK405" s="120"/>
      <c r="WKL405" s="105"/>
      <c r="WKM405" s="120"/>
      <c r="WKN405" s="105"/>
      <c r="WKO405" s="120"/>
      <c r="WKP405" s="105"/>
      <c r="WKQ405" s="120"/>
      <c r="WKR405" s="105"/>
      <c r="WKS405" s="120"/>
      <c r="WKT405" s="105"/>
      <c r="WKU405" s="120"/>
      <c r="WKV405" s="105"/>
      <c r="WKW405" s="120"/>
      <c r="WKX405" s="105"/>
      <c r="WKY405" s="120"/>
      <c r="WKZ405" s="105"/>
      <c r="WLA405" s="120"/>
      <c r="WLB405" s="105"/>
      <c r="WLC405" s="120"/>
      <c r="WLD405" s="105"/>
      <c r="WLE405" s="120"/>
      <c r="WLF405" s="105"/>
      <c r="WLG405" s="120"/>
      <c r="WLH405" s="105"/>
      <c r="WLI405" s="120"/>
      <c r="WLJ405" s="105"/>
      <c r="WLK405" s="120"/>
      <c r="WLL405" s="105"/>
      <c r="WLM405" s="120"/>
      <c r="WLN405" s="105"/>
      <c r="WLO405" s="120"/>
      <c r="WLP405" s="105"/>
      <c r="WLQ405" s="120"/>
      <c r="WLR405" s="105"/>
      <c r="WLS405" s="120"/>
      <c r="WLT405" s="105"/>
      <c r="WLU405" s="120"/>
      <c r="WLV405" s="105"/>
      <c r="WLW405" s="120"/>
      <c r="WLX405" s="105"/>
      <c r="WLY405" s="120"/>
      <c r="WLZ405" s="105"/>
      <c r="WMA405" s="120"/>
      <c r="WMB405" s="105"/>
      <c r="WMC405" s="120"/>
      <c r="WMD405" s="105"/>
      <c r="WME405" s="120"/>
      <c r="WMF405" s="105"/>
      <c r="WMG405" s="120"/>
      <c r="WMH405" s="105"/>
      <c r="WMI405" s="120"/>
      <c r="WMJ405" s="105"/>
      <c r="WMK405" s="120"/>
      <c r="WML405" s="105"/>
      <c r="WMM405" s="120"/>
      <c r="WMN405" s="105"/>
      <c r="WMO405" s="120"/>
      <c r="WMP405" s="105"/>
      <c r="WMQ405" s="120"/>
      <c r="WMR405" s="105"/>
      <c r="WMS405" s="120"/>
      <c r="WMT405" s="105"/>
      <c r="WMU405" s="120"/>
      <c r="WMV405" s="105"/>
      <c r="WMW405" s="120"/>
      <c r="WMX405" s="105"/>
      <c r="WMY405" s="120"/>
      <c r="WMZ405" s="105"/>
      <c r="WNA405" s="120"/>
      <c r="WNB405" s="105"/>
      <c r="WNC405" s="120"/>
      <c r="WND405" s="105"/>
      <c r="WNE405" s="120"/>
      <c r="WNF405" s="105"/>
      <c r="WNG405" s="120"/>
      <c r="WNH405" s="105"/>
      <c r="WNI405" s="120"/>
      <c r="WNJ405" s="105"/>
      <c r="WNK405" s="120"/>
      <c r="WNL405" s="105"/>
      <c r="WNM405" s="120"/>
      <c r="WNN405" s="105"/>
      <c r="WNO405" s="120"/>
      <c r="WNP405" s="105"/>
      <c r="WNQ405" s="120"/>
      <c r="WNR405" s="105"/>
      <c r="WNS405" s="120"/>
      <c r="WNT405" s="105"/>
      <c r="WNU405" s="120"/>
      <c r="WNV405" s="105"/>
      <c r="WNW405" s="120"/>
      <c r="WNX405" s="105"/>
      <c r="WNY405" s="120"/>
      <c r="WNZ405" s="105"/>
      <c r="WOA405" s="120"/>
      <c r="WOB405" s="105"/>
      <c r="WOC405" s="120"/>
      <c r="WOD405" s="105"/>
      <c r="WOE405" s="120"/>
      <c r="WOF405" s="105"/>
      <c r="WOG405" s="120"/>
      <c r="WOH405" s="105"/>
      <c r="WOI405" s="120"/>
      <c r="WOJ405" s="105"/>
      <c r="WOK405" s="120"/>
      <c r="WOL405" s="105"/>
      <c r="WOM405" s="120"/>
      <c r="WON405" s="105"/>
      <c r="WOO405" s="120"/>
      <c r="WOP405" s="105"/>
      <c r="WOQ405" s="120"/>
      <c r="WOR405" s="105"/>
      <c r="WOS405" s="120"/>
      <c r="WOT405" s="105"/>
      <c r="WOU405" s="120"/>
      <c r="WOV405" s="105"/>
      <c r="WOW405" s="120"/>
      <c r="WOX405" s="105"/>
      <c r="WOY405" s="120"/>
      <c r="WOZ405" s="105"/>
      <c r="WPA405" s="120"/>
      <c r="WPB405" s="105"/>
      <c r="WPC405" s="120"/>
      <c r="WPD405" s="105"/>
      <c r="WPE405" s="120"/>
      <c r="WPF405" s="105"/>
      <c r="WPG405" s="120"/>
      <c r="WPH405" s="105"/>
      <c r="WPI405" s="120"/>
      <c r="WPJ405" s="105"/>
      <c r="WPK405" s="120"/>
      <c r="WPL405" s="105"/>
      <c r="WPM405" s="120"/>
      <c r="WPN405" s="105"/>
      <c r="WPO405" s="120"/>
      <c r="WPP405" s="105"/>
      <c r="WPQ405" s="120"/>
      <c r="WPR405" s="105"/>
      <c r="WPS405" s="120"/>
      <c r="WPT405" s="105"/>
      <c r="WPU405" s="120"/>
      <c r="WPV405" s="105"/>
      <c r="WPW405" s="120"/>
      <c r="WPX405" s="105"/>
      <c r="WPY405" s="120"/>
      <c r="WPZ405" s="105"/>
      <c r="WQA405" s="120"/>
      <c r="WQB405" s="105"/>
      <c r="WQC405" s="120"/>
      <c r="WQD405" s="105"/>
      <c r="WQE405" s="120"/>
      <c r="WQF405" s="105"/>
      <c r="WQG405" s="120"/>
      <c r="WQH405" s="105"/>
      <c r="WQI405" s="120"/>
      <c r="WQJ405" s="105"/>
      <c r="WQK405" s="120"/>
      <c r="WQL405" s="105"/>
      <c r="WQM405" s="120"/>
      <c r="WQN405" s="105"/>
      <c r="WQO405" s="120"/>
      <c r="WQP405" s="105"/>
      <c r="WQQ405" s="120"/>
      <c r="WQR405" s="105"/>
      <c r="WQS405" s="120"/>
      <c r="WQT405" s="105"/>
      <c r="WQU405" s="120"/>
      <c r="WQV405" s="105"/>
      <c r="WQW405" s="120"/>
      <c r="WQX405" s="105"/>
      <c r="WQY405" s="120"/>
      <c r="WQZ405" s="105"/>
      <c r="WRA405" s="120"/>
      <c r="WRB405" s="105"/>
      <c r="WRC405" s="120"/>
      <c r="WRD405" s="105"/>
      <c r="WRE405" s="120"/>
      <c r="WRF405" s="105"/>
      <c r="WRG405" s="120"/>
      <c r="WRH405" s="105"/>
      <c r="WRI405" s="120"/>
      <c r="WRJ405" s="105"/>
      <c r="WRK405" s="120"/>
      <c r="WRL405" s="105"/>
      <c r="WRM405" s="120"/>
      <c r="WRN405" s="105"/>
      <c r="WRO405" s="120"/>
      <c r="WRP405" s="105"/>
      <c r="WRQ405" s="120"/>
      <c r="WRR405" s="105"/>
      <c r="WRS405" s="120"/>
      <c r="WRT405" s="105"/>
      <c r="WRU405" s="120"/>
      <c r="WRV405" s="105"/>
      <c r="WRW405" s="120"/>
      <c r="WRX405" s="105"/>
      <c r="WRY405" s="120"/>
      <c r="WRZ405" s="105"/>
      <c r="WSA405" s="120"/>
      <c r="WSB405" s="105"/>
      <c r="WSC405" s="120"/>
      <c r="WSD405" s="105"/>
      <c r="WSE405" s="120"/>
      <c r="WSF405" s="105"/>
      <c r="WSG405" s="120"/>
      <c r="WSH405" s="105"/>
      <c r="WSI405" s="120"/>
      <c r="WSJ405" s="105"/>
      <c r="WSK405" s="120"/>
      <c r="WSL405" s="105"/>
      <c r="WSM405" s="120"/>
      <c r="WSN405" s="105"/>
      <c r="WSO405" s="120"/>
      <c r="WSP405" s="105"/>
      <c r="WSQ405" s="120"/>
      <c r="WSR405" s="105"/>
      <c r="WSS405" s="120"/>
      <c r="WST405" s="105"/>
      <c r="WSU405" s="120"/>
      <c r="WSV405" s="105"/>
      <c r="WSW405" s="120"/>
      <c r="WSX405" s="105"/>
      <c r="WSY405" s="120"/>
      <c r="WSZ405" s="105"/>
      <c r="WTA405" s="120"/>
      <c r="WTB405" s="105"/>
      <c r="WTC405" s="120"/>
      <c r="WTD405" s="105"/>
      <c r="WTE405" s="120"/>
      <c r="WTF405" s="105"/>
      <c r="WTG405" s="120"/>
      <c r="WTH405" s="105"/>
      <c r="WTI405" s="120"/>
      <c r="WTJ405" s="105"/>
      <c r="WTK405" s="120"/>
      <c r="WTL405" s="105"/>
      <c r="WTM405" s="120"/>
      <c r="WTN405" s="105"/>
      <c r="WTO405" s="120"/>
      <c r="WTP405" s="105"/>
      <c r="WTQ405" s="120"/>
      <c r="WTR405" s="105"/>
      <c r="WTS405" s="120"/>
      <c r="WTT405" s="105"/>
      <c r="WTU405" s="120"/>
      <c r="WTV405" s="105"/>
      <c r="WTW405" s="120"/>
      <c r="WTX405" s="105"/>
      <c r="WTY405" s="120"/>
      <c r="WTZ405" s="105"/>
      <c r="WUA405" s="120"/>
      <c r="WUB405" s="105"/>
      <c r="WUC405" s="120"/>
      <c r="WUD405" s="105"/>
      <c r="WUE405" s="120"/>
      <c r="WUF405" s="105"/>
      <c r="WUG405" s="120"/>
      <c r="WUH405" s="105"/>
      <c r="WUI405" s="120"/>
      <c r="WUJ405" s="105"/>
      <c r="WUK405" s="120"/>
      <c r="WUL405" s="105"/>
      <c r="WUM405" s="120"/>
      <c r="WUN405" s="105"/>
      <c r="WUO405" s="120"/>
      <c r="WUP405" s="105"/>
      <c r="WUQ405" s="120"/>
      <c r="WUR405" s="105"/>
      <c r="WUS405" s="120"/>
      <c r="WUT405" s="105"/>
      <c r="WUU405" s="120"/>
      <c r="WUV405" s="105"/>
      <c r="WUW405" s="120"/>
      <c r="WUX405" s="105"/>
      <c r="WUY405" s="120"/>
      <c r="WUZ405" s="105"/>
      <c r="WVA405" s="120"/>
      <c r="WVB405" s="105"/>
      <c r="WVC405" s="120"/>
      <c r="WVD405" s="105"/>
      <c r="WVE405" s="120"/>
      <c r="WVF405" s="105"/>
      <c r="WVG405" s="120"/>
      <c r="WVH405" s="105"/>
      <c r="WVI405" s="120"/>
      <c r="WVJ405" s="105"/>
      <c r="WVK405" s="120"/>
      <c r="WVL405" s="105"/>
      <c r="WVM405" s="120"/>
      <c r="WVN405" s="105"/>
      <c r="WVO405" s="120"/>
      <c r="WVP405" s="105"/>
      <c r="WVQ405" s="120"/>
      <c r="WVR405" s="105"/>
      <c r="WVS405" s="120"/>
      <c r="WVT405" s="105"/>
      <c r="WVU405" s="120"/>
      <c r="WVV405" s="105"/>
      <c r="WVW405" s="120"/>
      <c r="WVX405" s="105"/>
      <c r="WVY405" s="120"/>
      <c r="WVZ405" s="105"/>
      <c r="WWA405" s="120"/>
      <c r="WWB405" s="105"/>
      <c r="WWC405" s="120"/>
      <c r="WWD405" s="105"/>
      <c r="WWE405" s="120"/>
      <c r="WWF405" s="105"/>
      <c r="WWG405" s="120"/>
      <c r="WWH405" s="105"/>
      <c r="WWI405" s="120"/>
      <c r="WWJ405" s="105"/>
      <c r="WWK405" s="120"/>
      <c r="WWL405" s="105"/>
      <c r="WWM405" s="120"/>
      <c r="WWN405" s="105"/>
      <c r="WWO405" s="120"/>
      <c r="WWP405" s="105"/>
      <c r="WWQ405" s="120"/>
      <c r="WWR405" s="105"/>
      <c r="WWS405" s="120"/>
      <c r="WWT405" s="105"/>
      <c r="WWU405" s="120"/>
      <c r="WWV405" s="105"/>
      <c r="WWW405" s="120"/>
      <c r="WWX405" s="105"/>
      <c r="WWY405" s="120"/>
      <c r="WWZ405" s="105"/>
      <c r="WXA405" s="120"/>
      <c r="WXB405" s="105"/>
      <c r="WXC405" s="120"/>
      <c r="WXD405" s="105"/>
      <c r="WXE405" s="120"/>
      <c r="WXF405" s="105"/>
      <c r="WXG405" s="120"/>
      <c r="WXH405" s="105"/>
      <c r="WXI405" s="120"/>
      <c r="WXJ405" s="105"/>
      <c r="WXK405" s="120"/>
      <c r="WXL405" s="105"/>
      <c r="WXM405" s="120"/>
      <c r="WXN405" s="105"/>
      <c r="WXO405" s="120"/>
      <c r="WXP405" s="105"/>
      <c r="WXQ405" s="120"/>
      <c r="WXR405" s="105"/>
      <c r="WXS405" s="120"/>
      <c r="WXT405" s="105"/>
      <c r="WXU405" s="120"/>
      <c r="WXV405" s="105"/>
      <c r="WXW405" s="120"/>
      <c r="WXX405" s="105"/>
      <c r="WXY405" s="120"/>
      <c r="WXZ405" s="105"/>
      <c r="WYA405" s="120"/>
      <c r="WYB405" s="105"/>
      <c r="WYC405" s="120"/>
      <c r="WYD405" s="105"/>
      <c r="WYE405" s="120"/>
      <c r="WYF405" s="105"/>
      <c r="WYG405" s="120"/>
      <c r="WYH405" s="105"/>
      <c r="WYI405" s="120"/>
      <c r="WYJ405" s="105"/>
      <c r="WYK405" s="120"/>
      <c r="WYL405" s="105"/>
      <c r="WYM405" s="120"/>
      <c r="WYN405" s="105"/>
      <c r="WYO405" s="120"/>
      <c r="WYP405" s="105"/>
      <c r="WYQ405" s="120"/>
      <c r="WYR405" s="105"/>
      <c r="WYS405" s="120"/>
      <c r="WYT405" s="105"/>
      <c r="WYU405" s="120"/>
      <c r="WYV405" s="105"/>
      <c r="WYW405" s="120"/>
      <c r="WYX405" s="105"/>
      <c r="WYY405" s="120"/>
      <c r="WYZ405" s="105"/>
      <c r="WZA405" s="120"/>
      <c r="WZB405" s="105"/>
      <c r="WZC405" s="120"/>
      <c r="WZD405" s="105"/>
      <c r="WZE405" s="120"/>
      <c r="WZF405" s="105"/>
      <c r="WZG405" s="120"/>
      <c r="WZH405" s="105"/>
      <c r="WZI405" s="120"/>
      <c r="WZJ405" s="105"/>
      <c r="WZK405" s="120"/>
      <c r="WZL405" s="105"/>
      <c r="WZM405" s="120"/>
      <c r="WZN405" s="105"/>
      <c r="WZO405" s="120"/>
      <c r="WZP405" s="105"/>
      <c r="WZQ405" s="120"/>
      <c r="WZR405" s="105"/>
      <c r="WZS405" s="120"/>
      <c r="WZT405" s="105"/>
      <c r="WZU405" s="120"/>
      <c r="WZV405" s="105"/>
      <c r="WZW405" s="120"/>
      <c r="WZX405" s="105"/>
      <c r="WZY405" s="120"/>
      <c r="WZZ405" s="105"/>
      <c r="XAA405" s="120"/>
      <c r="XAB405" s="105"/>
      <c r="XAC405" s="120"/>
      <c r="XAD405" s="105"/>
      <c r="XAE405" s="120"/>
      <c r="XAF405" s="105"/>
      <c r="XAG405" s="120"/>
      <c r="XAH405" s="105"/>
      <c r="XAI405" s="120"/>
      <c r="XAJ405" s="105"/>
      <c r="XAK405" s="120"/>
      <c r="XAL405" s="105"/>
      <c r="XAM405" s="120"/>
      <c r="XAN405" s="105"/>
      <c r="XAO405" s="120"/>
      <c r="XAP405" s="105"/>
      <c r="XAQ405" s="120"/>
      <c r="XAR405" s="105"/>
      <c r="XAS405" s="120"/>
      <c r="XAT405" s="105"/>
      <c r="XAU405" s="120"/>
      <c r="XAV405" s="105"/>
      <c r="XAW405" s="120"/>
      <c r="XAX405" s="105"/>
      <c r="XAY405" s="120"/>
      <c r="XAZ405" s="105"/>
      <c r="XBA405" s="120"/>
      <c r="XBB405" s="105"/>
      <c r="XBC405" s="120"/>
      <c r="XBD405" s="105"/>
      <c r="XBE405" s="120"/>
      <c r="XBF405" s="105"/>
      <c r="XBG405" s="120"/>
      <c r="XBH405" s="105"/>
      <c r="XBI405" s="120"/>
      <c r="XBJ405" s="105"/>
      <c r="XBK405" s="120"/>
      <c r="XBL405" s="105"/>
      <c r="XBM405" s="120"/>
      <c r="XBN405" s="105"/>
      <c r="XBO405" s="120"/>
      <c r="XBP405" s="105"/>
      <c r="XBQ405" s="120"/>
      <c r="XBR405" s="105"/>
      <c r="XBS405" s="120"/>
      <c r="XBT405" s="105"/>
      <c r="XBU405" s="120"/>
      <c r="XBV405" s="105"/>
      <c r="XBW405" s="120"/>
      <c r="XBX405" s="105"/>
      <c r="XBY405" s="120"/>
      <c r="XBZ405" s="105"/>
      <c r="XCA405" s="120"/>
      <c r="XCB405" s="105"/>
      <c r="XCC405" s="120"/>
      <c r="XCD405" s="105"/>
      <c r="XCE405" s="120"/>
      <c r="XCF405" s="105"/>
      <c r="XCG405" s="120"/>
      <c r="XCH405" s="105"/>
      <c r="XCI405" s="120"/>
      <c r="XCJ405" s="105"/>
      <c r="XCK405" s="120"/>
      <c r="XCL405" s="105"/>
      <c r="XCM405" s="120"/>
      <c r="XCN405" s="105"/>
      <c r="XCO405" s="120"/>
      <c r="XCP405" s="105"/>
      <c r="XCQ405" s="120"/>
      <c r="XCR405" s="105"/>
      <c r="XCS405" s="120"/>
      <c r="XCT405" s="105"/>
      <c r="XCU405" s="120"/>
      <c r="XCV405" s="105"/>
      <c r="XCW405" s="120"/>
      <c r="XCX405" s="105"/>
      <c r="XCY405" s="120"/>
      <c r="XCZ405" s="105"/>
      <c r="XDA405" s="120"/>
      <c r="XDB405" s="105"/>
      <c r="XDC405" s="120"/>
      <c r="XDD405" s="105"/>
      <c r="XDE405" s="120"/>
      <c r="XDF405" s="105"/>
      <c r="XDG405" s="120"/>
      <c r="XDH405" s="105"/>
      <c r="XDI405" s="120"/>
      <c r="XDJ405" s="105"/>
      <c r="XDK405" s="120"/>
      <c r="XDL405" s="105"/>
      <c r="XDM405" s="120"/>
      <c r="XDN405" s="105"/>
      <c r="XDO405" s="120"/>
      <c r="XDP405" s="105"/>
      <c r="XDQ405" s="120"/>
      <c r="XDR405" s="105"/>
      <c r="XDS405" s="120"/>
      <c r="XDT405" s="105"/>
      <c r="XDU405" s="120"/>
      <c r="XDV405" s="105"/>
      <c r="XDW405" s="120"/>
      <c r="XDX405" s="105"/>
      <c r="XDY405" s="120"/>
      <c r="XDZ405" s="105"/>
      <c r="XEA405" s="120"/>
      <c r="XEB405" s="105"/>
      <c r="XEC405" s="120"/>
      <c r="XED405" s="105"/>
      <c r="XEE405" s="120"/>
      <c r="XEF405" s="105"/>
      <c r="XEG405" s="120"/>
      <c r="XEH405" s="105"/>
      <c r="XEI405" s="120"/>
      <c r="XEJ405" s="105"/>
      <c r="XEK405" s="120"/>
      <c r="XEL405" s="105"/>
      <c r="XEM405" s="120"/>
      <c r="XEN405" s="105"/>
      <c r="XEO405" s="120"/>
      <c r="XEP405" s="105"/>
    </row>
    <row r="406" spans="1:16370" x14ac:dyDescent="0.25">
      <c r="A406" s="1"/>
      <c r="B406" s="62"/>
      <c r="C406" s="62"/>
      <c r="D406" s="62"/>
      <c r="E406" s="72"/>
      <c r="F406" s="35"/>
      <c r="G406" s="68"/>
      <c r="H406" s="68"/>
      <c r="I406" s="212"/>
    </row>
    <row r="407" spans="1:16370" x14ac:dyDescent="0.25">
      <c r="A407" s="1"/>
      <c r="B407" s="62"/>
      <c r="C407" s="62"/>
      <c r="D407" s="62"/>
      <c r="E407" s="72"/>
      <c r="F407" s="35"/>
      <c r="G407" s="68"/>
      <c r="H407" s="68"/>
      <c r="I407" s="212"/>
    </row>
    <row r="408" spans="1:16370" x14ac:dyDescent="0.25">
      <c r="A408" s="1"/>
      <c r="B408" s="62"/>
      <c r="C408" s="62"/>
      <c r="D408" s="62"/>
      <c r="E408" s="72"/>
      <c r="F408" s="35"/>
      <c r="G408" s="68"/>
      <c r="H408" s="68"/>
      <c r="I408" s="212"/>
    </row>
    <row r="409" spans="1:16370" x14ac:dyDescent="0.25">
      <c r="A409" s="1"/>
      <c r="B409" s="62"/>
      <c r="C409" s="62"/>
      <c r="D409" s="62"/>
      <c r="E409" s="72"/>
      <c r="F409" s="35"/>
      <c r="G409" s="68"/>
      <c r="H409" s="68"/>
      <c r="I409" s="212"/>
    </row>
    <row r="410" spans="1:16370" x14ac:dyDescent="0.25">
      <c r="A410" s="1"/>
      <c r="B410" s="62"/>
      <c r="C410" s="62"/>
      <c r="D410" s="62"/>
      <c r="E410" s="72"/>
      <c r="F410" s="35"/>
      <c r="G410" s="68"/>
      <c r="H410" s="68"/>
      <c r="I410" s="212"/>
    </row>
    <row r="411" spans="1:16370" x14ac:dyDescent="0.25">
      <c r="A411" s="1"/>
      <c r="B411" s="62"/>
      <c r="C411" s="62"/>
      <c r="D411" s="62"/>
      <c r="E411" s="72"/>
      <c r="F411" s="35"/>
      <c r="G411" s="68"/>
      <c r="H411" s="68"/>
      <c r="I411" s="212"/>
    </row>
    <row r="412" spans="1:16370" x14ac:dyDescent="0.25">
      <c r="A412" s="1"/>
      <c r="B412" s="62"/>
      <c r="C412" s="62"/>
      <c r="D412" s="62"/>
      <c r="E412" s="72"/>
      <c r="F412" s="35"/>
      <c r="G412" s="68"/>
      <c r="H412" s="68"/>
      <c r="I412" s="212"/>
    </row>
    <row r="413" spans="1:16370" s="11" customFormat="1" x14ac:dyDescent="0.25">
      <c r="A413" s="319"/>
      <c r="B413" s="62"/>
      <c r="C413" s="62"/>
      <c r="D413" s="62"/>
      <c r="E413" s="72"/>
      <c r="F413" s="35"/>
      <c r="G413" s="68"/>
      <c r="H413" s="68"/>
      <c r="I413" s="212"/>
    </row>
    <row r="414" spans="1:16370" s="11" customFormat="1" x14ac:dyDescent="0.25">
      <c r="A414" s="319"/>
      <c r="B414" s="62"/>
      <c r="C414" s="62"/>
      <c r="D414" s="62"/>
      <c r="E414" s="72"/>
      <c r="F414" s="35"/>
      <c r="G414" s="68"/>
      <c r="H414" s="68"/>
      <c r="I414" s="212"/>
    </row>
    <row r="415" spans="1:16370" s="11" customFormat="1" x14ac:dyDescent="0.25">
      <c r="A415" s="319"/>
      <c r="B415" s="62"/>
      <c r="C415" s="62"/>
      <c r="D415" s="62"/>
      <c r="E415" s="72"/>
      <c r="F415" s="35"/>
      <c r="G415" s="68"/>
      <c r="H415" s="68"/>
      <c r="I415" s="212"/>
    </row>
    <row r="416" spans="1:16370" s="11" customFormat="1" x14ac:dyDescent="0.25">
      <c r="A416" s="319"/>
      <c r="B416" s="62"/>
      <c r="C416" s="62"/>
      <c r="D416" s="62"/>
      <c r="E416" s="72"/>
      <c r="F416" s="35"/>
      <c r="G416" s="68"/>
      <c r="H416" s="68"/>
      <c r="I416" s="212"/>
    </row>
    <row r="417" spans="1:9" s="11" customFormat="1" ht="15" customHeight="1" x14ac:dyDescent="0.25">
      <c r="A417" s="319"/>
      <c r="B417" s="62"/>
      <c r="C417" s="62"/>
      <c r="D417" s="62"/>
      <c r="E417" s="67"/>
      <c r="F417" s="35"/>
      <c r="G417" s="68"/>
      <c r="H417" s="68"/>
      <c r="I417" s="212"/>
    </row>
    <row r="418" spans="1:9" s="11" customFormat="1" ht="15" customHeight="1" x14ac:dyDescent="0.25">
      <c r="A418" s="319"/>
      <c r="B418" s="62"/>
      <c r="C418" s="62"/>
      <c r="D418" s="62"/>
      <c r="E418" s="67"/>
      <c r="F418" s="35"/>
      <c r="G418" s="68"/>
      <c r="H418" s="68"/>
      <c r="I418" s="212"/>
    </row>
    <row r="419" spans="1:9" s="11" customFormat="1" ht="15" customHeight="1" x14ac:dyDescent="0.25">
      <c r="A419" s="319"/>
      <c r="B419" s="62"/>
      <c r="C419" s="62"/>
      <c r="D419" s="62"/>
      <c r="E419" s="67"/>
      <c r="F419" s="35"/>
      <c r="G419" s="68"/>
      <c r="H419" s="68"/>
      <c r="I419" s="212"/>
    </row>
    <row r="420" spans="1:9" x14ac:dyDescent="0.25">
      <c r="A420" s="1"/>
      <c r="B420" s="62"/>
      <c r="C420" s="62"/>
      <c r="D420" s="62"/>
      <c r="E420" s="67"/>
      <c r="F420" s="35"/>
      <c r="G420" s="68"/>
      <c r="H420" s="68"/>
      <c r="I420" s="212"/>
    </row>
    <row r="421" spans="1:9" ht="18.75" customHeight="1" x14ac:dyDescent="0.25">
      <c r="A421" s="1"/>
      <c r="B421" s="62"/>
      <c r="C421" s="62"/>
      <c r="D421" s="62"/>
      <c r="E421" s="67"/>
      <c r="F421" s="35"/>
      <c r="G421" s="68"/>
      <c r="H421" s="68"/>
      <c r="I421" s="212"/>
    </row>
    <row r="422" spans="1:9" x14ac:dyDescent="0.25">
      <c r="A422" s="1"/>
      <c r="B422" s="62"/>
      <c r="C422" s="62"/>
      <c r="D422" s="62"/>
      <c r="E422" s="67"/>
      <c r="F422" s="35"/>
      <c r="G422" s="68"/>
      <c r="H422" s="68"/>
      <c r="I422" s="212"/>
    </row>
    <row r="423" spans="1:9" x14ac:dyDescent="0.25">
      <c r="B423" s="62"/>
      <c r="C423" s="62"/>
      <c r="D423" s="62"/>
      <c r="E423" s="72"/>
      <c r="F423" s="35"/>
      <c r="G423" s="68"/>
      <c r="H423" s="68"/>
      <c r="I423" s="212"/>
    </row>
    <row r="424" spans="1:9" x14ac:dyDescent="0.25">
      <c r="B424" s="62"/>
      <c r="C424" s="62"/>
      <c r="D424" s="62"/>
      <c r="E424" s="67"/>
      <c r="F424" s="35"/>
      <c r="G424" s="68"/>
      <c r="H424" s="68"/>
      <c r="I424" s="212"/>
    </row>
    <row r="425" spans="1:9" ht="18.75" customHeight="1" x14ac:dyDescent="0.25">
      <c r="B425" s="62"/>
      <c r="C425" s="62"/>
      <c r="D425" s="62"/>
      <c r="E425" s="67"/>
      <c r="F425" s="35"/>
      <c r="G425" s="68"/>
      <c r="H425" s="68"/>
      <c r="I425" s="212"/>
    </row>
    <row r="426" spans="1:9" ht="18.75" customHeight="1" x14ac:dyDescent="0.25">
      <c r="B426" s="62"/>
      <c r="C426" s="62"/>
      <c r="D426" s="62"/>
      <c r="E426" s="67"/>
      <c r="F426" s="35"/>
      <c r="G426" s="68"/>
      <c r="H426" s="68"/>
      <c r="I426" s="212"/>
    </row>
    <row r="427" spans="1:9" x14ac:dyDescent="0.25">
      <c r="B427" s="62"/>
      <c r="C427" s="62"/>
      <c r="D427" s="62"/>
      <c r="E427" s="67"/>
      <c r="F427" s="35"/>
      <c r="G427" s="68"/>
      <c r="H427" s="68"/>
      <c r="I427" s="212"/>
    </row>
    <row r="428" spans="1:9" x14ac:dyDescent="0.25">
      <c r="B428" s="62"/>
      <c r="C428" s="62"/>
      <c r="D428" s="62"/>
      <c r="E428" s="67"/>
      <c r="F428" s="35"/>
      <c r="G428" s="68"/>
      <c r="H428" s="68"/>
      <c r="I428" s="212"/>
    </row>
    <row r="429" spans="1:9" x14ac:dyDescent="0.25">
      <c r="B429" s="62"/>
      <c r="C429" s="62"/>
      <c r="D429" s="62"/>
      <c r="E429" s="67"/>
      <c r="F429" s="35"/>
      <c r="G429" s="68"/>
      <c r="H429" s="68"/>
      <c r="I429" s="212"/>
    </row>
    <row r="430" spans="1:9" x14ac:dyDescent="0.25">
      <c r="B430" s="62"/>
      <c r="C430" s="62"/>
      <c r="D430" s="62"/>
      <c r="E430" s="72"/>
      <c r="F430" s="35"/>
      <c r="G430" s="68"/>
      <c r="H430" s="68"/>
      <c r="I430" s="212"/>
    </row>
    <row r="431" spans="1:9" x14ac:dyDescent="0.25">
      <c r="B431" s="62"/>
      <c r="C431" s="62"/>
      <c r="D431" s="62"/>
      <c r="E431" s="67"/>
      <c r="F431" s="35"/>
      <c r="G431" s="68"/>
      <c r="H431" s="68"/>
      <c r="I431" s="212"/>
    </row>
    <row r="432" spans="1:9" x14ac:dyDescent="0.25">
      <c r="B432" s="62"/>
      <c r="C432" s="62"/>
      <c r="D432" s="62"/>
      <c r="E432" s="67"/>
      <c r="F432" s="35"/>
      <c r="G432" s="68"/>
      <c r="H432" s="68"/>
      <c r="I432" s="212"/>
    </row>
    <row r="433" spans="2:9" ht="15.75" customHeight="1" x14ac:dyDescent="0.25">
      <c r="B433" s="62"/>
      <c r="C433" s="62"/>
      <c r="D433" s="62"/>
      <c r="E433" s="67"/>
      <c r="F433" s="35"/>
      <c r="G433" s="68"/>
      <c r="H433" s="68"/>
      <c r="I433" s="212"/>
    </row>
    <row r="434" spans="2:9" ht="15.75" customHeight="1" x14ac:dyDescent="0.25">
      <c r="B434" s="62"/>
      <c r="C434" s="62"/>
      <c r="D434" s="62"/>
      <c r="E434" s="67"/>
      <c r="F434" s="35"/>
      <c r="G434" s="68"/>
      <c r="H434" s="68"/>
      <c r="I434" s="212"/>
    </row>
    <row r="435" spans="2:9" ht="15.75" customHeight="1" x14ac:dyDescent="0.25">
      <c r="B435" s="62"/>
      <c r="C435" s="62"/>
      <c r="D435" s="62"/>
      <c r="E435" s="63"/>
      <c r="F435" s="35"/>
      <c r="G435" s="68"/>
      <c r="H435" s="68"/>
      <c r="I435" s="212"/>
    </row>
    <row r="436" spans="2:9" ht="15.75" customHeight="1" x14ac:dyDescent="0.25">
      <c r="B436" s="62"/>
      <c r="C436" s="62"/>
      <c r="D436" s="62"/>
      <c r="E436" s="67"/>
      <c r="F436" s="35"/>
      <c r="G436" s="68"/>
      <c r="H436" s="68"/>
      <c r="I436" s="212"/>
    </row>
    <row r="437" spans="2:9" ht="15.75" customHeight="1" x14ac:dyDescent="0.25">
      <c r="B437" s="62"/>
      <c r="C437" s="62"/>
      <c r="D437" s="62"/>
      <c r="E437" s="67"/>
      <c r="F437" s="35"/>
      <c r="G437" s="68"/>
      <c r="H437" s="68"/>
      <c r="I437" s="212"/>
    </row>
    <row r="438" spans="2:9" ht="15.75" customHeight="1" x14ac:dyDescent="0.25">
      <c r="B438" s="62"/>
      <c r="C438" s="62"/>
      <c r="D438" s="62"/>
      <c r="E438" s="67"/>
      <c r="F438" s="35"/>
      <c r="G438" s="68"/>
      <c r="H438" s="68"/>
      <c r="I438" s="212"/>
    </row>
    <row r="439" spans="2:9" ht="15.75" customHeight="1" x14ac:dyDescent="0.25">
      <c r="B439" s="62"/>
      <c r="C439" s="62"/>
      <c r="D439" s="62"/>
      <c r="E439" s="72"/>
      <c r="F439" s="35"/>
      <c r="G439" s="68"/>
      <c r="H439" s="68"/>
      <c r="I439" s="212"/>
    </row>
    <row r="440" spans="2:9" ht="15.75" customHeight="1" x14ac:dyDescent="0.25">
      <c r="B440" s="62"/>
      <c r="C440" s="62"/>
      <c r="D440" s="62"/>
      <c r="E440" s="72"/>
      <c r="F440" s="35"/>
      <c r="G440" s="68"/>
      <c r="H440" s="68"/>
      <c r="I440" s="212"/>
    </row>
    <row r="441" spans="2:9" ht="15.75" customHeight="1" x14ac:dyDescent="0.25">
      <c r="B441" s="62"/>
      <c r="C441" s="62"/>
      <c r="D441" s="62"/>
      <c r="E441" s="72"/>
      <c r="F441" s="35"/>
      <c r="G441" s="68"/>
      <c r="H441" s="68"/>
      <c r="I441" s="212"/>
    </row>
    <row r="442" spans="2:9" ht="15.75" customHeight="1" x14ac:dyDescent="0.25">
      <c r="B442" s="62"/>
      <c r="C442" s="62"/>
      <c r="D442" s="62"/>
      <c r="E442" s="72"/>
      <c r="F442" s="35"/>
      <c r="G442" s="68"/>
      <c r="H442" s="68"/>
      <c r="I442" s="212"/>
    </row>
    <row r="443" spans="2:9" ht="15.75" customHeight="1" x14ac:dyDescent="0.25">
      <c r="B443" s="62"/>
      <c r="C443" s="62"/>
      <c r="D443" s="62"/>
      <c r="E443" s="72"/>
      <c r="F443" s="35"/>
      <c r="G443" s="68"/>
      <c r="H443" s="68"/>
      <c r="I443" s="212"/>
    </row>
    <row r="444" spans="2:9" ht="15.75" customHeight="1" x14ac:dyDescent="0.25">
      <c r="B444" s="69"/>
      <c r="C444" s="69"/>
      <c r="D444" s="69"/>
      <c r="E444" s="72"/>
      <c r="F444" s="35"/>
      <c r="G444" s="68"/>
      <c r="H444" s="68"/>
      <c r="I444" s="212"/>
    </row>
    <row r="445" spans="2:9" ht="15.75" customHeight="1" x14ac:dyDescent="0.25">
      <c r="B445" s="69"/>
      <c r="C445" s="69"/>
      <c r="D445" s="69"/>
      <c r="E445" s="72"/>
      <c r="F445" s="35"/>
      <c r="G445" s="71"/>
      <c r="H445" s="71"/>
      <c r="I445" s="212"/>
    </row>
    <row r="446" spans="2:9" ht="15.75" customHeight="1" x14ac:dyDescent="0.25">
      <c r="B446" s="69"/>
      <c r="C446" s="69"/>
      <c r="D446" s="69"/>
      <c r="E446" s="72"/>
      <c r="F446" s="35"/>
      <c r="G446" s="71"/>
      <c r="H446" s="71"/>
      <c r="I446" s="212"/>
    </row>
    <row r="447" spans="2:9" ht="15.75" customHeight="1" x14ac:dyDescent="0.25">
      <c r="B447" s="62"/>
      <c r="C447" s="62"/>
      <c r="D447" s="62"/>
      <c r="E447" s="67"/>
      <c r="F447" s="35"/>
      <c r="G447" s="68"/>
      <c r="H447" s="68"/>
      <c r="I447" s="212"/>
    </row>
    <row r="448" spans="2:9" ht="15.75" customHeight="1" x14ac:dyDescent="0.25">
      <c r="B448" s="62"/>
      <c r="C448" s="62"/>
      <c r="D448" s="62"/>
      <c r="E448" s="67"/>
      <c r="F448" s="35"/>
      <c r="G448" s="68"/>
      <c r="H448" s="68"/>
      <c r="I448" s="212"/>
    </row>
    <row r="449" spans="2:9" ht="15.75" customHeight="1" x14ac:dyDescent="0.25">
      <c r="B449" s="69"/>
      <c r="C449" s="69"/>
      <c r="D449" s="69"/>
      <c r="E449" s="67"/>
      <c r="F449" s="35"/>
      <c r="G449" s="68"/>
      <c r="H449" s="68"/>
      <c r="I449" s="212"/>
    </row>
    <row r="450" spans="2:9" ht="15.75" customHeight="1" x14ac:dyDescent="0.25">
      <c r="B450" s="69"/>
      <c r="C450" s="69"/>
      <c r="D450" s="69"/>
      <c r="E450" s="67"/>
      <c r="F450" s="35"/>
      <c r="G450" s="68"/>
      <c r="H450" s="68"/>
      <c r="I450" s="212"/>
    </row>
    <row r="451" spans="2:9" ht="15.75" customHeight="1" x14ac:dyDescent="0.25">
      <c r="B451" s="69"/>
      <c r="C451" s="69"/>
      <c r="D451" s="69"/>
      <c r="E451" s="67"/>
      <c r="F451" s="35"/>
      <c r="G451" s="68"/>
      <c r="H451" s="68"/>
      <c r="I451" s="212"/>
    </row>
    <row r="452" spans="2:9" ht="15.75" customHeight="1" x14ac:dyDescent="0.25">
      <c r="B452" s="69"/>
      <c r="C452" s="69"/>
      <c r="D452" s="69"/>
      <c r="E452" s="72"/>
      <c r="F452" s="35"/>
      <c r="G452" s="68"/>
      <c r="H452" s="68"/>
      <c r="I452" s="212"/>
    </row>
    <row r="453" spans="2:9" ht="15.75" customHeight="1" x14ac:dyDescent="0.25">
      <c r="B453" s="69"/>
      <c r="C453" s="69"/>
      <c r="D453" s="69"/>
      <c r="E453" s="72"/>
      <c r="F453" s="35"/>
      <c r="G453" s="68"/>
      <c r="H453" s="68"/>
      <c r="I453" s="212"/>
    </row>
    <row r="454" spans="2:9" ht="15.75" customHeight="1" x14ac:dyDescent="0.25">
      <c r="B454" s="62"/>
      <c r="C454" s="62"/>
      <c r="D454" s="62"/>
      <c r="E454" s="72"/>
      <c r="F454" s="35"/>
      <c r="G454" s="68"/>
      <c r="H454" s="68"/>
      <c r="I454" s="212"/>
    </row>
    <row r="455" spans="2:9" ht="15.75" customHeight="1" x14ac:dyDescent="0.25">
      <c r="B455" s="62"/>
      <c r="C455" s="62"/>
      <c r="D455" s="62"/>
      <c r="E455" s="72"/>
      <c r="F455" s="35"/>
      <c r="G455" s="68"/>
      <c r="H455" s="68"/>
      <c r="I455" s="212"/>
    </row>
    <row r="456" spans="2:9" ht="15.75" customHeight="1" x14ac:dyDescent="0.25">
      <c r="B456" s="62"/>
      <c r="C456" s="62"/>
      <c r="D456" s="62"/>
      <c r="E456" s="72"/>
      <c r="F456" s="35"/>
      <c r="G456" s="68"/>
      <c r="H456" s="68"/>
      <c r="I456" s="212"/>
    </row>
    <row r="457" spans="2:9" x14ac:dyDescent="0.25">
      <c r="B457" s="62"/>
      <c r="C457" s="62"/>
      <c r="D457" s="62"/>
      <c r="E457" s="72"/>
      <c r="F457" s="35"/>
      <c r="G457" s="68"/>
      <c r="H457" s="68"/>
      <c r="I457" s="212"/>
    </row>
    <row r="458" spans="2:9" x14ac:dyDescent="0.25">
      <c r="B458" s="62"/>
      <c r="C458" s="62"/>
      <c r="D458" s="62"/>
      <c r="E458" s="72"/>
      <c r="F458" s="35"/>
      <c r="G458" s="68"/>
      <c r="H458" s="68"/>
      <c r="I458" s="212"/>
    </row>
    <row r="459" spans="2:9" x14ac:dyDescent="0.25">
      <c r="B459" s="62"/>
      <c r="C459" s="62"/>
      <c r="D459" s="62"/>
      <c r="E459" s="67"/>
      <c r="F459" s="35"/>
      <c r="G459" s="68"/>
      <c r="H459" s="68"/>
      <c r="I459" s="212"/>
    </row>
    <row r="460" spans="2:9" x14ac:dyDescent="0.25">
      <c r="B460" s="62"/>
      <c r="C460" s="62"/>
      <c r="D460" s="62"/>
      <c r="E460" s="67"/>
      <c r="F460" s="35"/>
      <c r="G460" s="68"/>
      <c r="H460" s="68"/>
      <c r="I460" s="212"/>
    </row>
    <row r="461" spans="2:9" x14ac:dyDescent="0.25">
      <c r="B461" s="62"/>
      <c r="C461" s="62"/>
      <c r="D461" s="62"/>
      <c r="E461" s="67"/>
      <c r="F461" s="35"/>
      <c r="G461" s="68"/>
      <c r="H461" s="68"/>
      <c r="I461" s="212"/>
    </row>
    <row r="462" spans="2:9" ht="16.5" customHeight="1" x14ac:dyDescent="0.25">
      <c r="B462" s="62"/>
      <c r="C462" s="62"/>
      <c r="D462" s="62"/>
      <c r="E462" s="67"/>
      <c r="F462" s="35"/>
      <c r="G462" s="68"/>
      <c r="H462" s="68"/>
      <c r="I462" s="212"/>
    </row>
    <row r="463" spans="2:9" ht="16.5" customHeight="1" x14ac:dyDescent="0.25">
      <c r="B463" s="62"/>
      <c r="C463" s="62"/>
      <c r="D463" s="62"/>
      <c r="E463" s="67"/>
      <c r="F463" s="35"/>
      <c r="G463" s="68"/>
      <c r="H463" s="68"/>
      <c r="I463" s="212"/>
    </row>
    <row r="464" spans="2:9" x14ac:dyDescent="0.25">
      <c r="B464" s="62"/>
      <c r="C464" s="62"/>
      <c r="D464" s="62"/>
      <c r="E464" s="67"/>
      <c r="F464" s="35"/>
      <c r="G464" s="68"/>
      <c r="H464" s="68"/>
      <c r="I464" s="212"/>
    </row>
    <row r="465" spans="2:9" x14ac:dyDescent="0.25">
      <c r="B465" s="62"/>
      <c r="C465" s="62"/>
      <c r="D465" s="62"/>
      <c r="E465" s="67"/>
      <c r="F465" s="35"/>
      <c r="G465" s="68"/>
      <c r="H465" s="68"/>
      <c r="I465" s="212"/>
    </row>
    <row r="466" spans="2:9" x14ac:dyDescent="0.25">
      <c r="B466" s="62"/>
      <c r="C466" s="62"/>
      <c r="D466" s="62"/>
      <c r="E466" s="67"/>
      <c r="F466" s="35"/>
      <c r="G466" s="68"/>
      <c r="H466" s="68"/>
      <c r="I466" s="212"/>
    </row>
    <row r="467" spans="2:9" x14ac:dyDescent="0.25">
      <c r="B467" s="62"/>
      <c r="C467" s="62"/>
      <c r="D467" s="62"/>
      <c r="E467" s="67"/>
      <c r="F467" s="35"/>
      <c r="G467" s="68"/>
      <c r="H467" s="68"/>
      <c r="I467" s="212"/>
    </row>
    <row r="468" spans="2:9" x14ac:dyDescent="0.25">
      <c r="B468" s="62"/>
      <c r="C468" s="62"/>
      <c r="D468" s="62"/>
      <c r="E468" s="67"/>
      <c r="F468" s="35"/>
      <c r="G468" s="68"/>
      <c r="H468" s="68"/>
      <c r="I468" s="212"/>
    </row>
    <row r="469" spans="2:9" x14ac:dyDescent="0.25">
      <c r="B469" s="62"/>
      <c r="C469" s="62"/>
      <c r="D469" s="62"/>
      <c r="E469" s="72"/>
      <c r="F469" s="35"/>
      <c r="G469" s="68"/>
      <c r="H469" s="68"/>
      <c r="I469" s="212"/>
    </row>
    <row r="470" spans="2:9" x14ac:dyDescent="0.25">
      <c r="B470" s="62"/>
      <c r="C470" s="62"/>
      <c r="D470" s="62"/>
      <c r="E470" s="67"/>
      <c r="F470" s="35"/>
      <c r="G470" s="68"/>
      <c r="H470" s="68"/>
      <c r="I470" s="212"/>
    </row>
    <row r="471" spans="2:9" x14ac:dyDescent="0.25">
      <c r="B471" s="62"/>
      <c r="C471" s="62"/>
      <c r="D471" s="62"/>
      <c r="E471" s="67"/>
      <c r="F471" s="35"/>
      <c r="G471" s="68"/>
      <c r="H471" s="68"/>
      <c r="I471" s="212"/>
    </row>
    <row r="472" spans="2:9" x14ac:dyDescent="0.25">
      <c r="B472" s="62"/>
      <c r="C472" s="62"/>
      <c r="D472" s="62"/>
      <c r="E472" s="67"/>
      <c r="F472" s="35"/>
      <c r="G472" s="68"/>
      <c r="H472" s="68"/>
      <c r="I472" s="212"/>
    </row>
    <row r="473" spans="2:9" x14ac:dyDescent="0.25">
      <c r="B473" s="62"/>
      <c r="C473" s="62"/>
      <c r="D473" s="62"/>
      <c r="E473" s="67"/>
      <c r="F473" s="35"/>
      <c r="G473" s="68"/>
      <c r="H473" s="68"/>
      <c r="I473" s="212"/>
    </row>
    <row r="474" spans="2:9" x14ac:dyDescent="0.25">
      <c r="B474" s="62"/>
      <c r="C474" s="62"/>
      <c r="D474" s="62"/>
      <c r="E474" s="67"/>
      <c r="F474" s="35"/>
      <c r="G474" s="68"/>
      <c r="H474" s="68"/>
      <c r="I474" s="212"/>
    </row>
    <row r="475" spans="2:9" x14ac:dyDescent="0.25">
      <c r="B475" s="62"/>
      <c r="C475" s="62"/>
      <c r="D475" s="62"/>
      <c r="E475" s="67"/>
      <c r="F475" s="35"/>
      <c r="G475" s="68"/>
      <c r="H475" s="68"/>
      <c r="I475" s="212"/>
    </row>
    <row r="476" spans="2:9" x14ac:dyDescent="0.25">
      <c r="B476" s="62"/>
      <c r="C476" s="62"/>
      <c r="D476" s="62"/>
      <c r="E476" s="72"/>
      <c r="F476" s="35"/>
      <c r="G476" s="68"/>
      <c r="H476" s="68"/>
      <c r="I476" s="212"/>
    </row>
    <row r="477" spans="2:9" x14ac:dyDescent="0.25">
      <c r="B477" s="62"/>
      <c r="C477" s="62"/>
      <c r="D477" s="62"/>
      <c r="E477" s="67"/>
      <c r="F477" s="35"/>
      <c r="G477" s="68"/>
      <c r="H477" s="68"/>
      <c r="I477" s="212"/>
    </row>
    <row r="478" spans="2:9" x14ac:dyDescent="0.25">
      <c r="B478" s="62"/>
      <c r="C478" s="62"/>
      <c r="D478" s="62"/>
      <c r="E478" s="73"/>
      <c r="F478" s="35"/>
      <c r="G478" s="65"/>
      <c r="H478" s="65"/>
      <c r="I478" s="212"/>
    </row>
    <row r="479" spans="2:9" x14ac:dyDescent="0.25">
      <c r="B479" s="62"/>
      <c r="C479" s="62"/>
      <c r="D479" s="62"/>
      <c r="E479" s="67"/>
      <c r="F479" s="35"/>
      <c r="G479" s="68"/>
      <c r="H479" s="68"/>
      <c r="I479" s="212"/>
    </row>
    <row r="480" spans="2:9" x14ac:dyDescent="0.25">
      <c r="B480" s="62"/>
      <c r="C480" s="62"/>
      <c r="D480" s="62"/>
      <c r="E480" s="67"/>
      <c r="F480" s="35"/>
      <c r="G480" s="68"/>
      <c r="H480" s="68"/>
      <c r="I480" s="212"/>
    </row>
    <row r="481" spans="2:9" x14ac:dyDescent="0.25">
      <c r="B481" s="62"/>
      <c r="C481" s="62"/>
      <c r="D481" s="62"/>
      <c r="E481" s="67"/>
      <c r="F481" s="35"/>
      <c r="G481" s="68"/>
      <c r="H481" s="68"/>
      <c r="I481" s="212"/>
    </row>
    <row r="482" spans="2:9" x14ac:dyDescent="0.25">
      <c r="B482" s="62"/>
      <c r="C482" s="62"/>
      <c r="D482" s="62"/>
      <c r="E482" s="67"/>
      <c r="F482" s="35"/>
      <c r="G482" s="68"/>
      <c r="H482" s="68"/>
      <c r="I482" s="212"/>
    </row>
    <row r="483" spans="2:9" x14ac:dyDescent="0.25">
      <c r="B483" s="62"/>
      <c r="C483" s="62"/>
      <c r="D483" s="62"/>
      <c r="E483" s="67"/>
      <c r="F483" s="35"/>
      <c r="G483" s="68"/>
      <c r="H483" s="68"/>
      <c r="I483" s="212"/>
    </row>
    <row r="484" spans="2:9" x14ac:dyDescent="0.25">
      <c r="B484" s="62"/>
      <c r="C484" s="62"/>
      <c r="D484" s="62"/>
      <c r="E484" s="67"/>
      <c r="F484" s="35"/>
      <c r="G484" s="68"/>
      <c r="H484" s="68"/>
      <c r="I484" s="212"/>
    </row>
    <row r="485" spans="2:9" x14ac:dyDescent="0.25">
      <c r="B485" s="62"/>
      <c r="C485" s="62"/>
      <c r="D485" s="62"/>
      <c r="E485" s="67"/>
      <c r="F485" s="35"/>
      <c r="G485" s="68"/>
      <c r="H485" s="68"/>
      <c r="I485" s="212"/>
    </row>
    <row r="486" spans="2:9" x14ac:dyDescent="0.25">
      <c r="B486" s="62"/>
      <c r="C486" s="62"/>
      <c r="D486" s="62"/>
      <c r="E486" s="67"/>
      <c r="F486" s="35"/>
      <c r="G486" s="68"/>
      <c r="H486" s="68"/>
      <c r="I486" s="212"/>
    </row>
    <row r="487" spans="2:9" x14ac:dyDescent="0.25">
      <c r="B487" s="62"/>
      <c r="C487" s="62"/>
      <c r="D487" s="62"/>
      <c r="E487" s="67"/>
      <c r="F487" s="35"/>
      <c r="G487" s="68"/>
      <c r="H487" s="68"/>
      <c r="I487" s="212"/>
    </row>
    <row r="488" spans="2:9" x14ac:dyDescent="0.25">
      <c r="B488" s="62"/>
      <c r="C488" s="62"/>
      <c r="D488" s="62"/>
      <c r="E488" s="67"/>
      <c r="F488" s="35"/>
      <c r="G488" s="68"/>
      <c r="H488" s="68"/>
      <c r="I488" s="212"/>
    </row>
    <row r="489" spans="2:9" x14ac:dyDescent="0.25">
      <c r="B489" s="62"/>
      <c r="C489" s="62"/>
      <c r="D489" s="62"/>
      <c r="E489" s="67"/>
      <c r="F489" s="35"/>
      <c r="G489" s="68"/>
      <c r="H489" s="68"/>
      <c r="I489" s="212"/>
    </row>
    <row r="490" spans="2:9" x14ac:dyDescent="0.25">
      <c r="B490" s="62"/>
      <c r="C490" s="62"/>
      <c r="D490" s="62"/>
      <c r="E490" s="67"/>
      <c r="F490" s="35"/>
      <c r="G490" s="68"/>
      <c r="H490" s="68"/>
      <c r="I490" s="212"/>
    </row>
    <row r="491" spans="2:9" x14ac:dyDescent="0.25">
      <c r="B491" s="62"/>
      <c r="C491" s="62"/>
      <c r="D491" s="62"/>
      <c r="E491" s="67"/>
      <c r="F491" s="35"/>
      <c r="G491" s="68"/>
      <c r="H491" s="68"/>
      <c r="I491" s="212"/>
    </row>
    <row r="492" spans="2:9" x14ac:dyDescent="0.25">
      <c r="B492" s="62"/>
      <c r="C492" s="62"/>
      <c r="D492" s="62"/>
      <c r="E492" s="67"/>
      <c r="F492" s="35"/>
      <c r="G492" s="68"/>
      <c r="H492" s="68"/>
      <c r="I492" s="212"/>
    </row>
    <row r="493" spans="2:9" x14ac:dyDescent="0.25">
      <c r="B493" s="62"/>
      <c r="C493" s="62"/>
      <c r="D493" s="62"/>
      <c r="E493" s="67"/>
      <c r="F493" s="35"/>
      <c r="G493" s="68"/>
      <c r="H493" s="68"/>
      <c r="I493" s="212"/>
    </row>
    <row r="494" spans="2:9" x14ac:dyDescent="0.25">
      <c r="B494" s="62"/>
      <c r="C494" s="62"/>
      <c r="D494" s="62"/>
      <c r="E494" s="67"/>
      <c r="F494" s="35"/>
      <c r="G494" s="68"/>
      <c r="H494" s="68"/>
      <c r="I494" s="212"/>
    </row>
    <row r="495" spans="2:9" x14ac:dyDescent="0.25">
      <c r="B495" s="62"/>
      <c r="C495" s="62"/>
      <c r="D495" s="62"/>
      <c r="E495" s="67"/>
      <c r="F495" s="35"/>
      <c r="G495" s="68"/>
      <c r="H495" s="68"/>
      <c r="I495" s="212"/>
    </row>
    <row r="496" spans="2:9" x14ac:dyDescent="0.25">
      <c r="B496" s="62"/>
      <c r="C496" s="62"/>
      <c r="D496" s="62"/>
      <c r="E496" s="67"/>
      <c r="F496" s="35"/>
      <c r="G496" s="68"/>
      <c r="H496" s="68"/>
      <c r="I496" s="212"/>
    </row>
    <row r="497" spans="2:9" x14ac:dyDescent="0.25">
      <c r="B497" s="62"/>
      <c r="C497" s="62"/>
      <c r="D497" s="62"/>
      <c r="E497" s="67"/>
      <c r="F497" s="35"/>
      <c r="G497" s="68"/>
      <c r="H497" s="68"/>
      <c r="I497" s="212"/>
    </row>
    <row r="498" spans="2:9" x14ac:dyDescent="0.25">
      <c r="B498" s="62"/>
      <c r="C498" s="62"/>
      <c r="D498" s="62"/>
      <c r="E498" s="67"/>
      <c r="F498" s="35"/>
      <c r="G498" s="68"/>
      <c r="H498" s="68"/>
      <c r="I498" s="212"/>
    </row>
    <row r="499" spans="2:9" x14ac:dyDescent="0.25">
      <c r="B499" s="62"/>
      <c r="C499" s="62"/>
      <c r="D499" s="62"/>
      <c r="E499" s="67"/>
      <c r="F499" s="35"/>
      <c r="G499" s="68"/>
      <c r="H499" s="68"/>
      <c r="I499" s="212"/>
    </row>
    <row r="500" spans="2:9" x14ac:dyDescent="0.25">
      <c r="B500" s="62"/>
      <c r="C500" s="62"/>
      <c r="D500" s="62"/>
      <c r="E500" s="67"/>
      <c r="F500" s="35"/>
      <c r="G500" s="68"/>
      <c r="H500" s="68"/>
      <c r="I500" s="212"/>
    </row>
    <row r="501" spans="2:9" x14ac:dyDescent="0.25">
      <c r="B501" s="62"/>
      <c r="C501" s="62"/>
      <c r="D501" s="62"/>
      <c r="E501" s="67"/>
      <c r="F501" s="35"/>
      <c r="G501" s="68"/>
      <c r="H501" s="68"/>
      <c r="I501" s="212"/>
    </row>
    <row r="502" spans="2:9" x14ac:dyDescent="0.25">
      <c r="B502" s="62"/>
      <c r="C502" s="62"/>
      <c r="D502" s="62"/>
      <c r="E502" s="67"/>
      <c r="F502" s="35"/>
      <c r="G502" s="68"/>
      <c r="H502" s="68"/>
      <c r="I502" s="212"/>
    </row>
    <row r="503" spans="2:9" x14ac:dyDescent="0.25">
      <c r="B503" s="62"/>
      <c r="C503" s="62"/>
      <c r="D503" s="62"/>
      <c r="E503" s="72"/>
      <c r="F503" s="35"/>
      <c r="G503" s="68"/>
      <c r="H503" s="68"/>
      <c r="I503" s="212"/>
    </row>
    <row r="504" spans="2:9" x14ac:dyDescent="0.25">
      <c r="B504" s="62"/>
      <c r="C504" s="62"/>
      <c r="D504" s="62"/>
      <c r="E504" s="72"/>
      <c r="F504" s="35"/>
      <c r="G504" s="68"/>
      <c r="H504" s="68"/>
      <c r="I504" s="212"/>
    </row>
    <row r="505" spans="2:9" x14ac:dyDescent="0.25">
      <c r="B505" s="62"/>
      <c r="C505" s="62"/>
      <c r="D505" s="62"/>
      <c r="E505" s="72"/>
      <c r="F505" s="35"/>
      <c r="G505" s="68"/>
      <c r="H505" s="68"/>
      <c r="I505" s="212"/>
    </row>
    <row r="506" spans="2:9" x14ac:dyDescent="0.25">
      <c r="B506" s="62"/>
      <c r="C506" s="62"/>
      <c r="D506" s="62"/>
      <c r="E506" s="67"/>
      <c r="F506" s="35"/>
      <c r="G506" s="68"/>
      <c r="H506" s="68"/>
      <c r="I506" s="212"/>
    </row>
    <row r="507" spans="2:9" x14ac:dyDescent="0.25">
      <c r="B507" s="62"/>
      <c r="C507" s="62"/>
      <c r="D507" s="62"/>
      <c r="E507" s="67"/>
      <c r="F507" s="35"/>
      <c r="G507" s="68"/>
      <c r="H507" s="68"/>
      <c r="I507" s="212"/>
    </row>
    <row r="508" spans="2:9" x14ac:dyDescent="0.25">
      <c r="B508" s="62"/>
      <c r="C508" s="62"/>
      <c r="D508" s="62"/>
      <c r="E508" s="67"/>
      <c r="F508" s="35"/>
      <c r="G508" s="68"/>
      <c r="H508" s="68"/>
      <c r="I508" s="212"/>
    </row>
    <row r="509" spans="2:9" x14ac:dyDescent="0.25">
      <c r="B509" s="62"/>
      <c r="C509" s="62"/>
      <c r="D509" s="62"/>
      <c r="E509" s="67"/>
      <c r="F509" s="35"/>
      <c r="G509" s="68"/>
      <c r="H509" s="68"/>
      <c r="I509" s="212"/>
    </row>
    <row r="510" spans="2:9" x14ac:dyDescent="0.25">
      <c r="B510" s="62"/>
      <c r="C510" s="62"/>
      <c r="D510" s="62"/>
      <c r="E510" s="67"/>
      <c r="F510" s="35"/>
      <c r="G510" s="68"/>
      <c r="H510" s="68"/>
      <c r="I510" s="212"/>
    </row>
    <row r="511" spans="2:9" x14ac:dyDescent="0.25">
      <c r="B511" s="62"/>
      <c r="C511" s="62"/>
      <c r="D511" s="62"/>
      <c r="E511" s="67"/>
      <c r="F511" s="35"/>
      <c r="G511" s="68"/>
      <c r="H511" s="68"/>
      <c r="I511" s="212"/>
    </row>
    <row r="512" spans="2:9" x14ac:dyDescent="0.25">
      <c r="B512" s="62"/>
      <c r="C512" s="62"/>
      <c r="D512" s="62"/>
      <c r="E512" s="67"/>
      <c r="F512" s="35"/>
      <c r="G512" s="68"/>
      <c r="H512" s="68"/>
      <c r="I512" s="212"/>
    </row>
    <row r="513" spans="2:9" x14ac:dyDescent="0.25">
      <c r="B513" s="62"/>
      <c r="C513" s="62"/>
      <c r="D513" s="62"/>
      <c r="E513" s="67"/>
      <c r="F513" s="35"/>
      <c r="G513" s="68"/>
      <c r="H513" s="68"/>
      <c r="I513" s="212"/>
    </row>
    <row r="514" spans="2:9" x14ac:dyDescent="0.25">
      <c r="B514" s="62"/>
      <c r="C514" s="62"/>
      <c r="D514" s="62"/>
      <c r="E514" s="67"/>
      <c r="F514" s="35"/>
      <c r="G514" s="68"/>
      <c r="H514" s="68"/>
      <c r="I514" s="212"/>
    </row>
    <row r="515" spans="2:9" x14ac:dyDescent="0.25">
      <c r="B515" s="62"/>
      <c r="C515" s="62"/>
      <c r="D515" s="62"/>
      <c r="E515" s="67"/>
      <c r="F515" s="35"/>
      <c r="G515" s="68"/>
      <c r="H515" s="68"/>
      <c r="I515" s="212"/>
    </row>
    <row r="516" spans="2:9" x14ac:dyDescent="0.25">
      <c r="B516" s="62"/>
      <c r="C516" s="62"/>
      <c r="D516" s="62"/>
      <c r="E516" s="67"/>
      <c r="F516" s="35"/>
      <c r="G516" s="68"/>
      <c r="H516" s="68"/>
      <c r="I516" s="212"/>
    </row>
    <row r="517" spans="2:9" x14ac:dyDescent="0.25">
      <c r="B517" s="62"/>
      <c r="C517" s="62"/>
      <c r="D517" s="62"/>
      <c r="E517" s="67"/>
      <c r="F517" s="35"/>
      <c r="G517" s="68"/>
      <c r="H517" s="68"/>
      <c r="I517" s="212"/>
    </row>
    <row r="518" spans="2:9" x14ac:dyDescent="0.25">
      <c r="B518" s="62"/>
      <c r="C518" s="62"/>
      <c r="D518" s="62"/>
      <c r="E518" s="67"/>
      <c r="F518" s="35"/>
      <c r="G518" s="68"/>
      <c r="H518" s="68"/>
      <c r="I518" s="212"/>
    </row>
    <row r="519" spans="2:9" x14ac:dyDescent="0.25">
      <c r="B519" s="62"/>
      <c r="C519" s="62"/>
      <c r="D519" s="62"/>
      <c r="E519" s="67"/>
      <c r="F519" s="35"/>
      <c r="G519" s="68"/>
      <c r="H519" s="68"/>
      <c r="I519" s="212"/>
    </row>
    <row r="520" spans="2:9" x14ac:dyDescent="0.25">
      <c r="B520" s="62"/>
      <c r="C520" s="62"/>
      <c r="D520" s="62"/>
      <c r="E520" s="67"/>
      <c r="F520" s="35"/>
      <c r="G520" s="68"/>
      <c r="H520" s="68"/>
      <c r="I520" s="212"/>
    </row>
    <row r="521" spans="2:9" x14ac:dyDescent="0.25">
      <c r="B521" s="62"/>
      <c r="C521" s="62"/>
      <c r="D521" s="62"/>
      <c r="E521" s="67"/>
      <c r="F521" s="35"/>
      <c r="G521" s="68"/>
      <c r="H521" s="68"/>
      <c r="I521" s="212"/>
    </row>
    <row r="522" spans="2:9" x14ac:dyDescent="0.25">
      <c r="B522" s="62"/>
      <c r="C522" s="62"/>
      <c r="D522" s="62"/>
      <c r="E522" s="67"/>
      <c r="F522" s="35"/>
      <c r="G522" s="68"/>
      <c r="H522" s="68"/>
      <c r="I522" s="212"/>
    </row>
    <row r="523" spans="2:9" x14ac:dyDescent="0.25">
      <c r="B523" s="62"/>
      <c r="C523" s="62"/>
      <c r="D523" s="62"/>
      <c r="E523" s="67"/>
      <c r="F523" s="35"/>
      <c r="G523" s="68"/>
      <c r="H523" s="68"/>
      <c r="I523" s="212"/>
    </row>
    <row r="524" spans="2:9" x14ac:dyDescent="0.25">
      <c r="B524" s="62"/>
      <c r="C524" s="62"/>
      <c r="D524" s="62"/>
      <c r="E524" s="67"/>
      <c r="F524" s="35"/>
      <c r="G524" s="68"/>
      <c r="H524" s="68"/>
      <c r="I524" s="212"/>
    </row>
    <row r="525" spans="2:9" x14ac:dyDescent="0.25">
      <c r="B525" s="62"/>
      <c r="C525" s="62"/>
      <c r="D525" s="62"/>
      <c r="E525" s="67"/>
      <c r="F525" s="35"/>
      <c r="G525" s="68"/>
      <c r="H525" s="68"/>
      <c r="I525" s="212"/>
    </row>
    <row r="526" spans="2:9" x14ac:dyDescent="0.25">
      <c r="B526" s="62"/>
      <c r="C526" s="62"/>
      <c r="D526" s="62"/>
      <c r="E526" s="67"/>
      <c r="F526" s="35"/>
      <c r="G526" s="68"/>
      <c r="H526" s="68"/>
      <c r="I526" s="212"/>
    </row>
    <row r="527" spans="2:9" x14ac:dyDescent="0.25">
      <c r="B527" s="62"/>
      <c r="C527" s="62"/>
      <c r="D527" s="62"/>
      <c r="E527" s="67"/>
      <c r="F527" s="35"/>
      <c r="G527" s="68"/>
      <c r="H527" s="68"/>
      <c r="I527" s="212"/>
    </row>
    <row r="528" spans="2:9" x14ac:dyDescent="0.25">
      <c r="B528" s="62"/>
      <c r="C528" s="62"/>
      <c r="D528" s="62"/>
      <c r="E528" s="67"/>
      <c r="F528" s="35"/>
      <c r="G528" s="68"/>
      <c r="H528" s="68"/>
      <c r="I528" s="212"/>
    </row>
    <row r="529" spans="2:9" x14ac:dyDescent="0.25">
      <c r="B529" s="62"/>
      <c r="C529" s="62"/>
      <c r="D529" s="62"/>
      <c r="E529" s="67"/>
      <c r="F529" s="35"/>
      <c r="G529" s="68"/>
      <c r="H529" s="68"/>
      <c r="I529" s="212"/>
    </row>
    <row r="530" spans="2:9" x14ac:dyDescent="0.25">
      <c r="B530" s="62"/>
      <c r="C530" s="62"/>
      <c r="D530" s="62"/>
      <c r="E530" s="67"/>
      <c r="F530" s="35"/>
      <c r="G530" s="68"/>
      <c r="H530" s="68"/>
      <c r="I530" s="212"/>
    </row>
    <row r="531" spans="2:9" x14ac:dyDescent="0.25">
      <c r="B531" s="62"/>
      <c r="C531" s="62"/>
      <c r="D531" s="62"/>
      <c r="E531" s="67"/>
      <c r="F531" s="35"/>
      <c r="G531" s="68"/>
      <c r="H531" s="68"/>
      <c r="I531" s="212"/>
    </row>
    <row r="532" spans="2:9" x14ac:dyDescent="0.25">
      <c r="B532" s="62"/>
      <c r="C532" s="62"/>
      <c r="D532" s="62"/>
      <c r="E532" s="67"/>
      <c r="F532" s="35"/>
      <c r="G532" s="68"/>
      <c r="H532" s="68"/>
      <c r="I532" s="212"/>
    </row>
    <row r="533" spans="2:9" x14ac:dyDescent="0.25">
      <c r="B533" s="62"/>
      <c r="C533" s="62"/>
      <c r="D533" s="62"/>
      <c r="E533" s="67"/>
      <c r="F533" s="35"/>
      <c r="G533" s="68"/>
      <c r="H533" s="68"/>
      <c r="I533" s="212"/>
    </row>
    <row r="534" spans="2:9" x14ac:dyDescent="0.25">
      <c r="B534" s="62"/>
      <c r="C534" s="62"/>
      <c r="D534" s="62"/>
      <c r="E534" s="67"/>
      <c r="F534" s="35"/>
      <c r="G534" s="68"/>
      <c r="H534" s="68"/>
      <c r="I534" s="212"/>
    </row>
    <row r="535" spans="2:9" x14ac:dyDescent="0.25">
      <c r="B535" s="62"/>
      <c r="C535" s="62"/>
      <c r="D535" s="62"/>
      <c r="E535" s="67"/>
      <c r="F535" s="35"/>
      <c r="G535" s="68"/>
      <c r="H535" s="68"/>
      <c r="I535" s="212"/>
    </row>
    <row r="536" spans="2:9" x14ac:dyDescent="0.25">
      <c r="B536" s="62"/>
      <c r="C536" s="62"/>
      <c r="D536" s="62"/>
      <c r="E536" s="67"/>
      <c r="F536" s="35"/>
      <c r="G536" s="68"/>
      <c r="H536" s="68"/>
      <c r="I536" s="212"/>
    </row>
    <row r="537" spans="2:9" x14ac:dyDescent="0.25">
      <c r="B537" s="62"/>
      <c r="C537" s="62"/>
      <c r="D537" s="62"/>
      <c r="E537" s="67"/>
      <c r="F537" s="35"/>
      <c r="G537" s="68"/>
      <c r="H537" s="68"/>
      <c r="I537" s="212"/>
    </row>
    <row r="538" spans="2:9" x14ac:dyDescent="0.25">
      <c r="B538" s="62"/>
      <c r="C538" s="62"/>
      <c r="D538" s="62"/>
      <c r="E538" s="67"/>
      <c r="F538" s="35"/>
      <c r="G538" s="68"/>
      <c r="H538" s="68"/>
      <c r="I538" s="212"/>
    </row>
    <row r="539" spans="2:9" x14ac:dyDescent="0.25">
      <c r="B539" s="62"/>
      <c r="C539" s="62"/>
      <c r="D539" s="62"/>
      <c r="E539" s="67"/>
      <c r="F539" s="35"/>
      <c r="G539" s="68"/>
      <c r="H539" s="68"/>
      <c r="I539" s="212"/>
    </row>
    <row r="540" spans="2:9" x14ac:dyDescent="0.25">
      <c r="B540" s="62"/>
      <c r="C540" s="62"/>
      <c r="D540" s="62"/>
      <c r="E540" s="72"/>
      <c r="F540" s="35"/>
      <c r="G540" s="68"/>
      <c r="H540" s="68"/>
      <c r="I540" s="212"/>
    </row>
    <row r="541" spans="2:9" x14ac:dyDescent="0.25">
      <c r="B541" s="62"/>
      <c r="C541" s="62"/>
      <c r="D541" s="62"/>
      <c r="E541" s="67"/>
      <c r="F541" s="35"/>
      <c r="G541" s="68"/>
      <c r="H541" s="68"/>
      <c r="I541" s="212"/>
    </row>
    <row r="542" spans="2:9" x14ac:dyDescent="0.25">
      <c r="B542" s="62"/>
      <c r="C542" s="62"/>
      <c r="D542" s="62"/>
      <c r="E542" s="67"/>
      <c r="F542" s="35"/>
      <c r="G542" s="68"/>
      <c r="H542" s="68"/>
      <c r="I542" s="212"/>
    </row>
    <row r="543" spans="2:9" x14ac:dyDescent="0.25">
      <c r="B543" s="62"/>
      <c r="C543" s="62"/>
      <c r="D543" s="62"/>
      <c r="E543" s="72"/>
      <c r="F543" s="35"/>
      <c r="G543" s="68"/>
      <c r="H543" s="68"/>
      <c r="I543" s="212"/>
    </row>
    <row r="544" spans="2:9" x14ac:dyDescent="0.25">
      <c r="B544" s="62"/>
      <c r="C544" s="62"/>
      <c r="D544" s="62"/>
      <c r="E544" s="67"/>
      <c r="F544" s="35"/>
      <c r="G544" s="68"/>
      <c r="H544" s="68"/>
      <c r="I544" s="212"/>
    </row>
    <row r="545" spans="2:31" x14ac:dyDescent="0.25">
      <c r="B545" s="62"/>
      <c r="C545" s="62"/>
      <c r="D545" s="62"/>
      <c r="E545" s="72"/>
      <c r="F545" s="35"/>
      <c r="G545" s="68"/>
      <c r="H545" s="68"/>
      <c r="I545" s="212"/>
    </row>
    <row r="546" spans="2:31" x14ac:dyDescent="0.25">
      <c r="B546" s="62"/>
      <c r="C546" s="62"/>
      <c r="D546" s="62"/>
      <c r="E546" s="72"/>
      <c r="F546" s="35"/>
      <c r="G546" s="68"/>
      <c r="H546" s="68"/>
      <c r="I546" s="212"/>
    </row>
    <row r="547" spans="2:31" x14ac:dyDescent="0.25">
      <c r="B547" s="62"/>
      <c r="C547" s="62"/>
      <c r="D547" s="62"/>
      <c r="E547" s="72"/>
      <c r="F547" s="35"/>
      <c r="G547" s="68"/>
      <c r="H547" s="68"/>
      <c r="I547" s="212"/>
    </row>
    <row r="548" spans="2:31" x14ac:dyDescent="0.25">
      <c r="B548" s="62"/>
      <c r="C548" s="62"/>
      <c r="D548" s="62"/>
      <c r="E548" s="72"/>
      <c r="F548" s="35"/>
      <c r="G548" s="68"/>
      <c r="H548" s="68"/>
      <c r="I548" s="212"/>
    </row>
    <row r="549" spans="2:31" x14ac:dyDescent="0.25">
      <c r="B549" s="62"/>
      <c r="C549" s="62"/>
      <c r="D549" s="62"/>
      <c r="E549" s="72"/>
      <c r="F549" s="35"/>
      <c r="G549" s="68"/>
      <c r="H549" s="68"/>
      <c r="I549" s="212"/>
    </row>
    <row r="550" spans="2:31" x14ac:dyDescent="0.25">
      <c r="B550" s="62"/>
      <c r="C550" s="62"/>
      <c r="D550" s="62"/>
      <c r="E550" s="72"/>
      <c r="F550" s="35"/>
      <c r="G550" s="68"/>
      <c r="H550" s="68"/>
      <c r="I550" s="212"/>
    </row>
    <row r="551" spans="2:31" x14ac:dyDescent="0.25">
      <c r="B551" s="62"/>
      <c r="C551" s="62"/>
      <c r="D551" s="62"/>
      <c r="E551" s="72"/>
      <c r="F551" s="35"/>
      <c r="G551" s="68"/>
      <c r="H551" s="68"/>
      <c r="I551" s="212"/>
    </row>
    <row r="552" spans="2:31" x14ac:dyDescent="0.25">
      <c r="B552" s="62"/>
      <c r="C552" s="62"/>
      <c r="D552" s="62"/>
      <c r="E552" s="72"/>
      <c r="F552" s="35"/>
      <c r="G552" s="68"/>
      <c r="H552" s="68"/>
      <c r="I552" s="212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  <c r="AA552" s="19"/>
      <c r="AB552" s="19"/>
      <c r="AC552" s="19"/>
      <c r="AD552" s="19"/>
      <c r="AE552" s="19"/>
    </row>
    <row r="553" spans="2:31" x14ac:dyDescent="0.25">
      <c r="B553" s="62"/>
      <c r="C553" s="62"/>
      <c r="D553" s="62"/>
      <c r="E553" s="72"/>
      <c r="F553" s="35"/>
      <c r="G553" s="68"/>
      <c r="H553" s="68"/>
      <c r="I553" s="212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  <c r="AA553" s="19"/>
      <c r="AB553" s="19"/>
      <c r="AC553" s="19"/>
      <c r="AD553" s="19"/>
      <c r="AE553" s="19"/>
    </row>
    <row r="554" spans="2:31" x14ac:dyDescent="0.25">
      <c r="B554" s="62"/>
      <c r="C554" s="62"/>
      <c r="D554" s="62"/>
      <c r="E554" s="72"/>
      <c r="F554" s="35"/>
      <c r="G554" s="68"/>
      <c r="H554" s="68"/>
      <c r="I554" s="212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  <c r="AA554" s="19"/>
      <c r="AB554" s="19"/>
      <c r="AC554" s="19"/>
      <c r="AD554" s="19"/>
      <c r="AE554" s="19"/>
    </row>
    <row r="555" spans="2:31" x14ac:dyDescent="0.25">
      <c r="B555" s="62"/>
      <c r="C555" s="62"/>
      <c r="D555" s="62"/>
      <c r="E555" s="72"/>
      <c r="F555" s="35"/>
      <c r="G555" s="68"/>
      <c r="H555" s="68"/>
      <c r="I555" s="212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  <c r="AA555" s="19"/>
      <c r="AB555" s="19"/>
      <c r="AC555" s="19"/>
      <c r="AD555" s="19"/>
      <c r="AE555" s="19"/>
    </row>
    <row r="556" spans="2:31" x14ac:dyDescent="0.25">
      <c r="B556" s="62"/>
      <c r="C556" s="62"/>
      <c r="D556" s="62"/>
      <c r="E556" s="72"/>
      <c r="F556" s="35"/>
      <c r="G556" s="68"/>
      <c r="H556" s="68"/>
      <c r="I556" s="212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  <c r="AA556" s="19"/>
      <c r="AB556" s="19"/>
      <c r="AC556" s="19"/>
      <c r="AD556" s="19"/>
      <c r="AE556" s="19"/>
    </row>
    <row r="557" spans="2:31" x14ac:dyDescent="0.25">
      <c r="B557" s="62"/>
      <c r="C557" s="62"/>
      <c r="D557" s="62"/>
      <c r="E557" s="72"/>
      <c r="F557" s="35"/>
      <c r="G557" s="68"/>
      <c r="H557" s="68"/>
      <c r="I557" s="212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  <c r="AA557" s="19"/>
      <c r="AB557" s="19"/>
      <c r="AC557" s="19"/>
      <c r="AD557" s="19"/>
      <c r="AE557" s="19"/>
    </row>
    <row r="558" spans="2:31" x14ac:dyDescent="0.25">
      <c r="B558" s="62"/>
      <c r="C558" s="62"/>
      <c r="D558" s="62"/>
      <c r="E558" s="72"/>
      <c r="F558" s="35"/>
      <c r="G558" s="68"/>
      <c r="H558" s="68"/>
      <c r="I558" s="212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  <c r="AA558" s="19"/>
      <c r="AB558" s="19"/>
      <c r="AC558" s="19"/>
      <c r="AD558" s="19"/>
      <c r="AE558" s="19"/>
    </row>
    <row r="559" spans="2:31" x14ac:dyDescent="0.25">
      <c r="B559" s="62"/>
      <c r="C559" s="62"/>
      <c r="D559" s="62"/>
      <c r="E559" s="72"/>
      <c r="F559" s="35"/>
      <c r="G559" s="68"/>
      <c r="H559" s="68"/>
      <c r="I559" s="212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  <c r="AA559" s="19"/>
      <c r="AB559" s="19"/>
      <c r="AC559" s="19"/>
      <c r="AD559" s="19"/>
      <c r="AE559" s="19"/>
    </row>
    <row r="560" spans="2:31" x14ac:dyDescent="0.25">
      <c r="B560" s="62"/>
      <c r="C560" s="62"/>
      <c r="D560" s="62"/>
      <c r="E560" s="72"/>
      <c r="F560" s="35"/>
      <c r="G560" s="68"/>
      <c r="H560" s="68"/>
      <c r="I560" s="212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  <c r="AA560" s="19"/>
      <c r="AB560" s="19"/>
      <c r="AC560" s="19"/>
      <c r="AD560" s="19"/>
      <c r="AE560" s="19"/>
    </row>
    <row r="561" spans="2:31" x14ac:dyDescent="0.25">
      <c r="B561" s="62"/>
      <c r="C561" s="62"/>
      <c r="D561" s="62"/>
      <c r="E561" s="72"/>
      <c r="F561" s="35"/>
      <c r="G561" s="68"/>
      <c r="H561" s="68"/>
      <c r="I561" s="212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  <c r="AA561" s="19"/>
      <c r="AB561" s="19"/>
      <c r="AC561" s="19"/>
      <c r="AD561" s="19"/>
      <c r="AE561" s="19"/>
    </row>
    <row r="562" spans="2:31" x14ac:dyDescent="0.25">
      <c r="B562" s="62"/>
      <c r="C562" s="62"/>
      <c r="D562" s="62"/>
      <c r="E562" s="72"/>
      <c r="F562" s="35"/>
      <c r="G562" s="68"/>
      <c r="H562" s="68"/>
      <c r="I562" s="212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  <c r="AA562" s="19"/>
      <c r="AB562" s="19"/>
      <c r="AC562" s="19"/>
      <c r="AD562" s="19"/>
      <c r="AE562" s="19"/>
    </row>
    <row r="563" spans="2:31" x14ac:dyDescent="0.25">
      <c r="B563" s="62"/>
      <c r="C563" s="62"/>
      <c r="D563" s="62"/>
      <c r="E563" s="72"/>
      <c r="F563" s="35"/>
      <c r="G563" s="68"/>
      <c r="H563" s="68"/>
      <c r="I563" s="212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  <c r="AA563" s="19"/>
      <c r="AB563" s="19"/>
      <c r="AC563" s="19"/>
      <c r="AD563" s="19"/>
      <c r="AE563" s="19"/>
    </row>
    <row r="564" spans="2:31" x14ac:dyDescent="0.25">
      <c r="B564" s="62"/>
      <c r="C564" s="62"/>
      <c r="D564" s="62"/>
      <c r="E564" s="72"/>
      <c r="F564" s="35"/>
      <c r="G564" s="68"/>
      <c r="H564" s="68"/>
      <c r="I564" s="212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  <c r="AA564" s="19"/>
      <c r="AB564" s="19"/>
      <c r="AC564" s="19"/>
      <c r="AD564" s="19"/>
      <c r="AE564" s="19"/>
    </row>
    <row r="565" spans="2:31" x14ac:dyDescent="0.25">
      <c r="B565" s="62"/>
      <c r="C565" s="62"/>
      <c r="D565" s="62"/>
      <c r="E565" s="72"/>
      <c r="F565" s="35"/>
      <c r="G565" s="68"/>
      <c r="H565" s="68"/>
      <c r="I565" s="212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  <c r="AA565" s="19"/>
      <c r="AB565" s="19"/>
      <c r="AC565" s="19"/>
      <c r="AD565" s="19"/>
      <c r="AE565" s="19"/>
    </row>
    <row r="566" spans="2:31" x14ac:dyDescent="0.25">
      <c r="B566" s="62"/>
      <c r="C566" s="62"/>
      <c r="D566" s="62"/>
      <c r="E566" s="72"/>
      <c r="F566" s="35"/>
      <c r="G566" s="68"/>
      <c r="H566" s="68"/>
      <c r="I566" s="212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  <c r="AA566" s="19"/>
      <c r="AB566" s="19"/>
      <c r="AC566" s="19"/>
      <c r="AD566" s="19"/>
      <c r="AE566" s="19"/>
    </row>
    <row r="567" spans="2:31" x14ac:dyDescent="0.25">
      <c r="B567" s="62"/>
      <c r="C567" s="62"/>
      <c r="D567" s="62"/>
      <c r="E567" s="67"/>
      <c r="F567" s="35"/>
      <c r="G567" s="68"/>
      <c r="H567" s="68"/>
      <c r="I567" s="212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  <c r="AA567" s="19"/>
      <c r="AB567" s="19"/>
      <c r="AC567" s="19"/>
      <c r="AD567" s="19"/>
      <c r="AE567" s="19"/>
    </row>
    <row r="568" spans="2:31" x14ac:dyDescent="0.25">
      <c r="B568" s="62"/>
      <c r="C568" s="62"/>
      <c r="D568" s="62"/>
      <c r="E568" s="67"/>
      <c r="F568" s="35"/>
      <c r="G568" s="68"/>
      <c r="H568" s="68"/>
      <c r="I568" s="212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  <c r="AA568" s="19"/>
      <c r="AB568" s="19"/>
      <c r="AC568" s="19"/>
      <c r="AD568" s="19"/>
      <c r="AE568" s="19"/>
    </row>
    <row r="569" spans="2:31" x14ac:dyDescent="0.25">
      <c r="B569" s="62"/>
      <c r="C569" s="62"/>
      <c r="D569" s="62"/>
      <c r="E569" s="67"/>
      <c r="F569" s="35"/>
      <c r="G569" s="68"/>
      <c r="H569" s="68"/>
      <c r="I569" s="212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  <c r="AA569" s="19"/>
      <c r="AB569" s="19"/>
      <c r="AC569" s="19"/>
      <c r="AD569" s="19"/>
      <c r="AE569" s="19"/>
    </row>
    <row r="570" spans="2:31" x14ac:dyDescent="0.25">
      <c r="B570" s="62"/>
      <c r="C570" s="62"/>
      <c r="D570" s="62"/>
      <c r="E570" s="67"/>
      <c r="F570" s="35"/>
      <c r="G570" s="68"/>
      <c r="H570" s="68"/>
      <c r="I570" s="212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  <c r="AA570" s="19"/>
      <c r="AB570" s="19"/>
      <c r="AC570" s="19"/>
      <c r="AD570" s="19"/>
      <c r="AE570" s="19"/>
    </row>
    <row r="571" spans="2:31" x14ac:dyDescent="0.25">
      <c r="B571" s="62"/>
      <c r="C571" s="62"/>
      <c r="D571" s="62"/>
      <c r="E571" s="67"/>
      <c r="F571" s="35"/>
      <c r="G571" s="68"/>
      <c r="H571" s="68"/>
      <c r="I571" s="212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  <c r="AA571" s="19"/>
      <c r="AB571" s="19"/>
      <c r="AC571" s="19"/>
      <c r="AD571" s="19"/>
      <c r="AE571" s="19"/>
    </row>
    <row r="572" spans="2:31" x14ac:dyDescent="0.25">
      <c r="B572" s="62"/>
      <c r="C572" s="62"/>
      <c r="D572" s="62"/>
      <c r="E572" s="67"/>
      <c r="F572" s="35"/>
      <c r="G572" s="68"/>
      <c r="H572" s="68"/>
      <c r="I572" s="212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  <c r="AA572" s="19"/>
      <c r="AB572" s="19"/>
      <c r="AC572" s="19"/>
      <c r="AD572" s="19"/>
      <c r="AE572" s="19"/>
    </row>
    <row r="573" spans="2:31" x14ac:dyDescent="0.25">
      <c r="B573" s="62"/>
      <c r="C573" s="62"/>
      <c r="D573" s="62"/>
      <c r="E573" s="67"/>
      <c r="F573" s="35"/>
      <c r="G573" s="68"/>
      <c r="H573" s="68"/>
      <c r="I573" s="212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  <c r="AA573" s="19"/>
      <c r="AB573" s="19"/>
      <c r="AC573" s="19"/>
      <c r="AD573" s="19"/>
      <c r="AE573" s="19"/>
    </row>
    <row r="574" spans="2:31" x14ac:dyDescent="0.25">
      <c r="B574" s="62"/>
      <c r="C574" s="62"/>
      <c r="D574" s="62"/>
      <c r="E574" s="72"/>
      <c r="F574" s="35"/>
      <c r="G574" s="68"/>
      <c r="H574" s="68"/>
      <c r="I574" s="212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  <c r="AA574" s="19"/>
      <c r="AB574" s="19"/>
      <c r="AC574" s="19"/>
      <c r="AD574" s="19"/>
      <c r="AE574" s="19"/>
    </row>
    <row r="575" spans="2:31" x14ac:dyDescent="0.25">
      <c r="B575" s="62"/>
      <c r="C575" s="62"/>
      <c r="D575" s="62"/>
      <c r="E575" s="67"/>
      <c r="F575" s="35"/>
      <c r="G575" s="68"/>
      <c r="H575" s="68"/>
      <c r="I575" s="212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  <c r="AA575" s="19"/>
      <c r="AB575" s="19"/>
      <c r="AC575" s="19"/>
      <c r="AD575" s="19"/>
      <c r="AE575" s="19"/>
    </row>
    <row r="576" spans="2:31" x14ac:dyDescent="0.25">
      <c r="B576" s="62"/>
      <c r="C576" s="62"/>
      <c r="D576" s="62"/>
      <c r="E576" s="67"/>
      <c r="F576" s="35"/>
      <c r="G576" s="68"/>
      <c r="H576" s="68"/>
      <c r="I576" s="212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  <c r="AA576" s="19"/>
      <c r="AB576" s="19"/>
      <c r="AC576" s="19"/>
      <c r="AD576" s="19"/>
      <c r="AE576" s="19"/>
    </row>
    <row r="577" spans="2:31" x14ac:dyDescent="0.25">
      <c r="B577" s="62"/>
      <c r="C577" s="62"/>
      <c r="D577" s="62"/>
      <c r="E577" s="72"/>
      <c r="F577" s="35"/>
      <c r="G577" s="68"/>
      <c r="H577" s="68"/>
      <c r="I577" s="212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  <c r="AA577" s="19"/>
      <c r="AB577" s="19"/>
      <c r="AC577" s="19"/>
      <c r="AD577" s="19"/>
      <c r="AE577" s="19"/>
    </row>
    <row r="578" spans="2:31" x14ac:dyDescent="0.25">
      <c r="B578" s="62"/>
      <c r="C578" s="62"/>
      <c r="D578" s="62"/>
      <c r="E578" s="67"/>
      <c r="F578" s="35"/>
      <c r="G578" s="68"/>
      <c r="H578" s="68"/>
      <c r="I578" s="212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  <c r="AA578" s="19"/>
      <c r="AB578" s="19"/>
      <c r="AC578" s="19"/>
      <c r="AD578" s="19"/>
      <c r="AE578" s="19"/>
    </row>
    <row r="579" spans="2:31" x14ac:dyDescent="0.25">
      <c r="B579" s="62"/>
      <c r="C579" s="62"/>
      <c r="D579" s="62"/>
      <c r="E579" s="67"/>
      <c r="F579" s="35"/>
      <c r="G579" s="68"/>
      <c r="H579" s="68"/>
      <c r="I579" s="212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  <c r="AA579" s="19"/>
      <c r="AB579" s="19"/>
      <c r="AC579" s="19"/>
      <c r="AD579" s="19"/>
      <c r="AE579" s="19"/>
    </row>
    <row r="580" spans="2:31" x14ac:dyDescent="0.25">
      <c r="B580" s="62"/>
      <c r="C580" s="62"/>
      <c r="D580" s="62"/>
      <c r="E580" s="67"/>
      <c r="F580" s="35"/>
      <c r="G580" s="68"/>
      <c r="H580" s="68"/>
      <c r="I580" s="212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  <c r="AA580" s="19"/>
      <c r="AB580" s="19"/>
      <c r="AC580" s="19"/>
      <c r="AD580" s="19"/>
      <c r="AE580" s="19"/>
    </row>
    <row r="581" spans="2:31" x14ac:dyDescent="0.25">
      <c r="B581" s="62"/>
      <c r="C581" s="62"/>
      <c r="D581" s="62"/>
      <c r="E581" s="67"/>
      <c r="F581" s="35"/>
      <c r="G581" s="68"/>
      <c r="H581" s="68"/>
      <c r="I581" s="212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  <c r="AA581" s="19"/>
      <c r="AB581" s="19"/>
      <c r="AC581" s="19"/>
      <c r="AD581" s="19"/>
      <c r="AE581" s="19"/>
    </row>
    <row r="582" spans="2:31" x14ac:dyDescent="0.25">
      <c r="B582" s="62"/>
      <c r="C582" s="62"/>
      <c r="D582" s="62"/>
      <c r="E582" s="67"/>
      <c r="F582" s="35"/>
      <c r="G582" s="68"/>
      <c r="H582" s="68"/>
      <c r="I582" s="212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  <c r="AA582" s="19"/>
      <c r="AB582" s="19"/>
      <c r="AC582" s="19"/>
      <c r="AD582" s="19"/>
      <c r="AE582" s="19"/>
    </row>
    <row r="583" spans="2:31" x14ac:dyDescent="0.25">
      <c r="B583" s="62"/>
      <c r="C583" s="62"/>
      <c r="D583" s="62"/>
      <c r="E583" s="72"/>
      <c r="F583" s="35"/>
      <c r="G583" s="68"/>
      <c r="H583" s="68"/>
      <c r="I583" s="212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  <c r="AA583" s="19"/>
      <c r="AB583" s="19"/>
      <c r="AC583" s="19"/>
      <c r="AD583" s="19"/>
      <c r="AE583" s="19"/>
    </row>
    <row r="584" spans="2:31" x14ac:dyDescent="0.25">
      <c r="B584" s="62"/>
      <c r="C584" s="62"/>
      <c r="D584" s="62"/>
      <c r="E584" s="72"/>
      <c r="F584" s="35"/>
      <c r="G584" s="68"/>
      <c r="H584" s="68"/>
      <c r="I584" s="212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  <c r="AA584" s="19"/>
      <c r="AB584" s="19"/>
      <c r="AC584" s="19"/>
      <c r="AD584" s="19"/>
      <c r="AE584" s="19"/>
    </row>
    <row r="585" spans="2:31" x14ac:dyDescent="0.25">
      <c r="B585" s="62"/>
      <c r="C585" s="62"/>
      <c r="D585" s="62"/>
      <c r="E585" s="72"/>
      <c r="F585" s="35"/>
      <c r="G585" s="68"/>
      <c r="H585" s="68"/>
      <c r="I585" s="212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  <c r="AA585" s="19"/>
      <c r="AB585" s="19"/>
      <c r="AC585" s="19"/>
      <c r="AD585" s="19"/>
      <c r="AE585" s="19"/>
    </row>
    <row r="586" spans="2:31" x14ac:dyDescent="0.25">
      <c r="B586" s="62"/>
      <c r="C586" s="62"/>
      <c r="D586" s="62"/>
      <c r="E586" s="67"/>
      <c r="F586" s="35"/>
      <c r="G586" s="68"/>
      <c r="H586" s="68"/>
      <c r="I586" s="212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  <c r="AA586" s="19"/>
      <c r="AB586" s="19"/>
      <c r="AC586" s="19"/>
      <c r="AD586" s="19"/>
      <c r="AE586" s="19"/>
    </row>
    <row r="587" spans="2:31" x14ac:dyDescent="0.25">
      <c r="B587" s="62"/>
      <c r="C587" s="62"/>
      <c r="D587" s="62"/>
      <c r="E587" s="67"/>
      <c r="F587" s="35"/>
      <c r="G587" s="68"/>
      <c r="H587" s="68"/>
      <c r="I587" s="212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  <c r="AA587" s="19"/>
      <c r="AB587" s="19"/>
      <c r="AC587" s="19"/>
      <c r="AD587" s="19"/>
      <c r="AE587" s="19"/>
    </row>
    <row r="588" spans="2:31" x14ac:dyDescent="0.25">
      <c r="B588" s="62"/>
      <c r="C588" s="62"/>
      <c r="D588" s="62"/>
      <c r="E588" s="67"/>
      <c r="F588" s="35"/>
      <c r="G588" s="68"/>
      <c r="H588" s="68"/>
      <c r="I588" s="212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  <c r="AA588" s="19"/>
      <c r="AB588" s="19"/>
      <c r="AC588" s="19"/>
      <c r="AD588" s="19"/>
      <c r="AE588" s="19"/>
    </row>
    <row r="589" spans="2:31" x14ac:dyDescent="0.25">
      <c r="B589" s="62"/>
      <c r="C589" s="62"/>
      <c r="D589" s="62"/>
      <c r="E589" s="67"/>
      <c r="F589" s="35"/>
      <c r="G589" s="68"/>
      <c r="H589" s="68"/>
      <c r="I589" s="212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  <c r="AA589" s="19"/>
      <c r="AB589" s="19"/>
      <c r="AC589" s="19"/>
      <c r="AD589" s="19"/>
      <c r="AE589" s="19"/>
    </row>
    <row r="590" spans="2:31" x14ac:dyDescent="0.25">
      <c r="B590" s="62"/>
      <c r="C590" s="62"/>
      <c r="D590" s="62"/>
      <c r="E590" s="67"/>
      <c r="F590" s="35"/>
      <c r="G590" s="68"/>
      <c r="H590" s="68"/>
      <c r="I590" s="212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  <c r="AA590" s="19"/>
      <c r="AB590" s="19"/>
      <c r="AC590" s="19"/>
      <c r="AD590" s="19"/>
      <c r="AE590" s="19"/>
    </row>
    <row r="591" spans="2:31" x14ac:dyDescent="0.25">
      <c r="B591" s="62"/>
      <c r="C591" s="62"/>
      <c r="D591" s="62"/>
      <c r="E591" s="67"/>
      <c r="F591" s="35"/>
      <c r="G591" s="68"/>
      <c r="H591" s="68"/>
      <c r="I591" s="212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  <c r="AA591" s="19"/>
      <c r="AB591" s="19"/>
      <c r="AC591" s="19"/>
      <c r="AD591" s="19"/>
      <c r="AE591" s="19"/>
    </row>
    <row r="592" spans="2:31" x14ac:dyDescent="0.25">
      <c r="B592" s="62"/>
      <c r="C592" s="62"/>
      <c r="D592" s="62"/>
      <c r="E592" s="72"/>
      <c r="F592" s="35"/>
      <c r="G592" s="68"/>
      <c r="H592" s="68"/>
      <c r="I592" s="212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  <c r="AA592" s="19"/>
      <c r="AB592" s="19"/>
      <c r="AC592" s="19"/>
      <c r="AD592" s="19"/>
      <c r="AE592" s="19"/>
    </row>
    <row r="593" spans="2:31" x14ac:dyDescent="0.25">
      <c r="B593" s="62"/>
      <c r="C593" s="62"/>
      <c r="D593" s="62"/>
      <c r="E593" s="67"/>
      <c r="F593" s="35"/>
      <c r="G593" s="68"/>
      <c r="H593" s="68"/>
      <c r="I593" s="212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  <c r="AA593" s="19"/>
      <c r="AB593" s="19"/>
      <c r="AC593" s="19"/>
      <c r="AD593" s="19"/>
      <c r="AE593" s="19"/>
    </row>
    <row r="594" spans="2:31" x14ac:dyDescent="0.25">
      <c r="B594" s="62"/>
      <c r="C594" s="62"/>
      <c r="D594" s="62"/>
      <c r="E594" s="67"/>
      <c r="F594" s="35"/>
      <c r="G594" s="68"/>
      <c r="H594" s="68"/>
      <c r="I594" s="212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  <c r="AA594" s="19"/>
      <c r="AB594" s="19"/>
      <c r="AC594" s="19"/>
      <c r="AD594" s="19"/>
      <c r="AE594" s="19"/>
    </row>
    <row r="595" spans="2:31" x14ac:dyDescent="0.25">
      <c r="B595" s="62"/>
      <c r="C595" s="62"/>
      <c r="D595" s="62"/>
      <c r="E595" s="67"/>
      <c r="F595" s="35"/>
      <c r="G595" s="68"/>
      <c r="H595" s="68"/>
      <c r="I595" s="212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  <c r="AA595" s="19"/>
      <c r="AB595" s="19"/>
      <c r="AC595" s="19"/>
      <c r="AD595" s="19"/>
      <c r="AE595" s="19"/>
    </row>
    <row r="596" spans="2:31" x14ac:dyDescent="0.25">
      <c r="B596" s="62"/>
      <c r="C596" s="62"/>
      <c r="D596" s="62"/>
      <c r="E596" s="67"/>
      <c r="F596" s="35"/>
      <c r="G596" s="68"/>
      <c r="H596" s="68"/>
      <c r="I596" s="212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  <c r="AA596" s="19"/>
      <c r="AB596" s="19"/>
      <c r="AC596" s="19"/>
      <c r="AD596" s="19"/>
      <c r="AE596" s="19"/>
    </row>
    <row r="597" spans="2:31" x14ac:dyDescent="0.25">
      <c r="B597" s="62"/>
      <c r="C597" s="62"/>
      <c r="D597" s="62"/>
      <c r="E597" s="67"/>
      <c r="F597" s="35"/>
      <c r="G597" s="68"/>
      <c r="H597" s="68"/>
      <c r="I597" s="212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  <c r="AA597" s="19"/>
      <c r="AB597" s="19"/>
      <c r="AC597" s="19"/>
      <c r="AD597" s="19"/>
      <c r="AE597" s="19"/>
    </row>
    <row r="598" spans="2:31" x14ac:dyDescent="0.25">
      <c r="B598" s="62"/>
      <c r="C598" s="62"/>
      <c r="D598" s="62"/>
      <c r="E598" s="67"/>
      <c r="F598" s="35"/>
      <c r="G598" s="68"/>
      <c r="H598" s="68"/>
      <c r="I598" s="212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  <c r="AA598" s="19"/>
      <c r="AB598" s="19"/>
      <c r="AC598" s="19"/>
      <c r="AD598" s="19"/>
      <c r="AE598" s="19"/>
    </row>
    <row r="599" spans="2:31" x14ac:dyDescent="0.25">
      <c r="B599" s="62"/>
      <c r="C599" s="62"/>
      <c r="D599" s="62"/>
      <c r="E599" s="67"/>
      <c r="F599" s="35"/>
      <c r="G599" s="68"/>
      <c r="H599" s="68"/>
      <c r="I599" s="212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  <c r="AA599" s="19"/>
      <c r="AB599" s="19"/>
      <c r="AC599" s="19"/>
      <c r="AD599" s="19"/>
      <c r="AE599" s="19"/>
    </row>
    <row r="600" spans="2:31" x14ac:dyDescent="0.25">
      <c r="B600" s="62"/>
      <c r="C600" s="62"/>
      <c r="D600" s="62"/>
      <c r="E600" s="67"/>
      <c r="F600" s="35"/>
      <c r="G600" s="68"/>
      <c r="H600" s="68"/>
      <c r="I600" s="212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  <c r="AA600" s="19"/>
      <c r="AB600" s="19"/>
      <c r="AC600" s="19"/>
      <c r="AD600" s="19"/>
      <c r="AE600" s="19"/>
    </row>
    <row r="601" spans="2:31" x14ac:dyDescent="0.25">
      <c r="B601" s="62"/>
      <c r="C601" s="62"/>
      <c r="D601" s="62"/>
      <c r="E601" s="72"/>
      <c r="F601" s="35"/>
      <c r="G601" s="68"/>
      <c r="H601" s="68"/>
      <c r="I601" s="212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  <c r="AA601" s="19"/>
      <c r="AB601" s="19"/>
      <c r="AC601" s="19"/>
      <c r="AD601" s="19"/>
      <c r="AE601" s="19"/>
    </row>
    <row r="602" spans="2:31" x14ac:dyDescent="0.25">
      <c r="B602" s="62"/>
      <c r="C602" s="62"/>
      <c r="D602" s="62"/>
      <c r="E602" s="72"/>
      <c r="F602" s="35"/>
      <c r="G602" s="68"/>
      <c r="H602" s="68"/>
      <c r="I602" s="212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  <c r="AA602" s="19"/>
      <c r="AB602" s="19"/>
      <c r="AC602" s="19"/>
      <c r="AD602" s="19"/>
      <c r="AE602" s="19"/>
    </row>
    <row r="603" spans="2:31" x14ac:dyDescent="0.25">
      <c r="B603" s="62"/>
      <c r="C603" s="62"/>
      <c r="D603" s="62"/>
      <c r="E603" s="72"/>
      <c r="F603" s="35"/>
      <c r="G603" s="68"/>
      <c r="H603" s="68"/>
      <c r="I603" s="212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  <c r="AA603" s="19"/>
      <c r="AB603" s="19"/>
      <c r="AC603" s="19"/>
      <c r="AD603" s="19"/>
      <c r="AE603" s="19"/>
    </row>
    <row r="604" spans="2:31" x14ac:dyDescent="0.25">
      <c r="B604" s="62"/>
      <c r="C604" s="62"/>
      <c r="D604" s="62"/>
      <c r="E604" s="72"/>
      <c r="F604" s="35"/>
      <c r="G604" s="68"/>
      <c r="H604" s="68"/>
      <c r="I604" s="212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  <c r="AA604" s="19"/>
      <c r="AB604" s="19"/>
      <c r="AC604" s="19"/>
      <c r="AD604" s="19"/>
      <c r="AE604" s="19"/>
    </row>
    <row r="605" spans="2:31" x14ac:dyDescent="0.25">
      <c r="B605" s="62"/>
      <c r="C605" s="62"/>
      <c r="D605" s="62"/>
      <c r="E605" s="67"/>
      <c r="F605" s="35"/>
      <c r="G605" s="68"/>
      <c r="H605" s="68"/>
      <c r="I605" s="212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  <c r="AA605" s="19"/>
      <c r="AB605" s="19"/>
      <c r="AC605" s="19"/>
      <c r="AD605" s="19"/>
      <c r="AE605" s="19"/>
    </row>
    <row r="606" spans="2:31" x14ac:dyDescent="0.25">
      <c r="B606" s="62"/>
      <c r="C606" s="62"/>
      <c r="D606" s="62"/>
      <c r="E606" s="72"/>
      <c r="F606" s="35"/>
      <c r="G606" s="68"/>
      <c r="H606" s="68"/>
      <c r="I606" s="212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  <c r="AA606" s="19"/>
      <c r="AB606" s="19"/>
      <c r="AC606" s="19"/>
      <c r="AD606" s="19"/>
      <c r="AE606" s="19"/>
    </row>
    <row r="607" spans="2:31" x14ac:dyDescent="0.25">
      <c r="B607" s="62"/>
      <c r="C607" s="62"/>
      <c r="D607" s="62"/>
      <c r="E607" s="72"/>
      <c r="F607" s="35"/>
      <c r="G607" s="68"/>
      <c r="H607" s="68"/>
      <c r="I607" s="212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  <c r="AA607" s="19"/>
      <c r="AB607" s="19"/>
      <c r="AC607" s="19"/>
      <c r="AD607" s="19"/>
      <c r="AE607" s="19"/>
    </row>
    <row r="608" spans="2:31" x14ac:dyDescent="0.25">
      <c r="B608" s="62"/>
      <c r="C608" s="62"/>
      <c r="D608" s="62"/>
      <c r="E608" s="72"/>
      <c r="F608" s="35"/>
      <c r="G608" s="68"/>
      <c r="H608" s="68"/>
      <c r="I608" s="212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  <c r="AA608" s="19"/>
      <c r="AB608" s="19"/>
      <c r="AC608" s="19"/>
      <c r="AD608" s="19"/>
      <c r="AE608" s="19"/>
    </row>
    <row r="609" spans="2:31" x14ac:dyDescent="0.25">
      <c r="B609" s="62"/>
      <c r="C609" s="62"/>
      <c r="D609" s="62"/>
      <c r="E609" s="72"/>
      <c r="F609" s="35"/>
      <c r="G609" s="68"/>
      <c r="H609" s="68"/>
      <c r="I609" s="212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  <c r="AA609" s="19"/>
      <c r="AB609" s="19"/>
      <c r="AC609" s="19"/>
      <c r="AD609" s="19"/>
      <c r="AE609" s="19"/>
    </row>
    <row r="610" spans="2:31" x14ac:dyDescent="0.25">
      <c r="B610" s="62"/>
      <c r="C610" s="62"/>
      <c r="D610" s="62"/>
      <c r="E610" s="72"/>
      <c r="F610" s="35"/>
      <c r="G610" s="68"/>
      <c r="H610" s="68"/>
      <c r="I610" s="212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  <c r="AA610" s="19"/>
      <c r="AB610" s="19"/>
      <c r="AC610" s="19"/>
      <c r="AD610" s="19"/>
      <c r="AE610" s="19"/>
    </row>
    <row r="611" spans="2:31" x14ac:dyDescent="0.25">
      <c r="B611" s="69"/>
      <c r="C611" s="69"/>
      <c r="D611" s="69"/>
      <c r="E611" s="72"/>
      <c r="F611" s="35"/>
      <c r="G611" s="68"/>
      <c r="H611" s="68"/>
      <c r="I611" s="212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  <c r="AA611" s="19"/>
      <c r="AB611" s="19"/>
      <c r="AC611" s="19"/>
      <c r="AD611" s="19"/>
      <c r="AE611" s="19"/>
    </row>
    <row r="612" spans="2:31" x14ac:dyDescent="0.25">
      <c r="B612" s="69"/>
      <c r="C612" s="69"/>
      <c r="D612" s="69"/>
      <c r="E612" s="72"/>
      <c r="F612" s="35"/>
      <c r="G612" s="68"/>
      <c r="H612" s="68"/>
      <c r="I612" s="212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  <c r="AA612" s="19"/>
      <c r="AB612" s="19"/>
      <c r="AC612" s="19"/>
      <c r="AD612" s="19"/>
      <c r="AE612" s="19"/>
    </row>
    <row r="613" spans="2:31" x14ac:dyDescent="0.25">
      <c r="B613" s="69"/>
      <c r="C613" s="69"/>
      <c r="D613" s="69"/>
      <c r="E613" s="72"/>
      <c r="F613" s="35"/>
      <c r="G613" s="68"/>
      <c r="H613" s="68"/>
      <c r="I613" s="212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  <c r="AA613" s="19"/>
      <c r="AB613" s="19"/>
      <c r="AC613" s="19"/>
      <c r="AD613" s="19"/>
      <c r="AE613" s="19"/>
    </row>
    <row r="614" spans="2:31" x14ac:dyDescent="0.25">
      <c r="B614" s="69"/>
      <c r="C614" s="69"/>
      <c r="D614" s="69"/>
      <c r="E614" s="72"/>
      <c r="F614" s="35"/>
      <c r="G614" s="68"/>
      <c r="H614" s="68"/>
      <c r="I614" s="212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  <c r="AA614" s="19"/>
      <c r="AB614" s="19"/>
      <c r="AC614" s="19"/>
      <c r="AD614" s="19"/>
      <c r="AE614" s="19"/>
    </row>
    <row r="615" spans="2:31" x14ac:dyDescent="0.25">
      <c r="B615" s="69"/>
      <c r="C615" s="69"/>
      <c r="D615" s="69"/>
      <c r="E615" s="72"/>
      <c r="F615" s="35"/>
      <c r="G615" s="68"/>
      <c r="H615" s="68"/>
      <c r="I615" s="212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  <c r="AA615" s="19"/>
      <c r="AB615" s="19"/>
      <c r="AC615" s="19"/>
      <c r="AD615" s="19"/>
      <c r="AE615" s="19"/>
    </row>
    <row r="616" spans="2:31" x14ac:dyDescent="0.25">
      <c r="B616" s="69"/>
      <c r="C616" s="69"/>
      <c r="D616" s="69"/>
      <c r="E616" s="72"/>
      <c r="F616" s="35"/>
      <c r="G616" s="68"/>
      <c r="H616" s="68"/>
      <c r="I616" s="212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  <c r="AA616" s="19"/>
      <c r="AB616" s="19"/>
      <c r="AC616" s="19"/>
      <c r="AD616" s="19"/>
      <c r="AE616" s="19"/>
    </row>
    <row r="617" spans="2:31" x14ac:dyDescent="0.25">
      <c r="B617" s="69"/>
      <c r="C617" s="69"/>
      <c r="D617" s="69"/>
      <c r="E617" s="72"/>
      <c r="F617" s="35"/>
      <c r="G617" s="68"/>
      <c r="H617" s="68"/>
      <c r="I617" s="212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  <c r="AA617" s="19"/>
      <c r="AB617" s="19"/>
      <c r="AC617" s="19"/>
      <c r="AD617" s="19"/>
      <c r="AE617" s="19"/>
    </row>
    <row r="618" spans="2:31" x14ac:dyDescent="0.25">
      <c r="B618" s="69"/>
      <c r="C618" s="69"/>
      <c r="D618" s="69"/>
      <c r="E618" s="72"/>
      <c r="F618" s="35"/>
      <c r="G618" s="68"/>
      <c r="H618" s="68"/>
      <c r="I618" s="212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  <c r="AA618" s="19"/>
      <c r="AB618" s="19"/>
      <c r="AC618" s="19"/>
      <c r="AD618" s="19"/>
      <c r="AE618" s="19"/>
    </row>
    <row r="619" spans="2:31" x14ac:dyDescent="0.25">
      <c r="B619" s="69"/>
      <c r="C619" s="69"/>
      <c r="D619" s="69"/>
      <c r="E619" s="72"/>
      <c r="F619" s="35"/>
      <c r="G619" s="68"/>
      <c r="H619" s="68"/>
      <c r="I619" s="212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  <c r="AA619" s="19"/>
      <c r="AB619" s="19"/>
      <c r="AC619" s="19"/>
      <c r="AD619" s="19"/>
      <c r="AE619" s="19"/>
    </row>
    <row r="620" spans="2:31" x14ac:dyDescent="0.25">
      <c r="B620" s="69"/>
      <c r="C620" s="69"/>
      <c r="D620" s="69"/>
      <c r="E620" s="72"/>
      <c r="F620" s="35"/>
      <c r="G620" s="68"/>
      <c r="H620" s="68"/>
      <c r="I620" s="212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  <c r="AA620" s="19"/>
      <c r="AB620" s="19"/>
      <c r="AC620" s="19"/>
      <c r="AD620" s="19"/>
      <c r="AE620" s="19"/>
    </row>
    <row r="621" spans="2:31" x14ac:dyDescent="0.25">
      <c r="B621" s="69"/>
      <c r="C621" s="69"/>
      <c r="D621" s="69"/>
      <c r="E621" s="72"/>
      <c r="F621" s="35"/>
      <c r="G621" s="68"/>
      <c r="H621" s="68"/>
      <c r="I621" s="212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  <c r="AA621" s="19"/>
      <c r="AB621" s="19"/>
      <c r="AC621" s="19"/>
      <c r="AD621" s="19"/>
      <c r="AE621" s="19"/>
    </row>
    <row r="622" spans="2:31" x14ac:dyDescent="0.25">
      <c r="B622" s="69"/>
      <c r="C622" s="69"/>
      <c r="D622" s="69"/>
      <c r="E622" s="72"/>
      <c r="F622" s="35"/>
      <c r="G622" s="68"/>
      <c r="H622" s="68"/>
      <c r="I622" s="212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  <c r="AA622" s="19"/>
      <c r="AB622" s="19"/>
      <c r="AC622" s="19"/>
      <c r="AD622" s="19"/>
      <c r="AE622" s="19"/>
    </row>
    <row r="623" spans="2:31" x14ac:dyDescent="0.25">
      <c r="B623" s="69"/>
      <c r="C623" s="69"/>
      <c r="D623" s="69"/>
      <c r="E623" s="72"/>
      <c r="F623" s="35"/>
      <c r="G623" s="68"/>
      <c r="H623" s="68"/>
      <c r="I623" s="212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  <c r="AA623" s="19"/>
      <c r="AB623" s="19"/>
      <c r="AC623" s="19"/>
      <c r="AD623" s="19"/>
      <c r="AE623" s="19"/>
    </row>
    <row r="624" spans="2:31" x14ac:dyDescent="0.25">
      <c r="B624" s="69"/>
      <c r="C624" s="69"/>
      <c r="D624" s="69"/>
      <c r="E624" s="72"/>
      <c r="F624" s="35"/>
      <c r="G624" s="68"/>
      <c r="H624" s="68"/>
      <c r="I624" s="212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  <c r="AA624" s="19"/>
      <c r="AB624" s="19"/>
      <c r="AC624" s="19"/>
      <c r="AD624" s="19"/>
      <c r="AE624" s="19"/>
    </row>
    <row r="625" spans="2:31" x14ac:dyDescent="0.25">
      <c r="B625" s="69"/>
      <c r="C625" s="69"/>
      <c r="D625" s="69"/>
      <c r="E625" s="72"/>
      <c r="F625" s="35"/>
      <c r="G625" s="68"/>
      <c r="H625" s="68"/>
      <c r="I625" s="212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  <c r="AA625" s="19"/>
      <c r="AB625" s="19"/>
      <c r="AC625" s="19"/>
      <c r="AD625" s="19"/>
      <c r="AE625" s="19"/>
    </row>
    <row r="626" spans="2:31" x14ac:dyDescent="0.25">
      <c r="B626" s="69"/>
      <c r="C626" s="69"/>
      <c r="D626" s="69"/>
      <c r="E626" s="66"/>
      <c r="F626" s="35"/>
      <c r="G626" s="68"/>
      <c r="H626" s="68"/>
      <c r="I626" s="64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  <c r="AA626" s="19"/>
      <c r="AB626" s="19"/>
      <c r="AC626" s="19"/>
      <c r="AD626" s="19"/>
      <c r="AE626" s="19"/>
    </row>
    <row r="627" spans="2:31" x14ac:dyDescent="0.25">
      <c r="B627" s="69"/>
      <c r="C627" s="69"/>
      <c r="D627" s="69"/>
      <c r="E627" s="66"/>
      <c r="F627" s="35"/>
      <c r="G627" s="68"/>
      <c r="H627" s="68"/>
      <c r="I627" s="64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  <c r="AA627" s="19"/>
      <c r="AB627" s="19"/>
      <c r="AC627" s="19"/>
      <c r="AD627" s="19"/>
      <c r="AE627" s="19"/>
    </row>
    <row r="628" spans="2:31" x14ac:dyDescent="0.25">
      <c r="B628" s="69"/>
      <c r="C628" s="69"/>
      <c r="D628" s="69"/>
      <c r="E628" s="66"/>
      <c r="F628" s="35"/>
      <c r="G628" s="68"/>
      <c r="H628" s="68"/>
      <c r="I628" s="64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  <c r="AA628" s="19"/>
      <c r="AB628" s="19"/>
      <c r="AC628" s="19"/>
      <c r="AD628" s="19"/>
      <c r="AE628" s="19"/>
    </row>
    <row r="629" spans="2:31" x14ac:dyDescent="0.25">
      <c r="B629" s="69"/>
      <c r="C629" s="69"/>
      <c r="D629" s="69"/>
      <c r="E629" s="66"/>
      <c r="F629" s="35"/>
      <c r="G629" s="68"/>
      <c r="H629" s="68"/>
      <c r="I629" s="64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  <c r="AA629" s="19"/>
      <c r="AB629" s="19"/>
      <c r="AC629" s="19"/>
      <c r="AD629" s="19"/>
      <c r="AE629" s="19"/>
    </row>
    <row r="630" spans="2:31" x14ac:dyDescent="0.25">
      <c r="B630" s="69"/>
      <c r="C630" s="69"/>
      <c r="D630" s="69"/>
      <c r="E630" s="66"/>
      <c r="F630" s="35"/>
      <c r="G630" s="68"/>
      <c r="H630" s="68"/>
      <c r="I630" s="64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  <c r="AA630" s="19"/>
      <c r="AB630" s="19"/>
      <c r="AC630" s="19"/>
      <c r="AD630" s="19"/>
      <c r="AE630" s="19"/>
    </row>
    <row r="631" spans="2:31" x14ac:dyDescent="0.25">
      <c r="B631" s="69"/>
      <c r="C631" s="69"/>
      <c r="D631" s="69"/>
      <c r="E631" s="66"/>
      <c r="F631" s="35"/>
      <c r="G631" s="68"/>
      <c r="H631" s="68"/>
      <c r="I631" s="64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  <c r="AA631" s="19"/>
      <c r="AB631" s="19"/>
      <c r="AC631" s="19"/>
      <c r="AD631" s="19"/>
      <c r="AE631" s="19"/>
    </row>
    <row r="632" spans="2:31" x14ac:dyDescent="0.25">
      <c r="B632" s="69"/>
      <c r="C632" s="69"/>
      <c r="D632" s="69"/>
      <c r="E632" s="66"/>
      <c r="F632" s="35"/>
      <c r="G632" s="68"/>
      <c r="H632" s="68"/>
      <c r="I632" s="64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  <c r="AA632" s="19"/>
      <c r="AB632" s="19"/>
      <c r="AC632" s="19"/>
      <c r="AD632" s="19"/>
      <c r="AE632" s="19"/>
    </row>
    <row r="633" spans="2:31" x14ac:dyDescent="0.25">
      <c r="B633" s="69"/>
      <c r="C633" s="69"/>
      <c r="D633" s="69"/>
      <c r="E633" s="66"/>
      <c r="F633" s="35"/>
      <c r="G633" s="68"/>
      <c r="H633" s="68"/>
      <c r="I633" s="64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  <c r="AA633" s="19"/>
      <c r="AB633" s="19"/>
      <c r="AC633" s="19"/>
      <c r="AD633" s="19"/>
      <c r="AE633" s="19"/>
    </row>
    <row r="634" spans="2:31" x14ac:dyDescent="0.25">
      <c r="B634" s="62"/>
      <c r="C634" s="62"/>
      <c r="D634" s="62"/>
      <c r="E634" s="74"/>
      <c r="F634" s="35"/>
      <c r="G634" s="68"/>
      <c r="H634" s="68"/>
      <c r="I634" s="64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  <c r="AA634" s="19"/>
      <c r="AB634" s="19"/>
      <c r="AC634" s="19"/>
      <c r="AD634" s="19"/>
      <c r="AE634" s="19"/>
    </row>
    <row r="635" spans="2:31" x14ac:dyDescent="0.25">
      <c r="B635" s="62"/>
      <c r="C635" s="62"/>
      <c r="D635" s="62"/>
      <c r="E635" s="74"/>
      <c r="F635" s="35"/>
      <c r="G635" s="68"/>
      <c r="H635" s="68"/>
      <c r="I635" s="64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  <c r="AA635" s="19"/>
      <c r="AB635" s="19"/>
      <c r="AC635" s="19"/>
      <c r="AD635" s="19"/>
      <c r="AE635" s="19"/>
    </row>
    <row r="636" spans="2:31" x14ac:dyDescent="0.25">
      <c r="B636" s="62"/>
      <c r="C636" s="62"/>
      <c r="D636" s="62"/>
      <c r="E636" s="74"/>
      <c r="F636" s="35"/>
      <c r="G636" s="68"/>
      <c r="H636" s="68"/>
      <c r="I636" s="64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  <c r="AA636" s="19"/>
      <c r="AB636" s="19"/>
      <c r="AC636" s="19"/>
      <c r="AD636" s="19"/>
      <c r="AE636" s="19"/>
    </row>
    <row r="637" spans="2:31" x14ac:dyDescent="0.25">
      <c r="B637" s="62"/>
      <c r="C637" s="62"/>
      <c r="D637" s="62"/>
      <c r="E637" s="66"/>
      <c r="F637" s="35"/>
      <c r="G637" s="68"/>
      <c r="H637" s="68"/>
      <c r="I637" s="64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  <c r="AA637" s="19"/>
      <c r="AB637" s="19"/>
      <c r="AC637" s="19"/>
      <c r="AD637" s="19"/>
      <c r="AE637" s="19"/>
    </row>
    <row r="638" spans="2:31" x14ac:dyDescent="0.25">
      <c r="B638" s="62"/>
      <c r="C638" s="62"/>
      <c r="D638" s="62"/>
      <c r="E638" s="66"/>
      <c r="F638" s="35"/>
      <c r="G638" s="68"/>
      <c r="H638" s="68"/>
      <c r="I638" s="64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  <c r="AA638" s="19"/>
      <c r="AB638" s="19"/>
      <c r="AC638" s="19"/>
      <c r="AD638" s="19"/>
      <c r="AE638" s="19"/>
    </row>
    <row r="639" spans="2:31" x14ac:dyDescent="0.25">
      <c r="B639" s="62"/>
      <c r="C639" s="62"/>
      <c r="D639" s="62"/>
      <c r="E639" s="66"/>
      <c r="F639" s="35"/>
      <c r="G639" s="68"/>
      <c r="H639" s="68"/>
      <c r="I639" s="64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  <c r="AA639" s="19"/>
      <c r="AB639" s="19"/>
      <c r="AC639" s="19"/>
      <c r="AD639" s="19"/>
      <c r="AE639" s="19"/>
    </row>
    <row r="640" spans="2:31" x14ac:dyDescent="0.25">
      <c r="B640" s="62"/>
      <c r="C640" s="62"/>
      <c r="D640" s="62"/>
      <c r="E640" s="66"/>
      <c r="F640" s="35"/>
      <c r="G640" s="68"/>
      <c r="H640" s="68"/>
      <c r="I640" s="64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  <c r="AA640" s="19"/>
      <c r="AB640" s="19"/>
      <c r="AC640" s="19"/>
      <c r="AD640" s="19"/>
      <c r="AE640" s="19"/>
    </row>
    <row r="641" spans="2:31" x14ac:dyDescent="0.25">
      <c r="B641" s="62"/>
      <c r="C641" s="62"/>
      <c r="D641" s="62"/>
      <c r="E641" s="66"/>
      <c r="F641" s="35"/>
      <c r="G641" s="68"/>
      <c r="H641" s="68"/>
      <c r="I641" s="64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  <c r="AA641" s="19"/>
      <c r="AB641" s="19"/>
      <c r="AC641" s="19"/>
      <c r="AD641" s="19"/>
      <c r="AE641" s="19"/>
    </row>
    <row r="642" spans="2:31" x14ac:dyDescent="0.25">
      <c r="B642" s="62"/>
      <c r="C642" s="62"/>
      <c r="D642" s="62"/>
      <c r="E642" s="66"/>
      <c r="F642" s="35"/>
      <c r="G642" s="68"/>
      <c r="H642" s="68"/>
      <c r="I642" s="64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  <c r="AA642" s="19"/>
      <c r="AB642" s="19"/>
      <c r="AC642" s="19"/>
      <c r="AD642" s="19"/>
      <c r="AE642" s="19"/>
    </row>
    <row r="643" spans="2:31" x14ac:dyDescent="0.25">
      <c r="B643" s="62"/>
      <c r="C643" s="62"/>
      <c r="D643" s="62"/>
      <c r="E643" s="66"/>
      <c r="F643" s="35"/>
      <c r="G643" s="68"/>
      <c r="H643" s="68"/>
      <c r="I643" s="64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  <c r="AA643" s="19"/>
      <c r="AB643" s="19"/>
      <c r="AC643" s="19"/>
      <c r="AD643" s="19"/>
      <c r="AE643" s="19"/>
    </row>
    <row r="644" spans="2:31" x14ac:dyDescent="0.25">
      <c r="B644" s="62"/>
      <c r="C644" s="62"/>
      <c r="D644" s="62"/>
      <c r="E644" s="66"/>
      <c r="F644" s="35"/>
      <c r="G644" s="68"/>
      <c r="H644" s="68"/>
      <c r="I644" s="64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  <c r="AA644" s="19"/>
      <c r="AB644" s="19"/>
      <c r="AC644" s="19"/>
      <c r="AD644" s="19"/>
      <c r="AE644" s="19"/>
    </row>
    <row r="645" spans="2:31" x14ac:dyDescent="0.25">
      <c r="B645" s="62"/>
      <c r="C645" s="62"/>
      <c r="D645" s="62"/>
      <c r="E645" s="66"/>
      <c r="F645" s="35"/>
      <c r="G645" s="68"/>
      <c r="H645" s="68"/>
      <c r="I645" s="64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  <c r="AA645" s="19"/>
      <c r="AB645" s="19"/>
      <c r="AC645" s="19"/>
      <c r="AD645" s="19"/>
      <c r="AE645" s="19"/>
    </row>
    <row r="646" spans="2:31" x14ac:dyDescent="0.25">
      <c r="B646" s="62"/>
      <c r="C646" s="62"/>
      <c r="D646" s="62"/>
      <c r="E646" s="66"/>
      <c r="F646" s="35"/>
      <c r="G646" s="68"/>
      <c r="H646" s="68"/>
      <c r="I646" s="64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  <c r="AA646" s="19"/>
      <c r="AB646" s="19"/>
      <c r="AC646" s="19"/>
      <c r="AD646" s="19"/>
      <c r="AE646" s="19"/>
    </row>
    <row r="647" spans="2:31" x14ac:dyDescent="0.25">
      <c r="B647" s="62"/>
      <c r="C647" s="62"/>
      <c r="D647" s="62"/>
      <c r="E647" s="66"/>
      <c r="F647" s="35"/>
      <c r="G647" s="68"/>
      <c r="H647" s="68"/>
      <c r="I647" s="64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  <c r="AA647" s="19"/>
      <c r="AB647" s="19"/>
      <c r="AC647" s="19"/>
      <c r="AD647" s="19"/>
      <c r="AE647" s="19"/>
    </row>
    <row r="648" spans="2:31" x14ac:dyDescent="0.25">
      <c r="B648" s="62"/>
      <c r="C648" s="62"/>
      <c r="D648" s="62"/>
      <c r="E648" s="66"/>
      <c r="F648" s="35"/>
      <c r="G648" s="68"/>
      <c r="H648" s="68"/>
      <c r="I648" s="64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  <c r="AA648" s="19"/>
      <c r="AB648" s="19"/>
      <c r="AC648" s="19"/>
      <c r="AD648" s="19"/>
      <c r="AE648" s="19"/>
    </row>
    <row r="649" spans="2:31" x14ac:dyDescent="0.25">
      <c r="B649" s="62"/>
      <c r="C649" s="62"/>
      <c r="D649" s="62"/>
      <c r="E649" s="66"/>
      <c r="F649" s="35"/>
      <c r="G649" s="68"/>
      <c r="H649" s="68"/>
      <c r="I649" s="64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  <c r="AA649" s="19"/>
      <c r="AB649" s="19"/>
      <c r="AC649" s="19"/>
      <c r="AD649" s="19"/>
      <c r="AE649" s="19"/>
    </row>
    <row r="650" spans="2:31" x14ac:dyDescent="0.25">
      <c r="B650" s="62"/>
      <c r="C650" s="62"/>
      <c r="D650" s="62"/>
      <c r="E650" s="66"/>
      <c r="F650" s="35"/>
      <c r="G650" s="68"/>
      <c r="H650" s="68"/>
      <c r="I650" s="64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  <c r="AA650" s="19"/>
      <c r="AB650" s="19"/>
      <c r="AC650" s="19"/>
      <c r="AD650" s="19"/>
      <c r="AE650" s="19"/>
    </row>
    <row r="651" spans="2:31" x14ac:dyDescent="0.25">
      <c r="B651" s="62"/>
      <c r="C651" s="62"/>
      <c r="D651" s="62"/>
      <c r="E651" s="74"/>
      <c r="F651" s="35"/>
      <c r="G651" s="68"/>
      <c r="H651" s="68"/>
      <c r="I651" s="64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  <c r="AA651" s="19"/>
      <c r="AB651" s="19"/>
      <c r="AC651" s="19"/>
      <c r="AD651" s="19"/>
      <c r="AE651" s="19"/>
    </row>
    <row r="652" spans="2:31" x14ac:dyDescent="0.25">
      <c r="B652" s="62"/>
      <c r="C652" s="62"/>
      <c r="D652" s="62"/>
      <c r="E652" s="66"/>
      <c r="F652" s="35"/>
      <c r="G652" s="68"/>
      <c r="H652" s="68"/>
      <c r="I652" s="64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  <c r="AA652" s="19"/>
      <c r="AB652" s="19"/>
      <c r="AC652" s="19"/>
      <c r="AD652" s="19"/>
      <c r="AE652" s="19"/>
    </row>
    <row r="653" spans="2:31" x14ac:dyDescent="0.25">
      <c r="B653" s="62"/>
      <c r="C653" s="62"/>
      <c r="D653" s="62"/>
      <c r="E653" s="66"/>
      <c r="F653" s="35"/>
      <c r="G653" s="68"/>
      <c r="H653" s="68"/>
      <c r="I653" s="64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  <c r="AA653" s="19"/>
      <c r="AB653" s="19"/>
      <c r="AC653" s="19"/>
      <c r="AD653" s="19"/>
      <c r="AE653" s="19"/>
    </row>
    <row r="654" spans="2:31" x14ac:dyDescent="0.25">
      <c r="B654" s="62"/>
      <c r="C654" s="62"/>
      <c r="D654" s="62"/>
      <c r="E654" s="66"/>
      <c r="F654" s="35"/>
      <c r="G654" s="68"/>
      <c r="H654" s="68"/>
      <c r="I654" s="64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  <c r="AA654" s="19"/>
      <c r="AB654" s="19"/>
      <c r="AC654" s="19"/>
      <c r="AD654" s="19"/>
      <c r="AE654" s="19"/>
    </row>
    <row r="655" spans="2:31" x14ac:dyDescent="0.25">
      <c r="B655" s="62"/>
      <c r="C655" s="62"/>
      <c r="D655" s="62"/>
      <c r="E655" s="66"/>
      <c r="F655" s="35"/>
      <c r="G655" s="68"/>
      <c r="H655" s="68"/>
      <c r="I655" s="64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  <c r="AA655" s="19"/>
      <c r="AB655" s="19"/>
      <c r="AC655" s="19"/>
      <c r="AD655" s="19"/>
      <c r="AE655" s="19"/>
    </row>
    <row r="656" spans="2:31" x14ac:dyDescent="0.25">
      <c r="B656" s="62"/>
      <c r="C656" s="62"/>
      <c r="D656" s="62"/>
      <c r="E656" s="66"/>
      <c r="F656" s="35"/>
      <c r="G656" s="68"/>
      <c r="H656" s="68"/>
      <c r="I656" s="64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  <c r="AA656" s="19"/>
      <c r="AB656" s="19"/>
      <c r="AC656" s="19"/>
      <c r="AD656" s="19"/>
      <c r="AE656" s="19"/>
    </row>
    <row r="657" spans="2:31" x14ac:dyDescent="0.25">
      <c r="B657" s="62"/>
      <c r="C657" s="62"/>
      <c r="D657" s="62"/>
      <c r="E657" s="66"/>
      <c r="F657" s="35"/>
      <c r="G657" s="68"/>
      <c r="H657" s="68"/>
      <c r="I657" s="64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  <c r="AA657" s="19"/>
      <c r="AB657" s="19"/>
      <c r="AC657" s="19"/>
      <c r="AD657" s="19"/>
      <c r="AE657" s="19"/>
    </row>
    <row r="658" spans="2:31" x14ac:dyDescent="0.25">
      <c r="B658" s="62"/>
      <c r="C658" s="62"/>
      <c r="D658" s="62"/>
      <c r="E658" s="74"/>
      <c r="F658" s="35"/>
      <c r="G658" s="68"/>
      <c r="H658" s="68"/>
      <c r="I658" s="64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  <c r="AA658" s="19"/>
      <c r="AB658" s="19"/>
      <c r="AC658" s="19"/>
      <c r="AD658" s="19"/>
      <c r="AE658" s="19"/>
    </row>
    <row r="659" spans="2:31" x14ac:dyDescent="0.25">
      <c r="B659" s="62"/>
      <c r="C659" s="62"/>
      <c r="D659" s="62"/>
      <c r="E659" s="74"/>
      <c r="F659" s="35"/>
      <c r="G659" s="68"/>
      <c r="H659" s="68"/>
      <c r="I659" s="64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  <c r="AA659" s="19"/>
      <c r="AB659" s="19"/>
      <c r="AC659" s="19"/>
      <c r="AD659" s="19"/>
      <c r="AE659" s="19"/>
    </row>
    <row r="660" spans="2:31" x14ac:dyDescent="0.25">
      <c r="B660" s="62"/>
      <c r="C660" s="62"/>
      <c r="D660" s="62"/>
      <c r="E660" s="74"/>
      <c r="F660" s="35"/>
      <c r="G660" s="68"/>
      <c r="H660" s="68"/>
      <c r="I660" s="64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  <c r="AA660" s="19"/>
      <c r="AB660" s="19"/>
      <c r="AC660" s="19"/>
      <c r="AD660" s="19"/>
      <c r="AE660" s="19"/>
    </row>
    <row r="661" spans="2:31" x14ac:dyDescent="0.25">
      <c r="B661" s="62"/>
      <c r="C661" s="62"/>
      <c r="D661" s="62"/>
      <c r="E661" s="74"/>
      <c r="F661" s="35"/>
      <c r="G661" s="68"/>
      <c r="H661" s="68"/>
      <c r="I661" s="64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  <c r="AA661" s="19"/>
      <c r="AB661" s="19"/>
      <c r="AC661" s="19"/>
      <c r="AD661" s="19"/>
      <c r="AE661" s="19"/>
    </row>
    <row r="662" spans="2:31" x14ac:dyDescent="0.25">
      <c r="B662" s="62"/>
      <c r="C662" s="62"/>
      <c r="D662" s="62"/>
      <c r="E662" s="74"/>
      <c r="F662" s="35"/>
      <c r="G662" s="68"/>
      <c r="H662" s="68"/>
      <c r="I662" s="64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  <c r="AA662" s="19"/>
      <c r="AB662" s="19"/>
      <c r="AC662" s="19"/>
      <c r="AD662" s="19"/>
      <c r="AE662" s="19"/>
    </row>
    <row r="663" spans="2:31" x14ac:dyDescent="0.25">
      <c r="B663" s="62"/>
      <c r="C663" s="62"/>
      <c r="D663" s="62"/>
      <c r="E663" s="74"/>
      <c r="F663" s="35"/>
      <c r="G663" s="68"/>
      <c r="H663" s="68"/>
      <c r="I663" s="64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  <c r="AA663" s="19"/>
      <c r="AB663" s="19"/>
      <c r="AC663" s="19"/>
      <c r="AD663" s="19"/>
      <c r="AE663" s="19"/>
    </row>
    <row r="664" spans="2:31" x14ac:dyDescent="0.25">
      <c r="B664" s="62"/>
      <c r="C664" s="62"/>
      <c r="D664" s="62"/>
      <c r="E664" s="66"/>
      <c r="F664" s="35"/>
      <c r="G664" s="68"/>
      <c r="H664" s="68"/>
      <c r="I664" s="64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  <c r="AA664" s="19"/>
      <c r="AB664" s="19"/>
      <c r="AC664" s="19"/>
      <c r="AD664" s="19"/>
      <c r="AE664" s="19"/>
    </row>
    <row r="665" spans="2:31" x14ac:dyDescent="0.25">
      <c r="B665" s="62"/>
      <c r="C665" s="62"/>
      <c r="D665" s="62"/>
      <c r="E665" s="74"/>
      <c r="F665" s="35"/>
      <c r="G665" s="68"/>
      <c r="H665" s="68"/>
      <c r="I665" s="64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  <c r="AA665" s="19"/>
      <c r="AB665" s="19"/>
      <c r="AC665" s="19"/>
      <c r="AD665" s="19"/>
      <c r="AE665" s="19"/>
    </row>
    <row r="666" spans="2:31" x14ac:dyDescent="0.25">
      <c r="B666" s="62"/>
      <c r="C666" s="62"/>
      <c r="D666" s="62"/>
      <c r="E666" s="74"/>
      <c r="F666" s="35"/>
      <c r="G666" s="68"/>
      <c r="H666" s="68"/>
      <c r="I666" s="64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  <c r="AA666" s="19"/>
      <c r="AB666" s="19"/>
      <c r="AC666" s="19"/>
      <c r="AD666" s="19"/>
      <c r="AE666" s="19"/>
    </row>
    <row r="667" spans="2:31" x14ac:dyDescent="0.25">
      <c r="B667" s="62"/>
      <c r="C667" s="62"/>
      <c r="D667" s="62"/>
      <c r="E667" s="74"/>
      <c r="F667" s="35"/>
      <c r="G667" s="68"/>
      <c r="H667" s="68"/>
      <c r="I667" s="64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  <c r="AA667" s="19"/>
      <c r="AB667" s="19"/>
      <c r="AC667" s="19"/>
      <c r="AD667" s="19"/>
      <c r="AE667" s="19"/>
    </row>
    <row r="668" spans="2:31" x14ac:dyDescent="0.25">
      <c r="B668" s="62"/>
      <c r="C668" s="62"/>
      <c r="D668" s="62"/>
      <c r="E668" s="66"/>
      <c r="F668" s="35"/>
      <c r="G668" s="68"/>
      <c r="H668" s="68"/>
      <c r="I668" s="64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  <c r="AA668" s="19"/>
      <c r="AB668" s="19"/>
      <c r="AC668" s="19"/>
      <c r="AD668" s="19"/>
      <c r="AE668" s="19"/>
    </row>
    <row r="669" spans="2:31" x14ac:dyDescent="0.25">
      <c r="B669" s="62"/>
      <c r="C669" s="62"/>
      <c r="D669" s="62"/>
      <c r="E669" s="74"/>
      <c r="F669" s="35"/>
      <c r="G669" s="68"/>
      <c r="H669" s="68"/>
      <c r="I669" s="64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  <c r="AA669" s="19"/>
      <c r="AB669" s="19"/>
      <c r="AC669" s="19"/>
      <c r="AD669" s="19"/>
      <c r="AE669" s="19"/>
    </row>
    <row r="670" spans="2:31" x14ac:dyDescent="0.25">
      <c r="B670" s="62"/>
      <c r="C670" s="62"/>
      <c r="D670" s="62"/>
      <c r="E670" s="74"/>
      <c r="F670" s="35"/>
      <c r="G670" s="68"/>
      <c r="H670" s="68"/>
      <c r="I670" s="64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  <c r="AA670" s="19"/>
      <c r="AB670" s="19"/>
      <c r="AC670" s="19"/>
      <c r="AD670" s="19"/>
      <c r="AE670" s="19"/>
    </row>
    <row r="671" spans="2:31" x14ac:dyDescent="0.25">
      <c r="B671" s="62"/>
      <c r="C671" s="62"/>
      <c r="D671" s="62"/>
      <c r="E671" s="74"/>
      <c r="F671" s="35"/>
      <c r="G671" s="68"/>
      <c r="H671" s="68"/>
      <c r="I671" s="64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  <c r="AA671" s="19"/>
      <c r="AB671" s="19"/>
      <c r="AC671" s="19"/>
      <c r="AD671" s="19"/>
      <c r="AE671" s="19"/>
    </row>
    <row r="672" spans="2:31" x14ac:dyDescent="0.25">
      <c r="B672" s="62"/>
      <c r="C672" s="62"/>
      <c r="D672" s="62"/>
      <c r="E672" s="66"/>
      <c r="F672" s="35"/>
      <c r="G672" s="68"/>
      <c r="H672" s="68"/>
      <c r="I672" s="64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  <c r="AA672" s="19"/>
      <c r="AB672" s="19"/>
      <c r="AC672" s="19"/>
      <c r="AD672" s="19"/>
      <c r="AE672" s="19"/>
    </row>
    <row r="673" spans="2:31" x14ac:dyDescent="0.25">
      <c r="B673" s="62"/>
      <c r="C673" s="62"/>
      <c r="D673" s="62"/>
      <c r="E673" s="66"/>
      <c r="F673" s="35"/>
      <c r="G673" s="68"/>
      <c r="H673" s="68"/>
      <c r="I673" s="64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  <c r="AA673" s="19"/>
      <c r="AB673" s="19"/>
      <c r="AC673" s="19"/>
      <c r="AD673" s="19"/>
      <c r="AE673" s="19"/>
    </row>
    <row r="674" spans="2:31" x14ac:dyDescent="0.25">
      <c r="B674" s="62"/>
      <c r="C674" s="62"/>
      <c r="D674" s="62"/>
      <c r="E674" s="74"/>
      <c r="F674" s="35"/>
      <c r="G674" s="68"/>
      <c r="H674" s="68"/>
      <c r="I674" s="64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  <c r="AA674" s="19"/>
      <c r="AB674" s="19"/>
      <c r="AC674" s="19"/>
      <c r="AD674" s="19"/>
      <c r="AE674" s="19"/>
    </row>
    <row r="675" spans="2:31" x14ac:dyDescent="0.25">
      <c r="B675" s="62"/>
      <c r="C675" s="62"/>
      <c r="D675" s="62"/>
      <c r="E675" s="74"/>
      <c r="F675" s="35"/>
      <c r="G675" s="68"/>
      <c r="H675" s="68"/>
      <c r="I675" s="64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  <c r="AA675" s="19"/>
      <c r="AB675" s="19"/>
      <c r="AC675" s="19"/>
      <c r="AD675" s="19"/>
      <c r="AE675" s="19"/>
    </row>
    <row r="676" spans="2:31" x14ac:dyDescent="0.25">
      <c r="B676" s="62"/>
      <c r="C676" s="62"/>
      <c r="D676" s="62"/>
      <c r="E676" s="74"/>
      <c r="F676" s="35"/>
      <c r="G676" s="68"/>
      <c r="H676" s="68"/>
      <c r="I676" s="64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  <c r="AA676" s="19"/>
      <c r="AB676" s="19"/>
      <c r="AC676" s="19"/>
      <c r="AD676" s="19"/>
      <c r="AE676" s="19"/>
    </row>
    <row r="677" spans="2:31" x14ac:dyDescent="0.25">
      <c r="B677" s="62"/>
      <c r="C677" s="62"/>
      <c r="D677" s="62"/>
      <c r="E677" s="74"/>
      <c r="F677" s="35"/>
      <c r="G677" s="68"/>
      <c r="H677" s="68"/>
      <c r="I677" s="64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  <c r="AA677" s="19"/>
      <c r="AB677" s="19"/>
      <c r="AC677" s="19"/>
      <c r="AD677" s="19"/>
      <c r="AE677" s="19"/>
    </row>
    <row r="678" spans="2:31" x14ac:dyDescent="0.25">
      <c r="B678" s="62"/>
      <c r="C678" s="62"/>
      <c r="D678" s="62"/>
      <c r="E678" s="66"/>
      <c r="F678" s="35"/>
      <c r="G678" s="68"/>
      <c r="H678" s="68"/>
      <c r="I678" s="64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  <c r="AA678" s="19"/>
      <c r="AB678" s="19"/>
      <c r="AC678" s="19"/>
      <c r="AD678" s="19"/>
      <c r="AE678" s="19"/>
    </row>
    <row r="679" spans="2:31" x14ac:dyDescent="0.25">
      <c r="B679" s="62"/>
      <c r="C679" s="62"/>
      <c r="D679" s="62"/>
      <c r="E679" s="74"/>
      <c r="F679" s="35"/>
      <c r="G679" s="68"/>
      <c r="H679" s="68"/>
      <c r="I679" s="64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  <c r="AA679" s="19"/>
      <c r="AB679" s="19"/>
      <c r="AC679" s="19"/>
      <c r="AD679" s="19"/>
      <c r="AE679" s="19"/>
    </row>
    <row r="680" spans="2:31" x14ac:dyDescent="0.25">
      <c r="B680" s="62"/>
      <c r="C680" s="62"/>
      <c r="D680" s="62"/>
      <c r="E680" s="74"/>
      <c r="F680" s="35"/>
      <c r="G680" s="68"/>
      <c r="H680" s="68"/>
      <c r="I680" s="64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  <c r="AA680" s="19"/>
      <c r="AB680" s="19"/>
      <c r="AC680" s="19"/>
      <c r="AD680" s="19"/>
      <c r="AE680" s="19"/>
    </row>
    <row r="681" spans="2:31" x14ac:dyDescent="0.25">
      <c r="B681" s="62"/>
      <c r="C681" s="62"/>
      <c r="D681" s="62"/>
      <c r="E681" s="74"/>
      <c r="F681" s="35"/>
      <c r="G681" s="68"/>
      <c r="H681" s="68"/>
      <c r="I681" s="64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  <c r="AA681" s="19"/>
      <c r="AB681" s="19"/>
      <c r="AC681" s="19"/>
      <c r="AD681" s="19"/>
      <c r="AE681" s="19"/>
    </row>
    <row r="682" spans="2:31" x14ac:dyDescent="0.25">
      <c r="B682" s="62"/>
      <c r="C682" s="62"/>
      <c r="D682" s="62"/>
      <c r="E682" s="74"/>
      <c r="F682" s="35"/>
      <c r="G682" s="68"/>
      <c r="H682" s="68"/>
      <c r="I682" s="64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  <c r="AA682" s="19"/>
      <c r="AB682" s="19"/>
      <c r="AC682" s="19"/>
      <c r="AD682" s="19"/>
      <c r="AE682" s="19"/>
    </row>
    <row r="683" spans="2:31" x14ac:dyDescent="0.25">
      <c r="B683" s="62"/>
      <c r="C683" s="62"/>
      <c r="D683" s="62"/>
      <c r="E683" s="74"/>
      <c r="F683" s="35"/>
      <c r="G683" s="68"/>
      <c r="H683" s="68"/>
      <c r="I683" s="64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  <c r="AA683" s="19"/>
      <c r="AB683" s="19"/>
      <c r="AC683" s="19"/>
      <c r="AD683" s="19"/>
      <c r="AE683" s="19"/>
    </row>
    <row r="684" spans="2:31" x14ac:dyDescent="0.25">
      <c r="B684" s="62"/>
      <c r="C684" s="62"/>
      <c r="D684" s="62"/>
      <c r="E684" s="74"/>
      <c r="F684" s="35"/>
      <c r="G684" s="68"/>
      <c r="H684" s="68"/>
      <c r="I684" s="64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  <c r="AA684" s="19"/>
      <c r="AB684" s="19"/>
      <c r="AC684" s="19"/>
      <c r="AD684" s="19"/>
      <c r="AE684" s="19"/>
    </row>
    <row r="685" spans="2:31" x14ac:dyDescent="0.25">
      <c r="B685" s="62"/>
      <c r="C685" s="62"/>
      <c r="D685" s="62"/>
      <c r="E685" s="74"/>
      <c r="F685" s="35"/>
      <c r="G685" s="68"/>
      <c r="H685" s="68"/>
      <c r="I685" s="64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  <c r="AA685" s="19"/>
      <c r="AB685" s="19"/>
      <c r="AC685" s="19"/>
      <c r="AD685" s="19"/>
      <c r="AE685" s="19"/>
    </row>
    <row r="686" spans="2:31" x14ac:dyDescent="0.25">
      <c r="B686" s="62"/>
      <c r="C686" s="62"/>
      <c r="D686" s="62"/>
      <c r="E686" s="66"/>
      <c r="F686" s="35"/>
      <c r="G686" s="68"/>
      <c r="H686" s="68"/>
      <c r="I686" s="64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  <c r="AA686" s="19"/>
      <c r="AB686" s="19"/>
      <c r="AC686" s="19"/>
      <c r="AD686" s="19"/>
      <c r="AE686" s="19"/>
    </row>
    <row r="687" spans="2:31" x14ac:dyDescent="0.25">
      <c r="B687" s="62"/>
      <c r="C687" s="62"/>
      <c r="D687" s="62"/>
      <c r="E687" s="66"/>
      <c r="F687" s="35"/>
      <c r="G687" s="68"/>
      <c r="H687" s="68"/>
      <c r="I687" s="64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  <c r="AA687" s="19"/>
      <c r="AB687" s="19"/>
      <c r="AC687" s="19"/>
      <c r="AD687" s="19"/>
      <c r="AE687" s="19"/>
    </row>
    <row r="688" spans="2:31" x14ac:dyDescent="0.25">
      <c r="B688" s="62"/>
      <c r="C688" s="62"/>
      <c r="D688" s="62"/>
      <c r="E688" s="67"/>
      <c r="F688" s="35"/>
      <c r="G688" s="68"/>
      <c r="H688" s="68"/>
      <c r="I688" s="64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  <c r="AA688" s="19"/>
      <c r="AB688" s="19"/>
      <c r="AC688" s="19"/>
      <c r="AD688" s="19"/>
      <c r="AE688" s="19"/>
    </row>
    <row r="689" spans="2:31" x14ac:dyDescent="0.25">
      <c r="B689" s="62"/>
      <c r="C689" s="62"/>
      <c r="D689" s="62"/>
      <c r="E689" s="67"/>
      <c r="F689" s="378"/>
      <c r="G689" s="68"/>
      <c r="H689" s="68"/>
      <c r="I689" s="64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  <c r="AA689" s="19"/>
      <c r="AB689" s="19"/>
      <c r="AC689" s="19"/>
      <c r="AD689" s="19"/>
      <c r="AE689" s="19"/>
    </row>
    <row r="690" spans="2:31" x14ac:dyDescent="0.25">
      <c r="B690" s="62"/>
      <c r="C690" s="62"/>
      <c r="D690" s="62"/>
      <c r="E690" s="67"/>
      <c r="F690" s="379"/>
      <c r="G690" s="68"/>
      <c r="H690" s="68"/>
      <c r="I690" s="64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  <c r="AA690" s="19"/>
      <c r="AB690" s="19"/>
      <c r="AC690" s="19"/>
      <c r="AD690" s="19"/>
      <c r="AE690" s="19"/>
    </row>
    <row r="691" spans="2:31" x14ac:dyDescent="0.25">
      <c r="B691" s="62"/>
      <c r="C691" s="62"/>
      <c r="D691" s="62"/>
      <c r="E691" s="67"/>
      <c r="F691" s="379"/>
      <c r="G691" s="68"/>
      <c r="H691" s="68"/>
      <c r="I691" s="64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  <c r="AA691" s="19"/>
      <c r="AB691" s="19"/>
      <c r="AC691" s="19"/>
      <c r="AD691" s="19"/>
      <c r="AE691" s="19"/>
    </row>
    <row r="692" spans="2:31" x14ac:dyDescent="0.25">
      <c r="B692" s="62"/>
      <c r="C692" s="62"/>
      <c r="D692" s="62"/>
      <c r="E692" s="63"/>
      <c r="F692" s="23"/>
      <c r="G692" s="68"/>
      <c r="H692" s="68"/>
      <c r="I692" s="64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  <c r="AA692" s="19"/>
      <c r="AB692" s="19"/>
      <c r="AC692" s="19"/>
      <c r="AD692" s="19"/>
      <c r="AE692" s="19"/>
    </row>
    <row r="693" spans="2:31" x14ac:dyDescent="0.25">
      <c r="B693" s="62"/>
      <c r="C693" s="62"/>
      <c r="D693" s="62"/>
      <c r="E693" s="67"/>
      <c r="F693" s="380"/>
      <c r="G693" s="68"/>
      <c r="H693" s="68"/>
      <c r="I693" s="64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  <c r="AA693" s="19"/>
      <c r="AB693" s="19"/>
      <c r="AC693" s="19"/>
      <c r="AD693" s="19"/>
      <c r="AE693" s="19"/>
    </row>
    <row r="694" spans="2:31" ht="18.75" x14ac:dyDescent="0.25">
      <c r="B694" s="62"/>
      <c r="C694" s="62"/>
      <c r="D694" s="62"/>
      <c r="E694" s="67"/>
      <c r="F694" s="377"/>
      <c r="G694" s="68"/>
      <c r="H694" s="68"/>
      <c r="I694" s="64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  <c r="AA694" s="19"/>
      <c r="AB694" s="19"/>
      <c r="AC694" s="19"/>
      <c r="AD694" s="19"/>
      <c r="AE694" s="19"/>
    </row>
    <row r="695" spans="2:31" x14ac:dyDescent="0.25">
      <c r="B695" s="67"/>
      <c r="C695" s="67"/>
      <c r="D695" s="67"/>
      <c r="E695" s="75"/>
      <c r="F695" s="34"/>
      <c r="G695" s="378"/>
      <c r="H695" s="314"/>
      <c r="I695" s="76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  <c r="AA695" s="19"/>
      <c r="AB695" s="19"/>
      <c r="AC695" s="19"/>
      <c r="AD695" s="19"/>
      <c r="AE695" s="19"/>
    </row>
    <row r="696" spans="2:31" x14ac:dyDescent="0.25">
      <c r="B696" s="407"/>
      <c r="C696" s="315"/>
      <c r="D696" s="315"/>
      <c r="E696" s="379"/>
      <c r="G696" s="379"/>
      <c r="H696" s="379"/>
      <c r="I696" s="37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  <c r="AA696" s="19"/>
      <c r="AB696" s="19"/>
      <c r="AC696" s="19"/>
      <c r="AD696" s="19"/>
      <c r="AE696" s="19"/>
    </row>
    <row r="697" spans="2:31" x14ac:dyDescent="0.25">
      <c r="B697" s="407"/>
      <c r="C697" s="315"/>
      <c r="D697" s="315"/>
      <c r="E697" s="379"/>
      <c r="G697" s="379"/>
      <c r="H697" s="379"/>
      <c r="I697" s="37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  <c r="AA697" s="19"/>
      <c r="AB697" s="19"/>
      <c r="AC697" s="19"/>
      <c r="AD697" s="19"/>
      <c r="AE697" s="19"/>
    </row>
    <row r="698" spans="2:31" x14ac:dyDescent="0.25">
      <c r="B698" s="60"/>
      <c r="C698" s="315"/>
      <c r="D698" s="315"/>
      <c r="E698" s="61"/>
      <c r="G698" s="61"/>
      <c r="H698" s="316"/>
      <c r="I698" s="61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  <c r="AA698" s="19"/>
      <c r="AB698" s="19"/>
      <c r="AC698" s="19"/>
      <c r="AD698" s="19"/>
      <c r="AE698" s="19"/>
    </row>
    <row r="699" spans="2:31" x14ac:dyDescent="0.25">
      <c r="B699" s="77"/>
      <c r="C699" s="77"/>
      <c r="D699" s="77"/>
      <c r="E699" s="388"/>
      <c r="G699" s="380"/>
      <c r="H699" s="317"/>
      <c r="I699" s="21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  <c r="AA699" s="19"/>
      <c r="AB699" s="19"/>
      <c r="AC699" s="19"/>
      <c r="AD699" s="19"/>
      <c r="AE699" s="19"/>
    </row>
    <row r="700" spans="2:31" ht="18.75" x14ac:dyDescent="0.3">
      <c r="B700" s="77"/>
      <c r="C700" s="77"/>
      <c r="D700" s="77"/>
      <c r="E700" s="387"/>
      <c r="G700" s="377"/>
      <c r="H700" s="313"/>
      <c r="I700" s="17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  <c r="AA700" s="19"/>
      <c r="AB700" s="19"/>
      <c r="AC700" s="19"/>
      <c r="AD700" s="19"/>
      <c r="AE700" s="19"/>
    </row>
    <row r="701" spans="2:31" x14ac:dyDescent="0.25">
      <c r="B701" s="77"/>
      <c r="C701" s="77"/>
      <c r="D701" s="77"/>
      <c r="E701" s="74"/>
      <c r="G701" s="78"/>
      <c r="H701" s="78"/>
      <c r="I701" s="7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  <c r="AA701" s="19"/>
      <c r="AB701" s="19"/>
      <c r="AC701" s="19"/>
      <c r="AD701" s="19"/>
      <c r="AE701" s="19"/>
    </row>
    <row r="702" spans="2:31" x14ac:dyDescent="0.25"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  <c r="AA702" s="19"/>
      <c r="AB702" s="19"/>
      <c r="AC702" s="19"/>
      <c r="AD702" s="19"/>
      <c r="AE702" s="19"/>
    </row>
    <row r="703" spans="2:31" x14ac:dyDescent="0.25"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  <c r="AA703" s="19"/>
      <c r="AB703" s="19"/>
      <c r="AC703" s="19"/>
      <c r="AD703" s="19"/>
      <c r="AE703" s="19"/>
    </row>
    <row r="704" spans="2:31" x14ac:dyDescent="0.25"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  <c r="AA704" s="19"/>
      <c r="AB704" s="19"/>
      <c r="AC704" s="19"/>
      <c r="AD704" s="19"/>
      <c r="AE704" s="19"/>
    </row>
    <row r="705" spans="10:31" x14ac:dyDescent="0.25"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  <c r="AA705" s="19"/>
      <c r="AB705" s="19"/>
      <c r="AC705" s="19"/>
      <c r="AD705" s="19"/>
      <c r="AE705" s="19"/>
    </row>
    <row r="706" spans="10:31" x14ac:dyDescent="0.25"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  <c r="AA706" s="19"/>
      <c r="AB706" s="19"/>
      <c r="AC706" s="19"/>
      <c r="AD706" s="19"/>
      <c r="AE706" s="19"/>
    </row>
    <row r="707" spans="10:31" x14ac:dyDescent="0.25"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  <c r="AA707" s="19"/>
      <c r="AB707" s="19"/>
      <c r="AC707" s="19"/>
      <c r="AD707" s="19"/>
      <c r="AE707" s="19"/>
    </row>
    <row r="708" spans="10:31" x14ac:dyDescent="0.25"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  <c r="AA708" s="19"/>
      <c r="AB708" s="19"/>
      <c r="AC708" s="19"/>
      <c r="AD708" s="19"/>
      <c r="AE708" s="19"/>
    </row>
    <row r="709" spans="10:31" x14ac:dyDescent="0.25"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  <c r="AA709" s="19"/>
      <c r="AB709" s="19"/>
      <c r="AC709" s="19"/>
      <c r="AD709" s="19"/>
      <c r="AE709" s="19"/>
    </row>
    <row r="710" spans="10:31" x14ac:dyDescent="0.25"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  <c r="AA710" s="19"/>
      <c r="AB710" s="19"/>
      <c r="AC710" s="19"/>
      <c r="AD710" s="19"/>
      <c r="AE710" s="19"/>
    </row>
    <row r="711" spans="10:31" x14ac:dyDescent="0.25"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  <c r="AA711" s="19"/>
      <c r="AB711" s="19"/>
      <c r="AC711" s="19"/>
      <c r="AD711" s="19"/>
      <c r="AE711" s="19"/>
    </row>
    <row r="712" spans="10:31" x14ac:dyDescent="0.25"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  <c r="AA712" s="19"/>
      <c r="AB712" s="19"/>
      <c r="AC712" s="19"/>
      <c r="AD712" s="19"/>
      <c r="AE712" s="19"/>
    </row>
    <row r="713" spans="10:31" x14ac:dyDescent="0.25"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  <c r="AA713" s="19"/>
      <c r="AB713" s="19"/>
      <c r="AC713" s="19"/>
      <c r="AD713" s="19"/>
      <c r="AE713" s="19"/>
    </row>
    <row r="714" spans="10:31" x14ac:dyDescent="0.25"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  <c r="AA714" s="19"/>
      <c r="AB714" s="19"/>
      <c r="AC714" s="19"/>
      <c r="AD714" s="19"/>
      <c r="AE714" s="19"/>
    </row>
    <row r="715" spans="10:31" x14ac:dyDescent="0.25"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  <c r="AA715" s="19"/>
      <c r="AB715" s="19"/>
      <c r="AC715" s="19"/>
      <c r="AD715" s="19"/>
      <c r="AE715" s="19"/>
    </row>
    <row r="716" spans="10:31" x14ac:dyDescent="0.25"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  <c r="AA716" s="19"/>
      <c r="AB716" s="19"/>
      <c r="AC716" s="19"/>
      <c r="AD716" s="19"/>
      <c r="AE716" s="19"/>
    </row>
    <row r="717" spans="10:31" x14ac:dyDescent="0.25"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  <c r="AA717" s="19"/>
      <c r="AB717" s="19"/>
      <c r="AC717" s="19"/>
      <c r="AD717" s="19"/>
      <c r="AE717" s="19"/>
    </row>
    <row r="718" spans="10:31" x14ac:dyDescent="0.25"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  <c r="AA718" s="19"/>
      <c r="AB718" s="19"/>
      <c r="AC718" s="19"/>
      <c r="AD718" s="19"/>
      <c r="AE718" s="19"/>
    </row>
    <row r="719" spans="10:31" x14ac:dyDescent="0.25"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  <c r="AA719" s="19"/>
      <c r="AB719" s="19"/>
      <c r="AC719" s="19"/>
      <c r="AD719" s="19"/>
      <c r="AE719" s="19"/>
    </row>
    <row r="720" spans="10:31" x14ac:dyDescent="0.25"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  <c r="AA720" s="19"/>
      <c r="AB720" s="19"/>
      <c r="AC720" s="19"/>
      <c r="AD720" s="19"/>
      <c r="AE720" s="19"/>
    </row>
    <row r="721" spans="10:31" x14ac:dyDescent="0.25"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  <c r="AA721" s="19"/>
      <c r="AB721" s="19"/>
      <c r="AC721" s="19"/>
      <c r="AD721" s="19"/>
      <c r="AE721" s="19"/>
    </row>
    <row r="722" spans="10:31" x14ac:dyDescent="0.25"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  <c r="AA722" s="19"/>
      <c r="AB722" s="19"/>
      <c r="AC722" s="19"/>
      <c r="AD722" s="19"/>
      <c r="AE722" s="19"/>
    </row>
    <row r="723" spans="10:31" x14ac:dyDescent="0.25"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  <c r="AA723" s="19"/>
      <c r="AB723" s="19"/>
      <c r="AC723" s="19"/>
      <c r="AD723" s="19"/>
      <c r="AE723" s="19"/>
    </row>
    <row r="724" spans="10:31" x14ac:dyDescent="0.25"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  <c r="AA724" s="19"/>
      <c r="AB724" s="19"/>
      <c r="AC724" s="19"/>
      <c r="AD724" s="19"/>
      <c r="AE724" s="19"/>
    </row>
    <row r="725" spans="10:31" x14ac:dyDescent="0.25"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  <c r="AA725" s="19"/>
      <c r="AB725" s="19"/>
      <c r="AC725" s="19"/>
      <c r="AD725" s="19"/>
      <c r="AE725" s="19"/>
    </row>
    <row r="726" spans="10:31" x14ac:dyDescent="0.25"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  <c r="AA726" s="19"/>
      <c r="AB726" s="19"/>
      <c r="AC726" s="19"/>
      <c r="AD726" s="19"/>
      <c r="AE726" s="19"/>
    </row>
    <row r="727" spans="10:31" x14ac:dyDescent="0.25"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  <c r="AA727" s="19"/>
      <c r="AB727" s="19"/>
      <c r="AC727" s="19"/>
      <c r="AD727" s="19"/>
      <c r="AE727" s="19"/>
    </row>
    <row r="728" spans="10:31" x14ac:dyDescent="0.25"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  <c r="AA728" s="19"/>
      <c r="AB728" s="19"/>
      <c r="AC728" s="19"/>
      <c r="AD728" s="19"/>
      <c r="AE728" s="19"/>
    </row>
    <row r="729" spans="10:31" x14ac:dyDescent="0.25"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  <c r="AA729" s="19"/>
      <c r="AB729" s="19"/>
      <c r="AC729" s="19"/>
      <c r="AD729" s="19"/>
      <c r="AE729" s="19"/>
    </row>
    <row r="730" spans="10:31" x14ac:dyDescent="0.25"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  <c r="AA730" s="19"/>
      <c r="AB730" s="19"/>
      <c r="AC730" s="19"/>
      <c r="AD730" s="19"/>
      <c r="AE730" s="19"/>
    </row>
    <row r="731" spans="10:31" x14ac:dyDescent="0.25"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  <c r="AA731" s="19"/>
      <c r="AB731" s="19"/>
      <c r="AC731" s="19"/>
      <c r="AD731" s="19"/>
      <c r="AE731" s="19"/>
    </row>
    <row r="732" spans="10:31" x14ac:dyDescent="0.25"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  <c r="AA732" s="19"/>
      <c r="AB732" s="19"/>
      <c r="AC732" s="19"/>
      <c r="AD732" s="19"/>
      <c r="AE732" s="19"/>
    </row>
    <row r="733" spans="10:31" x14ac:dyDescent="0.25"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  <c r="AA733" s="19"/>
      <c r="AB733" s="19"/>
      <c r="AC733" s="19"/>
      <c r="AD733" s="19"/>
      <c r="AE733" s="19"/>
    </row>
    <row r="734" spans="10:31" x14ac:dyDescent="0.25"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  <c r="AA734" s="19"/>
      <c r="AB734" s="19"/>
      <c r="AC734" s="19"/>
      <c r="AD734" s="19"/>
      <c r="AE734" s="19"/>
    </row>
    <row r="735" spans="10:31" x14ac:dyDescent="0.25"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  <c r="AA735" s="19"/>
      <c r="AB735" s="19"/>
      <c r="AC735" s="19"/>
      <c r="AD735" s="19"/>
      <c r="AE735" s="19"/>
    </row>
    <row r="736" spans="10:31" x14ac:dyDescent="0.25"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  <c r="AA736" s="19"/>
      <c r="AB736" s="19"/>
      <c r="AC736" s="19"/>
      <c r="AD736" s="19"/>
      <c r="AE736" s="19"/>
    </row>
    <row r="737" spans="10:31" x14ac:dyDescent="0.25"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  <c r="AA737" s="19"/>
      <c r="AB737" s="19"/>
      <c r="AC737" s="19"/>
      <c r="AD737" s="19"/>
      <c r="AE737" s="19"/>
    </row>
    <row r="738" spans="10:31" x14ac:dyDescent="0.25"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  <c r="AA738" s="19"/>
      <c r="AB738" s="19"/>
      <c r="AC738" s="19"/>
      <c r="AD738" s="19"/>
      <c r="AE738" s="19"/>
    </row>
    <row r="739" spans="10:31" x14ac:dyDescent="0.25"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  <c r="AA739" s="19"/>
      <c r="AB739" s="19"/>
      <c r="AC739" s="19"/>
      <c r="AD739" s="19"/>
      <c r="AE739" s="19"/>
    </row>
    <row r="740" spans="10:31" x14ac:dyDescent="0.25"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  <c r="AA740" s="19"/>
      <c r="AB740" s="19"/>
      <c r="AC740" s="19"/>
      <c r="AD740" s="19"/>
      <c r="AE740" s="19"/>
    </row>
    <row r="741" spans="10:31" x14ac:dyDescent="0.25">
      <c r="J741" s="19"/>
      <c r="K741" s="19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  <c r="AA741" s="19"/>
      <c r="AB741" s="19"/>
      <c r="AC741" s="19"/>
      <c r="AD741" s="19"/>
      <c r="AE741" s="19"/>
    </row>
    <row r="742" spans="10:31" x14ac:dyDescent="0.25"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  <c r="AA742" s="19"/>
      <c r="AB742" s="19"/>
      <c r="AC742" s="19"/>
      <c r="AD742" s="19"/>
      <c r="AE742" s="19"/>
    </row>
    <row r="743" spans="10:31" x14ac:dyDescent="0.25">
      <c r="J743" s="19"/>
      <c r="K743" s="19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  <c r="AA743" s="19"/>
      <c r="AB743" s="19"/>
      <c r="AC743" s="19"/>
      <c r="AD743" s="19"/>
      <c r="AE743" s="19"/>
    </row>
    <row r="744" spans="10:31" x14ac:dyDescent="0.25"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  <c r="AA744" s="19"/>
      <c r="AB744" s="19"/>
      <c r="AC744" s="19"/>
      <c r="AD744" s="19"/>
      <c r="AE744" s="19"/>
    </row>
    <row r="745" spans="10:31" x14ac:dyDescent="0.25"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  <c r="AA745" s="19"/>
      <c r="AB745" s="19"/>
      <c r="AC745" s="19"/>
      <c r="AD745" s="19"/>
      <c r="AE745" s="19"/>
    </row>
    <row r="746" spans="10:31" x14ac:dyDescent="0.25"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  <c r="AA746" s="19"/>
      <c r="AB746" s="19"/>
      <c r="AC746" s="19"/>
      <c r="AD746" s="19"/>
      <c r="AE746" s="19"/>
    </row>
    <row r="747" spans="10:31" x14ac:dyDescent="0.25"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  <c r="AA747" s="19"/>
      <c r="AB747" s="19"/>
      <c r="AC747" s="19"/>
      <c r="AD747" s="19"/>
      <c r="AE747" s="19"/>
    </row>
    <row r="748" spans="10:31" x14ac:dyDescent="0.25"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  <c r="AA748" s="19"/>
      <c r="AB748" s="19"/>
      <c r="AC748" s="19"/>
      <c r="AD748" s="19"/>
      <c r="AE748" s="19"/>
    </row>
    <row r="749" spans="10:31" x14ac:dyDescent="0.25"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  <c r="AA749" s="19"/>
      <c r="AB749" s="19"/>
      <c r="AC749" s="19"/>
      <c r="AD749" s="19"/>
      <c r="AE749" s="19"/>
    </row>
    <row r="750" spans="10:31" x14ac:dyDescent="0.25">
      <c r="J750" s="19"/>
      <c r="K750" s="19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  <c r="AA750" s="19"/>
      <c r="AB750" s="19"/>
      <c r="AC750" s="19"/>
      <c r="AD750" s="19"/>
      <c r="AE750" s="19"/>
    </row>
    <row r="751" spans="10:31" x14ac:dyDescent="0.25">
      <c r="J751" s="19"/>
      <c r="K751" s="19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  <c r="AA751" s="19"/>
      <c r="AB751" s="19"/>
      <c r="AC751" s="19"/>
      <c r="AD751" s="19"/>
      <c r="AE751" s="19"/>
    </row>
    <row r="752" spans="10:31" x14ac:dyDescent="0.25"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  <c r="AA752" s="19"/>
      <c r="AB752" s="19"/>
      <c r="AC752" s="19"/>
      <c r="AD752" s="19"/>
      <c r="AE752" s="19"/>
    </row>
    <row r="753" spans="10:31" x14ac:dyDescent="0.25">
      <c r="J753" s="19"/>
      <c r="K753" s="19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  <c r="AA753" s="19"/>
      <c r="AB753" s="19"/>
      <c r="AC753" s="19"/>
      <c r="AD753" s="19"/>
      <c r="AE753" s="19"/>
    </row>
    <row r="754" spans="10:31" x14ac:dyDescent="0.25">
      <c r="J754" s="19"/>
      <c r="K754" s="19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  <c r="AA754" s="19"/>
      <c r="AB754" s="19"/>
      <c r="AC754" s="19"/>
      <c r="AD754" s="19"/>
      <c r="AE754" s="19"/>
    </row>
    <row r="755" spans="10:31" x14ac:dyDescent="0.25"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  <c r="AA755" s="19"/>
      <c r="AB755" s="19"/>
      <c r="AC755" s="19"/>
      <c r="AD755" s="19"/>
      <c r="AE755" s="19"/>
    </row>
    <row r="756" spans="10:31" x14ac:dyDescent="0.25"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  <c r="AA756" s="19"/>
      <c r="AB756" s="19"/>
      <c r="AC756" s="19"/>
      <c r="AD756" s="19"/>
      <c r="AE756" s="19"/>
    </row>
    <row r="757" spans="10:31" x14ac:dyDescent="0.25">
      <c r="J757" s="19"/>
      <c r="K757" s="19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  <c r="AA757" s="19"/>
      <c r="AB757" s="19"/>
      <c r="AC757" s="19"/>
      <c r="AD757" s="19"/>
      <c r="AE757" s="19"/>
    </row>
    <row r="758" spans="10:31" x14ac:dyDescent="0.25"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  <c r="AA758" s="19"/>
      <c r="AB758" s="19"/>
      <c r="AC758" s="19"/>
      <c r="AD758" s="19"/>
      <c r="AE758" s="19"/>
    </row>
    <row r="759" spans="10:31" x14ac:dyDescent="0.25">
      <c r="J759" s="19"/>
      <c r="K759" s="19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  <c r="AA759" s="19"/>
      <c r="AB759" s="19"/>
      <c r="AC759" s="19"/>
      <c r="AD759" s="19"/>
      <c r="AE759" s="19"/>
    </row>
    <row r="760" spans="10:31" x14ac:dyDescent="0.25"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  <c r="AA760" s="19"/>
      <c r="AB760" s="19"/>
      <c r="AC760" s="19"/>
      <c r="AD760" s="19"/>
      <c r="AE760" s="19"/>
    </row>
    <row r="761" spans="10:31" x14ac:dyDescent="0.25">
      <c r="J761" s="19"/>
      <c r="K761" s="19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  <c r="AA761" s="19"/>
      <c r="AB761" s="19"/>
      <c r="AC761" s="19"/>
      <c r="AD761" s="19"/>
      <c r="AE761" s="19"/>
    </row>
    <row r="762" spans="10:31" x14ac:dyDescent="0.25"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  <c r="AA762" s="19"/>
      <c r="AB762" s="19"/>
      <c r="AC762" s="19"/>
      <c r="AD762" s="19"/>
      <c r="AE762" s="19"/>
    </row>
    <row r="763" spans="10:31" x14ac:dyDescent="0.25"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  <c r="AA763" s="19"/>
      <c r="AB763" s="19"/>
      <c r="AC763" s="19"/>
      <c r="AD763" s="19"/>
      <c r="AE763" s="19"/>
    </row>
    <row r="764" spans="10:31" x14ac:dyDescent="0.25"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  <c r="AA764" s="19"/>
      <c r="AB764" s="19"/>
      <c r="AC764" s="19"/>
      <c r="AD764" s="19"/>
      <c r="AE764" s="19"/>
    </row>
    <row r="765" spans="10:31" x14ac:dyDescent="0.25">
      <c r="J765" s="19"/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  <c r="AA765" s="19"/>
      <c r="AB765" s="19"/>
      <c r="AC765" s="19"/>
      <c r="AD765" s="19"/>
      <c r="AE765" s="19"/>
    </row>
    <row r="766" spans="10:31" x14ac:dyDescent="0.25">
      <c r="J766" s="19"/>
      <c r="K766" s="19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  <c r="AA766" s="19"/>
      <c r="AB766" s="19"/>
      <c r="AC766" s="19"/>
      <c r="AD766" s="19"/>
      <c r="AE766" s="19"/>
    </row>
    <row r="767" spans="10:31" x14ac:dyDescent="0.25">
      <c r="J767" s="19"/>
      <c r="K767" s="19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  <c r="AA767" s="19"/>
      <c r="AB767" s="19"/>
      <c r="AC767" s="19"/>
      <c r="AD767" s="19"/>
      <c r="AE767" s="19"/>
    </row>
    <row r="768" spans="10:31" x14ac:dyDescent="0.25">
      <c r="J768" s="19"/>
      <c r="K768" s="19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  <c r="AA768" s="19"/>
      <c r="AB768" s="19"/>
      <c r="AC768" s="19"/>
      <c r="AD768" s="19"/>
      <c r="AE768" s="19"/>
    </row>
    <row r="769" spans="10:31" x14ac:dyDescent="0.25"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  <c r="AA769" s="19"/>
      <c r="AB769" s="19"/>
      <c r="AC769" s="19"/>
      <c r="AD769" s="19"/>
      <c r="AE769" s="19"/>
    </row>
    <row r="770" spans="10:31" x14ac:dyDescent="0.25">
      <c r="J770" s="19"/>
      <c r="K770" s="19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  <c r="AA770" s="19"/>
      <c r="AB770" s="19"/>
      <c r="AC770" s="19"/>
      <c r="AD770" s="19"/>
      <c r="AE770" s="19"/>
    </row>
    <row r="771" spans="10:31" x14ac:dyDescent="0.25">
      <c r="J771" s="19"/>
      <c r="K771" s="19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  <c r="AA771" s="19"/>
      <c r="AB771" s="19"/>
      <c r="AC771" s="19"/>
      <c r="AD771" s="19"/>
      <c r="AE771" s="19"/>
    </row>
    <row r="772" spans="10:31" x14ac:dyDescent="0.25">
      <c r="J772" s="19"/>
      <c r="K772" s="19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  <c r="AA772" s="19"/>
      <c r="AB772" s="19"/>
      <c r="AC772" s="19"/>
      <c r="AD772" s="19"/>
      <c r="AE772" s="19"/>
    </row>
    <row r="773" spans="10:31" x14ac:dyDescent="0.25">
      <c r="J773" s="19"/>
      <c r="K773" s="19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  <c r="AA773" s="19"/>
      <c r="AB773" s="19"/>
      <c r="AC773" s="19"/>
      <c r="AD773" s="19"/>
      <c r="AE773" s="19"/>
    </row>
    <row r="774" spans="10:31" x14ac:dyDescent="0.25">
      <c r="J774" s="19"/>
      <c r="K774" s="19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  <c r="AA774" s="19"/>
      <c r="AB774" s="19"/>
      <c r="AC774" s="19"/>
      <c r="AD774" s="19"/>
      <c r="AE774" s="19"/>
    </row>
    <row r="775" spans="10:31" x14ac:dyDescent="0.25">
      <c r="J775" s="19"/>
      <c r="K775" s="19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  <c r="AA775" s="19"/>
      <c r="AB775" s="19"/>
      <c r="AC775" s="19"/>
      <c r="AD775" s="19"/>
      <c r="AE775" s="19"/>
    </row>
    <row r="776" spans="10:31" x14ac:dyDescent="0.25">
      <c r="J776" s="19"/>
      <c r="K776" s="19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  <c r="AA776" s="19"/>
      <c r="AB776" s="19"/>
      <c r="AC776" s="19"/>
      <c r="AD776" s="19"/>
      <c r="AE776" s="19"/>
    </row>
    <row r="777" spans="10:31" x14ac:dyDescent="0.25">
      <c r="J777" s="19"/>
      <c r="K777" s="19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  <c r="AA777" s="19"/>
      <c r="AB777" s="19"/>
      <c r="AC777" s="19"/>
      <c r="AD777" s="19"/>
      <c r="AE777" s="19"/>
    </row>
    <row r="778" spans="10:31" x14ac:dyDescent="0.25">
      <c r="J778" s="19"/>
      <c r="K778" s="19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  <c r="AA778" s="19"/>
      <c r="AB778" s="19"/>
      <c r="AC778" s="19"/>
      <c r="AD778" s="19"/>
      <c r="AE778" s="19"/>
    </row>
    <row r="779" spans="10:31" x14ac:dyDescent="0.25"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  <c r="AA779" s="19"/>
      <c r="AB779" s="19"/>
      <c r="AC779" s="19"/>
      <c r="AD779" s="19"/>
      <c r="AE779" s="19"/>
    </row>
    <row r="780" spans="10:31" x14ac:dyDescent="0.25"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  <c r="AA780" s="19"/>
      <c r="AB780" s="19"/>
      <c r="AC780" s="19"/>
      <c r="AD780" s="19"/>
      <c r="AE780" s="19"/>
    </row>
    <row r="781" spans="10:31" x14ac:dyDescent="0.25">
      <c r="J781" s="19"/>
      <c r="K781" s="19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  <c r="AA781" s="19"/>
      <c r="AB781" s="19"/>
      <c r="AC781" s="19"/>
      <c r="AD781" s="19"/>
      <c r="AE781" s="19"/>
    </row>
    <row r="782" spans="10:31" x14ac:dyDescent="0.25"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  <c r="AA782" s="19"/>
      <c r="AB782" s="19"/>
      <c r="AC782" s="19"/>
      <c r="AD782" s="19"/>
      <c r="AE782" s="19"/>
    </row>
    <row r="783" spans="10:31" x14ac:dyDescent="0.25"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  <c r="AA783" s="19"/>
      <c r="AB783" s="19"/>
      <c r="AC783" s="19"/>
      <c r="AD783" s="19"/>
      <c r="AE783" s="19"/>
    </row>
    <row r="784" spans="10:31" x14ac:dyDescent="0.25"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  <c r="AA784" s="19"/>
      <c r="AB784" s="19"/>
      <c r="AC784" s="19"/>
      <c r="AD784" s="19"/>
      <c r="AE784" s="19"/>
    </row>
    <row r="785" spans="10:31" x14ac:dyDescent="0.25">
      <c r="J785" s="19"/>
      <c r="K785" s="19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  <c r="AA785" s="19"/>
      <c r="AB785" s="19"/>
      <c r="AC785" s="19"/>
      <c r="AD785" s="19"/>
      <c r="AE785" s="19"/>
    </row>
    <row r="786" spans="10:31" x14ac:dyDescent="0.25"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  <c r="AA786" s="19"/>
      <c r="AB786" s="19"/>
      <c r="AC786" s="19"/>
      <c r="AD786" s="19"/>
      <c r="AE786" s="19"/>
    </row>
    <row r="787" spans="10:31" x14ac:dyDescent="0.25"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  <c r="AA787" s="19"/>
      <c r="AB787" s="19"/>
      <c r="AC787" s="19"/>
      <c r="AD787" s="19"/>
      <c r="AE787" s="19"/>
    </row>
    <row r="788" spans="10:31" x14ac:dyDescent="0.25"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  <c r="AA788" s="19"/>
      <c r="AB788" s="19"/>
      <c r="AC788" s="19"/>
      <c r="AD788" s="19"/>
      <c r="AE788" s="19"/>
    </row>
    <row r="789" spans="10:31" x14ac:dyDescent="0.25">
      <c r="J789" s="19"/>
      <c r="K789" s="19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  <c r="AA789" s="19"/>
      <c r="AB789" s="19"/>
      <c r="AC789" s="19"/>
      <c r="AD789" s="19"/>
      <c r="AE789" s="19"/>
    </row>
    <row r="790" spans="10:31" x14ac:dyDescent="0.25">
      <c r="J790" s="19"/>
      <c r="K790" s="19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  <c r="AA790" s="19"/>
      <c r="AB790" s="19"/>
      <c r="AC790" s="19"/>
      <c r="AD790" s="19"/>
      <c r="AE790" s="19"/>
    </row>
    <row r="791" spans="10:31" x14ac:dyDescent="0.25">
      <c r="J791" s="19"/>
      <c r="K791" s="19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  <c r="AA791" s="19"/>
      <c r="AB791" s="19"/>
      <c r="AC791" s="19"/>
      <c r="AD791" s="19"/>
      <c r="AE791" s="19"/>
    </row>
    <row r="792" spans="10:31" x14ac:dyDescent="0.25">
      <c r="J792" s="19"/>
      <c r="K792" s="19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  <c r="AA792" s="19"/>
      <c r="AB792" s="19"/>
      <c r="AC792" s="19"/>
      <c r="AD792" s="19"/>
      <c r="AE792" s="19"/>
    </row>
    <row r="793" spans="10:31" x14ac:dyDescent="0.25"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  <c r="AA793" s="19"/>
      <c r="AB793" s="19"/>
      <c r="AC793" s="19"/>
      <c r="AD793" s="19"/>
      <c r="AE793" s="19"/>
    </row>
    <row r="794" spans="10:31" x14ac:dyDescent="0.25">
      <c r="J794" s="19"/>
      <c r="K794" s="19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  <c r="AA794" s="19"/>
      <c r="AB794" s="19"/>
      <c r="AC794" s="19"/>
      <c r="AD794" s="19"/>
      <c r="AE794" s="19"/>
    </row>
    <row r="795" spans="10:31" x14ac:dyDescent="0.25">
      <c r="J795" s="19"/>
      <c r="K795" s="19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  <c r="AA795" s="19"/>
      <c r="AB795" s="19"/>
      <c r="AC795" s="19"/>
      <c r="AD795" s="19"/>
      <c r="AE795" s="19"/>
    </row>
    <row r="796" spans="10:31" x14ac:dyDescent="0.25">
      <c r="J796" s="19"/>
      <c r="K796" s="19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  <c r="AA796" s="19"/>
      <c r="AB796" s="19"/>
      <c r="AC796" s="19"/>
      <c r="AD796" s="19"/>
      <c r="AE796" s="19"/>
    </row>
  </sheetData>
  <sortState ref="A9:L486">
    <sortCondition ref="A9"/>
  </sortState>
  <mergeCells count="12">
    <mergeCell ref="B338:D338"/>
    <mergeCell ref="F338:H338"/>
    <mergeCell ref="B335:D335"/>
    <mergeCell ref="B336:D336"/>
    <mergeCell ref="F336:H336"/>
    <mergeCell ref="B337:D337"/>
    <mergeCell ref="F337:H337"/>
    <mergeCell ref="B2:I2"/>
    <mergeCell ref="B3:I3"/>
    <mergeCell ref="B4:I4"/>
    <mergeCell ref="B5:I5"/>
    <mergeCell ref="B696:B697"/>
  </mergeCells>
  <pageMargins left="0.27" right="0.15748031496062992" top="0.4" bottom="0.66" header="0.19685039370078741" footer="0.27559055118110237"/>
  <pageSetup scale="73" fitToHeight="0" orientation="landscape" r:id="rId1"/>
  <headerFooter>
    <oddFooter>Página &amp;P</oddFooter>
  </headerFooter>
  <colBreaks count="1" manualBreakCount="1">
    <brk id="9" max="1048575" man="1"/>
  </colBreaks>
  <drawing r:id="rId2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N169"/>
  <sheetViews>
    <sheetView zoomScaleNormal="100" workbookViewId="0"/>
  </sheetViews>
  <sheetFormatPr baseColWidth="10" defaultColWidth="9.140625" defaultRowHeight="15" x14ac:dyDescent="0.25"/>
  <cols>
    <col min="1" max="1" width="3.85546875" customWidth="1"/>
    <col min="2" max="2" width="15.42578125" customWidth="1"/>
    <col min="3" max="3" width="12.140625" customWidth="1"/>
    <col min="4" max="4" width="40" customWidth="1"/>
    <col min="5" max="5" width="14.85546875" customWidth="1"/>
    <col min="6" max="6" width="15.28515625" customWidth="1"/>
    <col min="7" max="7" width="15.7109375" customWidth="1"/>
    <col min="8" max="8" width="18.85546875" bestFit="1" customWidth="1"/>
    <col min="9" max="9" width="16.5703125" customWidth="1"/>
    <col min="10" max="10" width="17.5703125" customWidth="1"/>
    <col min="14" max="14" width="18.28515625" bestFit="1" customWidth="1"/>
  </cols>
  <sheetData>
    <row r="1" spans="1:14" x14ac:dyDescent="0.25">
      <c r="B1" s="130"/>
      <c r="C1" s="130"/>
      <c r="D1" s="130"/>
      <c r="E1" s="130"/>
      <c r="F1" s="130"/>
      <c r="G1" s="130"/>
      <c r="H1" s="130"/>
      <c r="I1" s="130"/>
      <c r="J1" s="130"/>
    </row>
    <row r="2" spans="1:14" ht="21.75" customHeight="1" x14ac:dyDescent="0.35">
      <c r="A2" s="54"/>
      <c r="B2" s="408" t="s">
        <v>429</v>
      </c>
      <c r="C2" s="408"/>
      <c r="D2" s="408"/>
      <c r="E2" s="408"/>
      <c r="F2" s="408"/>
      <c r="G2" s="408"/>
      <c r="H2" s="408"/>
      <c r="I2" s="408"/>
      <c r="J2" s="408"/>
    </row>
    <row r="3" spans="1:14" ht="22.5" customHeight="1" x14ac:dyDescent="0.35">
      <c r="A3" s="54"/>
      <c r="B3" s="408" t="s">
        <v>729</v>
      </c>
      <c r="C3" s="408"/>
      <c r="D3" s="408"/>
      <c r="E3" s="408"/>
      <c r="F3" s="408"/>
      <c r="G3" s="408"/>
      <c r="H3" s="408"/>
      <c r="I3" s="408"/>
      <c r="J3" s="408"/>
    </row>
    <row r="4" spans="1:14" ht="11.25" customHeight="1" thickBot="1" x14ac:dyDescent="0.3">
      <c r="A4" s="53"/>
      <c r="B4" s="409"/>
      <c r="C4" s="409"/>
      <c r="D4" s="409"/>
      <c r="E4" s="409"/>
      <c r="F4" s="409"/>
      <c r="G4" s="409"/>
      <c r="H4" s="409"/>
      <c r="I4" s="409"/>
      <c r="J4" s="409"/>
    </row>
    <row r="5" spans="1:14" ht="42.75" customHeight="1" thickBot="1" x14ac:dyDescent="0.4">
      <c r="A5" s="53"/>
      <c r="B5" s="149" t="s">
        <v>540</v>
      </c>
      <c r="C5" s="149" t="s">
        <v>521</v>
      </c>
      <c r="D5" s="149" t="s">
        <v>1</v>
      </c>
      <c r="E5" s="149" t="s">
        <v>541</v>
      </c>
      <c r="F5" s="149" t="s">
        <v>373</v>
      </c>
      <c r="G5" s="149" t="s">
        <v>374</v>
      </c>
      <c r="H5" s="149" t="s">
        <v>542</v>
      </c>
      <c r="I5" s="149" t="s">
        <v>419</v>
      </c>
      <c r="J5" s="149" t="s">
        <v>523</v>
      </c>
      <c r="K5" s="20"/>
      <c r="L5" s="20"/>
      <c r="M5" s="20"/>
      <c r="N5" s="20"/>
    </row>
    <row r="6" spans="1:14" ht="8.25" customHeight="1" x14ac:dyDescent="0.35">
      <c r="A6" s="53"/>
      <c r="B6" s="192"/>
      <c r="C6" s="192"/>
      <c r="D6" s="192"/>
      <c r="E6" s="193"/>
      <c r="F6" s="194"/>
      <c r="G6" s="194">
        <f t="shared" ref="G6" si="0">E6*F6</f>
        <v>0</v>
      </c>
      <c r="H6" s="192"/>
      <c r="I6" s="192"/>
      <c r="J6" s="195"/>
      <c r="K6" s="20"/>
      <c r="L6" s="20"/>
      <c r="M6" s="20"/>
      <c r="N6" s="20"/>
    </row>
    <row r="7" spans="1:14" s="126" customFormat="1" ht="18" x14ac:dyDescent="0.25">
      <c r="B7" s="262"/>
      <c r="C7" s="262"/>
      <c r="D7" s="262"/>
      <c r="E7" s="263"/>
      <c r="F7" s="266"/>
      <c r="G7" s="268"/>
      <c r="H7" s="262"/>
      <c r="I7" s="262"/>
      <c r="J7" s="267"/>
    </row>
    <row r="8" spans="1:14" ht="18" x14ac:dyDescent="0.25">
      <c r="B8" s="262"/>
      <c r="C8" s="262"/>
      <c r="D8" s="262"/>
      <c r="E8" s="263"/>
      <c r="F8" s="266"/>
      <c r="G8" s="268"/>
      <c r="H8" s="262"/>
      <c r="I8" s="262"/>
      <c r="J8" s="267"/>
    </row>
    <row r="9" spans="1:14" ht="18" x14ac:dyDescent="0.25">
      <c r="B9" s="262"/>
      <c r="C9" s="262"/>
      <c r="D9" s="262"/>
      <c r="E9" s="263"/>
      <c r="F9" s="266"/>
      <c r="G9" s="268"/>
      <c r="H9" s="262"/>
      <c r="I9" s="262"/>
      <c r="J9" s="267"/>
    </row>
    <row r="10" spans="1:14" ht="18" x14ac:dyDescent="0.25">
      <c r="B10" s="262"/>
      <c r="C10" s="262"/>
      <c r="D10" s="262"/>
      <c r="E10" s="263"/>
      <c r="F10" s="266"/>
      <c r="G10" s="268"/>
      <c r="H10" s="262"/>
      <c r="I10" s="262"/>
      <c r="J10" s="267"/>
    </row>
    <row r="11" spans="1:14" ht="18" x14ac:dyDescent="0.25">
      <c r="B11" s="262"/>
      <c r="C11" s="262"/>
      <c r="D11" s="262"/>
      <c r="E11" s="263"/>
      <c r="F11" s="266"/>
      <c r="G11" s="268"/>
      <c r="H11" s="262"/>
      <c r="I11" s="262"/>
      <c r="J11" s="267"/>
    </row>
    <row r="12" spans="1:14" ht="18" x14ac:dyDescent="0.25">
      <c r="B12" s="262"/>
      <c r="C12" s="262"/>
      <c r="D12" s="262"/>
      <c r="E12" s="263"/>
      <c r="F12" s="266"/>
      <c r="G12" s="268"/>
      <c r="H12" s="262"/>
      <c r="I12" s="262"/>
      <c r="J12" s="267"/>
    </row>
    <row r="13" spans="1:14" ht="18" x14ac:dyDescent="0.25">
      <c r="B13" s="262"/>
      <c r="C13" s="262"/>
      <c r="D13" s="262"/>
      <c r="E13" s="264"/>
      <c r="F13" s="266"/>
      <c r="G13" s="268"/>
      <c r="H13" s="262"/>
      <c r="I13" s="262"/>
      <c r="J13" s="267"/>
    </row>
    <row r="14" spans="1:14" ht="18" x14ac:dyDescent="0.25">
      <c r="B14" s="262"/>
      <c r="C14" s="262"/>
      <c r="D14" s="262"/>
      <c r="E14" s="264"/>
      <c r="F14" s="266"/>
      <c r="G14" s="268"/>
      <c r="H14" s="262"/>
      <c r="I14" s="262"/>
      <c r="J14" s="267"/>
    </row>
    <row r="15" spans="1:14" ht="18" x14ac:dyDescent="0.25">
      <c r="B15" s="262"/>
      <c r="C15" s="262"/>
      <c r="D15" s="262"/>
      <c r="E15" s="264"/>
      <c r="F15" s="266"/>
      <c r="G15" s="268"/>
      <c r="H15" s="262"/>
      <c r="I15" s="262"/>
      <c r="J15" s="267"/>
    </row>
    <row r="16" spans="1:14" ht="18" x14ac:dyDescent="0.25">
      <c r="B16" s="262"/>
      <c r="C16" s="262"/>
      <c r="D16" s="262"/>
      <c r="E16" s="264"/>
      <c r="F16" s="266"/>
      <c r="G16" s="268"/>
      <c r="H16" s="262"/>
      <c r="I16" s="262"/>
      <c r="J16" s="267"/>
    </row>
    <row r="17" spans="2:11" ht="16.5" x14ac:dyDescent="0.25">
      <c r="B17" s="186"/>
      <c r="C17" s="186"/>
      <c r="D17" s="186"/>
      <c r="E17" s="196"/>
      <c r="F17" s="185"/>
      <c r="G17" s="194"/>
      <c r="H17" s="186"/>
      <c r="I17" s="186"/>
      <c r="J17" s="187"/>
      <c r="K17" s="43"/>
    </row>
    <row r="18" spans="2:11" ht="16.5" x14ac:dyDescent="0.25">
      <c r="B18" s="186"/>
      <c r="C18" s="186"/>
      <c r="D18" s="186"/>
      <c r="E18" s="196"/>
      <c r="F18" s="185"/>
      <c r="G18" s="194"/>
      <c r="H18" s="186"/>
      <c r="I18" s="186"/>
      <c r="J18" s="187"/>
      <c r="K18" s="43"/>
    </row>
    <row r="19" spans="2:11" ht="16.5" x14ac:dyDescent="0.25">
      <c r="B19" s="186"/>
      <c r="C19" s="186"/>
      <c r="D19" s="186"/>
      <c r="E19" s="196"/>
      <c r="F19" s="185"/>
      <c r="G19" s="194"/>
      <c r="H19" s="186"/>
      <c r="I19" s="186"/>
      <c r="J19" s="187"/>
      <c r="K19" s="43"/>
    </row>
    <row r="20" spans="2:11" ht="16.5" x14ac:dyDescent="0.25">
      <c r="B20" s="186"/>
      <c r="C20" s="186"/>
      <c r="D20" s="186"/>
      <c r="E20" s="196"/>
      <c r="F20" s="185"/>
      <c r="G20" s="194"/>
      <c r="H20" s="186"/>
      <c r="I20" s="186"/>
      <c r="J20" s="187"/>
      <c r="K20" s="43"/>
    </row>
    <row r="21" spans="2:11" ht="16.5" x14ac:dyDescent="0.25">
      <c r="B21" s="186"/>
      <c r="C21" s="186"/>
      <c r="D21" s="186"/>
      <c r="E21" s="196"/>
      <c r="F21" s="185"/>
      <c r="G21" s="194"/>
      <c r="H21" s="186"/>
      <c r="I21" s="186"/>
      <c r="J21" s="187"/>
      <c r="K21" s="43"/>
    </row>
    <row r="22" spans="2:11" ht="16.5" x14ac:dyDescent="0.25">
      <c r="B22" s="186"/>
      <c r="C22" s="186"/>
      <c r="D22" s="186"/>
      <c r="E22" s="196"/>
      <c r="F22" s="185"/>
      <c r="G22" s="194"/>
      <c r="H22" s="186"/>
      <c r="I22" s="186"/>
      <c r="J22" s="187"/>
      <c r="K22" s="43"/>
    </row>
    <row r="23" spans="2:11" ht="16.5" x14ac:dyDescent="0.25">
      <c r="B23" s="186"/>
      <c r="C23" s="186"/>
      <c r="D23" s="186"/>
      <c r="E23" s="196"/>
      <c r="F23" s="185"/>
      <c r="G23" s="194"/>
      <c r="H23" s="186"/>
      <c r="I23" s="186"/>
      <c r="J23" s="187"/>
      <c r="K23" s="43"/>
    </row>
    <row r="24" spans="2:11" ht="16.5" x14ac:dyDescent="0.25">
      <c r="B24" s="186"/>
      <c r="C24" s="186"/>
      <c r="D24" s="186"/>
      <c r="E24" s="196"/>
      <c r="F24" s="185"/>
      <c r="G24" s="194"/>
      <c r="H24" s="186"/>
      <c r="I24" s="186"/>
      <c r="J24" s="187"/>
      <c r="K24" s="43"/>
    </row>
    <row r="25" spans="2:11" ht="16.5" x14ac:dyDescent="0.25">
      <c r="B25" s="186"/>
      <c r="C25" s="186"/>
      <c r="D25" s="186"/>
      <c r="E25" s="196"/>
      <c r="F25" s="185"/>
      <c r="G25" s="194"/>
      <c r="H25" s="186"/>
      <c r="I25" s="186"/>
      <c r="J25" s="187"/>
      <c r="K25" s="43"/>
    </row>
    <row r="26" spans="2:11" ht="16.5" x14ac:dyDescent="0.25">
      <c r="B26" s="186"/>
      <c r="C26" s="186"/>
      <c r="D26" s="186"/>
      <c r="E26" s="196"/>
      <c r="F26" s="185"/>
      <c r="G26" s="194"/>
      <c r="H26" s="186"/>
      <c r="I26" s="186"/>
      <c r="J26" s="187"/>
      <c r="K26" s="43"/>
    </row>
    <row r="27" spans="2:11" ht="16.5" x14ac:dyDescent="0.25">
      <c r="B27" s="186"/>
      <c r="C27" s="186"/>
      <c r="D27" s="186"/>
      <c r="E27" s="196"/>
      <c r="F27" s="185"/>
      <c r="G27" s="194"/>
      <c r="H27" s="186"/>
      <c r="I27" s="186"/>
      <c r="J27" s="187"/>
      <c r="K27" s="43"/>
    </row>
    <row r="28" spans="2:11" ht="16.5" x14ac:dyDescent="0.25">
      <c r="B28" s="186"/>
      <c r="C28" s="186"/>
      <c r="D28" s="186"/>
      <c r="E28" s="196"/>
      <c r="F28" s="185"/>
      <c r="G28" s="194"/>
      <c r="H28" s="186"/>
      <c r="I28" s="186"/>
      <c r="J28" s="187"/>
      <c r="K28" s="43"/>
    </row>
    <row r="29" spans="2:11" ht="16.5" x14ac:dyDescent="0.25">
      <c r="B29" s="186"/>
      <c r="C29" s="186"/>
      <c r="D29" s="186"/>
      <c r="E29" s="196"/>
      <c r="F29" s="185"/>
      <c r="G29" s="194"/>
      <c r="H29" s="186"/>
      <c r="I29" s="186"/>
      <c r="J29" s="187"/>
      <c r="K29" s="43"/>
    </row>
    <row r="30" spans="2:11" ht="16.5" x14ac:dyDescent="0.25">
      <c r="B30" s="186"/>
      <c r="C30" s="186"/>
      <c r="D30" s="186"/>
      <c r="E30" s="196"/>
      <c r="F30" s="185"/>
      <c r="G30" s="194"/>
      <c r="H30" s="186"/>
      <c r="I30" s="186"/>
      <c r="J30" s="187"/>
      <c r="K30" s="43"/>
    </row>
    <row r="31" spans="2:11" ht="16.5" x14ac:dyDescent="0.25">
      <c r="B31" s="186"/>
      <c r="C31" s="186"/>
      <c r="D31" s="186"/>
      <c r="E31" s="196"/>
      <c r="F31" s="185"/>
      <c r="G31" s="194"/>
      <c r="H31" s="186"/>
      <c r="I31" s="186"/>
      <c r="J31" s="187"/>
      <c r="K31" s="43"/>
    </row>
    <row r="32" spans="2:11" ht="16.5" x14ac:dyDescent="0.25">
      <c r="B32" s="186"/>
      <c r="C32" s="186"/>
      <c r="D32" s="186"/>
      <c r="E32" s="196"/>
      <c r="F32" s="185"/>
      <c r="G32" s="194"/>
      <c r="H32" s="186"/>
      <c r="I32" s="186"/>
      <c r="J32" s="187"/>
      <c r="K32" s="43"/>
    </row>
    <row r="33" spans="2:14" ht="16.5" x14ac:dyDescent="0.25">
      <c r="B33" s="256"/>
      <c r="C33" s="223"/>
      <c r="D33" s="223"/>
      <c r="E33" s="257"/>
      <c r="F33" s="258"/>
      <c r="G33" s="194"/>
      <c r="H33" s="223"/>
      <c r="I33" s="223"/>
      <c r="J33" s="259"/>
      <c r="K33" s="31"/>
      <c r="L33" s="31"/>
      <c r="M33" s="45"/>
      <c r="N33" s="43"/>
    </row>
    <row r="34" spans="2:14" ht="16.5" x14ac:dyDescent="0.25">
      <c r="B34" s="217"/>
      <c r="C34" s="186"/>
      <c r="D34" s="186"/>
      <c r="E34" s="196"/>
      <c r="F34" s="185"/>
      <c r="G34" s="194"/>
      <c r="H34" s="186"/>
      <c r="I34" s="186"/>
      <c r="J34" s="187"/>
      <c r="K34" s="31"/>
      <c r="L34" s="31"/>
      <c r="M34" s="45"/>
      <c r="N34" s="43"/>
    </row>
    <row r="35" spans="2:14" ht="16.5" x14ac:dyDescent="0.25">
      <c r="B35" s="217"/>
      <c r="C35" s="186"/>
      <c r="D35" s="186"/>
      <c r="E35" s="196"/>
      <c r="F35" s="185"/>
      <c r="G35" s="194"/>
      <c r="H35" s="186"/>
      <c r="I35" s="186"/>
      <c r="J35" s="187"/>
      <c r="K35" s="31"/>
      <c r="L35" s="31"/>
      <c r="M35" s="45"/>
      <c r="N35" s="43"/>
    </row>
    <row r="36" spans="2:14" ht="16.5" x14ac:dyDescent="0.25">
      <c r="B36" s="217"/>
      <c r="C36" s="186"/>
      <c r="D36" s="186"/>
      <c r="E36" s="196"/>
      <c r="F36" s="185"/>
      <c r="G36" s="194"/>
      <c r="H36" s="186"/>
      <c r="I36" s="186"/>
      <c r="J36" s="187"/>
      <c r="K36" s="31"/>
      <c r="L36" s="31"/>
      <c r="M36" s="45"/>
      <c r="N36" s="43"/>
    </row>
    <row r="37" spans="2:14" ht="16.5" x14ac:dyDescent="0.25">
      <c r="B37" s="217"/>
      <c r="C37" s="186"/>
      <c r="D37" s="186"/>
      <c r="E37" s="196"/>
      <c r="F37" s="185"/>
      <c r="G37" s="194"/>
      <c r="H37" s="186"/>
      <c r="I37" s="186"/>
      <c r="J37" s="187"/>
      <c r="K37" s="31"/>
      <c r="L37" s="31"/>
      <c r="M37" s="45"/>
      <c r="N37" s="43"/>
    </row>
    <row r="38" spans="2:14" ht="16.5" x14ac:dyDescent="0.25">
      <c r="B38" s="217"/>
      <c r="C38" s="186"/>
      <c r="D38" s="186"/>
      <c r="E38" s="196"/>
      <c r="F38" s="185"/>
      <c r="G38" s="194"/>
      <c r="H38" s="186"/>
      <c r="I38" s="186"/>
      <c r="J38" s="187"/>
      <c r="K38" s="31"/>
      <c r="L38" s="31"/>
      <c r="M38" s="45"/>
      <c r="N38" s="43"/>
    </row>
    <row r="39" spans="2:14" ht="16.5" x14ac:dyDescent="0.25">
      <c r="B39" s="217"/>
      <c r="C39" s="186"/>
      <c r="D39" s="186"/>
      <c r="E39" s="196"/>
      <c r="F39" s="185"/>
      <c r="G39" s="194"/>
      <c r="H39" s="186"/>
      <c r="I39" s="186"/>
      <c r="J39" s="187"/>
      <c r="K39" s="31"/>
      <c r="L39" s="31"/>
      <c r="M39" s="45"/>
      <c r="N39" s="43"/>
    </row>
    <row r="40" spans="2:14" ht="16.5" x14ac:dyDescent="0.25">
      <c r="B40" s="217"/>
      <c r="C40" s="186"/>
      <c r="D40" s="186"/>
      <c r="E40" s="196"/>
      <c r="F40" s="185"/>
      <c r="G40" s="194"/>
      <c r="H40" s="186"/>
      <c r="I40" s="186"/>
      <c r="J40" s="187"/>
      <c r="K40" s="31"/>
      <c r="L40" s="31"/>
      <c r="M40" s="45"/>
      <c r="N40" s="43"/>
    </row>
    <row r="41" spans="2:14" ht="16.5" x14ac:dyDescent="0.25">
      <c r="B41" s="217"/>
      <c r="C41" s="186"/>
      <c r="D41" s="186"/>
      <c r="E41" s="196"/>
      <c r="F41" s="185"/>
      <c r="G41" s="194"/>
      <c r="H41" s="186"/>
      <c r="I41" s="186"/>
      <c r="J41" s="187"/>
      <c r="K41" s="31"/>
      <c r="L41" s="31"/>
      <c r="M41" s="45"/>
      <c r="N41" s="43"/>
    </row>
    <row r="42" spans="2:14" ht="16.5" x14ac:dyDescent="0.25">
      <c r="B42" s="217"/>
      <c r="C42" s="186"/>
      <c r="D42" s="186"/>
      <c r="E42" s="196"/>
      <c r="F42" s="185"/>
      <c r="G42" s="194"/>
      <c r="H42" s="186"/>
      <c r="I42" s="186"/>
      <c r="J42" s="187"/>
      <c r="K42" s="31"/>
      <c r="L42" s="31"/>
      <c r="M42" s="45"/>
      <c r="N42" s="43"/>
    </row>
    <row r="43" spans="2:14" ht="16.5" x14ac:dyDescent="0.25">
      <c r="B43" s="217"/>
      <c r="C43" s="186"/>
      <c r="D43" s="186"/>
      <c r="E43" s="196"/>
      <c r="F43" s="185"/>
      <c r="G43" s="194"/>
      <c r="H43" s="186"/>
      <c r="I43" s="186"/>
      <c r="J43" s="187"/>
      <c r="K43" s="31"/>
      <c r="L43" s="31"/>
      <c r="M43" s="45"/>
      <c r="N43" s="43"/>
    </row>
    <row r="44" spans="2:14" ht="16.5" x14ac:dyDescent="0.25">
      <c r="B44" s="217"/>
      <c r="C44" s="186"/>
      <c r="D44" s="186"/>
      <c r="E44" s="196"/>
      <c r="F44" s="185"/>
      <c r="G44" s="194"/>
      <c r="H44" s="186"/>
      <c r="I44" s="186"/>
      <c r="J44" s="187"/>
      <c r="K44" s="31"/>
      <c r="L44" s="31"/>
      <c r="M44" s="45"/>
      <c r="N44" s="43"/>
    </row>
    <row r="45" spans="2:14" ht="16.5" x14ac:dyDescent="0.25">
      <c r="B45" s="217"/>
      <c r="C45" s="186"/>
      <c r="D45" s="186"/>
      <c r="E45" s="196"/>
      <c r="F45" s="185"/>
      <c r="G45" s="194"/>
      <c r="H45" s="186"/>
      <c r="I45" s="186"/>
      <c r="J45" s="187"/>
      <c r="K45" s="31"/>
      <c r="L45" s="31"/>
      <c r="M45" s="45"/>
      <c r="N45" s="43"/>
    </row>
    <row r="46" spans="2:14" ht="16.5" x14ac:dyDescent="0.25">
      <c r="B46" s="217"/>
      <c r="C46" s="186"/>
      <c r="D46" s="186"/>
      <c r="E46" s="196"/>
      <c r="F46" s="185"/>
      <c r="G46" s="194"/>
      <c r="H46" s="186"/>
      <c r="I46" s="186"/>
      <c r="J46" s="187"/>
      <c r="K46" s="31"/>
      <c r="L46" s="31"/>
      <c r="M46" s="45"/>
      <c r="N46" s="43"/>
    </row>
    <row r="47" spans="2:14" ht="16.5" x14ac:dyDescent="0.25">
      <c r="B47" s="217"/>
      <c r="C47" s="186"/>
      <c r="D47" s="186"/>
      <c r="E47" s="196"/>
      <c r="F47" s="185"/>
      <c r="G47" s="194"/>
      <c r="H47" s="186"/>
      <c r="I47" s="186"/>
      <c r="J47" s="187"/>
      <c r="K47" s="31"/>
      <c r="L47" s="31"/>
      <c r="M47" s="45"/>
      <c r="N47" s="43"/>
    </row>
    <row r="48" spans="2:14" ht="16.5" x14ac:dyDescent="0.25">
      <c r="B48" s="217"/>
      <c r="C48" s="186"/>
      <c r="D48" s="186"/>
      <c r="E48" s="196"/>
      <c r="F48" s="185"/>
      <c r="G48" s="194"/>
      <c r="H48" s="186"/>
      <c r="I48" s="186"/>
      <c r="J48" s="187"/>
      <c r="K48" s="31"/>
      <c r="L48" s="31"/>
      <c r="M48" s="45"/>
      <c r="N48" s="43"/>
    </row>
    <row r="49" spans="2:14" ht="16.5" x14ac:dyDescent="0.25">
      <c r="B49" s="217"/>
      <c r="C49" s="186"/>
      <c r="D49" s="186"/>
      <c r="E49" s="196"/>
      <c r="F49" s="185"/>
      <c r="G49" s="194"/>
      <c r="H49" s="186"/>
      <c r="I49" s="186"/>
      <c r="J49" s="187"/>
      <c r="K49" s="31"/>
      <c r="L49" s="31"/>
      <c r="M49" s="45"/>
      <c r="N49" s="43"/>
    </row>
    <row r="50" spans="2:14" ht="16.5" x14ac:dyDescent="0.25">
      <c r="B50" s="217"/>
      <c r="C50" s="186"/>
      <c r="D50" s="186"/>
      <c r="E50" s="196"/>
      <c r="F50" s="185"/>
      <c r="G50" s="194"/>
      <c r="H50" s="186"/>
      <c r="I50" s="186"/>
      <c r="J50" s="187"/>
      <c r="K50" s="31"/>
      <c r="L50" s="31"/>
      <c r="M50" s="45"/>
      <c r="N50" s="43"/>
    </row>
    <row r="51" spans="2:14" ht="16.5" x14ac:dyDescent="0.25">
      <c r="B51" s="217"/>
      <c r="C51" s="186"/>
      <c r="D51" s="186"/>
      <c r="E51" s="196"/>
      <c r="F51" s="185"/>
      <c r="G51" s="194"/>
      <c r="H51" s="186"/>
      <c r="I51" s="186"/>
      <c r="J51" s="187"/>
      <c r="K51" s="31"/>
      <c r="L51" s="31"/>
      <c r="M51" s="45"/>
      <c r="N51" s="43"/>
    </row>
    <row r="52" spans="2:14" ht="16.5" x14ac:dyDescent="0.25">
      <c r="B52" s="217"/>
      <c r="C52" s="186"/>
      <c r="D52" s="186"/>
      <c r="E52" s="196"/>
      <c r="F52" s="185"/>
      <c r="G52" s="194"/>
      <c r="H52" s="186"/>
      <c r="I52" s="186"/>
      <c r="J52" s="187"/>
      <c r="K52" s="31"/>
      <c r="L52" s="31"/>
      <c r="M52" s="45"/>
      <c r="N52" s="43"/>
    </row>
    <row r="53" spans="2:14" ht="16.5" x14ac:dyDescent="0.25">
      <c r="B53" s="217"/>
      <c r="C53" s="186"/>
      <c r="D53" s="186"/>
      <c r="E53" s="196"/>
      <c r="F53" s="185"/>
      <c r="G53" s="194"/>
      <c r="H53" s="186"/>
      <c r="I53" s="186"/>
      <c r="J53" s="187"/>
      <c r="K53" s="31"/>
      <c r="L53" s="31"/>
      <c r="M53" s="45"/>
      <c r="N53" s="43"/>
    </row>
    <row r="54" spans="2:14" ht="16.5" x14ac:dyDescent="0.25">
      <c r="B54" s="217"/>
      <c r="C54" s="186"/>
      <c r="D54" s="186"/>
      <c r="E54" s="196"/>
      <c r="F54" s="185"/>
      <c r="G54" s="194"/>
      <c r="H54" s="186"/>
      <c r="I54" s="186"/>
      <c r="J54" s="187"/>
      <c r="K54" s="31"/>
      <c r="L54" s="31"/>
      <c r="M54" s="45"/>
      <c r="N54" s="43"/>
    </row>
    <row r="55" spans="2:14" ht="16.5" x14ac:dyDescent="0.25">
      <c r="B55" s="217"/>
      <c r="C55" s="186"/>
      <c r="D55" s="186"/>
      <c r="E55" s="196"/>
      <c r="F55" s="185"/>
      <c r="G55" s="194"/>
      <c r="H55" s="186"/>
      <c r="I55" s="186"/>
      <c r="J55" s="187"/>
      <c r="K55" s="31"/>
      <c r="L55" s="31"/>
      <c r="M55" s="45"/>
      <c r="N55" s="43"/>
    </row>
    <row r="56" spans="2:14" ht="16.5" x14ac:dyDescent="0.25">
      <c r="B56" s="217"/>
      <c r="C56" s="186"/>
      <c r="D56" s="186"/>
      <c r="E56" s="196"/>
      <c r="F56" s="185"/>
      <c r="G56" s="194"/>
      <c r="H56" s="186"/>
      <c r="I56" s="186"/>
      <c r="J56" s="187"/>
      <c r="K56" s="31"/>
      <c r="L56" s="31"/>
      <c r="M56" s="45"/>
      <c r="N56" s="43"/>
    </row>
    <row r="57" spans="2:14" ht="16.5" x14ac:dyDescent="0.25">
      <c r="B57" s="217"/>
      <c r="C57" s="186"/>
      <c r="D57" s="186"/>
      <c r="E57" s="196"/>
      <c r="F57" s="185"/>
      <c r="G57" s="194"/>
      <c r="H57" s="186"/>
      <c r="I57" s="186"/>
      <c r="J57" s="187"/>
      <c r="K57" s="31"/>
      <c r="L57" s="31"/>
      <c r="M57" s="45"/>
      <c r="N57" s="43"/>
    </row>
    <row r="58" spans="2:14" ht="16.5" x14ac:dyDescent="0.25">
      <c r="B58" s="217"/>
      <c r="C58" s="186"/>
      <c r="D58" s="186"/>
      <c r="E58" s="196"/>
      <c r="F58" s="185"/>
      <c r="G58" s="194"/>
      <c r="H58" s="186"/>
      <c r="I58" s="186"/>
      <c r="J58" s="187"/>
      <c r="K58" s="31"/>
      <c r="L58" s="31"/>
      <c r="M58" s="45"/>
      <c r="N58" s="43"/>
    </row>
    <row r="59" spans="2:14" ht="16.5" x14ac:dyDescent="0.25">
      <c r="B59" s="217"/>
      <c r="C59" s="186"/>
      <c r="D59" s="186"/>
      <c r="E59" s="196"/>
      <c r="F59" s="185"/>
      <c r="G59" s="194"/>
      <c r="H59" s="186"/>
      <c r="I59" s="186"/>
      <c r="J59" s="187"/>
      <c r="K59" s="31"/>
      <c r="L59" s="31"/>
      <c r="M59" s="45"/>
      <c r="N59" s="43"/>
    </row>
    <row r="60" spans="2:14" ht="16.5" x14ac:dyDescent="0.25">
      <c r="B60" s="217"/>
      <c r="C60" s="186"/>
      <c r="D60" s="186"/>
      <c r="E60" s="196"/>
      <c r="F60" s="185"/>
      <c r="G60" s="194"/>
      <c r="H60" s="186"/>
      <c r="I60" s="186"/>
      <c r="J60" s="187"/>
      <c r="K60" s="31"/>
      <c r="L60" s="31"/>
      <c r="M60" s="45"/>
      <c r="N60" s="43"/>
    </row>
    <row r="61" spans="2:14" ht="16.5" x14ac:dyDescent="0.25">
      <c r="B61" s="217"/>
      <c r="C61" s="186"/>
      <c r="D61" s="186"/>
      <c r="E61" s="196"/>
      <c r="F61" s="185"/>
      <c r="G61" s="194"/>
      <c r="H61" s="186"/>
      <c r="I61" s="186"/>
      <c r="J61" s="187"/>
      <c r="K61" s="31"/>
      <c r="L61" s="31"/>
      <c r="M61" s="45"/>
      <c r="N61" s="43"/>
    </row>
    <row r="62" spans="2:14" ht="16.5" x14ac:dyDescent="0.25">
      <c r="B62" s="217"/>
      <c r="C62" s="186"/>
      <c r="D62" s="186"/>
      <c r="E62" s="196"/>
      <c r="F62" s="185"/>
      <c r="G62" s="194"/>
      <c r="H62" s="186"/>
      <c r="I62" s="186"/>
      <c r="J62" s="187"/>
      <c r="K62" s="31"/>
      <c r="L62" s="31"/>
      <c r="M62" s="45"/>
      <c r="N62" s="43"/>
    </row>
    <row r="63" spans="2:14" ht="16.5" x14ac:dyDescent="0.25">
      <c r="B63" s="217"/>
      <c r="C63" s="186"/>
      <c r="D63" s="186"/>
      <c r="E63" s="196"/>
      <c r="F63" s="185"/>
      <c r="G63" s="194"/>
      <c r="H63" s="186"/>
      <c r="I63" s="186"/>
      <c r="J63" s="187"/>
      <c r="K63" s="31"/>
      <c r="L63" s="31"/>
      <c r="M63" s="45"/>
      <c r="N63" s="43"/>
    </row>
    <row r="64" spans="2:14" ht="16.5" x14ac:dyDescent="0.25">
      <c r="B64" s="217"/>
      <c r="C64" s="186"/>
      <c r="D64" s="186"/>
      <c r="E64" s="196"/>
      <c r="F64" s="185"/>
      <c r="G64" s="194"/>
      <c r="H64" s="186"/>
      <c r="I64" s="186"/>
      <c r="J64" s="187"/>
      <c r="K64" s="31"/>
      <c r="L64" s="31"/>
      <c r="M64" s="45"/>
      <c r="N64" s="43"/>
    </row>
    <row r="65" spans="2:14" x14ac:dyDescent="0.25">
      <c r="B65" s="30"/>
      <c r="C65" s="44"/>
      <c r="D65" s="31"/>
      <c r="E65" s="31"/>
      <c r="F65" s="31"/>
      <c r="G65" s="31"/>
      <c r="H65" s="31"/>
      <c r="I65" s="31"/>
      <c r="J65" s="31"/>
      <c r="K65" s="31"/>
      <c r="L65" s="31"/>
      <c r="M65" s="45"/>
      <c r="N65" s="43"/>
    </row>
    <row r="66" spans="2:14" x14ac:dyDescent="0.25">
      <c r="B66" s="30"/>
      <c r="C66" s="44"/>
      <c r="D66" s="31"/>
      <c r="E66" s="31"/>
      <c r="F66" s="31"/>
      <c r="G66" s="31"/>
      <c r="H66" s="31"/>
      <c r="I66" s="31"/>
      <c r="J66" s="31"/>
      <c r="K66" s="31"/>
      <c r="L66" s="31"/>
      <c r="M66" s="45"/>
      <c r="N66" s="43"/>
    </row>
    <row r="67" spans="2:14" x14ac:dyDescent="0.25">
      <c r="B67" s="30"/>
      <c r="C67" s="44"/>
      <c r="D67" s="31"/>
      <c r="E67" s="31"/>
      <c r="F67" s="31"/>
      <c r="G67" s="31"/>
      <c r="H67" s="31"/>
      <c r="I67" s="31"/>
      <c r="J67" s="31"/>
      <c r="K67" s="31"/>
      <c r="L67" s="31"/>
      <c r="M67" s="45"/>
      <c r="N67" s="43"/>
    </row>
    <row r="68" spans="2:14" x14ac:dyDescent="0.25">
      <c r="B68" s="30"/>
      <c r="C68" s="42"/>
      <c r="D68" s="31"/>
      <c r="E68" s="31"/>
      <c r="F68" s="31"/>
      <c r="G68" s="31"/>
      <c r="H68" s="31"/>
      <c r="I68" s="31"/>
      <c r="J68" s="31"/>
      <c r="K68" s="31"/>
      <c r="L68" s="31"/>
      <c r="M68" s="45"/>
      <c r="N68" s="43"/>
    </row>
    <row r="69" spans="2:14" x14ac:dyDescent="0.25">
      <c r="B69" s="30"/>
      <c r="C69" s="42"/>
      <c r="D69" s="31"/>
      <c r="E69" s="31"/>
      <c r="F69" s="31"/>
      <c r="G69" s="31"/>
      <c r="H69" s="31"/>
      <c r="I69" s="31"/>
      <c r="J69" s="31"/>
      <c r="K69" s="31"/>
      <c r="L69" s="31"/>
      <c r="M69" s="45"/>
      <c r="N69" s="43"/>
    </row>
    <row r="70" spans="2:14" x14ac:dyDescent="0.25">
      <c r="B70" s="30"/>
      <c r="C70" s="42"/>
      <c r="D70" s="31"/>
      <c r="E70" s="31"/>
      <c r="F70" s="31"/>
      <c r="G70" s="31"/>
      <c r="H70" s="31"/>
      <c r="I70" s="31"/>
      <c r="J70" s="31"/>
      <c r="K70" s="31"/>
      <c r="L70" s="31"/>
      <c r="M70" s="45"/>
      <c r="N70" s="43"/>
    </row>
    <row r="71" spans="2:14" x14ac:dyDescent="0.25">
      <c r="B71" s="30"/>
      <c r="C71" s="42"/>
      <c r="D71" s="31"/>
      <c r="E71" s="31"/>
      <c r="F71" s="31"/>
      <c r="G71" s="31"/>
      <c r="H71" s="31"/>
      <c r="I71" s="31"/>
      <c r="J71" s="31"/>
      <c r="K71" s="31"/>
      <c r="L71" s="31"/>
      <c r="M71" s="45"/>
      <c r="N71" s="43"/>
    </row>
    <row r="72" spans="2:14" x14ac:dyDescent="0.25">
      <c r="B72" s="30"/>
      <c r="C72" s="44"/>
      <c r="D72" s="31"/>
      <c r="E72" s="31"/>
      <c r="F72" s="31"/>
      <c r="G72" s="31"/>
      <c r="H72" s="31"/>
      <c r="I72" s="31"/>
      <c r="J72" s="31"/>
      <c r="K72" s="31"/>
      <c r="L72" s="31"/>
      <c r="M72" s="45"/>
      <c r="N72" s="43"/>
    </row>
    <row r="73" spans="2:14" x14ac:dyDescent="0.25">
      <c r="B73" s="30"/>
      <c r="C73" s="42"/>
      <c r="D73" s="31"/>
      <c r="E73" s="31"/>
      <c r="F73" s="31"/>
      <c r="G73" s="31"/>
      <c r="H73" s="31"/>
      <c r="I73" s="31"/>
      <c r="J73" s="31"/>
      <c r="K73" s="31"/>
      <c r="L73" s="31"/>
      <c r="M73" s="45"/>
      <c r="N73" s="43"/>
    </row>
    <row r="74" spans="2:14" x14ac:dyDescent="0.25">
      <c r="B74" s="30"/>
      <c r="C74" s="42"/>
      <c r="D74" s="31"/>
      <c r="E74" s="31"/>
      <c r="F74" s="31"/>
      <c r="G74" s="31"/>
      <c r="H74" s="31"/>
      <c r="I74" s="31"/>
      <c r="J74" s="31"/>
      <c r="K74" s="31"/>
      <c r="L74" s="31"/>
      <c r="M74" s="45"/>
      <c r="N74" s="43"/>
    </row>
    <row r="75" spans="2:14" x14ac:dyDescent="0.25">
      <c r="B75" s="30"/>
      <c r="C75" s="44"/>
      <c r="D75" s="31"/>
      <c r="E75" s="31"/>
      <c r="F75" s="31"/>
      <c r="G75" s="31"/>
      <c r="H75" s="31"/>
      <c r="I75" s="31"/>
      <c r="J75" s="31"/>
      <c r="K75" s="31"/>
      <c r="L75" s="31"/>
      <c r="M75" s="45"/>
      <c r="N75" s="43"/>
    </row>
    <row r="76" spans="2:14" x14ac:dyDescent="0.25">
      <c r="B76" s="30"/>
      <c r="C76" s="42"/>
      <c r="D76" s="31"/>
      <c r="E76" s="31"/>
      <c r="F76" s="31"/>
      <c r="G76" s="31"/>
      <c r="H76" s="31"/>
      <c r="I76" s="31"/>
      <c r="J76" s="31"/>
      <c r="K76" s="31"/>
      <c r="L76" s="31"/>
      <c r="M76" s="45"/>
      <c r="N76" s="43"/>
    </row>
    <row r="77" spans="2:14" x14ac:dyDescent="0.25">
      <c r="B77" s="30"/>
      <c r="C77" s="42"/>
      <c r="D77" s="31"/>
      <c r="E77" s="31"/>
      <c r="F77" s="31"/>
      <c r="G77" s="31"/>
      <c r="H77" s="31"/>
      <c r="I77" s="31"/>
      <c r="J77" s="31"/>
      <c r="K77" s="31"/>
      <c r="L77" s="31"/>
      <c r="M77" s="45"/>
      <c r="N77" s="43"/>
    </row>
    <row r="78" spans="2:14" x14ac:dyDescent="0.25">
      <c r="B78" s="30"/>
      <c r="C78" s="42"/>
      <c r="D78" s="31"/>
      <c r="E78" s="31"/>
      <c r="F78" s="31"/>
      <c r="G78" s="31"/>
      <c r="H78" s="31"/>
      <c r="I78" s="31"/>
      <c r="J78" s="31"/>
      <c r="K78" s="31"/>
      <c r="L78" s="31"/>
      <c r="M78" s="45"/>
      <c r="N78" s="43"/>
    </row>
    <row r="79" spans="2:14" x14ac:dyDescent="0.25">
      <c r="B79" s="30"/>
      <c r="C79" s="44"/>
      <c r="D79" s="31"/>
      <c r="E79" s="31"/>
      <c r="F79" s="31"/>
      <c r="G79" s="31"/>
      <c r="H79" s="31"/>
      <c r="I79" s="31"/>
      <c r="J79" s="31"/>
      <c r="K79" s="31"/>
      <c r="L79" s="31"/>
      <c r="M79" s="45"/>
      <c r="N79" s="43"/>
    </row>
    <row r="80" spans="2:14" x14ac:dyDescent="0.25">
      <c r="B80" s="30"/>
      <c r="C80" s="44"/>
      <c r="D80" s="31"/>
      <c r="E80" s="31"/>
      <c r="F80" s="31"/>
      <c r="G80" s="31"/>
      <c r="H80" s="31"/>
      <c r="I80" s="31"/>
      <c r="J80" s="31"/>
      <c r="K80" s="31"/>
      <c r="L80" s="31"/>
      <c r="M80" s="45"/>
      <c r="N80" s="43"/>
    </row>
    <row r="81" spans="2:14" x14ac:dyDescent="0.25">
      <c r="B81" s="30"/>
      <c r="C81" s="42"/>
      <c r="D81" s="31"/>
      <c r="E81" s="31"/>
      <c r="F81" s="31"/>
      <c r="G81" s="31"/>
      <c r="H81" s="31"/>
      <c r="I81" s="31"/>
      <c r="J81" s="31"/>
      <c r="K81" s="31"/>
      <c r="L81" s="31"/>
      <c r="M81" s="45"/>
      <c r="N81" s="43"/>
    </row>
    <row r="82" spans="2:14" x14ac:dyDescent="0.25">
      <c r="B82" s="30"/>
      <c r="C82" s="42"/>
      <c r="D82" s="31"/>
      <c r="E82" s="31"/>
      <c r="F82" s="31"/>
      <c r="G82" s="31"/>
      <c r="H82" s="31"/>
      <c r="I82" s="31"/>
      <c r="J82" s="31"/>
      <c r="K82" s="31"/>
      <c r="L82" s="31"/>
      <c r="M82" s="45"/>
      <c r="N82" s="43"/>
    </row>
    <row r="83" spans="2:14" x14ac:dyDescent="0.25">
      <c r="B83" s="30"/>
      <c r="C83" s="42"/>
      <c r="D83" s="31"/>
      <c r="E83" s="31"/>
      <c r="F83" s="31"/>
      <c r="G83" s="31"/>
      <c r="H83" s="31"/>
      <c r="I83" s="31"/>
      <c r="J83" s="31"/>
      <c r="K83" s="31"/>
      <c r="L83" s="31"/>
      <c r="M83" s="45"/>
      <c r="N83" s="43"/>
    </row>
    <row r="84" spans="2:14" x14ac:dyDescent="0.25">
      <c r="B84" s="30"/>
      <c r="C84" s="42"/>
      <c r="D84" s="31"/>
      <c r="E84" s="31"/>
      <c r="F84" s="31"/>
      <c r="G84" s="31"/>
      <c r="H84" s="31"/>
      <c r="I84" s="31"/>
      <c r="J84" s="31"/>
      <c r="K84" s="31"/>
      <c r="L84" s="31"/>
      <c r="M84" s="45"/>
      <c r="N84" s="43"/>
    </row>
    <row r="85" spans="2:14" x14ac:dyDescent="0.25">
      <c r="B85" s="30"/>
      <c r="C85" s="42"/>
      <c r="D85" s="31"/>
      <c r="E85" s="31"/>
      <c r="F85" s="31"/>
      <c r="G85" s="31"/>
      <c r="H85" s="31"/>
      <c r="I85" s="31"/>
      <c r="J85" s="31"/>
      <c r="K85" s="31"/>
      <c r="L85" s="31"/>
      <c r="M85" s="45"/>
      <c r="N85" s="43"/>
    </row>
    <row r="86" spans="2:14" x14ac:dyDescent="0.25">
      <c r="B86" s="30"/>
      <c r="C86" s="42"/>
      <c r="D86" s="31"/>
      <c r="E86" s="31"/>
      <c r="F86" s="31"/>
      <c r="G86" s="31"/>
      <c r="H86" s="31"/>
      <c r="I86" s="31"/>
      <c r="J86" s="31"/>
      <c r="K86" s="31"/>
      <c r="L86" s="31"/>
      <c r="M86" s="45"/>
      <c r="N86" s="43"/>
    </row>
    <row r="87" spans="2:14" x14ac:dyDescent="0.25">
      <c r="B87" s="30"/>
      <c r="C87" s="44"/>
      <c r="D87" s="31"/>
      <c r="E87" s="31"/>
      <c r="F87" s="31"/>
      <c r="G87" s="31"/>
      <c r="H87" s="31"/>
      <c r="I87" s="31"/>
      <c r="J87" s="31"/>
      <c r="K87" s="31"/>
      <c r="L87" s="31"/>
      <c r="M87" s="45"/>
      <c r="N87" s="43"/>
    </row>
    <row r="88" spans="2:14" x14ac:dyDescent="0.25">
      <c r="B88" s="30"/>
      <c r="C88" s="42"/>
      <c r="D88" s="31"/>
      <c r="E88" s="31"/>
      <c r="F88" s="31"/>
      <c r="G88" s="31"/>
      <c r="H88" s="31"/>
      <c r="I88" s="31"/>
      <c r="J88" s="31"/>
      <c r="K88" s="31"/>
      <c r="L88" s="31"/>
      <c r="M88" s="45"/>
      <c r="N88" s="43"/>
    </row>
    <row r="89" spans="2:14" x14ac:dyDescent="0.25">
      <c r="B89" s="30"/>
      <c r="C89" s="42"/>
      <c r="D89" s="31"/>
      <c r="E89" s="31"/>
      <c r="F89" s="31"/>
      <c r="G89" s="31"/>
      <c r="H89" s="31"/>
      <c r="I89" s="31"/>
      <c r="J89" s="31"/>
      <c r="K89" s="31"/>
      <c r="L89" s="31"/>
      <c r="M89" s="45"/>
      <c r="N89" s="43"/>
    </row>
    <row r="90" spans="2:14" x14ac:dyDescent="0.25">
      <c r="B90" s="30"/>
      <c r="C90" s="42"/>
      <c r="D90" s="31"/>
      <c r="E90" s="31"/>
      <c r="F90" s="31"/>
      <c r="G90" s="31"/>
      <c r="H90" s="31"/>
      <c r="I90" s="31"/>
      <c r="J90" s="31"/>
      <c r="K90" s="31"/>
      <c r="L90" s="31"/>
      <c r="M90" s="45"/>
      <c r="N90" s="43"/>
    </row>
    <row r="91" spans="2:14" x14ac:dyDescent="0.25">
      <c r="B91" s="30"/>
      <c r="C91" s="42"/>
      <c r="D91" s="31"/>
      <c r="E91" s="31"/>
      <c r="F91" s="31"/>
      <c r="G91" s="31"/>
      <c r="H91" s="31"/>
      <c r="I91" s="31"/>
      <c r="J91" s="31"/>
      <c r="K91" s="31"/>
      <c r="L91" s="31"/>
      <c r="M91" s="45"/>
      <c r="N91" s="43"/>
    </row>
    <row r="92" spans="2:14" x14ac:dyDescent="0.25">
      <c r="B92" s="30"/>
      <c r="C92" s="42"/>
      <c r="D92" s="31"/>
      <c r="E92" s="31"/>
      <c r="F92" s="31"/>
      <c r="G92" s="31"/>
      <c r="H92" s="31"/>
      <c r="I92" s="31"/>
      <c r="J92" s="31"/>
      <c r="K92" s="31"/>
      <c r="L92" s="31"/>
      <c r="M92" s="45"/>
      <c r="N92" s="43"/>
    </row>
    <row r="93" spans="2:14" x14ac:dyDescent="0.25">
      <c r="B93" s="30"/>
      <c r="C93" s="42"/>
      <c r="D93" s="31"/>
      <c r="E93" s="31"/>
      <c r="F93" s="31"/>
      <c r="G93" s="31"/>
      <c r="H93" s="31"/>
      <c r="I93" s="31"/>
      <c r="J93" s="31"/>
      <c r="K93" s="31"/>
      <c r="L93" s="31"/>
      <c r="M93" s="45"/>
      <c r="N93" s="43"/>
    </row>
    <row r="94" spans="2:14" x14ac:dyDescent="0.25">
      <c r="B94" s="30"/>
      <c r="C94" s="42"/>
      <c r="D94" s="31"/>
      <c r="E94" s="31"/>
      <c r="F94" s="31"/>
      <c r="G94" s="31"/>
      <c r="H94" s="31"/>
      <c r="I94" s="31"/>
      <c r="J94" s="31"/>
      <c r="K94" s="31"/>
      <c r="L94" s="31"/>
      <c r="M94" s="45"/>
      <c r="N94" s="43"/>
    </row>
    <row r="95" spans="2:14" x14ac:dyDescent="0.25">
      <c r="B95" s="30"/>
      <c r="C95" s="42"/>
      <c r="D95" s="31"/>
      <c r="E95" s="31"/>
      <c r="F95" s="31"/>
      <c r="G95" s="31"/>
      <c r="H95" s="31"/>
      <c r="I95" s="31"/>
      <c r="J95" s="31"/>
      <c r="K95" s="31"/>
      <c r="L95" s="31"/>
      <c r="M95" s="45"/>
      <c r="N95" s="43"/>
    </row>
    <row r="96" spans="2:14" x14ac:dyDescent="0.25">
      <c r="B96" s="30"/>
      <c r="C96" s="44"/>
      <c r="D96" s="31"/>
      <c r="E96" s="31"/>
      <c r="F96" s="31"/>
      <c r="G96" s="31"/>
      <c r="H96" s="31"/>
      <c r="I96" s="31"/>
      <c r="J96" s="31"/>
      <c r="K96" s="31"/>
      <c r="L96" s="31"/>
      <c r="M96" s="45"/>
      <c r="N96" s="43"/>
    </row>
    <row r="97" spans="2:14" x14ac:dyDescent="0.25">
      <c r="B97" s="30"/>
      <c r="C97" s="44"/>
      <c r="D97" s="31"/>
      <c r="E97" s="31"/>
      <c r="F97" s="31"/>
      <c r="G97" s="31"/>
      <c r="H97" s="31"/>
      <c r="I97" s="31"/>
      <c r="J97" s="31"/>
      <c r="K97" s="31"/>
      <c r="L97" s="31"/>
      <c r="M97" s="45"/>
      <c r="N97" s="43"/>
    </row>
    <row r="98" spans="2:14" x14ac:dyDescent="0.25">
      <c r="B98" s="30"/>
      <c r="C98" s="44"/>
      <c r="D98" s="31"/>
      <c r="E98" s="31"/>
      <c r="F98" s="31"/>
      <c r="G98" s="31"/>
      <c r="H98" s="31"/>
      <c r="I98" s="31"/>
      <c r="J98" s="31"/>
      <c r="K98" s="31"/>
      <c r="L98" s="31"/>
      <c r="M98" s="45"/>
      <c r="N98" s="43"/>
    </row>
    <row r="99" spans="2:14" x14ac:dyDescent="0.25">
      <c r="B99" s="30"/>
      <c r="C99" s="44"/>
      <c r="D99" s="31"/>
      <c r="E99" s="31"/>
      <c r="F99" s="31"/>
      <c r="G99" s="31"/>
      <c r="H99" s="31"/>
      <c r="I99" s="31"/>
      <c r="J99" s="31"/>
      <c r="K99" s="31"/>
      <c r="L99" s="31"/>
      <c r="M99" s="45"/>
      <c r="N99" s="43"/>
    </row>
    <row r="100" spans="2:14" x14ac:dyDescent="0.25">
      <c r="B100" s="30"/>
      <c r="C100" s="42"/>
      <c r="D100" s="31"/>
      <c r="E100" s="31"/>
      <c r="F100" s="31"/>
      <c r="G100" s="31"/>
      <c r="H100" s="31"/>
      <c r="I100" s="31"/>
      <c r="J100" s="31"/>
      <c r="K100" s="31"/>
      <c r="L100" s="31"/>
      <c r="M100" s="45"/>
      <c r="N100" s="43"/>
    </row>
    <row r="101" spans="2:14" x14ac:dyDescent="0.25">
      <c r="B101" s="30"/>
      <c r="C101" s="42"/>
      <c r="D101" s="31"/>
      <c r="E101" s="31"/>
      <c r="F101" s="31"/>
      <c r="G101" s="31"/>
      <c r="H101" s="31"/>
      <c r="I101" s="31"/>
      <c r="J101" s="31"/>
      <c r="K101" s="31"/>
      <c r="L101" s="31"/>
      <c r="M101" s="45"/>
      <c r="N101" s="43"/>
    </row>
    <row r="102" spans="2:14" x14ac:dyDescent="0.25">
      <c r="B102" s="30"/>
      <c r="C102" s="44"/>
      <c r="D102" s="31"/>
      <c r="E102" s="31"/>
      <c r="F102" s="31"/>
      <c r="G102" s="31"/>
      <c r="H102" s="31"/>
      <c r="I102" s="31"/>
      <c r="J102" s="31"/>
      <c r="K102" s="31"/>
      <c r="L102" s="31"/>
      <c r="M102" s="45"/>
      <c r="N102" s="43"/>
    </row>
    <row r="103" spans="2:14" x14ac:dyDescent="0.25">
      <c r="B103" s="30"/>
      <c r="C103" s="44"/>
      <c r="D103" s="31"/>
      <c r="E103" s="31"/>
      <c r="F103" s="31"/>
      <c r="G103" s="31"/>
      <c r="H103" s="31"/>
      <c r="I103" s="31"/>
      <c r="J103" s="31"/>
      <c r="K103" s="31"/>
      <c r="L103" s="31"/>
      <c r="M103" s="45"/>
      <c r="N103" s="43"/>
    </row>
    <row r="104" spans="2:14" x14ac:dyDescent="0.25">
      <c r="B104" s="30"/>
      <c r="C104" s="44"/>
      <c r="D104" s="31"/>
      <c r="E104" s="31"/>
      <c r="F104" s="31"/>
      <c r="G104" s="31"/>
      <c r="H104" s="31"/>
      <c r="I104" s="31"/>
      <c r="J104" s="31"/>
      <c r="K104" s="31"/>
      <c r="L104" s="31"/>
      <c r="M104" s="45"/>
      <c r="N104" s="43"/>
    </row>
    <row r="105" spans="2:14" x14ac:dyDescent="0.25">
      <c r="B105" s="32"/>
      <c r="C105" s="44"/>
      <c r="D105" s="31"/>
      <c r="E105" s="31"/>
      <c r="F105" s="31"/>
      <c r="G105" s="31"/>
      <c r="H105" s="31"/>
      <c r="I105" s="31"/>
      <c r="J105" s="31"/>
      <c r="K105" s="31"/>
      <c r="L105" s="31"/>
      <c r="M105" s="45"/>
      <c r="N105" s="43"/>
    </row>
    <row r="106" spans="2:14" x14ac:dyDescent="0.25">
      <c r="B106" s="32"/>
      <c r="C106" s="44"/>
      <c r="D106" s="31"/>
      <c r="E106" s="31"/>
      <c r="F106" s="31"/>
      <c r="G106" s="31"/>
      <c r="H106" s="31"/>
      <c r="I106" s="31"/>
      <c r="J106" s="31"/>
      <c r="K106" s="31"/>
      <c r="L106" s="31"/>
      <c r="M106" s="45"/>
      <c r="N106" s="43"/>
    </row>
    <row r="107" spans="2:14" x14ac:dyDescent="0.25">
      <c r="B107" s="32"/>
      <c r="C107" s="44"/>
      <c r="D107" s="31"/>
      <c r="E107" s="31"/>
      <c r="F107" s="31"/>
      <c r="G107" s="31"/>
      <c r="H107" s="31"/>
      <c r="I107" s="31"/>
      <c r="J107" s="31"/>
      <c r="K107" s="31"/>
      <c r="L107" s="31"/>
      <c r="M107" s="45"/>
      <c r="N107" s="43"/>
    </row>
    <row r="108" spans="2:14" x14ac:dyDescent="0.25">
      <c r="B108" s="32"/>
      <c r="C108" s="44"/>
      <c r="D108" s="31"/>
      <c r="E108" s="31"/>
      <c r="F108" s="31"/>
      <c r="G108" s="31"/>
      <c r="H108" s="31"/>
      <c r="I108" s="31"/>
      <c r="J108" s="31"/>
      <c r="K108" s="31"/>
      <c r="L108" s="31"/>
      <c r="M108" s="45"/>
      <c r="N108" s="43"/>
    </row>
    <row r="109" spans="2:14" x14ac:dyDescent="0.25">
      <c r="B109" s="32"/>
      <c r="C109" s="44"/>
      <c r="D109" s="31"/>
      <c r="E109" s="31"/>
      <c r="F109" s="31"/>
      <c r="G109" s="31"/>
      <c r="H109" s="31"/>
      <c r="I109" s="31"/>
      <c r="J109" s="31"/>
      <c r="K109" s="31"/>
      <c r="L109" s="31"/>
      <c r="M109" s="45"/>
      <c r="N109" s="43"/>
    </row>
    <row r="110" spans="2:14" x14ac:dyDescent="0.25">
      <c r="B110" s="32"/>
      <c r="C110" s="44"/>
      <c r="D110" s="31"/>
      <c r="E110" s="31"/>
      <c r="F110" s="31"/>
      <c r="G110" s="31"/>
      <c r="H110" s="31"/>
      <c r="I110" s="31"/>
      <c r="J110" s="31"/>
      <c r="K110" s="31"/>
      <c r="L110" s="31"/>
      <c r="M110" s="45"/>
      <c r="N110" s="43"/>
    </row>
    <row r="111" spans="2:14" x14ac:dyDescent="0.25">
      <c r="B111" s="32"/>
      <c r="C111" s="44"/>
      <c r="D111" s="31"/>
      <c r="E111" s="31"/>
      <c r="F111" s="31"/>
      <c r="G111" s="31"/>
      <c r="H111" s="31"/>
      <c r="I111" s="31"/>
      <c r="J111" s="31"/>
      <c r="K111" s="31"/>
      <c r="L111" s="31"/>
      <c r="M111" s="45"/>
      <c r="N111" s="43"/>
    </row>
    <row r="112" spans="2:14" x14ac:dyDescent="0.25">
      <c r="B112" s="32"/>
      <c r="C112" s="44"/>
      <c r="D112" s="31"/>
      <c r="E112" s="31"/>
      <c r="F112" s="31"/>
      <c r="G112" s="31"/>
      <c r="H112" s="31"/>
      <c r="I112" s="31"/>
      <c r="J112" s="31"/>
      <c r="K112" s="31"/>
      <c r="L112" s="31"/>
      <c r="M112" s="45"/>
      <c r="N112" s="43"/>
    </row>
    <row r="113" spans="2:14" x14ac:dyDescent="0.25">
      <c r="B113" s="32"/>
      <c r="C113" s="44"/>
      <c r="D113" s="31"/>
      <c r="E113" s="31"/>
      <c r="F113" s="31"/>
      <c r="G113" s="31"/>
      <c r="H113" s="31"/>
      <c r="I113" s="31"/>
      <c r="J113" s="31"/>
      <c r="K113" s="31"/>
      <c r="L113" s="31"/>
      <c r="M113" s="45"/>
      <c r="N113" s="43"/>
    </row>
    <row r="114" spans="2:14" x14ac:dyDescent="0.25">
      <c r="B114" s="32"/>
      <c r="C114" s="44"/>
      <c r="D114" s="31"/>
      <c r="E114" s="31"/>
      <c r="F114" s="31"/>
      <c r="G114" s="31"/>
      <c r="H114" s="31"/>
      <c r="I114" s="31"/>
      <c r="J114" s="31"/>
      <c r="K114" s="31"/>
      <c r="L114" s="31"/>
      <c r="M114" s="45"/>
      <c r="N114" s="43"/>
    </row>
    <row r="115" spans="2:14" x14ac:dyDescent="0.25">
      <c r="B115" s="32"/>
      <c r="C115" s="44"/>
      <c r="D115" s="31"/>
      <c r="E115" s="31"/>
      <c r="F115" s="46"/>
      <c r="G115" s="46"/>
      <c r="H115" s="31"/>
      <c r="I115" s="31"/>
      <c r="J115" s="31"/>
      <c r="K115" s="31"/>
      <c r="L115" s="31"/>
      <c r="M115" s="45"/>
      <c r="N115" s="43"/>
    </row>
    <row r="116" spans="2:14" x14ac:dyDescent="0.25">
      <c r="B116" s="32"/>
      <c r="C116" s="44"/>
      <c r="D116" s="31"/>
      <c r="E116" s="31"/>
      <c r="F116" s="31"/>
      <c r="G116" s="31"/>
      <c r="H116" s="31"/>
      <c r="I116" s="31"/>
      <c r="J116" s="31"/>
      <c r="K116" s="31"/>
      <c r="L116" s="31"/>
      <c r="M116" s="45"/>
      <c r="N116" s="43"/>
    </row>
    <row r="117" spans="2:14" x14ac:dyDescent="0.25">
      <c r="B117" s="32"/>
      <c r="C117" s="44"/>
      <c r="D117" s="31"/>
      <c r="E117" s="31"/>
      <c r="F117" s="31"/>
      <c r="G117" s="31"/>
      <c r="H117" s="31"/>
      <c r="I117" s="31"/>
      <c r="J117" s="31"/>
      <c r="K117" s="31"/>
      <c r="L117" s="31"/>
      <c r="M117" s="45"/>
      <c r="N117" s="43"/>
    </row>
    <row r="118" spans="2:14" x14ac:dyDescent="0.25">
      <c r="B118" s="32"/>
      <c r="C118" s="44"/>
      <c r="D118" s="31"/>
      <c r="E118" s="31"/>
      <c r="F118" s="31"/>
      <c r="G118" s="31"/>
      <c r="H118" s="31"/>
      <c r="I118" s="31"/>
      <c r="J118" s="31"/>
      <c r="K118" s="31"/>
      <c r="L118" s="31"/>
      <c r="M118" s="45"/>
      <c r="N118" s="43"/>
    </row>
    <row r="119" spans="2:14" x14ac:dyDescent="0.25">
      <c r="B119" s="32"/>
      <c r="C119" s="44"/>
      <c r="D119" s="31"/>
      <c r="E119" s="31"/>
      <c r="F119" s="31"/>
      <c r="G119" s="31"/>
      <c r="H119" s="31"/>
      <c r="I119" s="31"/>
      <c r="J119" s="31"/>
      <c r="K119" s="31"/>
      <c r="L119" s="31"/>
      <c r="M119" s="45"/>
      <c r="N119" s="43"/>
    </row>
    <row r="120" spans="2:14" x14ac:dyDescent="0.25">
      <c r="B120" s="32"/>
      <c r="C120" s="44"/>
      <c r="D120" s="31"/>
      <c r="E120" s="31"/>
      <c r="F120" s="31"/>
      <c r="G120" s="31"/>
      <c r="H120" s="31"/>
      <c r="I120" s="31"/>
      <c r="J120" s="31"/>
      <c r="K120" s="31"/>
      <c r="L120" s="31"/>
      <c r="M120" s="45"/>
      <c r="N120" s="43"/>
    </row>
    <row r="121" spans="2:14" x14ac:dyDescent="0.25">
      <c r="B121" s="32"/>
      <c r="C121" s="44"/>
      <c r="D121" s="31"/>
      <c r="E121" s="31"/>
      <c r="F121" s="31"/>
      <c r="G121" s="31"/>
      <c r="H121" s="31"/>
      <c r="I121" s="31"/>
      <c r="J121" s="31"/>
      <c r="K121" s="31"/>
      <c r="L121" s="31"/>
      <c r="M121" s="45"/>
      <c r="N121" s="43"/>
    </row>
    <row r="122" spans="2:14" x14ac:dyDescent="0.25">
      <c r="B122" s="32"/>
      <c r="C122" s="44"/>
      <c r="D122" s="31"/>
      <c r="E122" s="31"/>
      <c r="F122" s="31"/>
      <c r="G122" s="31"/>
      <c r="H122" s="31"/>
      <c r="I122" s="31"/>
      <c r="J122" s="31"/>
      <c r="K122" s="31"/>
      <c r="L122" s="31"/>
      <c r="M122" s="45"/>
      <c r="N122" s="43"/>
    </row>
    <row r="123" spans="2:14" x14ac:dyDescent="0.25">
      <c r="B123" s="32"/>
      <c r="C123" s="44"/>
      <c r="D123" s="31"/>
      <c r="E123" s="31"/>
      <c r="F123" s="31"/>
      <c r="G123" s="31"/>
      <c r="H123" s="31"/>
      <c r="I123" s="31"/>
      <c r="J123" s="31"/>
      <c r="K123" s="31"/>
      <c r="L123" s="31"/>
      <c r="M123" s="45"/>
      <c r="N123" s="43"/>
    </row>
    <row r="124" spans="2:14" x14ac:dyDescent="0.25">
      <c r="B124" s="30"/>
      <c r="C124" s="42"/>
      <c r="D124" s="31"/>
      <c r="E124" s="31"/>
      <c r="F124" s="31"/>
      <c r="G124" s="31"/>
      <c r="H124" s="31"/>
      <c r="I124" s="31"/>
      <c r="J124" s="31"/>
      <c r="K124" s="31"/>
      <c r="L124" s="31"/>
      <c r="M124" s="45"/>
      <c r="N124" s="43"/>
    </row>
    <row r="125" spans="2:14" x14ac:dyDescent="0.25">
      <c r="B125" s="30"/>
      <c r="C125" s="42"/>
      <c r="D125" s="31"/>
      <c r="E125" s="31"/>
      <c r="F125" s="31"/>
      <c r="G125" s="31"/>
      <c r="H125" s="31"/>
      <c r="I125" s="31"/>
      <c r="J125" s="31"/>
      <c r="K125" s="31"/>
      <c r="L125" s="31"/>
      <c r="M125" s="45"/>
      <c r="N125" s="43"/>
    </row>
    <row r="126" spans="2:14" x14ac:dyDescent="0.25">
      <c r="B126" s="30"/>
      <c r="C126" s="44"/>
      <c r="D126" s="31"/>
      <c r="E126" s="31"/>
      <c r="F126" s="31"/>
      <c r="G126" s="31"/>
      <c r="H126" s="31"/>
      <c r="I126" s="31"/>
      <c r="J126" s="31"/>
      <c r="K126" s="31"/>
      <c r="L126" s="31"/>
      <c r="M126" s="45"/>
      <c r="N126" s="43"/>
    </row>
    <row r="127" spans="2:14" x14ac:dyDescent="0.25">
      <c r="B127" s="30"/>
      <c r="C127" s="44"/>
      <c r="D127" s="31"/>
      <c r="E127" s="31"/>
      <c r="F127" s="31"/>
      <c r="G127" s="31"/>
      <c r="H127" s="31"/>
      <c r="I127" s="31"/>
      <c r="J127" s="31"/>
      <c r="K127" s="31"/>
      <c r="L127" s="31"/>
      <c r="M127" s="45"/>
      <c r="N127" s="43"/>
    </row>
    <row r="128" spans="2:14" x14ac:dyDescent="0.25">
      <c r="B128" s="30"/>
      <c r="C128" s="42"/>
      <c r="D128" s="31"/>
      <c r="E128" s="31"/>
      <c r="F128" s="31"/>
      <c r="G128" s="31"/>
      <c r="H128" s="31"/>
      <c r="I128" s="31"/>
      <c r="J128" s="31"/>
      <c r="K128" s="31"/>
      <c r="L128" s="31"/>
      <c r="M128" s="45"/>
      <c r="N128" s="43"/>
    </row>
    <row r="129" spans="2:14" x14ac:dyDescent="0.25">
      <c r="B129" s="30"/>
      <c r="C129" s="42"/>
      <c r="D129" s="31"/>
      <c r="E129" s="31"/>
      <c r="F129" s="31"/>
      <c r="G129" s="31"/>
      <c r="H129" s="31"/>
      <c r="I129" s="31"/>
      <c r="J129" s="31"/>
      <c r="K129" s="31"/>
      <c r="L129" s="31"/>
      <c r="M129" s="45"/>
      <c r="N129" s="43"/>
    </row>
    <row r="130" spans="2:14" x14ac:dyDescent="0.25">
      <c r="B130" s="30"/>
      <c r="C130" s="44"/>
      <c r="D130" s="31"/>
      <c r="E130" s="31"/>
      <c r="F130" s="31"/>
      <c r="G130" s="31"/>
      <c r="H130" s="31"/>
      <c r="I130" s="31"/>
      <c r="J130" s="31"/>
      <c r="K130" s="31"/>
      <c r="L130" s="31"/>
      <c r="M130" s="45"/>
      <c r="N130" s="43"/>
    </row>
    <row r="131" spans="2:14" x14ac:dyDescent="0.25">
      <c r="B131" s="30"/>
      <c r="C131" s="44"/>
      <c r="D131" s="31"/>
      <c r="E131" s="31"/>
      <c r="F131" s="31"/>
      <c r="G131" s="31"/>
      <c r="H131" s="31"/>
      <c r="I131" s="31"/>
      <c r="J131" s="31"/>
      <c r="K131" s="31"/>
      <c r="L131" s="31"/>
      <c r="M131" s="45"/>
      <c r="N131" s="43"/>
    </row>
    <row r="132" spans="2:14" x14ac:dyDescent="0.25">
      <c r="B132" s="30"/>
      <c r="C132" s="42"/>
      <c r="D132" s="31"/>
      <c r="E132" s="31"/>
      <c r="F132" s="31"/>
      <c r="G132" s="31"/>
      <c r="H132" s="31"/>
      <c r="I132" s="31"/>
      <c r="J132" s="31"/>
      <c r="K132" s="31"/>
      <c r="L132" s="31"/>
      <c r="M132" s="45"/>
      <c r="N132" s="43"/>
    </row>
    <row r="133" spans="2:14" x14ac:dyDescent="0.25">
      <c r="B133" s="30"/>
      <c r="C133" s="42"/>
      <c r="D133" s="31"/>
      <c r="E133" s="31"/>
      <c r="F133" s="31"/>
      <c r="G133" s="31"/>
      <c r="H133" s="31"/>
      <c r="I133" s="31"/>
      <c r="J133" s="31"/>
      <c r="K133" s="31"/>
      <c r="L133" s="31"/>
      <c r="M133" s="45"/>
      <c r="N133" s="43"/>
    </row>
    <row r="134" spans="2:14" x14ac:dyDescent="0.25">
      <c r="B134" s="30"/>
      <c r="C134" s="42"/>
      <c r="D134" s="31"/>
      <c r="E134" s="31"/>
      <c r="F134" s="31"/>
      <c r="G134" s="31"/>
      <c r="H134" s="31"/>
      <c r="I134" s="31"/>
      <c r="J134" s="31"/>
      <c r="K134" s="31"/>
      <c r="L134" s="31"/>
      <c r="M134" s="45"/>
      <c r="N134" s="43"/>
    </row>
    <row r="135" spans="2:14" x14ac:dyDescent="0.25">
      <c r="B135" s="30"/>
      <c r="C135" s="42"/>
      <c r="D135" s="31"/>
      <c r="E135" s="31"/>
      <c r="F135" s="31"/>
      <c r="G135" s="31"/>
      <c r="H135" s="31"/>
      <c r="I135" s="31"/>
      <c r="J135" s="31"/>
      <c r="K135" s="31"/>
      <c r="L135" s="31"/>
      <c r="M135" s="45"/>
      <c r="N135" s="43"/>
    </row>
    <row r="136" spans="2:14" x14ac:dyDescent="0.25">
      <c r="B136" s="30"/>
      <c r="C136" s="42"/>
      <c r="D136" s="31"/>
      <c r="E136" s="31"/>
      <c r="F136" s="31"/>
      <c r="G136" s="31"/>
      <c r="H136" s="31"/>
      <c r="I136" s="31"/>
      <c r="J136" s="31"/>
      <c r="K136" s="31"/>
      <c r="L136" s="31"/>
      <c r="M136" s="45"/>
      <c r="N136" s="43"/>
    </row>
    <row r="137" spans="2:14" x14ac:dyDescent="0.25">
      <c r="B137" s="30"/>
      <c r="C137" s="44"/>
      <c r="D137" s="31"/>
      <c r="E137" s="31"/>
      <c r="F137" s="31"/>
      <c r="G137" s="31"/>
      <c r="H137" s="31"/>
      <c r="I137" s="31"/>
      <c r="J137" s="31"/>
      <c r="K137" s="31"/>
      <c r="L137" s="31"/>
      <c r="M137" s="45"/>
      <c r="N137" s="43"/>
    </row>
    <row r="138" spans="2:14" x14ac:dyDescent="0.25">
      <c r="B138" s="30"/>
      <c r="C138" s="42"/>
      <c r="D138" s="31"/>
      <c r="E138" s="31"/>
      <c r="F138" s="31"/>
      <c r="G138" s="31"/>
      <c r="H138" s="31"/>
      <c r="I138" s="31"/>
      <c r="J138" s="31"/>
      <c r="K138" s="31"/>
      <c r="L138" s="31"/>
      <c r="M138" s="45"/>
      <c r="N138" s="43"/>
    </row>
    <row r="139" spans="2:14" x14ac:dyDescent="0.25">
      <c r="B139" s="30"/>
      <c r="C139" s="42"/>
      <c r="D139" s="31"/>
      <c r="E139" s="31"/>
      <c r="F139" s="31"/>
      <c r="G139" s="31"/>
      <c r="H139" s="31"/>
      <c r="I139" s="31"/>
      <c r="J139" s="31"/>
      <c r="K139" s="31"/>
      <c r="L139" s="31"/>
      <c r="M139" s="45"/>
      <c r="N139" s="43"/>
    </row>
    <row r="140" spans="2:14" x14ac:dyDescent="0.25">
      <c r="B140" s="30"/>
      <c r="C140" s="44"/>
      <c r="D140" s="31"/>
      <c r="E140" s="31"/>
      <c r="F140" s="31"/>
      <c r="G140" s="31"/>
      <c r="H140" s="31"/>
      <c r="I140" s="31"/>
      <c r="J140" s="31"/>
      <c r="K140" s="31"/>
      <c r="L140" s="31"/>
      <c r="M140" s="45"/>
      <c r="N140" s="43"/>
    </row>
    <row r="141" spans="2:14" x14ac:dyDescent="0.25">
      <c r="B141" s="30"/>
      <c r="C141" s="42"/>
      <c r="D141" s="31"/>
      <c r="E141" s="31"/>
      <c r="F141" s="31"/>
      <c r="G141" s="31"/>
      <c r="H141" s="31"/>
      <c r="I141" s="31"/>
      <c r="J141" s="31"/>
      <c r="K141" s="31"/>
      <c r="L141" s="31"/>
      <c r="M141" s="45"/>
      <c r="N141" s="43"/>
    </row>
    <row r="142" spans="2:14" x14ac:dyDescent="0.25">
      <c r="B142" s="30"/>
      <c r="C142" s="42"/>
      <c r="D142" s="31"/>
      <c r="E142" s="31"/>
      <c r="F142" s="31"/>
      <c r="G142" s="31"/>
      <c r="H142" s="31"/>
      <c r="I142" s="31"/>
      <c r="J142" s="31"/>
      <c r="K142" s="31"/>
      <c r="L142" s="31"/>
      <c r="M142" s="45"/>
      <c r="N142" s="43"/>
    </row>
    <row r="143" spans="2:14" x14ac:dyDescent="0.25">
      <c r="B143" s="30"/>
      <c r="C143" s="44"/>
      <c r="D143" s="31"/>
      <c r="E143" s="31"/>
      <c r="F143" s="31"/>
      <c r="G143" s="31"/>
      <c r="H143" s="31"/>
      <c r="I143" s="31"/>
      <c r="J143" s="31"/>
      <c r="K143" s="31"/>
      <c r="L143" s="31"/>
      <c r="M143" s="45"/>
      <c r="N143" s="43"/>
    </row>
    <row r="144" spans="2:14" x14ac:dyDescent="0.25">
      <c r="B144" s="30"/>
      <c r="C144" s="42"/>
      <c r="D144" s="31"/>
      <c r="E144" s="31"/>
      <c r="F144" s="31"/>
      <c r="G144" s="31"/>
      <c r="H144" s="31"/>
      <c r="I144" s="31"/>
      <c r="J144" s="31"/>
      <c r="K144" s="31"/>
      <c r="L144" s="31"/>
      <c r="M144" s="45"/>
      <c r="N144" s="43"/>
    </row>
    <row r="145" spans="2:14" x14ac:dyDescent="0.25">
      <c r="B145" s="30"/>
      <c r="C145" s="42"/>
      <c r="D145" s="31"/>
      <c r="E145" s="31"/>
      <c r="F145" s="31"/>
      <c r="G145" s="31"/>
      <c r="H145" s="31"/>
      <c r="I145" s="31"/>
      <c r="J145" s="31"/>
      <c r="K145" s="31"/>
      <c r="L145" s="31"/>
      <c r="M145" s="45"/>
      <c r="N145" s="43"/>
    </row>
    <row r="146" spans="2:14" x14ac:dyDescent="0.25">
      <c r="B146" s="30"/>
      <c r="C146" s="44"/>
      <c r="D146" s="31"/>
      <c r="E146" s="31"/>
      <c r="F146" s="31"/>
      <c r="G146" s="31"/>
      <c r="H146" s="31"/>
      <c r="I146" s="31"/>
      <c r="J146" s="31"/>
      <c r="K146" s="31"/>
      <c r="L146" s="31"/>
      <c r="M146" s="45"/>
      <c r="N146" s="43"/>
    </row>
    <row r="147" spans="2:14" x14ac:dyDescent="0.25">
      <c r="B147" s="30"/>
      <c r="C147" s="42"/>
      <c r="D147" s="31"/>
      <c r="E147" s="31"/>
      <c r="F147" s="31"/>
      <c r="G147" s="31"/>
      <c r="H147" s="31"/>
      <c r="I147" s="31"/>
      <c r="J147" s="31"/>
      <c r="K147" s="31"/>
      <c r="L147" s="31"/>
      <c r="M147" s="45"/>
      <c r="N147" s="43"/>
    </row>
    <row r="148" spans="2:14" x14ac:dyDescent="0.25">
      <c r="B148" s="30"/>
      <c r="C148" s="42"/>
      <c r="D148" s="31"/>
      <c r="E148" s="31"/>
      <c r="F148" s="31"/>
      <c r="G148" s="31"/>
      <c r="H148" s="31"/>
      <c r="I148" s="31"/>
      <c r="J148" s="31"/>
      <c r="K148" s="31"/>
      <c r="L148" s="31"/>
      <c r="M148" s="45"/>
      <c r="N148" s="43"/>
    </row>
    <row r="149" spans="2:14" x14ac:dyDescent="0.25">
      <c r="B149" s="30"/>
      <c r="C149" s="42"/>
      <c r="D149" s="31"/>
      <c r="E149" s="31"/>
      <c r="F149" s="31"/>
      <c r="G149" s="31"/>
      <c r="H149" s="31"/>
      <c r="I149" s="31"/>
      <c r="J149" s="31"/>
      <c r="K149" s="31"/>
      <c r="L149" s="31"/>
      <c r="M149" s="45"/>
      <c r="N149" s="43"/>
    </row>
    <row r="150" spans="2:14" x14ac:dyDescent="0.25">
      <c r="B150" s="30"/>
      <c r="C150" s="42"/>
      <c r="D150" s="31"/>
      <c r="E150" s="31"/>
      <c r="F150" s="31"/>
      <c r="G150" s="31"/>
      <c r="H150" s="31"/>
      <c r="I150" s="31"/>
      <c r="J150" s="31"/>
      <c r="K150" s="31"/>
      <c r="L150" s="31"/>
      <c r="M150" s="45"/>
      <c r="N150" s="43"/>
    </row>
    <row r="151" spans="2:14" x14ac:dyDescent="0.25">
      <c r="B151" s="30"/>
      <c r="C151" s="42"/>
      <c r="D151" s="31"/>
      <c r="E151" s="31"/>
      <c r="F151" s="31"/>
      <c r="G151" s="31"/>
      <c r="H151" s="31"/>
      <c r="I151" s="31"/>
      <c r="J151" s="31"/>
      <c r="K151" s="31"/>
      <c r="L151" s="31"/>
      <c r="M151" s="45"/>
      <c r="N151" s="43"/>
    </row>
    <row r="152" spans="2:14" x14ac:dyDescent="0.25">
      <c r="B152" s="30"/>
      <c r="C152" s="42"/>
      <c r="D152" s="31"/>
      <c r="E152" s="31"/>
      <c r="F152" s="31"/>
      <c r="G152" s="31"/>
      <c r="H152" s="31"/>
      <c r="I152" s="31"/>
      <c r="J152" s="31"/>
      <c r="K152" s="31"/>
      <c r="L152" s="31"/>
      <c r="M152" s="45"/>
      <c r="N152" s="43"/>
    </row>
    <row r="153" spans="2:14" x14ac:dyDescent="0.25">
      <c r="B153" s="30"/>
      <c r="C153" s="44"/>
      <c r="D153" s="31"/>
      <c r="E153" s="31"/>
      <c r="F153" s="31"/>
      <c r="G153" s="31"/>
      <c r="H153" s="31"/>
      <c r="I153" s="31"/>
      <c r="J153" s="31"/>
      <c r="K153" s="31"/>
      <c r="L153" s="31"/>
      <c r="M153" s="45"/>
      <c r="N153" s="43"/>
    </row>
    <row r="154" spans="2:14" x14ac:dyDescent="0.25">
      <c r="B154" s="30"/>
      <c r="C154" s="44"/>
      <c r="D154" s="31"/>
      <c r="E154" s="31"/>
      <c r="F154" s="31"/>
      <c r="G154" s="31"/>
      <c r="H154" s="31"/>
      <c r="I154" s="31"/>
      <c r="J154" s="31"/>
      <c r="K154" s="31"/>
      <c r="L154" s="31"/>
      <c r="M154" s="45"/>
      <c r="N154" s="43"/>
    </row>
    <row r="155" spans="2:14" x14ac:dyDescent="0.25">
      <c r="B155" s="30"/>
      <c r="C155" s="42"/>
      <c r="D155" s="31"/>
      <c r="E155" s="31"/>
      <c r="F155" s="31"/>
      <c r="G155" s="31"/>
      <c r="H155" s="31"/>
      <c r="I155" s="31"/>
      <c r="J155" s="31"/>
      <c r="K155" s="31"/>
      <c r="L155" s="31"/>
      <c r="M155" s="45"/>
      <c r="N155" s="43"/>
    </row>
    <row r="156" spans="2:14" x14ac:dyDescent="0.25">
      <c r="B156" s="30"/>
      <c r="C156" s="42"/>
      <c r="D156" s="31"/>
      <c r="E156" s="31"/>
      <c r="F156" s="31"/>
      <c r="G156" s="31"/>
      <c r="H156" s="31"/>
      <c r="I156" s="31"/>
      <c r="J156" s="31"/>
      <c r="K156" s="31"/>
      <c r="L156" s="31"/>
      <c r="M156" s="45"/>
      <c r="N156" s="43"/>
    </row>
    <row r="157" spans="2:14" x14ac:dyDescent="0.25">
      <c r="B157" s="30"/>
      <c r="C157" s="42"/>
      <c r="D157" s="31"/>
      <c r="E157" s="31"/>
      <c r="F157" s="31"/>
      <c r="G157" s="31"/>
      <c r="H157" s="31"/>
      <c r="I157" s="31"/>
      <c r="J157" s="31"/>
      <c r="K157" s="31"/>
      <c r="L157" s="31"/>
      <c r="M157" s="45"/>
      <c r="N157" s="43"/>
    </row>
    <row r="158" spans="2:14" x14ac:dyDescent="0.25">
      <c r="B158" s="30"/>
      <c r="C158" s="42"/>
      <c r="D158" s="31"/>
      <c r="E158" s="31"/>
      <c r="F158" s="31"/>
      <c r="G158" s="31"/>
      <c r="H158" s="31"/>
      <c r="I158" s="31"/>
      <c r="J158" s="31"/>
      <c r="K158" s="31"/>
      <c r="L158" s="31"/>
      <c r="M158" s="45"/>
      <c r="N158" s="43"/>
    </row>
    <row r="159" spans="2:14" x14ac:dyDescent="0.25">
      <c r="B159" s="30"/>
      <c r="C159" s="42"/>
      <c r="D159" s="31"/>
      <c r="E159" s="31"/>
      <c r="F159" s="31"/>
      <c r="G159" s="31"/>
      <c r="H159" s="31"/>
      <c r="I159" s="31"/>
      <c r="J159" s="31"/>
      <c r="K159" s="31"/>
      <c r="L159" s="31"/>
      <c r="M159" s="45"/>
      <c r="N159" s="43"/>
    </row>
    <row r="160" spans="2:14" x14ac:dyDescent="0.25">
      <c r="B160" s="38"/>
      <c r="C160" s="29"/>
      <c r="D160" s="35"/>
      <c r="E160" s="35"/>
      <c r="F160" s="35"/>
      <c r="G160" s="35"/>
      <c r="H160" s="35"/>
      <c r="I160" s="35"/>
      <c r="J160" s="35"/>
      <c r="K160" s="33"/>
      <c r="L160" s="35"/>
      <c r="M160" s="47"/>
      <c r="N160" s="48"/>
    </row>
    <row r="161" spans="2:14" x14ac:dyDescent="0.25">
      <c r="B161" s="49"/>
      <c r="C161" s="41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</row>
    <row r="162" spans="2:14" x14ac:dyDescent="0.25">
      <c r="B162" s="49"/>
      <c r="C162" s="41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</row>
    <row r="163" spans="2:14" x14ac:dyDescent="0.25">
      <c r="B163" s="50"/>
      <c r="C163" s="36"/>
      <c r="D163" s="37"/>
      <c r="E163" s="37"/>
      <c r="F163" s="37"/>
      <c r="G163" s="37"/>
      <c r="H163" s="37"/>
      <c r="I163" s="37"/>
      <c r="J163" s="37"/>
      <c r="K163" s="23"/>
      <c r="L163" s="37"/>
      <c r="M163" s="36"/>
      <c r="N163" s="36"/>
    </row>
    <row r="164" spans="2:14" x14ac:dyDescent="0.25">
      <c r="B164" s="42"/>
      <c r="C164" s="38"/>
      <c r="D164" s="38"/>
      <c r="E164" s="38"/>
      <c r="F164" s="34"/>
      <c r="G164" s="34"/>
      <c r="H164" s="42"/>
      <c r="I164" s="42"/>
      <c r="J164" s="42"/>
      <c r="K164" s="42"/>
      <c r="L164" s="42"/>
      <c r="M164" s="42"/>
      <c r="N164" s="38"/>
    </row>
    <row r="165" spans="2:14" ht="18.75" x14ac:dyDescent="0.3">
      <c r="B165" s="42"/>
      <c r="C165" s="17"/>
      <c r="D165" s="39"/>
      <c r="E165" s="35"/>
      <c r="F165" s="35"/>
      <c r="G165" s="35"/>
      <c r="H165" s="17"/>
      <c r="I165" s="17"/>
      <c r="J165" s="17"/>
      <c r="K165" s="17"/>
      <c r="L165" s="17"/>
      <c r="M165" s="17"/>
      <c r="N165" s="17"/>
    </row>
    <row r="166" spans="2:14" x14ac:dyDescent="0.25">
      <c r="B166" s="42"/>
      <c r="C166" s="38"/>
      <c r="D166" s="34"/>
      <c r="E166" s="31"/>
      <c r="F166" s="31"/>
      <c r="G166" s="31"/>
      <c r="H166" s="31"/>
      <c r="I166" s="31"/>
      <c r="J166" s="34"/>
      <c r="K166" s="34"/>
      <c r="L166" s="34"/>
      <c r="M166" s="40"/>
      <c r="N166" s="42"/>
    </row>
    <row r="167" spans="2:14" x14ac:dyDescent="0.25">
      <c r="B167" s="51"/>
      <c r="C167" s="27"/>
      <c r="D167" s="46"/>
      <c r="E167" s="46"/>
      <c r="F167" s="46"/>
      <c r="G167" s="46"/>
      <c r="H167" s="46"/>
      <c r="I167" s="46"/>
      <c r="J167" s="46"/>
      <c r="K167" s="52"/>
      <c r="L167" s="46"/>
      <c r="M167" s="27"/>
      <c r="N167" s="27"/>
    </row>
    <row r="168" spans="2:14" x14ac:dyDescent="0.25"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</row>
    <row r="169" spans="2:14" x14ac:dyDescent="0.25"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</row>
  </sheetData>
  <sortState ref="B7:J33">
    <sortCondition ref="B7"/>
  </sortState>
  <mergeCells count="3">
    <mergeCell ref="B2:J2"/>
    <mergeCell ref="B3:J3"/>
    <mergeCell ref="B4:J4"/>
  </mergeCells>
  <pageMargins left="0.23622047244094491" right="0.17" top="0.33" bottom="0.45" header="0.17" footer="0.2"/>
  <pageSetup scale="79" fitToHeight="0" orientation="landscape" r:id="rId1"/>
  <headerFooter>
    <oddFooter>Página &amp;P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Hojas de cálculo</vt:lpstr>
      </vt:variant>
      <vt:variant>
        <vt:i4>15</vt:i4>
      </vt:variant>
      <vt:variant>
        <vt:lpstr>Gráficos</vt:lpstr>
      </vt:variant>
      <vt:variant>
        <vt:i4>1</vt:i4>
      </vt:variant>
      <vt:variant>
        <vt:lpstr>Rangos con nombre</vt:lpstr>
      </vt:variant>
      <vt:variant>
        <vt:i4>11</vt:i4>
      </vt:variant>
    </vt:vector>
  </HeadingPairs>
  <TitlesOfParts>
    <vt:vector size="27" baseType="lpstr">
      <vt:lpstr>Exist. Ant.</vt:lpstr>
      <vt:lpstr>Ent. por No.</vt:lpstr>
      <vt:lpstr>Ent. por Art.</vt:lpstr>
      <vt:lpstr>Salida por No.</vt:lpstr>
      <vt:lpstr>Sal. por Correg.</vt:lpstr>
      <vt:lpstr>Sal. por Art.</vt:lpstr>
      <vt:lpstr>Sal. por Farm.</vt:lpstr>
      <vt:lpstr>Exist. Actual</vt:lpstr>
      <vt:lpstr>Transferencias</vt:lpstr>
      <vt:lpstr>Trans. Cod.</vt:lpstr>
      <vt:lpstr>Exis-Fisica</vt:lpstr>
      <vt:lpstr>Devol.</vt:lpstr>
      <vt:lpstr>Dev.por Cód.</vt:lpstr>
      <vt:lpstr>Hoja1</vt:lpstr>
      <vt:lpstr>Hoja2</vt:lpstr>
      <vt:lpstr>Gráfico1</vt:lpstr>
      <vt:lpstr>'Dev.por Cód.'!Títulos_a_imprimir</vt:lpstr>
      <vt:lpstr>'Ent. por Art.'!Títulos_a_imprimir</vt:lpstr>
      <vt:lpstr>'Ent. por No.'!Títulos_a_imprimir</vt:lpstr>
      <vt:lpstr>'Exis-Fisica'!Títulos_a_imprimir</vt:lpstr>
      <vt:lpstr>'Exist. Actual'!Títulos_a_imprimir</vt:lpstr>
      <vt:lpstr>'Exist. Ant.'!Títulos_a_imprimir</vt:lpstr>
      <vt:lpstr>Hoja1!Títulos_a_imprimir</vt:lpstr>
      <vt:lpstr>Hoja2!Títulos_a_imprimir</vt:lpstr>
      <vt:lpstr>'Sal. por Art.'!Títulos_a_imprimir</vt:lpstr>
      <vt:lpstr>'Salida por No.'!Títulos_a_imprimir</vt:lpstr>
      <vt:lpstr>'Trans. Cod.'!Títulos_a_imprimir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2024-01-04T19:36:39Z</dcterms:modified>
</cp:coreProperties>
</file>